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4/Informes Periódicos/PORTAL/Reporte Histórico/10. Octubre/"/>
    </mc:Choice>
  </mc:AlternateContent>
  <xr:revisionPtr revIDLastSave="1055" documentId="8_{1F1C92FB-AF46-4C71-A250-E45B90B11CCB}" xr6:coauthVersionLast="47" xr6:coauthVersionMax="47" xr10:uidLastSave="{AE56A12F-D213-42BD-A74C-FA28ED7BBB98}"/>
  <bookViews>
    <workbookView xWindow="-120" yWindow="-120" windowWidth="29040" windowHeight="15720" tabRatio="935" xr2:uid="{00000000-000D-0000-FFFF-FFFF00000000}"/>
  </bookViews>
  <sheets>
    <sheet name="1.Portada" sheetId="63" r:id="rId1"/>
    <sheet name="2. Ent. y Sal. men. Pax" sheetId="2" r:id="rId2"/>
    <sheet name="3. Ent-Sal Anual 2005-2024" sheetId="59" r:id="rId3"/>
    <sheet name="4. Pasajeros por tipo de vuelos" sheetId="3" r:id="rId4"/>
    <sheet name="5. Pasajeros por Aeropuertos" sheetId="19" r:id="rId5"/>
    <sheet name="6. Pax por Aerolíneas 2005-2009" sheetId="44" r:id="rId6"/>
    <sheet name="7. Pax por Aerolíneas 2010-2014" sheetId="35" r:id="rId7"/>
    <sheet name="8. Pax por Aerolíneas 2015-2019" sheetId="51" r:id="rId8"/>
    <sheet name="9.Pax por aerol 2020-2024" sheetId="55" r:id="rId9"/>
    <sheet name="10. Pax por Rutas 2005 - 2009" sheetId="45" r:id="rId10"/>
    <sheet name="11. Pax por Rutas 2010 - 2014" sheetId="46" r:id="rId11"/>
    <sheet name="12. Pax por Rutas 2015 - 2019" sheetId="52" r:id="rId12"/>
    <sheet name="13.Pax por Rutas 2020-2024" sheetId="57" r:id="rId13"/>
    <sheet name="14. Entradas y Salidas de OPS" sheetId="11" r:id="rId14"/>
    <sheet name="15. Ent-Sal de OPS 2005-2024" sheetId="62" r:id="rId15"/>
    <sheet name="16. Ops por tipo de vuelo" sheetId="10" r:id="rId16"/>
    <sheet name="17. Operaciones por Aeropuertos" sheetId="9" r:id="rId17"/>
    <sheet name="18.Ops por Aerolíneas 2005-2009" sheetId="47" r:id="rId18"/>
    <sheet name="19 Ops por Aerolíneas 2010-2014" sheetId="48" r:id="rId19"/>
    <sheet name="20 Ops por Aerolíneas 2015-2019" sheetId="53" r:id="rId20"/>
    <sheet name="21. Ops por aero 2020-2024" sheetId="56" r:id="rId21"/>
    <sheet name="22 Ops por Rutas 2005 - 2009" sheetId="49" r:id="rId22"/>
    <sheet name="23 Ops por Rutas 2010 - 2014 " sheetId="50" r:id="rId23"/>
    <sheet name="24 Ops por Rutas 2015 - 2019" sheetId="54" r:id="rId24"/>
    <sheet name="25. Ops por Rutas 2020-2024 " sheetId="58" r:id="rId25"/>
  </sheets>
  <definedNames>
    <definedName name="_xlnm._FilterDatabase" localSheetId="11" hidden="1">'12. Pax por Rutas 2015 - 2019'!$B$5:$G$1534</definedName>
    <definedName name="_xlnm._FilterDatabase" localSheetId="12" hidden="1">'13.Pax por Rutas 2020-2024'!$B$7:$G$1619</definedName>
    <definedName name="_xlnm._FilterDatabase" localSheetId="22" hidden="1">'23 Ops por Rutas 2010 - 2014 '!$B$6:$H$1372</definedName>
    <definedName name="_xlnm._FilterDatabase" localSheetId="8" hidden="1">'9.Pax por aerol 2020-2024'!$B$5:$G$739</definedName>
    <definedName name="_xlnm.Print_Area" localSheetId="14">'15. Ent-Sal de OPS 2005-2024'!$A$1:$K$44</definedName>
    <definedName name="_xlnm.Print_Area" localSheetId="2">'3. Ent-Sal Anual 2005-2024'!$A$1:$K$38</definedName>
    <definedName name="_xlnm.Print_Titles" localSheetId="9">'10. Pax por Rutas 2005 - 2009'!$1:$7</definedName>
    <definedName name="_xlnm.Print_Titles" localSheetId="10">'11. Pax por Rutas 2010 - 2014'!$1:$6</definedName>
    <definedName name="_xlnm.Print_Titles" localSheetId="11">'12. Pax por Rutas 2015 - 2019'!$1:$6</definedName>
    <definedName name="_xlnm.Print_Titles" localSheetId="12">'13.Pax por Rutas 2020-2024'!$1:$8</definedName>
    <definedName name="_xlnm.Print_Titles" localSheetId="13">'14. Entradas y Salidas de OPS'!$1:$4</definedName>
    <definedName name="_xlnm.Print_Titles" localSheetId="15">'16. Ops por tipo de vuelo'!$1:$4</definedName>
    <definedName name="_xlnm.Print_Titles" localSheetId="16">'17. Operaciones por Aeropuertos'!$1:$6</definedName>
    <definedName name="_xlnm.Print_Titles" localSheetId="17">'18.Ops por Aerolíneas 2005-2009'!$1:$6</definedName>
    <definedName name="_xlnm.Print_Titles" localSheetId="18">'19 Ops por Aerolíneas 2010-2014'!$1:$6</definedName>
    <definedName name="_xlnm.Print_Titles" localSheetId="1">'2. Ent. y Sal. men. Pax'!$1:$4</definedName>
    <definedName name="_xlnm.Print_Titles" localSheetId="19">'20 Ops por Aerolíneas 2015-2019'!$1:$6</definedName>
    <definedName name="_xlnm.Print_Titles" localSheetId="20">'21. Ops por aero 2020-2024'!$1:$6</definedName>
    <definedName name="_xlnm.Print_Titles" localSheetId="21">'22 Ops por Rutas 2005 - 2009'!$1:$6</definedName>
    <definedName name="_xlnm.Print_Titles" localSheetId="22">'23 Ops por Rutas 2010 - 2014 '!$1:$7</definedName>
    <definedName name="_xlnm.Print_Titles" localSheetId="23">'24 Ops por Rutas 2015 - 2019'!$1:$6</definedName>
    <definedName name="_xlnm.Print_Titles" localSheetId="24">'25. Ops por Rutas 2020-2024 '!$1:$6</definedName>
    <definedName name="_xlnm.Print_Titles" localSheetId="3">'4. Pasajeros por tipo de vuelos'!$1:$3</definedName>
    <definedName name="_xlnm.Print_Titles" localSheetId="4">'5. Pasajeros por Aeropuertos'!$1:$3</definedName>
    <definedName name="_xlnm.Print_Titles" localSheetId="5">'6. Pax por Aerolíneas 2005-2009'!$1:$7</definedName>
    <definedName name="_xlnm.Print_Titles" localSheetId="6">'7. Pax por Aerolíneas 2010-2014'!$1:$6</definedName>
    <definedName name="_xlnm.Print_Titles" localSheetId="7">'8. Pax por Aerolíneas 2015-2019'!$1:$7</definedName>
    <definedName name="_xlnm.Print_Titles" localSheetId="8">'9.Pax por aerol 2020-2024'!$1:$7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11" i="56" l="1"/>
  <c r="D811" i="56"/>
  <c r="E811" i="56"/>
  <c r="F811" i="56"/>
  <c r="G811" i="56"/>
  <c r="E216" i="3"/>
  <c r="F216" i="3"/>
  <c r="G216" i="3"/>
  <c r="H216" i="3"/>
  <c r="I216" i="3"/>
  <c r="J216" i="3"/>
  <c r="K216" i="3"/>
  <c r="L216" i="3"/>
  <c r="M216" i="3"/>
  <c r="N216" i="3"/>
  <c r="O216" i="3"/>
  <c r="D216" i="3"/>
  <c r="E213" i="3"/>
  <c r="F213" i="3"/>
  <c r="G213" i="3"/>
  <c r="H213" i="3"/>
  <c r="I213" i="3"/>
  <c r="J213" i="3"/>
  <c r="K213" i="3"/>
  <c r="L213" i="3"/>
  <c r="M213" i="3"/>
  <c r="N213" i="3"/>
  <c r="O213" i="3"/>
  <c r="D213" i="3"/>
  <c r="C2090" i="58"/>
  <c r="D2090" i="58"/>
  <c r="E2090" i="58"/>
  <c r="F2090" i="58"/>
  <c r="G2090" i="58"/>
  <c r="G1619" i="57"/>
  <c r="F739" i="55"/>
  <c r="G739" i="55"/>
  <c r="P504" i="9"/>
  <c r="P505" i="9"/>
  <c r="D506" i="9"/>
  <c r="E506" i="9"/>
  <c r="F506" i="9"/>
  <c r="G506" i="9"/>
  <c r="H506" i="9"/>
  <c r="I506" i="9"/>
  <c r="J506" i="9"/>
  <c r="K506" i="9"/>
  <c r="L506" i="9"/>
  <c r="M506" i="9"/>
  <c r="N506" i="9"/>
  <c r="O506" i="9"/>
  <c r="P507" i="9"/>
  <c r="P508" i="9"/>
  <c r="D509" i="9"/>
  <c r="E509" i="9"/>
  <c r="F509" i="9"/>
  <c r="G509" i="9"/>
  <c r="H509" i="9"/>
  <c r="I509" i="9"/>
  <c r="J509" i="9"/>
  <c r="K509" i="9"/>
  <c r="L509" i="9"/>
  <c r="M509" i="9"/>
  <c r="N509" i="9"/>
  <c r="O509" i="9"/>
  <c r="P510" i="9"/>
  <c r="P511" i="9"/>
  <c r="D512" i="9"/>
  <c r="E512" i="9"/>
  <c r="F512" i="9"/>
  <c r="G512" i="9"/>
  <c r="H512" i="9"/>
  <c r="I512" i="9"/>
  <c r="J512" i="9"/>
  <c r="K512" i="9"/>
  <c r="L512" i="9"/>
  <c r="M512" i="9"/>
  <c r="N512" i="9"/>
  <c r="O512" i="9"/>
  <c r="P513" i="9"/>
  <c r="P514" i="9"/>
  <c r="D515" i="9"/>
  <c r="E515" i="9"/>
  <c r="F515" i="9"/>
  <c r="G515" i="9"/>
  <c r="H515" i="9"/>
  <c r="I515" i="9"/>
  <c r="J515" i="9"/>
  <c r="K515" i="9"/>
  <c r="L515" i="9"/>
  <c r="M515" i="9"/>
  <c r="N515" i="9"/>
  <c r="O515" i="9"/>
  <c r="P516" i="9"/>
  <c r="P517" i="9"/>
  <c r="D518" i="9"/>
  <c r="E518" i="9"/>
  <c r="F518" i="9"/>
  <c r="G518" i="9"/>
  <c r="H518" i="9"/>
  <c r="I518" i="9"/>
  <c r="J518" i="9"/>
  <c r="K518" i="9"/>
  <c r="L518" i="9"/>
  <c r="M518" i="9"/>
  <c r="N518" i="9"/>
  <c r="O518" i="9"/>
  <c r="P519" i="9"/>
  <c r="P520" i="9"/>
  <c r="D521" i="9"/>
  <c r="E521" i="9"/>
  <c r="F521" i="9"/>
  <c r="G521" i="9"/>
  <c r="H521" i="9"/>
  <c r="I521" i="9"/>
  <c r="J521" i="9"/>
  <c r="K521" i="9"/>
  <c r="L521" i="9"/>
  <c r="M521" i="9"/>
  <c r="N521" i="9"/>
  <c r="O521" i="9"/>
  <c r="P522" i="9"/>
  <c r="P523" i="9"/>
  <c r="D524" i="9"/>
  <c r="E524" i="9"/>
  <c r="F524" i="9"/>
  <c r="G524" i="9"/>
  <c r="H524" i="9"/>
  <c r="I524" i="9"/>
  <c r="J524" i="9"/>
  <c r="K524" i="9"/>
  <c r="L524" i="9"/>
  <c r="M524" i="9"/>
  <c r="N524" i="9"/>
  <c r="O524" i="9"/>
  <c r="P207" i="10"/>
  <c r="P208" i="10"/>
  <c r="D209" i="10"/>
  <c r="E209" i="10"/>
  <c r="F209" i="10"/>
  <c r="G209" i="10"/>
  <c r="H209" i="10"/>
  <c r="I209" i="10"/>
  <c r="J209" i="10"/>
  <c r="K209" i="10"/>
  <c r="L209" i="10"/>
  <c r="L213" i="10" s="1"/>
  <c r="M209" i="10"/>
  <c r="N209" i="10"/>
  <c r="N213" i="10" s="1"/>
  <c r="O209" i="10"/>
  <c r="O213" i="10" s="1"/>
  <c r="P210" i="10"/>
  <c r="P211" i="10"/>
  <c r="D212" i="10"/>
  <c r="E212" i="10"/>
  <c r="F212" i="10"/>
  <c r="G212" i="10"/>
  <c r="H212" i="10"/>
  <c r="I212" i="10"/>
  <c r="J212" i="10"/>
  <c r="K212" i="10"/>
  <c r="L212" i="10"/>
  <c r="M212" i="10"/>
  <c r="N212" i="10"/>
  <c r="O212" i="10"/>
  <c r="M213" i="10"/>
  <c r="O124" i="11"/>
  <c r="O125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F1619" i="57"/>
  <c r="P532" i="19"/>
  <c r="P533" i="19"/>
  <c r="D534" i="19"/>
  <c r="E534" i="19"/>
  <c r="F534" i="19"/>
  <c r="G534" i="19"/>
  <c r="H534" i="19"/>
  <c r="I534" i="19"/>
  <c r="J534" i="19"/>
  <c r="K534" i="19"/>
  <c r="L534" i="19"/>
  <c r="M534" i="19"/>
  <c r="N534" i="19"/>
  <c r="O534" i="19"/>
  <c r="P535" i="19"/>
  <c r="P536" i="19"/>
  <c r="D537" i="19"/>
  <c r="E537" i="19"/>
  <c r="F537" i="19"/>
  <c r="G537" i="19"/>
  <c r="H537" i="19"/>
  <c r="I537" i="19"/>
  <c r="J537" i="19"/>
  <c r="K537" i="19"/>
  <c r="L537" i="19"/>
  <c r="M537" i="19"/>
  <c r="N537" i="19"/>
  <c r="O537" i="19"/>
  <c r="P538" i="19"/>
  <c r="P539" i="19"/>
  <c r="D540" i="19"/>
  <c r="E540" i="19"/>
  <c r="F540" i="19"/>
  <c r="G540" i="19"/>
  <c r="H540" i="19"/>
  <c r="I540" i="19"/>
  <c r="J540" i="19"/>
  <c r="K540" i="19"/>
  <c r="L540" i="19"/>
  <c r="M540" i="19"/>
  <c r="N540" i="19"/>
  <c r="O540" i="19"/>
  <c r="P541" i="19"/>
  <c r="P542" i="19"/>
  <c r="D543" i="19"/>
  <c r="E543" i="19"/>
  <c r="F543" i="19"/>
  <c r="G543" i="19"/>
  <c r="H543" i="19"/>
  <c r="I543" i="19"/>
  <c r="J543" i="19"/>
  <c r="K543" i="19"/>
  <c r="L543" i="19"/>
  <c r="M543" i="19"/>
  <c r="N543" i="19"/>
  <c r="O543" i="19"/>
  <c r="P544" i="19"/>
  <c r="P545" i="19"/>
  <c r="D546" i="19"/>
  <c r="E546" i="19"/>
  <c r="F546" i="19"/>
  <c r="G546" i="19"/>
  <c r="H546" i="19"/>
  <c r="I546" i="19"/>
  <c r="J546" i="19"/>
  <c r="K546" i="19"/>
  <c r="L546" i="19"/>
  <c r="M546" i="19"/>
  <c r="N546" i="19"/>
  <c r="O546" i="19"/>
  <c r="P547" i="19"/>
  <c r="P548" i="19"/>
  <c r="D549" i="19"/>
  <c r="E549" i="19"/>
  <c r="F549" i="19"/>
  <c r="G549" i="19"/>
  <c r="H549" i="19"/>
  <c r="I549" i="19"/>
  <c r="J549" i="19"/>
  <c r="K549" i="19"/>
  <c r="L549" i="19"/>
  <c r="M549" i="19"/>
  <c r="N549" i="19"/>
  <c r="O549" i="19"/>
  <c r="P550" i="19"/>
  <c r="P551" i="19"/>
  <c r="D552" i="19"/>
  <c r="E552" i="19"/>
  <c r="F552" i="19"/>
  <c r="G552" i="19"/>
  <c r="H552" i="19"/>
  <c r="I552" i="19"/>
  <c r="J552" i="19"/>
  <c r="K552" i="19"/>
  <c r="L552" i="19"/>
  <c r="M552" i="19"/>
  <c r="N552" i="19"/>
  <c r="O552" i="19"/>
  <c r="O241" i="3"/>
  <c r="N241" i="3"/>
  <c r="M241" i="3"/>
  <c r="L241" i="3"/>
  <c r="K241" i="3"/>
  <c r="J241" i="3"/>
  <c r="I241" i="3"/>
  <c r="H241" i="3"/>
  <c r="G241" i="3"/>
  <c r="F241" i="3"/>
  <c r="E241" i="3"/>
  <c r="D241" i="3"/>
  <c r="P240" i="3"/>
  <c r="P239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P237" i="3"/>
  <c r="P236" i="3"/>
  <c r="N129" i="2"/>
  <c r="M129" i="2"/>
  <c r="L129" i="2"/>
  <c r="K129" i="2"/>
  <c r="J129" i="2"/>
  <c r="I129" i="2"/>
  <c r="H129" i="2"/>
  <c r="G129" i="2"/>
  <c r="F129" i="2"/>
  <c r="E129" i="2"/>
  <c r="D129" i="2"/>
  <c r="C129" i="2"/>
  <c r="O128" i="2"/>
  <c r="O127" i="2"/>
  <c r="D420" i="9"/>
  <c r="D472" i="9"/>
  <c r="D498" i="9"/>
  <c r="P497" i="9"/>
  <c r="P496" i="9"/>
  <c r="P494" i="9"/>
  <c r="P493" i="9"/>
  <c r="P491" i="9"/>
  <c r="P490" i="9"/>
  <c r="P488" i="9"/>
  <c r="P487" i="9"/>
  <c r="P485" i="9"/>
  <c r="P484" i="9"/>
  <c r="P482" i="9"/>
  <c r="P481" i="9"/>
  <c r="P479" i="9"/>
  <c r="P478" i="9"/>
  <c r="E1619" i="57"/>
  <c r="C1619" i="57"/>
  <c r="D1619" i="57"/>
  <c r="E739" i="55"/>
  <c r="C739" i="55"/>
  <c r="D739" i="55"/>
  <c r="P525" i="19"/>
  <c r="P524" i="19"/>
  <c r="P522" i="19"/>
  <c r="P521" i="19"/>
  <c r="P519" i="19"/>
  <c r="P518" i="19"/>
  <c r="P516" i="19"/>
  <c r="P515" i="19"/>
  <c r="P513" i="19"/>
  <c r="P512" i="19"/>
  <c r="P510" i="19"/>
  <c r="P509" i="19"/>
  <c r="P507" i="19"/>
  <c r="P506" i="19"/>
  <c r="P508" i="19" s="1"/>
  <c r="P228" i="3"/>
  <c r="P227" i="3"/>
  <c r="P225" i="3"/>
  <c r="P224" i="3"/>
  <c r="E229" i="3"/>
  <c r="F229" i="3"/>
  <c r="G229" i="3"/>
  <c r="H229" i="3"/>
  <c r="I229" i="3"/>
  <c r="J229" i="3"/>
  <c r="K229" i="3"/>
  <c r="L229" i="3"/>
  <c r="M229" i="3"/>
  <c r="N229" i="3"/>
  <c r="O229" i="3"/>
  <c r="E226" i="3"/>
  <c r="F226" i="3"/>
  <c r="G226" i="3"/>
  <c r="H226" i="3"/>
  <c r="I226" i="3"/>
  <c r="J226" i="3"/>
  <c r="K226" i="3"/>
  <c r="L226" i="3"/>
  <c r="M226" i="3"/>
  <c r="N226" i="3"/>
  <c r="O226" i="3"/>
  <c r="D229" i="3"/>
  <c r="D226" i="3"/>
  <c r="D201" i="3"/>
  <c r="K213" i="10" l="1"/>
  <c r="P549" i="19"/>
  <c r="J213" i="10"/>
  <c r="I213" i="10"/>
  <c r="O129" i="2"/>
  <c r="P238" i="3"/>
  <c r="L242" i="3"/>
  <c r="M242" i="3"/>
  <c r="N242" i="3"/>
  <c r="O242" i="3"/>
  <c r="H213" i="10"/>
  <c r="P241" i="3"/>
  <c r="P506" i="9"/>
  <c r="P515" i="9"/>
  <c r="O525" i="9"/>
  <c r="N525" i="9"/>
  <c r="G525" i="9"/>
  <c r="F525" i="9"/>
  <c r="P518" i="9"/>
  <c r="H525" i="9"/>
  <c r="M525" i="9"/>
  <c r="F213" i="10"/>
  <c r="P212" i="10"/>
  <c r="P209" i="10"/>
  <c r="P543" i="19"/>
  <c r="P514" i="19"/>
  <c r="O553" i="19"/>
  <c r="G553" i="19"/>
  <c r="L553" i="19"/>
  <c r="K553" i="19"/>
  <c r="N553" i="19"/>
  <c r="P524" i="9"/>
  <c r="P521" i="9"/>
  <c r="J525" i="9"/>
  <c r="P512" i="9"/>
  <c r="E525" i="9"/>
  <c r="I525" i="9"/>
  <c r="K525" i="9"/>
  <c r="P509" i="9"/>
  <c r="L525" i="9"/>
  <c r="D525" i="9"/>
  <c r="G213" i="10"/>
  <c r="E213" i="10"/>
  <c r="D213" i="10"/>
  <c r="O126" i="11"/>
  <c r="F553" i="19"/>
  <c r="P540" i="19"/>
  <c r="M553" i="19"/>
  <c r="P552" i="19"/>
  <c r="P546" i="19"/>
  <c r="E553" i="19"/>
  <c r="J553" i="19"/>
  <c r="P537" i="19"/>
  <c r="D553" i="19"/>
  <c r="I553" i="19"/>
  <c r="H553" i="19"/>
  <c r="P534" i="19"/>
  <c r="D242" i="3"/>
  <c r="E242" i="3"/>
  <c r="F242" i="3"/>
  <c r="G242" i="3"/>
  <c r="H242" i="3"/>
  <c r="I242" i="3"/>
  <c r="J242" i="3"/>
  <c r="K242" i="3"/>
  <c r="D230" i="3"/>
  <c r="P226" i="3"/>
  <c r="P498" i="9"/>
  <c r="P229" i="3"/>
  <c r="O122" i="2"/>
  <c r="O121" i="2"/>
  <c r="D123" i="2"/>
  <c r="E123" i="2"/>
  <c r="F123" i="2"/>
  <c r="G123" i="2"/>
  <c r="H123" i="2"/>
  <c r="I123" i="2"/>
  <c r="J123" i="2"/>
  <c r="K123" i="2"/>
  <c r="L123" i="2"/>
  <c r="M123" i="2"/>
  <c r="N123" i="2"/>
  <c r="C123" i="2"/>
  <c r="O498" i="9"/>
  <c r="N498" i="9"/>
  <c r="M498" i="9"/>
  <c r="L498" i="9"/>
  <c r="K498" i="9"/>
  <c r="J498" i="9"/>
  <c r="I498" i="9"/>
  <c r="H498" i="9"/>
  <c r="G498" i="9"/>
  <c r="F498" i="9"/>
  <c r="E498" i="9"/>
  <c r="P495" i="9"/>
  <c r="O495" i="9"/>
  <c r="N495" i="9"/>
  <c r="M495" i="9"/>
  <c r="L495" i="9"/>
  <c r="K495" i="9"/>
  <c r="J495" i="9"/>
  <c r="I495" i="9"/>
  <c r="H495" i="9"/>
  <c r="G495" i="9"/>
  <c r="F495" i="9"/>
  <c r="E495" i="9"/>
  <c r="D495" i="9"/>
  <c r="P492" i="9"/>
  <c r="O492" i="9"/>
  <c r="N492" i="9"/>
  <c r="M492" i="9"/>
  <c r="L492" i="9"/>
  <c r="K492" i="9"/>
  <c r="J492" i="9"/>
  <c r="I492" i="9"/>
  <c r="H492" i="9"/>
  <c r="G492" i="9"/>
  <c r="F492" i="9"/>
  <c r="E492" i="9"/>
  <c r="D492" i="9"/>
  <c r="P489" i="9"/>
  <c r="O489" i="9"/>
  <c r="N489" i="9"/>
  <c r="M489" i="9"/>
  <c r="L489" i="9"/>
  <c r="K489" i="9"/>
  <c r="J489" i="9"/>
  <c r="I489" i="9"/>
  <c r="H489" i="9"/>
  <c r="G489" i="9"/>
  <c r="F489" i="9"/>
  <c r="E489" i="9"/>
  <c r="D489" i="9"/>
  <c r="P486" i="9"/>
  <c r="O486" i="9"/>
  <c r="N486" i="9"/>
  <c r="M486" i="9"/>
  <c r="L486" i="9"/>
  <c r="K486" i="9"/>
  <c r="J486" i="9"/>
  <c r="I486" i="9"/>
  <c r="H486" i="9"/>
  <c r="G486" i="9"/>
  <c r="F486" i="9"/>
  <c r="E486" i="9"/>
  <c r="D486" i="9"/>
  <c r="P483" i="9"/>
  <c r="O483" i="9"/>
  <c r="N483" i="9"/>
  <c r="M483" i="9"/>
  <c r="L483" i="9"/>
  <c r="K483" i="9"/>
  <c r="J483" i="9"/>
  <c r="I483" i="9"/>
  <c r="H483" i="9"/>
  <c r="G483" i="9"/>
  <c r="F483" i="9"/>
  <c r="E483" i="9"/>
  <c r="D483" i="9"/>
  <c r="P480" i="9"/>
  <c r="O480" i="9"/>
  <c r="N480" i="9"/>
  <c r="M480" i="9"/>
  <c r="L480" i="9"/>
  <c r="K480" i="9"/>
  <c r="J480" i="9"/>
  <c r="I480" i="9"/>
  <c r="H480" i="9"/>
  <c r="G480" i="9"/>
  <c r="F480" i="9"/>
  <c r="E480" i="9"/>
  <c r="D480" i="9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P201" i="10"/>
  <c r="P200" i="10"/>
  <c r="O199" i="10"/>
  <c r="N199" i="10"/>
  <c r="M199" i="10"/>
  <c r="L199" i="10"/>
  <c r="K199" i="10"/>
  <c r="J199" i="10"/>
  <c r="I199" i="10"/>
  <c r="H199" i="10"/>
  <c r="G199" i="10"/>
  <c r="F199" i="10"/>
  <c r="E199" i="10"/>
  <c r="D199" i="10"/>
  <c r="P198" i="10"/>
  <c r="P197" i="10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O119" i="11"/>
  <c r="O118" i="11"/>
  <c r="P526" i="19"/>
  <c r="O526" i="19"/>
  <c r="N526" i="19"/>
  <c r="M526" i="19"/>
  <c r="L526" i="19"/>
  <c r="K526" i="19"/>
  <c r="J526" i="19"/>
  <c r="I526" i="19"/>
  <c r="H526" i="19"/>
  <c r="G526" i="19"/>
  <c r="F526" i="19"/>
  <c r="E526" i="19"/>
  <c r="D526" i="19"/>
  <c r="P523" i="19"/>
  <c r="O523" i="19"/>
  <c r="N523" i="19"/>
  <c r="M523" i="19"/>
  <c r="L523" i="19"/>
  <c r="K523" i="19"/>
  <c r="J523" i="19"/>
  <c r="I523" i="19"/>
  <c r="H523" i="19"/>
  <c r="G523" i="19"/>
  <c r="F523" i="19"/>
  <c r="E523" i="19"/>
  <c r="D523" i="19"/>
  <c r="P520" i="19"/>
  <c r="O520" i="19"/>
  <c r="N520" i="19"/>
  <c r="M520" i="19"/>
  <c r="L520" i="19"/>
  <c r="K520" i="19"/>
  <c r="J520" i="19"/>
  <c r="I520" i="19"/>
  <c r="H520" i="19"/>
  <c r="G520" i="19"/>
  <c r="F520" i="19"/>
  <c r="E520" i="19"/>
  <c r="D520" i="19"/>
  <c r="P517" i="19"/>
  <c r="O517" i="19"/>
  <c r="N517" i="19"/>
  <c r="M517" i="19"/>
  <c r="L517" i="19"/>
  <c r="K517" i="19"/>
  <c r="J517" i="19"/>
  <c r="I517" i="19"/>
  <c r="H517" i="19"/>
  <c r="G517" i="19"/>
  <c r="F517" i="19"/>
  <c r="E517" i="19"/>
  <c r="D517" i="19"/>
  <c r="O514" i="19"/>
  <c r="N514" i="19"/>
  <c r="M514" i="19"/>
  <c r="L514" i="19"/>
  <c r="K514" i="19"/>
  <c r="J514" i="19"/>
  <c r="I514" i="19"/>
  <c r="H514" i="19"/>
  <c r="G514" i="19"/>
  <c r="F514" i="19"/>
  <c r="E514" i="19"/>
  <c r="D514" i="19"/>
  <c r="P511" i="19"/>
  <c r="O511" i="19"/>
  <c r="N511" i="19"/>
  <c r="M511" i="19"/>
  <c r="L511" i="19"/>
  <c r="K511" i="19"/>
  <c r="J511" i="19"/>
  <c r="I511" i="19"/>
  <c r="H511" i="19"/>
  <c r="G511" i="19"/>
  <c r="F511" i="19"/>
  <c r="E511" i="19"/>
  <c r="D511" i="19"/>
  <c r="O508" i="19"/>
  <c r="N508" i="19"/>
  <c r="M508" i="19"/>
  <c r="L508" i="19"/>
  <c r="K508" i="19"/>
  <c r="J508" i="19"/>
  <c r="I508" i="19"/>
  <c r="H508" i="19"/>
  <c r="G508" i="19"/>
  <c r="F508" i="19"/>
  <c r="E508" i="19"/>
  <c r="D508" i="19"/>
  <c r="O230" i="3"/>
  <c r="N230" i="3"/>
  <c r="M230" i="3"/>
  <c r="L230" i="3"/>
  <c r="K230" i="3"/>
  <c r="J230" i="3"/>
  <c r="I230" i="3"/>
  <c r="H230" i="3"/>
  <c r="G230" i="3"/>
  <c r="F230" i="3"/>
  <c r="E230" i="3"/>
  <c r="O472" i="9"/>
  <c r="O469" i="9"/>
  <c r="O466" i="9"/>
  <c r="O463" i="9"/>
  <c r="O460" i="9"/>
  <c r="O457" i="9"/>
  <c r="O454" i="9"/>
  <c r="O192" i="10"/>
  <c r="O189" i="10"/>
  <c r="O193" i="10" s="1"/>
  <c r="O112" i="11"/>
  <c r="N114" i="11"/>
  <c r="O495" i="19"/>
  <c r="O492" i="19"/>
  <c r="O489" i="19"/>
  <c r="O486" i="19"/>
  <c r="O483" i="19"/>
  <c r="O480" i="19"/>
  <c r="P477" i="19"/>
  <c r="O477" i="19"/>
  <c r="N477" i="19"/>
  <c r="N466" i="19"/>
  <c r="D477" i="19"/>
  <c r="E477" i="19"/>
  <c r="F477" i="19"/>
  <c r="G477" i="19"/>
  <c r="H477" i="19"/>
  <c r="I477" i="19"/>
  <c r="J477" i="19"/>
  <c r="K477" i="19"/>
  <c r="L477" i="19"/>
  <c r="M477" i="19"/>
  <c r="D480" i="19"/>
  <c r="E480" i="19"/>
  <c r="F480" i="19"/>
  <c r="G480" i="19"/>
  <c r="H480" i="19"/>
  <c r="I480" i="19"/>
  <c r="J480" i="19"/>
  <c r="K480" i="19"/>
  <c r="L480" i="19"/>
  <c r="M480" i="19"/>
  <c r="N480" i="19"/>
  <c r="D483" i="19"/>
  <c r="E483" i="19"/>
  <c r="F483" i="19"/>
  <c r="G483" i="19"/>
  <c r="H483" i="19"/>
  <c r="I483" i="19"/>
  <c r="J483" i="19"/>
  <c r="K483" i="19"/>
  <c r="L483" i="19"/>
  <c r="M483" i="19"/>
  <c r="N483" i="19"/>
  <c r="D486" i="19"/>
  <c r="E486" i="19"/>
  <c r="F486" i="19"/>
  <c r="G486" i="19"/>
  <c r="H486" i="19"/>
  <c r="I486" i="19"/>
  <c r="J486" i="19"/>
  <c r="K486" i="19"/>
  <c r="L486" i="19"/>
  <c r="M486" i="19"/>
  <c r="N486" i="19"/>
  <c r="D489" i="19"/>
  <c r="E489" i="19"/>
  <c r="F489" i="19"/>
  <c r="G489" i="19"/>
  <c r="H489" i="19"/>
  <c r="I489" i="19"/>
  <c r="J489" i="19"/>
  <c r="K489" i="19"/>
  <c r="L489" i="19"/>
  <c r="M489" i="19"/>
  <c r="N489" i="19"/>
  <c r="P489" i="19"/>
  <c r="O217" i="3"/>
  <c r="N217" i="3"/>
  <c r="N117" i="2"/>
  <c r="N472" i="9"/>
  <c r="N469" i="9"/>
  <c r="N466" i="9"/>
  <c r="N463" i="9"/>
  <c r="N460" i="9"/>
  <c r="N457" i="9"/>
  <c r="N454" i="9"/>
  <c r="N192" i="10"/>
  <c r="N189" i="10"/>
  <c r="M114" i="11"/>
  <c r="N495" i="19"/>
  <c r="N492" i="19"/>
  <c r="P242" i="3" l="1"/>
  <c r="P213" i="10"/>
  <c r="N203" i="10"/>
  <c r="P553" i="19"/>
  <c r="O123" i="2"/>
  <c r="P525" i="9"/>
  <c r="P230" i="3"/>
  <c r="I203" i="10"/>
  <c r="L203" i="10"/>
  <c r="E499" i="9"/>
  <c r="H527" i="19"/>
  <c r="P499" i="9"/>
  <c r="D499" i="9"/>
  <c r="P199" i="10"/>
  <c r="K203" i="10"/>
  <c r="J203" i="10"/>
  <c r="I527" i="19"/>
  <c r="O499" i="9"/>
  <c r="N499" i="9"/>
  <c r="M499" i="9"/>
  <c r="L499" i="9"/>
  <c r="K499" i="9"/>
  <c r="J499" i="9"/>
  <c r="I499" i="9"/>
  <c r="H499" i="9"/>
  <c r="G499" i="9"/>
  <c r="F499" i="9"/>
  <c r="O473" i="9"/>
  <c r="O203" i="10"/>
  <c r="M203" i="10"/>
  <c r="P202" i="10"/>
  <c r="E203" i="10"/>
  <c r="D203" i="10"/>
  <c r="H203" i="10"/>
  <c r="G203" i="10"/>
  <c r="F203" i="10"/>
  <c r="O120" i="11"/>
  <c r="G527" i="19"/>
  <c r="E527" i="19"/>
  <c r="P527" i="19"/>
  <c r="O527" i="19"/>
  <c r="N527" i="19"/>
  <c r="M527" i="19"/>
  <c r="L527" i="19"/>
  <c r="F527" i="19"/>
  <c r="D527" i="19"/>
  <c r="J527" i="19"/>
  <c r="K527" i="19"/>
  <c r="O496" i="19"/>
  <c r="N473" i="9"/>
  <c r="N193" i="10"/>
  <c r="N496" i="19"/>
  <c r="M117" i="2"/>
  <c r="M472" i="9"/>
  <c r="M469" i="9"/>
  <c r="M466" i="9"/>
  <c r="M463" i="9"/>
  <c r="M460" i="9"/>
  <c r="M457" i="9"/>
  <c r="M454" i="9"/>
  <c r="M192" i="10"/>
  <c r="M189" i="10"/>
  <c r="L114" i="11"/>
  <c r="M495" i="19"/>
  <c r="M492" i="19"/>
  <c r="M217" i="3"/>
  <c r="L117" i="2"/>
  <c r="M496" i="19" l="1"/>
  <c r="P203" i="10"/>
  <c r="M193" i="10"/>
  <c r="M473" i="9"/>
  <c r="L472" i="9" l="1"/>
  <c r="L469" i="9"/>
  <c r="L466" i="9"/>
  <c r="L463" i="9"/>
  <c r="L460" i="9"/>
  <c r="L457" i="9"/>
  <c r="L454" i="9"/>
  <c r="L192" i="10"/>
  <c r="L189" i="10"/>
  <c r="K114" i="11"/>
  <c r="L495" i="19"/>
  <c r="L492" i="19"/>
  <c r="K117" i="2"/>
  <c r="L473" i="9" l="1"/>
  <c r="L193" i="10"/>
  <c r="L496" i="19"/>
  <c r="L217" i="3"/>
  <c r="K472" i="9"/>
  <c r="K469" i="9"/>
  <c r="K466" i="9"/>
  <c r="K463" i="9"/>
  <c r="K460" i="9"/>
  <c r="K457" i="9"/>
  <c r="K454" i="9"/>
  <c r="K192" i="10"/>
  <c r="K189" i="10"/>
  <c r="J114" i="11"/>
  <c r="K495" i="19"/>
  <c r="K492" i="19"/>
  <c r="J117" i="2"/>
  <c r="J472" i="9"/>
  <c r="J469" i="9"/>
  <c r="J466" i="9"/>
  <c r="J463" i="9"/>
  <c r="J460" i="9"/>
  <c r="J457" i="9"/>
  <c r="J454" i="9"/>
  <c r="J192" i="10"/>
  <c r="J189" i="10"/>
  <c r="I114" i="11"/>
  <c r="J495" i="19"/>
  <c r="J492" i="19"/>
  <c r="I117" i="2"/>
  <c r="I472" i="9"/>
  <c r="I469" i="9"/>
  <c r="I466" i="9"/>
  <c r="I463" i="9"/>
  <c r="I460" i="9"/>
  <c r="I457" i="9"/>
  <c r="I454" i="9"/>
  <c r="I192" i="10"/>
  <c r="I189" i="10"/>
  <c r="H114" i="11"/>
  <c r="I495" i="19"/>
  <c r="I492" i="19"/>
  <c r="H117" i="2"/>
  <c r="H472" i="9"/>
  <c r="H469" i="9"/>
  <c r="H466" i="9"/>
  <c r="H463" i="9"/>
  <c r="H460" i="9"/>
  <c r="H457" i="9"/>
  <c r="H454" i="9"/>
  <c r="H192" i="10"/>
  <c r="H189" i="10"/>
  <c r="G114" i="11"/>
  <c r="H495" i="19"/>
  <c r="H492" i="19"/>
  <c r="H217" i="3"/>
  <c r="G117" i="2"/>
  <c r="G472" i="9"/>
  <c r="G469" i="9"/>
  <c r="G466" i="9"/>
  <c r="G463" i="9"/>
  <c r="G460" i="9"/>
  <c r="G457" i="9"/>
  <c r="G454" i="9"/>
  <c r="G192" i="10"/>
  <c r="G189" i="10"/>
  <c r="F114" i="11"/>
  <c r="G495" i="19"/>
  <c r="G492" i="19"/>
  <c r="G217" i="3"/>
  <c r="F117" i="2"/>
  <c r="F472" i="9"/>
  <c r="F469" i="9"/>
  <c r="F466" i="9"/>
  <c r="F463" i="9"/>
  <c r="F460" i="9"/>
  <c r="F457" i="9"/>
  <c r="F454" i="9"/>
  <c r="F192" i="10"/>
  <c r="F189" i="10"/>
  <c r="E114" i="11"/>
  <c r="F495" i="19"/>
  <c r="F492" i="19"/>
  <c r="F217" i="3"/>
  <c r="E117" i="2"/>
  <c r="E472" i="9"/>
  <c r="E469" i="9"/>
  <c r="D469" i="9"/>
  <c r="E466" i="9"/>
  <c r="D466" i="9"/>
  <c r="E463" i="9"/>
  <c r="D463" i="9"/>
  <c r="E460" i="9"/>
  <c r="D460" i="9"/>
  <c r="E457" i="9"/>
  <c r="D457" i="9"/>
  <c r="E454" i="9"/>
  <c r="D454" i="9"/>
  <c r="P187" i="10"/>
  <c r="P188" i="10"/>
  <c r="D189" i="10"/>
  <c r="E189" i="10"/>
  <c r="P190" i="10"/>
  <c r="P191" i="10"/>
  <c r="D192" i="10"/>
  <c r="E192" i="10"/>
  <c r="O113" i="11"/>
  <c r="O114" i="11" s="1"/>
  <c r="C114" i="11"/>
  <c r="D114" i="11"/>
  <c r="F193" i="10" l="1"/>
  <c r="H193" i="10"/>
  <c r="I193" i="10"/>
  <c r="D193" i="10"/>
  <c r="G193" i="10"/>
  <c r="J193" i="10"/>
  <c r="J473" i="9"/>
  <c r="K473" i="9"/>
  <c r="K193" i="10"/>
  <c r="J496" i="19"/>
  <c r="K496" i="19"/>
  <c r="J217" i="3"/>
  <c r="K217" i="3"/>
  <c r="I473" i="9"/>
  <c r="I217" i="3"/>
  <c r="I496" i="19"/>
  <c r="H473" i="9"/>
  <c r="H496" i="19"/>
  <c r="G473" i="9"/>
  <c r="D473" i="9"/>
  <c r="G496" i="19"/>
  <c r="F473" i="9"/>
  <c r="F496" i="19"/>
  <c r="P454" i="9"/>
  <c r="P469" i="9"/>
  <c r="P472" i="9"/>
  <c r="P192" i="10"/>
  <c r="P466" i="9"/>
  <c r="E473" i="9"/>
  <c r="P457" i="9"/>
  <c r="P460" i="9"/>
  <c r="P463" i="9"/>
  <c r="E193" i="10"/>
  <c r="P189" i="10"/>
  <c r="P473" i="9" l="1"/>
  <c r="P193" i="10"/>
  <c r="E495" i="19" l="1"/>
  <c r="D495" i="19"/>
  <c r="E492" i="19"/>
  <c r="D492" i="19"/>
  <c r="P480" i="19"/>
  <c r="P211" i="3"/>
  <c r="P212" i="3"/>
  <c r="P214" i="3"/>
  <c r="P215" i="3"/>
  <c r="E217" i="3"/>
  <c r="D117" i="2"/>
  <c r="C117" i="2"/>
  <c r="O116" i="2"/>
  <c r="O115" i="2"/>
  <c r="O446" i="9"/>
  <c r="O443" i="9"/>
  <c r="O440" i="9"/>
  <c r="O437" i="9"/>
  <c r="O434" i="9"/>
  <c r="O431" i="9"/>
  <c r="O428" i="9"/>
  <c r="O182" i="10"/>
  <c r="O179" i="10"/>
  <c r="N108" i="11"/>
  <c r="O469" i="19"/>
  <c r="O466" i="19"/>
  <c r="O463" i="19"/>
  <c r="O460" i="19"/>
  <c r="O457" i="19"/>
  <c r="O454" i="19"/>
  <c r="O451" i="19"/>
  <c r="O204" i="3"/>
  <c r="O201" i="3"/>
  <c r="N111" i="2"/>
  <c r="N446" i="9"/>
  <c r="N443" i="9"/>
  <c r="N440" i="9"/>
  <c r="N437" i="9"/>
  <c r="N434" i="9"/>
  <c r="N431" i="9"/>
  <c r="N428" i="9"/>
  <c r="N182" i="10"/>
  <c r="N179" i="10"/>
  <c r="M108" i="11"/>
  <c r="N469" i="19"/>
  <c r="N463" i="19"/>
  <c r="N460" i="19"/>
  <c r="N457" i="19"/>
  <c r="N454" i="19"/>
  <c r="N451" i="19"/>
  <c r="N204" i="3"/>
  <c r="N201" i="3"/>
  <c r="M111" i="2"/>
  <c r="M446" i="9"/>
  <c r="M443" i="9"/>
  <c r="M440" i="9"/>
  <c r="M437" i="9"/>
  <c r="M434" i="9"/>
  <c r="M431" i="9"/>
  <c r="M428" i="9"/>
  <c r="M182" i="10"/>
  <c r="M179" i="10"/>
  <c r="L108" i="11"/>
  <c r="M469" i="19"/>
  <c r="M466" i="19"/>
  <c r="M463" i="19"/>
  <c r="M460" i="19"/>
  <c r="M457" i="19"/>
  <c r="M454" i="19"/>
  <c r="M451" i="19"/>
  <c r="M204" i="3"/>
  <c r="M201" i="3"/>
  <c r="L111" i="2"/>
  <c r="L446" i="9"/>
  <c r="L443" i="9"/>
  <c r="L440" i="9"/>
  <c r="L437" i="9"/>
  <c r="L434" i="9"/>
  <c r="L431" i="9"/>
  <c r="L428" i="9"/>
  <c r="L182" i="10"/>
  <c r="L179" i="10"/>
  <c r="K108" i="11"/>
  <c r="L469" i="19"/>
  <c r="L466" i="19"/>
  <c r="L463" i="19"/>
  <c r="L460" i="19"/>
  <c r="L457" i="19"/>
  <c r="L454" i="19"/>
  <c r="L451" i="19"/>
  <c r="L204" i="3"/>
  <c r="L201" i="3"/>
  <c r="K111" i="2"/>
  <c r="K446" i="9"/>
  <c r="K443" i="9"/>
  <c r="K440" i="9"/>
  <c r="K437" i="9"/>
  <c r="K434" i="9"/>
  <c r="K431" i="9"/>
  <c r="K428" i="9"/>
  <c r="K182" i="10"/>
  <c r="K179" i="10"/>
  <c r="J108" i="11"/>
  <c r="K451" i="19"/>
  <c r="K454" i="19"/>
  <c r="K457" i="19"/>
  <c r="K460" i="19"/>
  <c r="K463" i="19"/>
  <c r="K466" i="19"/>
  <c r="K469" i="19"/>
  <c r="K204" i="3"/>
  <c r="K201" i="3"/>
  <c r="J111" i="2"/>
  <c r="J446" i="9"/>
  <c r="J443" i="9"/>
  <c r="J440" i="9"/>
  <c r="J437" i="9"/>
  <c r="J434" i="9"/>
  <c r="J431" i="9"/>
  <c r="J428" i="9"/>
  <c r="J182" i="10"/>
  <c r="J179" i="10"/>
  <c r="I108" i="11"/>
  <c r="O205" i="3" l="1"/>
  <c r="P483" i="19"/>
  <c r="P213" i="3"/>
  <c r="O183" i="10"/>
  <c r="P495" i="19"/>
  <c r="P492" i="19"/>
  <c r="D496" i="19"/>
  <c r="E496" i="19"/>
  <c r="P486" i="19"/>
  <c r="D217" i="3"/>
  <c r="P216" i="3"/>
  <c r="O117" i="2"/>
  <c r="O447" i="9"/>
  <c r="O470" i="19"/>
  <c r="K183" i="10"/>
  <c r="J183" i="10"/>
  <c r="K205" i="3"/>
  <c r="N205" i="3"/>
  <c r="L205" i="3"/>
  <c r="N447" i="9"/>
  <c r="N183" i="10"/>
  <c r="L183" i="10"/>
  <c r="N470" i="19"/>
  <c r="M205" i="3"/>
  <c r="M447" i="9"/>
  <c r="M183" i="10"/>
  <c r="M470" i="19"/>
  <c r="K447" i="9"/>
  <c r="L447" i="9"/>
  <c r="J447" i="9"/>
  <c r="L470" i="19"/>
  <c r="K470" i="19"/>
  <c r="J454" i="19"/>
  <c r="J451" i="19"/>
  <c r="J469" i="19"/>
  <c r="J466" i="19"/>
  <c r="J463" i="19"/>
  <c r="J460" i="19"/>
  <c r="J457" i="19"/>
  <c r="J204" i="3"/>
  <c r="J201" i="3"/>
  <c r="I111" i="2"/>
  <c r="P496" i="19" l="1"/>
  <c r="P217" i="3"/>
  <c r="J205" i="3"/>
  <c r="J470" i="19"/>
  <c r="I466" i="19"/>
  <c r="P203" i="3" l="1"/>
  <c r="P202" i="3"/>
  <c r="P200" i="3"/>
  <c r="P199" i="3"/>
  <c r="P204" i="3" l="1"/>
  <c r="P201" i="3"/>
  <c r="O110" i="2"/>
  <c r="O109" i="2"/>
  <c r="D111" i="2"/>
  <c r="E111" i="2"/>
  <c r="F111" i="2"/>
  <c r="G111" i="2"/>
  <c r="H111" i="2"/>
  <c r="C111" i="2"/>
  <c r="G102" i="11"/>
  <c r="H102" i="11"/>
  <c r="G108" i="11"/>
  <c r="H108" i="11"/>
  <c r="O111" i="2" l="1"/>
  <c r="P205" i="3"/>
  <c r="I204" i="3"/>
  <c r="H204" i="3"/>
  <c r="G204" i="3"/>
  <c r="F204" i="3"/>
  <c r="E204" i="3"/>
  <c r="D204" i="3"/>
  <c r="I201" i="3"/>
  <c r="H201" i="3"/>
  <c r="G201" i="3"/>
  <c r="F201" i="3"/>
  <c r="E201" i="3"/>
  <c r="I469" i="19"/>
  <c r="H469" i="19"/>
  <c r="G469" i="19"/>
  <c r="F469" i="19"/>
  <c r="E469" i="19"/>
  <c r="D469" i="19"/>
  <c r="H466" i="19"/>
  <c r="G466" i="19"/>
  <c r="F466" i="19"/>
  <c r="E466" i="19"/>
  <c r="D466" i="19"/>
  <c r="I463" i="19"/>
  <c r="H463" i="19"/>
  <c r="G463" i="19"/>
  <c r="F463" i="19"/>
  <c r="E463" i="19"/>
  <c r="D463" i="19"/>
  <c r="I460" i="19"/>
  <c r="H460" i="19"/>
  <c r="G460" i="19"/>
  <c r="F460" i="19"/>
  <c r="E460" i="19"/>
  <c r="D460" i="19"/>
  <c r="I457" i="19"/>
  <c r="H457" i="19"/>
  <c r="G457" i="19"/>
  <c r="F457" i="19"/>
  <c r="E457" i="19"/>
  <c r="D457" i="19"/>
  <c r="I454" i="19"/>
  <c r="H454" i="19"/>
  <c r="G454" i="19"/>
  <c r="F454" i="19"/>
  <c r="E454" i="19"/>
  <c r="D454" i="19"/>
  <c r="I451" i="19"/>
  <c r="H451" i="19"/>
  <c r="G451" i="19"/>
  <c r="F451" i="19"/>
  <c r="E451" i="19"/>
  <c r="D451" i="19"/>
  <c r="I446" i="9"/>
  <c r="H446" i="9"/>
  <c r="G446" i="9"/>
  <c r="F446" i="9"/>
  <c r="E446" i="9"/>
  <c r="D446" i="9"/>
  <c r="P445" i="9"/>
  <c r="P444" i="9"/>
  <c r="I443" i="9"/>
  <c r="H443" i="9"/>
  <c r="G443" i="9"/>
  <c r="F443" i="9"/>
  <c r="E443" i="9"/>
  <c r="D443" i="9"/>
  <c r="P442" i="9"/>
  <c r="P441" i="9"/>
  <c r="I440" i="9"/>
  <c r="H440" i="9"/>
  <c r="G440" i="9"/>
  <c r="F440" i="9"/>
  <c r="E440" i="9"/>
  <c r="D440" i="9"/>
  <c r="P439" i="9"/>
  <c r="P438" i="9"/>
  <c r="I437" i="9"/>
  <c r="H437" i="9"/>
  <c r="G437" i="9"/>
  <c r="F437" i="9"/>
  <c r="E437" i="9"/>
  <c r="D437" i="9"/>
  <c r="P436" i="9"/>
  <c r="P435" i="9"/>
  <c r="I434" i="9"/>
  <c r="H434" i="9"/>
  <c r="G434" i="9"/>
  <c r="F434" i="9"/>
  <c r="E434" i="9"/>
  <c r="D434" i="9"/>
  <c r="P433" i="9"/>
  <c r="P432" i="9"/>
  <c r="I431" i="9"/>
  <c r="H431" i="9"/>
  <c r="G431" i="9"/>
  <c r="F431" i="9"/>
  <c r="E431" i="9"/>
  <c r="D431" i="9"/>
  <c r="P430" i="9"/>
  <c r="P429" i="9"/>
  <c r="I428" i="9"/>
  <c r="H428" i="9"/>
  <c r="G428" i="9"/>
  <c r="F428" i="9"/>
  <c r="E428" i="9"/>
  <c r="D428" i="9"/>
  <c r="P427" i="9"/>
  <c r="P426" i="9"/>
  <c r="I182" i="10"/>
  <c r="H182" i="10"/>
  <c r="G182" i="10"/>
  <c r="F182" i="10"/>
  <c r="E182" i="10"/>
  <c r="D182" i="10"/>
  <c r="P181" i="10"/>
  <c r="P180" i="10"/>
  <c r="I179" i="10"/>
  <c r="H179" i="10"/>
  <c r="G179" i="10"/>
  <c r="F179" i="10"/>
  <c r="E179" i="10"/>
  <c r="D179" i="10"/>
  <c r="P178" i="10"/>
  <c r="P177" i="10"/>
  <c r="F108" i="11"/>
  <c r="E108" i="11"/>
  <c r="D108" i="11"/>
  <c r="C108" i="11"/>
  <c r="O107" i="11"/>
  <c r="O106" i="11"/>
  <c r="P468" i="19"/>
  <c r="P467" i="19"/>
  <c r="P465" i="19"/>
  <c r="P464" i="19"/>
  <c r="P462" i="19"/>
  <c r="P461" i="19"/>
  <c r="P459" i="19"/>
  <c r="P458" i="19"/>
  <c r="P456" i="19"/>
  <c r="P455" i="19"/>
  <c r="P453" i="19"/>
  <c r="P452" i="19"/>
  <c r="P450" i="19"/>
  <c r="P449" i="19"/>
  <c r="G470" i="19" l="1"/>
  <c r="H470" i="19"/>
  <c r="D205" i="3"/>
  <c r="H205" i="3"/>
  <c r="E205" i="3"/>
  <c r="P466" i="19"/>
  <c r="I470" i="19"/>
  <c r="I205" i="3"/>
  <c r="F205" i="3"/>
  <c r="P443" i="9"/>
  <c r="G205" i="3"/>
  <c r="I447" i="9"/>
  <c r="H447" i="9"/>
  <c r="D447" i="9"/>
  <c r="G183" i="10"/>
  <c r="P182" i="10"/>
  <c r="P457" i="19"/>
  <c r="P451" i="19"/>
  <c r="P460" i="19"/>
  <c r="O108" i="11"/>
  <c r="P179" i="10"/>
  <c r="F183" i="10"/>
  <c r="P428" i="9"/>
  <c r="P434" i="9"/>
  <c r="P440" i="9"/>
  <c r="P446" i="9"/>
  <c r="E447" i="9"/>
  <c r="F447" i="9"/>
  <c r="G447" i="9"/>
  <c r="P437" i="9"/>
  <c r="P431" i="9"/>
  <c r="D183" i="10"/>
  <c r="H183" i="10"/>
  <c r="E183" i="10"/>
  <c r="I183" i="10"/>
  <c r="D470" i="19"/>
  <c r="F470" i="19"/>
  <c r="E470" i="19"/>
  <c r="P469" i="19"/>
  <c r="P454" i="19"/>
  <c r="P463" i="19"/>
  <c r="P183" i="10" l="1"/>
  <c r="P447" i="9"/>
  <c r="P470" i="19"/>
  <c r="I192" i="3"/>
  <c r="H192" i="3"/>
  <c r="I189" i="3"/>
  <c r="H189" i="3"/>
  <c r="G105" i="2"/>
  <c r="H105" i="2"/>
  <c r="I105" i="2"/>
  <c r="I193" i="3" l="1"/>
  <c r="H193" i="3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P171" i="10"/>
  <c r="P170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P168" i="10"/>
  <c r="P167" i="10"/>
  <c r="N102" i="11"/>
  <c r="M102" i="11"/>
  <c r="L102" i="11"/>
  <c r="K102" i="11"/>
  <c r="J102" i="11"/>
  <c r="I102" i="11"/>
  <c r="F102" i="11"/>
  <c r="E102" i="11"/>
  <c r="D102" i="11"/>
  <c r="C102" i="11"/>
  <c r="O101" i="11"/>
  <c r="O100" i="11"/>
  <c r="O420" i="9"/>
  <c r="N420" i="9"/>
  <c r="M420" i="9"/>
  <c r="L420" i="9"/>
  <c r="K420" i="9"/>
  <c r="J420" i="9"/>
  <c r="I420" i="9"/>
  <c r="H420" i="9"/>
  <c r="G420" i="9"/>
  <c r="F420" i="9"/>
  <c r="E420" i="9"/>
  <c r="P419" i="9"/>
  <c r="P418" i="9"/>
  <c r="O417" i="9"/>
  <c r="N417" i="9"/>
  <c r="M417" i="9"/>
  <c r="L417" i="9"/>
  <c r="K417" i="9"/>
  <c r="J417" i="9"/>
  <c r="I417" i="9"/>
  <c r="H417" i="9"/>
  <c r="G417" i="9"/>
  <c r="F417" i="9"/>
  <c r="E417" i="9"/>
  <c r="D417" i="9"/>
  <c r="P416" i="9"/>
  <c r="P415" i="9"/>
  <c r="O414" i="9"/>
  <c r="N414" i="9"/>
  <c r="M414" i="9"/>
  <c r="L414" i="9"/>
  <c r="K414" i="9"/>
  <c r="J414" i="9"/>
  <c r="I414" i="9"/>
  <c r="H414" i="9"/>
  <c r="G414" i="9"/>
  <c r="F414" i="9"/>
  <c r="E414" i="9"/>
  <c r="D414" i="9"/>
  <c r="P413" i="9"/>
  <c r="P412" i="9"/>
  <c r="O411" i="9"/>
  <c r="N411" i="9"/>
  <c r="M411" i="9"/>
  <c r="L411" i="9"/>
  <c r="K411" i="9"/>
  <c r="J411" i="9"/>
  <c r="I411" i="9"/>
  <c r="H411" i="9"/>
  <c r="G411" i="9"/>
  <c r="F411" i="9"/>
  <c r="E411" i="9"/>
  <c r="D411" i="9"/>
  <c r="P410" i="9"/>
  <c r="P409" i="9"/>
  <c r="O408" i="9"/>
  <c r="N408" i="9"/>
  <c r="M408" i="9"/>
  <c r="L408" i="9"/>
  <c r="K408" i="9"/>
  <c r="J408" i="9"/>
  <c r="I408" i="9"/>
  <c r="H408" i="9"/>
  <c r="G408" i="9"/>
  <c r="F408" i="9"/>
  <c r="E408" i="9"/>
  <c r="D408" i="9"/>
  <c r="P407" i="9"/>
  <c r="P406" i="9"/>
  <c r="O405" i="9"/>
  <c r="N405" i="9"/>
  <c r="M405" i="9"/>
  <c r="L405" i="9"/>
  <c r="K405" i="9"/>
  <c r="J405" i="9"/>
  <c r="I405" i="9"/>
  <c r="H405" i="9"/>
  <c r="G405" i="9"/>
  <c r="F405" i="9"/>
  <c r="E405" i="9"/>
  <c r="D405" i="9"/>
  <c r="P404" i="9"/>
  <c r="P403" i="9"/>
  <c r="O402" i="9"/>
  <c r="N402" i="9"/>
  <c r="M402" i="9"/>
  <c r="L402" i="9"/>
  <c r="K402" i="9"/>
  <c r="J402" i="9"/>
  <c r="I402" i="9"/>
  <c r="H402" i="9"/>
  <c r="G402" i="9"/>
  <c r="F402" i="9"/>
  <c r="E402" i="9"/>
  <c r="D402" i="9"/>
  <c r="P401" i="9"/>
  <c r="P400" i="9"/>
  <c r="O443" i="19"/>
  <c r="N443" i="19"/>
  <c r="M443" i="19"/>
  <c r="L443" i="19"/>
  <c r="K443" i="19"/>
  <c r="J443" i="19"/>
  <c r="I443" i="19"/>
  <c r="H443" i="19"/>
  <c r="G443" i="19"/>
  <c r="F443" i="19"/>
  <c r="E443" i="19"/>
  <c r="D443" i="19"/>
  <c r="P442" i="19"/>
  <c r="P441" i="19"/>
  <c r="O440" i="19"/>
  <c r="N440" i="19"/>
  <c r="M440" i="19"/>
  <c r="L440" i="19"/>
  <c r="K440" i="19"/>
  <c r="J440" i="19"/>
  <c r="I440" i="19"/>
  <c r="H440" i="19"/>
  <c r="G440" i="19"/>
  <c r="F440" i="19"/>
  <c r="E440" i="19"/>
  <c r="D440" i="19"/>
  <c r="P439" i="19"/>
  <c r="P438" i="19"/>
  <c r="O437" i="19"/>
  <c r="N437" i="19"/>
  <c r="M437" i="19"/>
  <c r="L437" i="19"/>
  <c r="K437" i="19"/>
  <c r="J437" i="19"/>
  <c r="I437" i="19"/>
  <c r="H437" i="19"/>
  <c r="G437" i="19"/>
  <c r="F437" i="19"/>
  <c r="E437" i="19"/>
  <c r="D437" i="19"/>
  <c r="P436" i="19"/>
  <c r="P435" i="19"/>
  <c r="O434" i="19"/>
  <c r="N434" i="19"/>
  <c r="M434" i="19"/>
  <c r="L434" i="19"/>
  <c r="K434" i="19"/>
  <c r="J434" i="19"/>
  <c r="I434" i="19"/>
  <c r="H434" i="19"/>
  <c r="G434" i="19"/>
  <c r="F434" i="19"/>
  <c r="E434" i="19"/>
  <c r="D434" i="19"/>
  <c r="P433" i="19"/>
  <c r="P432" i="19"/>
  <c r="O431" i="19"/>
  <c r="N431" i="19"/>
  <c r="M431" i="19"/>
  <c r="L431" i="19"/>
  <c r="K431" i="19"/>
  <c r="J431" i="19"/>
  <c r="I431" i="19"/>
  <c r="H431" i="19"/>
  <c r="G431" i="19"/>
  <c r="F431" i="19"/>
  <c r="E431" i="19"/>
  <c r="D431" i="19"/>
  <c r="P430" i="19"/>
  <c r="P429" i="19"/>
  <c r="L428" i="19"/>
  <c r="K428" i="19"/>
  <c r="J428" i="19"/>
  <c r="I428" i="19"/>
  <c r="H428" i="19"/>
  <c r="G428" i="19"/>
  <c r="F428" i="19"/>
  <c r="E428" i="19"/>
  <c r="D428" i="19"/>
  <c r="P427" i="19"/>
  <c r="P426" i="19"/>
  <c r="L425" i="19"/>
  <c r="K425" i="19"/>
  <c r="J425" i="19"/>
  <c r="I425" i="19"/>
  <c r="H425" i="19"/>
  <c r="G425" i="19"/>
  <c r="F425" i="19"/>
  <c r="E425" i="19"/>
  <c r="D425" i="19"/>
  <c r="P424" i="19"/>
  <c r="P423" i="19"/>
  <c r="L192" i="3"/>
  <c r="K192" i="3"/>
  <c r="J192" i="3"/>
  <c r="G192" i="3"/>
  <c r="F192" i="3"/>
  <c r="E192" i="3"/>
  <c r="D192" i="3"/>
  <c r="P191" i="3"/>
  <c r="P190" i="3"/>
  <c r="O193" i="3"/>
  <c r="L189" i="3"/>
  <c r="K189" i="3"/>
  <c r="J189" i="3"/>
  <c r="G189" i="3"/>
  <c r="F189" i="3"/>
  <c r="E189" i="3"/>
  <c r="D189" i="3"/>
  <c r="P188" i="3"/>
  <c r="P187" i="3"/>
  <c r="K105" i="2"/>
  <c r="J105" i="2"/>
  <c r="F105" i="2"/>
  <c r="E105" i="2"/>
  <c r="D105" i="2"/>
  <c r="C105" i="2"/>
  <c r="O104" i="2"/>
  <c r="O103" i="2"/>
  <c r="P172" i="10" l="1"/>
  <c r="P440" i="19"/>
  <c r="E193" i="3"/>
  <c r="K193" i="3"/>
  <c r="L193" i="3"/>
  <c r="F193" i="3"/>
  <c r="P425" i="19"/>
  <c r="G193" i="3"/>
  <c r="G173" i="10"/>
  <c r="K173" i="10"/>
  <c r="O173" i="10"/>
  <c r="P417" i="9"/>
  <c r="N173" i="10"/>
  <c r="J173" i="10"/>
  <c r="F173" i="10"/>
  <c r="M193" i="3"/>
  <c r="J193" i="3"/>
  <c r="P189" i="3"/>
  <c r="P192" i="3"/>
  <c r="P402" i="9"/>
  <c r="P420" i="9"/>
  <c r="P414" i="9"/>
  <c r="P408" i="9"/>
  <c r="P169" i="10"/>
  <c r="P431" i="19"/>
  <c r="P443" i="19"/>
  <c r="P437" i="19"/>
  <c r="D193" i="3"/>
  <c r="O105" i="2"/>
  <c r="L173" i="10"/>
  <c r="D173" i="10"/>
  <c r="H173" i="10"/>
  <c r="E173" i="10"/>
  <c r="I173" i="10"/>
  <c r="M173" i="10"/>
  <c r="O102" i="11"/>
  <c r="P411" i="9"/>
  <c r="G421" i="9"/>
  <c r="K421" i="9"/>
  <c r="O421" i="9"/>
  <c r="D421" i="9"/>
  <c r="H421" i="9"/>
  <c r="L421" i="9"/>
  <c r="E421" i="9"/>
  <c r="I421" i="9"/>
  <c r="M421" i="9"/>
  <c r="P405" i="9"/>
  <c r="F421" i="9"/>
  <c r="J421" i="9"/>
  <c r="N421" i="9"/>
  <c r="P434" i="19"/>
  <c r="G444" i="19"/>
  <c r="K444" i="19"/>
  <c r="O444" i="19"/>
  <c r="D444" i="19"/>
  <c r="H444" i="19"/>
  <c r="L444" i="19"/>
  <c r="E444" i="19"/>
  <c r="I444" i="19"/>
  <c r="M444" i="19"/>
  <c r="P428" i="19"/>
  <c r="F444" i="19"/>
  <c r="J444" i="19"/>
  <c r="N444" i="19"/>
  <c r="N193" i="3"/>
  <c r="D406" i="19"/>
  <c r="E406" i="19"/>
  <c r="D409" i="19"/>
  <c r="E409" i="19"/>
  <c r="D412" i="19"/>
  <c r="E412" i="19"/>
  <c r="P173" i="10" l="1"/>
  <c r="P193" i="3"/>
  <c r="P421" i="9"/>
  <c r="P444" i="19"/>
  <c r="I159" i="10"/>
  <c r="H159" i="10"/>
  <c r="O394" i="9" l="1"/>
  <c r="N394" i="9"/>
  <c r="M394" i="9"/>
  <c r="L394" i="9"/>
  <c r="K394" i="9"/>
  <c r="J394" i="9"/>
  <c r="I394" i="9"/>
  <c r="H394" i="9"/>
  <c r="G394" i="9"/>
  <c r="F394" i="9"/>
  <c r="E394" i="9"/>
  <c r="D394" i="9"/>
  <c r="P393" i="9"/>
  <c r="P392" i="9"/>
  <c r="O391" i="9"/>
  <c r="N391" i="9"/>
  <c r="M391" i="9"/>
  <c r="L391" i="9"/>
  <c r="K391" i="9"/>
  <c r="J391" i="9"/>
  <c r="I391" i="9"/>
  <c r="H391" i="9"/>
  <c r="G391" i="9"/>
  <c r="F391" i="9"/>
  <c r="E391" i="9"/>
  <c r="D391" i="9"/>
  <c r="P390" i="9"/>
  <c r="P389" i="9"/>
  <c r="O388" i="9"/>
  <c r="N388" i="9"/>
  <c r="M388" i="9"/>
  <c r="L388" i="9"/>
  <c r="K388" i="9"/>
  <c r="J388" i="9"/>
  <c r="I388" i="9"/>
  <c r="H388" i="9"/>
  <c r="G388" i="9"/>
  <c r="F388" i="9"/>
  <c r="E388" i="9"/>
  <c r="D388" i="9"/>
  <c r="P387" i="9"/>
  <c r="P386" i="9"/>
  <c r="O385" i="9"/>
  <c r="N385" i="9"/>
  <c r="M385" i="9"/>
  <c r="L385" i="9"/>
  <c r="K385" i="9"/>
  <c r="J385" i="9"/>
  <c r="I385" i="9"/>
  <c r="H385" i="9"/>
  <c r="G385" i="9"/>
  <c r="F385" i="9"/>
  <c r="E385" i="9"/>
  <c r="D385" i="9"/>
  <c r="P384" i="9"/>
  <c r="P383" i="9"/>
  <c r="O382" i="9"/>
  <c r="N382" i="9"/>
  <c r="M382" i="9"/>
  <c r="L382" i="9"/>
  <c r="K382" i="9"/>
  <c r="J382" i="9"/>
  <c r="I382" i="9"/>
  <c r="H382" i="9"/>
  <c r="G382" i="9"/>
  <c r="F382" i="9"/>
  <c r="E382" i="9"/>
  <c r="D382" i="9"/>
  <c r="P381" i="9"/>
  <c r="P380" i="9"/>
  <c r="O379" i="9"/>
  <c r="N379" i="9"/>
  <c r="M379" i="9"/>
  <c r="L379" i="9"/>
  <c r="K379" i="9"/>
  <c r="J379" i="9"/>
  <c r="I379" i="9"/>
  <c r="H379" i="9"/>
  <c r="G379" i="9"/>
  <c r="F379" i="9"/>
  <c r="E379" i="9"/>
  <c r="D379" i="9"/>
  <c r="P378" i="9"/>
  <c r="P377" i="9"/>
  <c r="O376" i="9"/>
  <c r="N376" i="9"/>
  <c r="M376" i="9"/>
  <c r="L376" i="9"/>
  <c r="K376" i="9"/>
  <c r="J376" i="9"/>
  <c r="I376" i="9"/>
  <c r="H376" i="9"/>
  <c r="G376" i="9"/>
  <c r="F376" i="9"/>
  <c r="E376" i="9"/>
  <c r="D376" i="9"/>
  <c r="P375" i="9"/>
  <c r="P374" i="9"/>
  <c r="O162" i="10"/>
  <c r="N162" i="10"/>
  <c r="M162" i="10"/>
  <c r="L162" i="10"/>
  <c r="K162" i="10"/>
  <c r="J162" i="10"/>
  <c r="I162" i="10"/>
  <c r="I163" i="10" s="1"/>
  <c r="H162" i="10"/>
  <c r="G162" i="10"/>
  <c r="F162" i="10"/>
  <c r="E162" i="10"/>
  <c r="D162" i="10"/>
  <c r="P161" i="10"/>
  <c r="P160" i="10"/>
  <c r="O159" i="10"/>
  <c r="N159" i="10"/>
  <c r="M159" i="10"/>
  <c r="L159" i="10"/>
  <c r="K159" i="10"/>
  <c r="J159" i="10"/>
  <c r="G159" i="10"/>
  <c r="F159" i="10"/>
  <c r="E159" i="10"/>
  <c r="D159" i="10"/>
  <c r="P158" i="10"/>
  <c r="P157" i="10"/>
  <c r="N96" i="11"/>
  <c r="M96" i="11"/>
  <c r="L96" i="11"/>
  <c r="K96" i="11"/>
  <c r="J96" i="11"/>
  <c r="I96" i="11"/>
  <c r="F96" i="11"/>
  <c r="E96" i="11"/>
  <c r="D96" i="11"/>
  <c r="C96" i="11"/>
  <c r="O95" i="11"/>
  <c r="O94" i="11"/>
  <c r="O415" i="19"/>
  <c r="N415" i="19"/>
  <c r="M415" i="19"/>
  <c r="L415" i="19"/>
  <c r="K415" i="19"/>
  <c r="J415" i="19"/>
  <c r="I415" i="19"/>
  <c r="H415" i="19"/>
  <c r="G415" i="19"/>
  <c r="F415" i="19"/>
  <c r="E415" i="19"/>
  <c r="D415" i="19"/>
  <c r="P414" i="19"/>
  <c r="P413" i="19"/>
  <c r="O412" i="19"/>
  <c r="N412" i="19"/>
  <c r="M412" i="19"/>
  <c r="L412" i="19"/>
  <c r="K412" i="19"/>
  <c r="J412" i="19"/>
  <c r="I412" i="19"/>
  <c r="H412" i="19"/>
  <c r="G412" i="19"/>
  <c r="F412" i="19"/>
  <c r="P411" i="19"/>
  <c r="P410" i="19"/>
  <c r="O409" i="19"/>
  <c r="N409" i="19"/>
  <c r="M409" i="19"/>
  <c r="L409" i="19"/>
  <c r="K409" i="19"/>
  <c r="J409" i="19"/>
  <c r="I409" i="19"/>
  <c r="H409" i="19"/>
  <c r="G409" i="19"/>
  <c r="F409" i="19"/>
  <c r="P408" i="19"/>
  <c r="P407" i="19"/>
  <c r="O406" i="19"/>
  <c r="N406" i="19"/>
  <c r="M406" i="19"/>
  <c r="L406" i="19"/>
  <c r="K406" i="19"/>
  <c r="J406" i="19"/>
  <c r="I406" i="19"/>
  <c r="H406" i="19"/>
  <c r="G406" i="19"/>
  <c r="F406" i="19"/>
  <c r="P405" i="19"/>
  <c r="P404" i="19"/>
  <c r="O403" i="19"/>
  <c r="N403" i="19"/>
  <c r="M403" i="19"/>
  <c r="L403" i="19"/>
  <c r="K403" i="19"/>
  <c r="J403" i="19"/>
  <c r="I403" i="19"/>
  <c r="H403" i="19"/>
  <c r="G403" i="19"/>
  <c r="F403" i="19"/>
  <c r="E403" i="19"/>
  <c r="D403" i="19"/>
  <c r="P402" i="19"/>
  <c r="P401" i="19"/>
  <c r="O400" i="19"/>
  <c r="N400" i="19"/>
  <c r="M400" i="19"/>
  <c r="L400" i="19"/>
  <c r="K400" i="19"/>
  <c r="J400" i="19"/>
  <c r="I400" i="19"/>
  <c r="H400" i="19"/>
  <c r="G400" i="19"/>
  <c r="F400" i="19"/>
  <c r="E400" i="19"/>
  <c r="D400" i="19"/>
  <c r="P399" i="19"/>
  <c r="P398" i="19"/>
  <c r="O397" i="19"/>
  <c r="N397" i="19"/>
  <c r="M397" i="19"/>
  <c r="L397" i="19"/>
  <c r="K397" i="19"/>
  <c r="J397" i="19"/>
  <c r="I397" i="19"/>
  <c r="H397" i="19"/>
  <c r="G397" i="19"/>
  <c r="F397" i="19"/>
  <c r="E397" i="19"/>
  <c r="D397" i="19"/>
  <c r="P396" i="19"/>
  <c r="P395" i="19"/>
  <c r="O180" i="3"/>
  <c r="N180" i="3"/>
  <c r="M180" i="3"/>
  <c r="L180" i="3"/>
  <c r="K180" i="3"/>
  <c r="J180" i="3"/>
  <c r="G180" i="3"/>
  <c r="F180" i="3"/>
  <c r="E180" i="3"/>
  <c r="D180" i="3"/>
  <c r="P179" i="3"/>
  <c r="P178" i="3"/>
  <c r="O177" i="3"/>
  <c r="N177" i="3"/>
  <c r="M177" i="3"/>
  <c r="L177" i="3"/>
  <c r="K177" i="3"/>
  <c r="J177" i="3"/>
  <c r="I181" i="3"/>
  <c r="G177" i="3"/>
  <c r="F177" i="3"/>
  <c r="E177" i="3"/>
  <c r="D177" i="3"/>
  <c r="P176" i="3"/>
  <c r="P175" i="3"/>
  <c r="N99" i="2"/>
  <c r="M99" i="2"/>
  <c r="L99" i="2"/>
  <c r="K99" i="2"/>
  <c r="J99" i="2"/>
  <c r="I99" i="2"/>
  <c r="F99" i="2"/>
  <c r="E99" i="2"/>
  <c r="D99" i="2"/>
  <c r="C99" i="2"/>
  <c r="O98" i="2"/>
  <c r="O97" i="2"/>
  <c r="E163" i="10" l="1"/>
  <c r="J181" i="3"/>
  <c r="N181" i="3"/>
  <c r="M181" i="3"/>
  <c r="N163" i="10"/>
  <c r="J416" i="19"/>
  <c r="M163" i="10"/>
  <c r="L395" i="9"/>
  <c r="J163" i="10"/>
  <c r="P415" i="19"/>
  <c r="P406" i="19"/>
  <c r="P400" i="19"/>
  <c r="H395" i="9"/>
  <c r="P159" i="10"/>
  <c r="P412" i="19"/>
  <c r="F416" i="19"/>
  <c r="P397" i="19"/>
  <c r="P388" i="9"/>
  <c r="P376" i="9"/>
  <c r="F163" i="10"/>
  <c r="F181" i="3"/>
  <c r="P394" i="9"/>
  <c r="P162" i="10"/>
  <c r="P409" i="19"/>
  <c r="E181" i="3"/>
  <c r="O96" i="11"/>
  <c r="P382" i="9"/>
  <c r="D395" i="9"/>
  <c r="F395" i="9"/>
  <c r="J395" i="9"/>
  <c r="N395" i="9"/>
  <c r="P391" i="9"/>
  <c r="E395" i="9"/>
  <c r="I395" i="9"/>
  <c r="M395" i="9"/>
  <c r="P385" i="9"/>
  <c r="P379" i="9"/>
  <c r="G395" i="9"/>
  <c r="K395" i="9"/>
  <c r="O395" i="9"/>
  <c r="G163" i="10"/>
  <c r="K163" i="10"/>
  <c r="O163" i="10"/>
  <c r="D163" i="10"/>
  <c r="H163" i="10"/>
  <c r="L163" i="10"/>
  <c r="N416" i="19"/>
  <c r="E416" i="19"/>
  <c r="I416" i="19"/>
  <c r="M416" i="19"/>
  <c r="P403" i="19"/>
  <c r="G416" i="19"/>
  <c r="K416" i="19"/>
  <c r="O416" i="19"/>
  <c r="D416" i="19"/>
  <c r="H416" i="19"/>
  <c r="L416" i="19"/>
  <c r="P180" i="3"/>
  <c r="G181" i="3"/>
  <c r="K181" i="3"/>
  <c r="O181" i="3"/>
  <c r="D181" i="3"/>
  <c r="H181" i="3"/>
  <c r="L181" i="3"/>
  <c r="P177" i="3"/>
  <c r="O99" i="2"/>
  <c r="P163" i="10" l="1"/>
  <c r="P416" i="19"/>
  <c r="P181" i="3"/>
  <c r="P395" i="9"/>
  <c r="O91" i="2" l="1"/>
  <c r="O92" i="2"/>
  <c r="G1372" i="50" l="1"/>
  <c r="F1372" i="50"/>
  <c r="E1372" i="50"/>
  <c r="D1372" i="50"/>
  <c r="C1372" i="50"/>
  <c r="G1420" i="49"/>
  <c r="F1420" i="49"/>
  <c r="E1420" i="49"/>
  <c r="D1420" i="49"/>
  <c r="C1420" i="49"/>
  <c r="O368" i="9"/>
  <c r="N368" i="9"/>
  <c r="M368" i="9"/>
  <c r="L368" i="9"/>
  <c r="K368" i="9"/>
  <c r="J368" i="9"/>
  <c r="I368" i="9"/>
  <c r="H368" i="9"/>
  <c r="G368" i="9"/>
  <c r="F368" i="9"/>
  <c r="E368" i="9"/>
  <c r="D368" i="9"/>
  <c r="P367" i="9"/>
  <c r="P366" i="9"/>
  <c r="O365" i="9"/>
  <c r="N365" i="9"/>
  <c r="M365" i="9"/>
  <c r="L365" i="9"/>
  <c r="K365" i="9"/>
  <c r="J365" i="9"/>
  <c r="I365" i="9"/>
  <c r="H365" i="9"/>
  <c r="G365" i="9"/>
  <c r="F365" i="9"/>
  <c r="E365" i="9"/>
  <c r="D365" i="9"/>
  <c r="P364" i="9"/>
  <c r="P363" i="9"/>
  <c r="O362" i="9"/>
  <c r="N362" i="9"/>
  <c r="M362" i="9"/>
  <c r="L362" i="9"/>
  <c r="K362" i="9"/>
  <c r="J362" i="9"/>
  <c r="I362" i="9"/>
  <c r="H362" i="9"/>
  <c r="G362" i="9"/>
  <c r="F362" i="9"/>
  <c r="E362" i="9"/>
  <c r="D362" i="9"/>
  <c r="P361" i="9"/>
  <c r="P360" i="9"/>
  <c r="O359" i="9"/>
  <c r="N359" i="9"/>
  <c r="M359" i="9"/>
  <c r="L359" i="9"/>
  <c r="K359" i="9"/>
  <c r="J359" i="9"/>
  <c r="I359" i="9"/>
  <c r="H359" i="9"/>
  <c r="G359" i="9"/>
  <c r="F359" i="9"/>
  <c r="E359" i="9"/>
  <c r="D359" i="9"/>
  <c r="P358" i="9"/>
  <c r="P357" i="9"/>
  <c r="O356" i="9"/>
  <c r="N356" i="9"/>
  <c r="M356" i="9"/>
  <c r="L356" i="9"/>
  <c r="K356" i="9"/>
  <c r="J356" i="9"/>
  <c r="I356" i="9"/>
  <c r="H356" i="9"/>
  <c r="G356" i="9"/>
  <c r="F356" i="9"/>
  <c r="E356" i="9"/>
  <c r="D356" i="9"/>
  <c r="P355" i="9"/>
  <c r="P354" i="9"/>
  <c r="O353" i="9"/>
  <c r="N353" i="9"/>
  <c r="M353" i="9"/>
  <c r="L353" i="9"/>
  <c r="K353" i="9"/>
  <c r="J353" i="9"/>
  <c r="I353" i="9"/>
  <c r="H353" i="9"/>
  <c r="G353" i="9"/>
  <c r="F353" i="9"/>
  <c r="E353" i="9"/>
  <c r="D353" i="9"/>
  <c r="P352" i="9"/>
  <c r="P351" i="9"/>
  <c r="O350" i="9"/>
  <c r="N350" i="9"/>
  <c r="M350" i="9"/>
  <c r="L350" i="9"/>
  <c r="K350" i="9"/>
  <c r="J350" i="9"/>
  <c r="I350" i="9"/>
  <c r="H350" i="9"/>
  <c r="G350" i="9"/>
  <c r="F350" i="9"/>
  <c r="E350" i="9"/>
  <c r="D350" i="9"/>
  <c r="P349" i="9"/>
  <c r="P348" i="9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P146" i="10"/>
  <c r="P145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P143" i="10"/>
  <c r="P142" i="10"/>
  <c r="N89" i="11"/>
  <c r="M89" i="11"/>
  <c r="L89" i="11"/>
  <c r="K89" i="11"/>
  <c r="J89" i="11"/>
  <c r="I89" i="11"/>
  <c r="H89" i="11"/>
  <c r="G89" i="11"/>
  <c r="F89" i="11"/>
  <c r="E89" i="11"/>
  <c r="D89" i="11"/>
  <c r="C89" i="11"/>
  <c r="O88" i="11"/>
  <c r="O87" i="11"/>
  <c r="O388" i="19"/>
  <c r="N388" i="19"/>
  <c r="M388" i="19"/>
  <c r="L388" i="19"/>
  <c r="K388" i="19"/>
  <c r="J388" i="19"/>
  <c r="I388" i="19"/>
  <c r="H388" i="19"/>
  <c r="G388" i="19"/>
  <c r="F388" i="19"/>
  <c r="E388" i="19"/>
  <c r="D388" i="19"/>
  <c r="P387" i="19"/>
  <c r="P386" i="19"/>
  <c r="O385" i="19"/>
  <c r="N385" i="19"/>
  <c r="M385" i="19"/>
  <c r="L385" i="19"/>
  <c r="K385" i="19"/>
  <c r="J385" i="19"/>
  <c r="I385" i="19"/>
  <c r="H385" i="19"/>
  <c r="G385" i="19"/>
  <c r="F385" i="19"/>
  <c r="E385" i="19"/>
  <c r="D385" i="19"/>
  <c r="P384" i="19"/>
  <c r="P383" i="19"/>
  <c r="O382" i="19"/>
  <c r="N382" i="19"/>
  <c r="M382" i="19"/>
  <c r="L382" i="19"/>
  <c r="K382" i="19"/>
  <c r="J382" i="19"/>
  <c r="I382" i="19"/>
  <c r="H382" i="19"/>
  <c r="G382" i="19"/>
  <c r="F382" i="19"/>
  <c r="E382" i="19"/>
  <c r="D382" i="19"/>
  <c r="P381" i="19"/>
  <c r="P380" i="19"/>
  <c r="O379" i="19"/>
  <c r="N379" i="19"/>
  <c r="M379" i="19"/>
  <c r="L379" i="19"/>
  <c r="K379" i="19"/>
  <c r="J379" i="19"/>
  <c r="I379" i="19"/>
  <c r="H379" i="19"/>
  <c r="G379" i="19"/>
  <c r="F379" i="19"/>
  <c r="E379" i="19"/>
  <c r="D379" i="19"/>
  <c r="P378" i="19"/>
  <c r="P377" i="19"/>
  <c r="O376" i="19"/>
  <c r="N376" i="19"/>
  <c r="M376" i="19"/>
  <c r="L376" i="19"/>
  <c r="K376" i="19"/>
  <c r="J376" i="19"/>
  <c r="I376" i="19"/>
  <c r="H376" i="19"/>
  <c r="G376" i="19"/>
  <c r="F376" i="19"/>
  <c r="E376" i="19"/>
  <c r="D376" i="19"/>
  <c r="P375" i="19"/>
  <c r="P374" i="19"/>
  <c r="O373" i="19"/>
  <c r="N373" i="19"/>
  <c r="M373" i="19"/>
  <c r="L373" i="19"/>
  <c r="K373" i="19"/>
  <c r="J373" i="19"/>
  <c r="I373" i="19"/>
  <c r="H373" i="19"/>
  <c r="G373" i="19"/>
  <c r="F373" i="19"/>
  <c r="E373" i="19"/>
  <c r="D373" i="19"/>
  <c r="P372" i="19"/>
  <c r="P371" i="19"/>
  <c r="O370" i="19"/>
  <c r="N370" i="19"/>
  <c r="M370" i="19"/>
  <c r="L370" i="19"/>
  <c r="K370" i="19"/>
  <c r="J370" i="19"/>
  <c r="I370" i="19"/>
  <c r="H370" i="19"/>
  <c r="G370" i="19"/>
  <c r="F370" i="19"/>
  <c r="E370" i="19"/>
  <c r="D370" i="19"/>
  <c r="P369" i="19"/>
  <c r="P368" i="19"/>
  <c r="O167" i="3"/>
  <c r="N167" i="3"/>
  <c r="M167" i="3"/>
  <c r="L167" i="3"/>
  <c r="K167" i="3"/>
  <c r="J167" i="3"/>
  <c r="I167" i="3"/>
  <c r="H167" i="3"/>
  <c r="G167" i="3"/>
  <c r="F167" i="3"/>
  <c r="E167" i="3"/>
  <c r="D167" i="3"/>
  <c r="P166" i="3"/>
  <c r="P165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P163" i="3"/>
  <c r="P162" i="3"/>
  <c r="N93" i="2"/>
  <c r="M93" i="2"/>
  <c r="L93" i="2"/>
  <c r="K93" i="2"/>
  <c r="J93" i="2"/>
  <c r="I93" i="2"/>
  <c r="H93" i="2"/>
  <c r="G93" i="2"/>
  <c r="F93" i="2"/>
  <c r="E93" i="2"/>
  <c r="D93" i="2"/>
  <c r="C93" i="2"/>
  <c r="O93" i="2"/>
  <c r="D303" i="48"/>
  <c r="E303" i="48"/>
  <c r="F303" i="48"/>
  <c r="G303" i="48"/>
  <c r="C303" i="48"/>
  <c r="D280" i="35"/>
  <c r="E280" i="35"/>
  <c r="F280" i="35"/>
  <c r="G280" i="35"/>
  <c r="C280" i="35"/>
  <c r="D344" i="47"/>
  <c r="E344" i="47"/>
  <c r="F344" i="47"/>
  <c r="G344" i="47"/>
  <c r="C344" i="47"/>
  <c r="D1146" i="46"/>
  <c r="E1146" i="46"/>
  <c r="F1146" i="46"/>
  <c r="G1146" i="46"/>
  <c r="C1146" i="46"/>
  <c r="D1170" i="45"/>
  <c r="E1170" i="45"/>
  <c r="F1170" i="45"/>
  <c r="G1170" i="45"/>
  <c r="C1170" i="45"/>
  <c r="D288" i="44"/>
  <c r="E288" i="44"/>
  <c r="F288" i="44"/>
  <c r="G288" i="44"/>
  <c r="C288" i="44"/>
  <c r="D46" i="11"/>
  <c r="E46" i="11"/>
  <c r="F46" i="11"/>
  <c r="G46" i="11"/>
  <c r="H46" i="11"/>
  <c r="I46" i="11"/>
  <c r="J46" i="11"/>
  <c r="K46" i="11"/>
  <c r="L46" i="11"/>
  <c r="M46" i="11"/>
  <c r="N46" i="11"/>
  <c r="C46" i="11"/>
  <c r="O342" i="9"/>
  <c r="N342" i="9"/>
  <c r="M342" i="9"/>
  <c r="L342" i="9"/>
  <c r="K342" i="9"/>
  <c r="J342" i="9"/>
  <c r="I342" i="9"/>
  <c r="H342" i="9"/>
  <c r="G342" i="9"/>
  <c r="F342" i="9"/>
  <c r="E342" i="9"/>
  <c r="D342" i="9"/>
  <c r="P341" i="9"/>
  <c r="P340" i="9"/>
  <c r="O339" i="9"/>
  <c r="N339" i="9"/>
  <c r="M339" i="9"/>
  <c r="L339" i="9"/>
  <c r="K339" i="9"/>
  <c r="J339" i="9"/>
  <c r="I339" i="9"/>
  <c r="H339" i="9"/>
  <c r="G339" i="9"/>
  <c r="F339" i="9"/>
  <c r="E339" i="9"/>
  <c r="D339" i="9"/>
  <c r="P338" i="9"/>
  <c r="P337" i="9"/>
  <c r="O336" i="9"/>
  <c r="N336" i="9"/>
  <c r="M336" i="9"/>
  <c r="L336" i="9"/>
  <c r="K336" i="9"/>
  <c r="J336" i="9"/>
  <c r="I336" i="9"/>
  <c r="H336" i="9"/>
  <c r="G336" i="9"/>
  <c r="F336" i="9"/>
  <c r="E336" i="9"/>
  <c r="D336" i="9"/>
  <c r="P335" i="9"/>
  <c r="P334" i="9"/>
  <c r="O333" i="9"/>
  <c r="N333" i="9"/>
  <c r="M333" i="9"/>
  <c r="L333" i="9"/>
  <c r="K333" i="9"/>
  <c r="J333" i="9"/>
  <c r="I333" i="9"/>
  <c r="H333" i="9"/>
  <c r="G333" i="9"/>
  <c r="F333" i="9"/>
  <c r="E333" i="9"/>
  <c r="D333" i="9"/>
  <c r="P332" i="9"/>
  <c r="P331" i="9"/>
  <c r="O330" i="9"/>
  <c r="N330" i="9"/>
  <c r="M330" i="9"/>
  <c r="L330" i="9"/>
  <c r="K330" i="9"/>
  <c r="J330" i="9"/>
  <c r="I330" i="9"/>
  <c r="H330" i="9"/>
  <c r="G330" i="9"/>
  <c r="F330" i="9"/>
  <c r="E330" i="9"/>
  <c r="D330" i="9"/>
  <c r="P329" i="9"/>
  <c r="P328" i="9"/>
  <c r="O327" i="9"/>
  <c r="N327" i="9"/>
  <c r="M327" i="9"/>
  <c r="L327" i="9"/>
  <c r="K327" i="9"/>
  <c r="J327" i="9"/>
  <c r="I327" i="9"/>
  <c r="H327" i="9"/>
  <c r="G327" i="9"/>
  <c r="F327" i="9"/>
  <c r="E327" i="9"/>
  <c r="D327" i="9"/>
  <c r="P326" i="9"/>
  <c r="P325" i="9"/>
  <c r="O324" i="9"/>
  <c r="N324" i="9"/>
  <c r="M324" i="9"/>
  <c r="L324" i="9"/>
  <c r="K324" i="9"/>
  <c r="J324" i="9"/>
  <c r="I324" i="9"/>
  <c r="H324" i="9"/>
  <c r="G324" i="9"/>
  <c r="F324" i="9"/>
  <c r="E324" i="9"/>
  <c r="D324" i="9"/>
  <c r="P323" i="9"/>
  <c r="P322" i="9"/>
  <c r="O316" i="9"/>
  <c r="N316" i="9"/>
  <c r="M316" i="9"/>
  <c r="L316" i="9"/>
  <c r="K316" i="9"/>
  <c r="J316" i="9"/>
  <c r="I316" i="9"/>
  <c r="H316" i="9"/>
  <c r="G316" i="9"/>
  <c r="F316" i="9"/>
  <c r="E316" i="9"/>
  <c r="D316" i="9"/>
  <c r="P315" i="9"/>
  <c r="P314" i="9"/>
  <c r="O313" i="9"/>
  <c r="N313" i="9"/>
  <c r="M313" i="9"/>
  <c r="L313" i="9"/>
  <c r="K313" i="9"/>
  <c r="J313" i="9"/>
  <c r="I313" i="9"/>
  <c r="H313" i="9"/>
  <c r="G313" i="9"/>
  <c r="F313" i="9"/>
  <c r="E313" i="9"/>
  <c r="D313" i="9"/>
  <c r="P312" i="9"/>
  <c r="P311" i="9"/>
  <c r="O310" i="9"/>
  <c r="N310" i="9"/>
  <c r="M310" i="9"/>
  <c r="L310" i="9"/>
  <c r="K310" i="9"/>
  <c r="J310" i="9"/>
  <c r="I310" i="9"/>
  <c r="H310" i="9"/>
  <c r="G310" i="9"/>
  <c r="F310" i="9"/>
  <c r="E310" i="9"/>
  <c r="D310" i="9"/>
  <c r="P309" i="9"/>
  <c r="P308" i="9"/>
  <c r="O307" i="9"/>
  <c r="N307" i="9"/>
  <c r="M307" i="9"/>
  <c r="L307" i="9"/>
  <c r="K307" i="9"/>
  <c r="J307" i="9"/>
  <c r="I307" i="9"/>
  <c r="H307" i="9"/>
  <c r="G307" i="9"/>
  <c r="F307" i="9"/>
  <c r="E307" i="9"/>
  <c r="D307" i="9"/>
  <c r="P306" i="9"/>
  <c r="P305" i="9"/>
  <c r="O304" i="9"/>
  <c r="N304" i="9"/>
  <c r="M304" i="9"/>
  <c r="L304" i="9"/>
  <c r="K304" i="9"/>
  <c r="J304" i="9"/>
  <c r="I304" i="9"/>
  <c r="H304" i="9"/>
  <c r="G304" i="9"/>
  <c r="F304" i="9"/>
  <c r="E304" i="9"/>
  <c r="D304" i="9"/>
  <c r="P303" i="9"/>
  <c r="P302" i="9"/>
  <c r="O301" i="9"/>
  <c r="N301" i="9"/>
  <c r="M301" i="9"/>
  <c r="L301" i="9"/>
  <c r="K301" i="9"/>
  <c r="J301" i="9"/>
  <c r="I301" i="9"/>
  <c r="H301" i="9"/>
  <c r="G301" i="9"/>
  <c r="F301" i="9"/>
  <c r="E301" i="9"/>
  <c r="D301" i="9"/>
  <c r="P300" i="9"/>
  <c r="P299" i="9"/>
  <c r="O298" i="9"/>
  <c r="N298" i="9"/>
  <c r="M298" i="9"/>
  <c r="L298" i="9"/>
  <c r="K298" i="9"/>
  <c r="J298" i="9"/>
  <c r="I298" i="9"/>
  <c r="H298" i="9"/>
  <c r="G298" i="9"/>
  <c r="F298" i="9"/>
  <c r="E298" i="9"/>
  <c r="D298" i="9"/>
  <c r="P297" i="9"/>
  <c r="P296" i="9"/>
  <c r="O290" i="9"/>
  <c r="N290" i="9"/>
  <c r="M290" i="9"/>
  <c r="L290" i="9"/>
  <c r="K290" i="9"/>
  <c r="J290" i="9"/>
  <c r="I290" i="9"/>
  <c r="H290" i="9"/>
  <c r="G290" i="9"/>
  <c r="F290" i="9"/>
  <c r="E290" i="9"/>
  <c r="D290" i="9"/>
  <c r="P289" i="9"/>
  <c r="P288" i="9"/>
  <c r="O287" i="9"/>
  <c r="N287" i="9"/>
  <c r="M287" i="9"/>
  <c r="L287" i="9"/>
  <c r="K287" i="9"/>
  <c r="J287" i="9"/>
  <c r="I287" i="9"/>
  <c r="H287" i="9"/>
  <c r="G287" i="9"/>
  <c r="F287" i="9"/>
  <c r="E287" i="9"/>
  <c r="D287" i="9"/>
  <c r="P286" i="9"/>
  <c r="P285" i="9"/>
  <c r="O284" i="9"/>
  <c r="N284" i="9"/>
  <c r="M284" i="9"/>
  <c r="L284" i="9"/>
  <c r="K284" i="9"/>
  <c r="J284" i="9"/>
  <c r="I284" i="9"/>
  <c r="H284" i="9"/>
  <c r="G284" i="9"/>
  <c r="F284" i="9"/>
  <c r="E284" i="9"/>
  <c r="D284" i="9"/>
  <c r="P283" i="9"/>
  <c r="P282" i="9"/>
  <c r="O281" i="9"/>
  <c r="N281" i="9"/>
  <c r="M281" i="9"/>
  <c r="L281" i="9"/>
  <c r="K281" i="9"/>
  <c r="J281" i="9"/>
  <c r="I281" i="9"/>
  <c r="H281" i="9"/>
  <c r="G281" i="9"/>
  <c r="F281" i="9"/>
  <c r="E281" i="9"/>
  <c r="D281" i="9"/>
  <c r="P280" i="9"/>
  <c r="P279" i="9"/>
  <c r="O278" i="9"/>
  <c r="N278" i="9"/>
  <c r="M278" i="9"/>
  <c r="L278" i="9"/>
  <c r="K278" i="9"/>
  <c r="J278" i="9"/>
  <c r="I278" i="9"/>
  <c r="H278" i="9"/>
  <c r="G278" i="9"/>
  <c r="F278" i="9"/>
  <c r="E278" i="9"/>
  <c r="D278" i="9"/>
  <c r="P277" i="9"/>
  <c r="P276" i="9"/>
  <c r="O275" i="9"/>
  <c r="N275" i="9"/>
  <c r="M275" i="9"/>
  <c r="L275" i="9"/>
  <c r="K275" i="9"/>
  <c r="J275" i="9"/>
  <c r="I275" i="9"/>
  <c r="H275" i="9"/>
  <c r="G275" i="9"/>
  <c r="F275" i="9"/>
  <c r="E275" i="9"/>
  <c r="D275" i="9"/>
  <c r="P274" i="9"/>
  <c r="P273" i="9"/>
  <c r="O272" i="9"/>
  <c r="N272" i="9"/>
  <c r="M272" i="9"/>
  <c r="L272" i="9"/>
  <c r="K272" i="9"/>
  <c r="J272" i="9"/>
  <c r="I272" i="9"/>
  <c r="H272" i="9"/>
  <c r="G272" i="9"/>
  <c r="F272" i="9"/>
  <c r="E272" i="9"/>
  <c r="D272" i="9"/>
  <c r="P271" i="9"/>
  <c r="P270" i="9"/>
  <c r="O264" i="9"/>
  <c r="N264" i="9"/>
  <c r="M264" i="9"/>
  <c r="L264" i="9"/>
  <c r="K264" i="9"/>
  <c r="J264" i="9"/>
  <c r="I264" i="9"/>
  <c r="H264" i="9"/>
  <c r="G264" i="9"/>
  <c r="F264" i="9"/>
  <c r="E264" i="9"/>
  <c r="D264" i="9"/>
  <c r="P263" i="9"/>
  <c r="P262" i="9"/>
  <c r="O261" i="9"/>
  <c r="N261" i="9"/>
  <c r="M261" i="9"/>
  <c r="L261" i="9"/>
  <c r="K261" i="9"/>
  <c r="J261" i="9"/>
  <c r="I261" i="9"/>
  <c r="H261" i="9"/>
  <c r="G261" i="9"/>
  <c r="F261" i="9"/>
  <c r="E261" i="9"/>
  <c r="D261" i="9"/>
  <c r="P260" i="9"/>
  <c r="P259" i="9"/>
  <c r="O258" i="9"/>
  <c r="N258" i="9"/>
  <c r="M258" i="9"/>
  <c r="L258" i="9"/>
  <c r="K258" i="9"/>
  <c r="J258" i="9"/>
  <c r="I258" i="9"/>
  <c r="H258" i="9"/>
  <c r="G258" i="9"/>
  <c r="F258" i="9"/>
  <c r="E258" i="9"/>
  <c r="D258" i="9"/>
  <c r="P257" i="9"/>
  <c r="P256" i="9"/>
  <c r="O255" i="9"/>
  <c r="N255" i="9"/>
  <c r="M255" i="9"/>
  <c r="L255" i="9"/>
  <c r="K255" i="9"/>
  <c r="J255" i="9"/>
  <c r="I255" i="9"/>
  <c r="H255" i="9"/>
  <c r="G255" i="9"/>
  <c r="F255" i="9"/>
  <c r="E255" i="9"/>
  <c r="D255" i="9"/>
  <c r="P254" i="9"/>
  <c r="P253" i="9"/>
  <c r="O252" i="9"/>
  <c r="N252" i="9"/>
  <c r="M252" i="9"/>
  <c r="L252" i="9"/>
  <c r="K252" i="9"/>
  <c r="J252" i="9"/>
  <c r="I252" i="9"/>
  <c r="H252" i="9"/>
  <c r="G252" i="9"/>
  <c r="F252" i="9"/>
  <c r="E252" i="9"/>
  <c r="D252" i="9"/>
  <c r="P251" i="9"/>
  <c r="P250" i="9"/>
  <c r="O249" i="9"/>
  <c r="N249" i="9"/>
  <c r="M249" i="9"/>
  <c r="L249" i="9"/>
  <c r="K249" i="9"/>
  <c r="J249" i="9"/>
  <c r="I249" i="9"/>
  <c r="H249" i="9"/>
  <c r="G249" i="9"/>
  <c r="F249" i="9"/>
  <c r="E249" i="9"/>
  <c r="D249" i="9"/>
  <c r="P248" i="9"/>
  <c r="P247" i="9"/>
  <c r="O246" i="9"/>
  <c r="N246" i="9"/>
  <c r="M246" i="9"/>
  <c r="L246" i="9"/>
  <c r="K246" i="9"/>
  <c r="J246" i="9"/>
  <c r="I246" i="9"/>
  <c r="H246" i="9"/>
  <c r="G246" i="9"/>
  <c r="F246" i="9"/>
  <c r="E246" i="9"/>
  <c r="D246" i="9"/>
  <c r="P245" i="9"/>
  <c r="P244" i="9"/>
  <c r="O238" i="9"/>
  <c r="N238" i="9"/>
  <c r="M238" i="9"/>
  <c r="L238" i="9"/>
  <c r="K238" i="9"/>
  <c r="J238" i="9"/>
  <c r="I238" i="9"/>
  <c r="H238" i="9"/>
  <c r="G238" i="9"/>
  <c r="F238" i="9"/>
  <c r="E238" i="9"/>
  <c r="D238" i="9"/>
  <c r="P237" i="9"/>
  <c r="P236" i="9"/>
  <c r="O235" i="9"/>
  <c r="N235" i="9"/>
  <c r="M235" i="9"/>
  <c r="L235" i="9"/>
  <c r="K235" i="9"/>
  <c r="J235" i="9"/>
  <c r="I235" i="9"/>
  <c r="H235" i="9"/>
  <c r="G235" i="9"/>
  <c r="F235" i="9"/>
  <c r="E235" i="9"/>
  <c r="D235" i="9"/>
  <c r="P234" i="9"/>
  <c r="P233" i="9"/>
  <c r="O232" i="9"/>
  <c r="N232" i="9"/>
  <c r="M232" i="9"/>
  <c r="L232" i="9"/>
  <c r="K232" i="9"/>
  <c r="J232" i="9"/>
  <c r="I232" i="9"/>
  <c r="H232" i="9"/>
  <c r="G232" i="9"/>
  <c r="F232" i="9"/>
  <c r="E232" i="9"/>
  <c r="D232" i="9"/>
  <c r="P231" i="9"/>
  <c r="P230" i="9"/>
  <c r="O229" i="9"/>
  <c r="N229" i="9"/>
  <c r="M229" i="9"/>
  <c r="L229" i="9"/>
  <c r="K229" i="9"/>
  <c r="J229" i="9"/>
  <c r="I229" i="9"/>
  <c r="H229" i="9"/>
  <c r="G229" i="9"/>
  <c r="F229" i="9"/>
  <c r="E229" i="9"/>
  <c r="D229" i="9"/>
  <c r="P228" i="9"/>
  <c r="P227" i="9"/>
  <c r="O226" i="9"/>
  <c r="N226" i="9"/>
  <c r="M226" i="9"/>
  <c r="L226" i="9"/>
  <c r="K226" i="9"/>
  <c r="J226" i="9"/>
  <c r="I226" i="9"/>
  <c r="H226" i="9"/>
  <c r="G226" i="9"/>
  <c r="F226" i="9"/>
  <c r="E226" i="9"/>
  <c r="D226" i="9"/>
  <c r="P225" i="9"/>
  <c r="P224" i="9"/>
  <c r="O223" i="9"/>
  <c r="N223" i="9"/>
  <c r="M223" i="9"/>
  <c r="L223" i="9"/>
  <c r="K223" i="9"/>
  <c r="J223" i="9"/>
  <c r="I223" i="9"/>
  <c r="H223" i="9"/>
  <c r="G223" i="9"/>
  <c r="F223" i="9"/>
  <c r="E223" i="9"/>
  <c r="D223" i="9"/>
  <c r="P222" i="9"/>
  <c r="P221" i="9"/>
  <c r="O220" i="9"/>
  <c r="N220" i="9"/>
  <c r="M220" i="9"/>
  <c r="L220" i="9"/>
  <c r="K220" i="9"/>
  <c r="J220" i="9"/>
  <c r="I220" i="9"/>
  <c r="H220" i="9"/>
  <c r="G220" i="9"/>
  <c r="F220" i="9"/>
  <c r="E220" i="9"/>
  <c r="D220" i="9"/>
  <c r="P219" i="9"/>
  <c r="P218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P211" i="9"/>
  <c r="P210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P208" i="9"/>
  <c r="P207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P205" i="9"/>
  <c r="P204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P202" i="9"/>
  <c r="P201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P199" i="9"/>
  <c r="P198" i="9"/>
  <c r="O197" i="9"/>
  <c r="N197" i="9"/>
  <c r="M197" i="9"/>
  <c r="L197" i="9"/>
  <c r="K197" i="9"/>
  <c r="J197" i="9"/>
  <c r="I197" i="9"/>
  <c r="H197" i="9"/>
  <c r="G197" i="9"/>
  <c r="F197" i="9"/>
  <c r="E197" i="9"/>
  <c r="D197" i="9"/>
  <c r="P196" i="9"/>
  <c r="P195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P193" i="9"/>
  <c r="P192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P185" i="9"/>
  <c r="P184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P182" i="9"/>
  <c r="P181" i="9"/>
  <c r="O180" i="9"/>
  <c r="N180" i="9"/>
  <c r="M180" i="9"/>
  <c r="L180" i="9"/>
  <c r="K180" i="9"/>
  <c r="J180" i="9"/>
  <c r="I180" i="9"/>
  <c r="H180" i="9"/>
  <c r="G180" i="9"/>
  <c r="F180" i="9"/>
  <c r="E180" i="9"/>
  <c r="D180" i="9"/>
  <c r="P179" i="9"/>
  <c r="P178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P176" i="9"/>
  <c r="P175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P173" i="9"/>
  <c r="P172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P170" i="9"/>
  <c r="P169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P167" i="9"/>
  <c r="P166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P159" i="9"/>
  <c r="P158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P156" i="9"/>
  <c r="P155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P153" i="9"/>
  <c r="P152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P150" i="9"/>
  <c r="P149" i="9"/>
  <c r="O148" i="9"/>
  <c r="N148" i="9"/>
  <c r="M148" i="9"/>
  <c r="L148" i="9"/>
  <c r="K148" i="9"/>
  <c r="J148" i="9"/>
  <c r="I148" i="9"/>
  <c r="H148" i="9"/>
  <c r="G148" i="9"/>
  <c r="F148" i="9"/>
  <c r="E148" i="9"/>
  <c r="D148" i="9"/>
  <c r="P147" i="9"/>
  <c r="P146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P144" i="9"/>
  <c r="P143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P141" i="9"/>
  <c r="P140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P133" i="9"/>
  <c r="P132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P130" i="9"/>
  <c r="P129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P127" i="9"/>
  <c r="P126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P124" i="9"/>
  <c r="P123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P121" i="9"/>
  <c r="P120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P118" i="9"/>
  <c r="P117" i="9"/>
  <c r="O116" i="9"/>
  <c r="N116" i="9"/>
  <c r="M116" i="9"/>
  <c r="L116" i="9"/>
  <c r="K116" i="9"/>
  <c r="J116" i="9"/>
  <c r="I116" i="9"/>
  <c r="H116" i="9"/>
  <c r="G116" i="9"/>
  <c r="F116" i="9"/>
  <c r="E116" i="9"/>
  <c r="D116" i="9"/>
  <c r="P115" i="9"/>
  <c r="P114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P107" i="9"/>
  <c r="P106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P104" i="9"/>
  <c r="P103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P101" i="9"/>
  <c r="P100" i="9"/>
  <c r="O99" i="9"/>
  <c r="N99" i="9"/>
  <c r="M99" i="9"/>
  <c r="L99" i="9"/>
  <c r="K99" i="9"/>
  <c r="J99" i="9"/>
  <c r="I99" i="9"/>
  <c r="H99" i="9"/>
  <c r="G99" i="9"/>
  <c r="F99" i="9"/>
  <c r="E99" i="9"/>
  <c r="D99" i="9"/>
  <c r="P98" i="9"/>
  <c r="P97" i="9"/>
  <c r="O96" i="9"/>
  <c r="N96" i="9"/>
  <c r="M96" i="9"/>
  <c r="L96" i="9"/>
  <c r="K96" i="9"/>
  <c r="J96" i="9"/>
  <c r="I96" i="9"/>
  <c r="H96" i="9"/>
  <c r="G96" i="9"/>
  <c r="F96" i="9"/>
  <c r="E96" i="9"/>
  <c r="D96" i="9"/>
  <c r="P95" i="9"/>
  <c r="P94" i="9"/>
  <c r="O93" i="9"/>
  <c r="N93" i="9"/>
  <c r="M93" i="9"/>
  <c r="L93" i="9"/>
  <c r="K93" i="9"/>
  <c r="J93" i="9"/>
  <c r="I93" i="9"/>
  <c r="H93" i="9"/>
  <c r="G93" i="9"/>
  <c r="F93" i="9"/>
  <c r="E93" i="9"/>
  <c r="D93" i="9"/>
  <c r="P92" i="9"/>
  <c r="P91" i="9"/>
  <c r="O90" i="9"/>
  <c r="N90" i="9"/>
  <c r="M90" i="9"/>
  <c r="L90" i="9"/>
  <c r="K90" i="9"/>
  <c r="J90" i="9"/>
  <c r="I90" i="9"/>
  <c r="H90" i="9"/>
  <c r="G90" i="9"/>
  <c r="F90" i="9"/>
  <c r="E90" i="9"/>
  <c r="D90" i="9"/>
  <c r="P89" i="9"/>
  <c r="P88" i="9"/>
  <c r="O81" i="9"/>
  <c r="N81" i="9"/>
  <c r="M81" i="9"/>
  <c r="L81" i="9"/>
  <c r="K81" i="9"/>
  <c r="J81" i="9"/>
  <c r="I81" i="9"/>
  <c r="H81" i="9"/>
  <c r="G81" i="9"/>
  <c r="F81" i="9"/>
  <c r="E81" i="9"/>
  <c r="D81" i="9"/>
  <c r="P80" i="9"/>
  <c r="P79" i="9"/>
  <c r="O78" i="9"/>
  <c r="N78" i="9"/>
  <c r="M78" i="9"/>
  <c r="L78" i="9"/>
  <c r="K78" i="9"/>
  <c r="J78" i="9"/>
  <c r="I78" i="9"/>
  <c r="H78" i="9"/>
  <c r="G78" i="9"/>
  <c r="F78" i="9"/>
  <c r="E78" i="9"/>
  <c r="D78" i="9"/>
  <c r="P77" i="9"/>
  <c r="P76" i="9"/>
  <c r="O75" i="9"/>
  <c r="N75" i="9"/>
  <c r="M75" i="9"/>
  <c r="L75" i="9"/>
  <c r="K75" i="9"/>
  <c r="J75" i="9"/>
  <c r="I75" i="9"/>
  <c r="H75" i="9"/>
  <c r="G75" i="9"/>
  <c r="F75" i="9"/>
  <c r="E75" i="9"/>
  <c r="D75" i="9"/>
  <c r="P74" i="9"/>
  <c r="P73" i="9"/>
  <c r="O72" i="9"/>
  <c r="N72" i="9"/>
  <c r="M72" i="9"/>
  <c r="L72" i="9"/>
  <c r="K72" i="9"/>
  <c r="J72" i="9"/>
  <c r="I72" i="9"/>
  <c r="H72" i="9"/>
  <c r="G72" i="9"/>
  <c r="F72" i="9"/>
  <c r="E72" i="9"/>
  <c r="D72" i="9"/>
  <c r="P71" i="9"/>
  <c r="P70" i="9"/>
  <c r="O69" i="9"/>
  <c r="N69" i="9"/>
  <c r="M69" i="9"/>
  <c r="L69" i="9"/>
  <c r="K69" i="9"/>
  <c r="J69" i="9"/>
  <c r="I69" i="9"/>
  <c r="H69" i="9"/>
  <c r="G69" i="9"/>
  <c r="F69" i="9"/>
  <c r="E69" i="9"/>
  <c r="D69" i="9"/>
  <c r="P68" i="9"/>
  <c r="P67" i="9"/>
  <c r="O66" i="9"/>
  <c r="N66" i="9"/>
  <c r="M66" i="9"/>
  <c r="L66" i="9"/>
  <c r="K66" i="9"/>
  <c r="J66" i="9"/>
  <c r="I66" i="9"/>
  <c r="H66" i="9"/>
  <c r="G66" i="9"/>
  <c r="F66" i="9"/>
  <c r="E66" i="9"/>
  <c r="D66" i="9"/>
  <c r="P65" i="9"/>
  <c r="P64" i="9"/>
  <c r="O63" i="9"/>
  <c r="N63" i="9"/>
  <c r="M63" i="9"/>
  <c r="L63" i="9"/>
  <c r="K63" i="9"/>
  <c r="J63" i="9"/>
  <c r="I63" i="9"/>
  <c r="H63" i="9"/>
  <c r="G63" i="9"/>
  <c r="F63" i="9"/>
  <c r="E63" i="9"/>
  <c r="D63" i="9"/>
  <c r="P62" i="9"/>
  <c r="P61" i="9"/>
  <c r="O55" i="9"/>
  <c r="N55" i="9"/>
  <c r="M55" i="9"/>
  <c r="L55" i="9"/>
  <c r="K55" i="9"/>
  <c r="J55" i="9"/>
  <c r="I55" i="9"/>
  <c r="H55" i="9"/>
  <c r="G55" i="9"/>
  <c r="F55" i="9"/>
  <c r="E55" i="9"/>
  <c r="D55" i="9"/>
  <c r="P54" i="9"/>
  <c r="P53" i="9"/>
  <c r="O52" i="9"/>
  <c r="N52" i="9"/>
  <c r="M52" i="9"/>
  <c r="L52" i="9"/>
  <c r="K52" i="9"/>
  <c r="J52" i="9"/>
  <c r="I52" i="9"/>
  <c r="H52" i="9"/>
  <c r="G52" i="9"/>
  <c r="F52" i="9"/>
  <c r="E52" i="9"/>
  <c r="D52" i="9"/>
  <c r="P51" i="9"/>
  <c r="P50" i="9"/>
  <c r="O49" i="9"/>
  <c r="N49" i="9"/>
  <c r="M49" i="9"/>
  <c r="L49" i="9"/>
  <c r="K49" i="9"/>
  <c r="J49" i="9"/>
  <c r="I49" i="9"/>
  <c r="H49" i="9"/>
  <c r="G49" i="9"/>
  <c r="F49" i="9"/>
  <c r="E49" i="9"/>
  <c r="D49" i="9"/>
  <c r="P48" i="9"/>
  <c r="P47" i="9"/>
  <c r="O46" i="9"/>
  <c r="N46" i="9"/>
  <c r="M46" i="9"/>
  <c r="L46" i="9"/>
  <c r="K46" i="9"/>
  <c r="J46" i="9"/>
  <c r="I46" i="9"/>
  <c r="H46" i="9"/>
  <c r="G46" i="9"/>
  <c r="F46" i="9"/>
  <c r="E46" i="9"/>
  <c r="D46" i="9"/>
  <c r="P45" i="9"/>
  <c r="P44" i="9"/>
  <c r="O43" i="9"/>
  <c r="N43" i="9"/>
  <c r="M43" i="9"/>
  <c r="L43" i="9"/>
  <c r="K43" i="9"/>
  <c r="J43" i="9"/>
  <c r="I43" i="9"/>
  <c r="H43" i="9"/>
  <c r="G43" i="9"/>
  <c r="F43" i="9"/>
  <c r="E43" i="9"/>
  <c r="D43" i="9"/>
  <c r="P42" i="9"/>
  <c r="P41" i="9"/>
  <c r="O40" i="9"/>
  <c r="N40" i="9"/>
  <c r="M40" i="9"/>
  <c r="L40" i="9"/>
  <c r="K40" i="9"/>
  <c r="J40" i="9"/>
  <c r="I40" i="9"/>
  <c r="H40" i="9"/>
  <c r="G40" i="9"/>
  <c r="F40" i="9"/>
  <c r="E40" i="9"/>
  <c r="D40" i="9"/>
  <c r="P39" i="9"/>
  <c r="P38" i="9"/>
  <c r="O37" i="9"/>
  <c r="N37" i="9"/>
  <c r="M37" i="9"/>
  <c r="L37" i="9"/>
  <c r="K37" i="9"/>
  <c r="J37" i="9"/>
  <c r="I37" i="9"/>
  <c r="H37" i="9"/>
  <c r="G37" i="9"/>
  <c r="F37" i="9"/>
  <c r="E37" i="9"/>
  <c r="D37" i="9"/>
  <c r="P36" i="9"/>
  <c r="P35" i="9"/>
  <c r="O34" i="9"/>
  <c r="N34" i="9"/>
  <c r="M34" i="9"/>
  <c r="L34" i="9"/>
  <c r="K34" i="9"/>
  <c r="J34" i="9"/>
  <c r="I34" i="9"/>
  <c r="H34" i="9"/>
  <c r="G34" i="9"/>
  <c r="F34" i="9"/>
  <c r="E34" i="9"/>
  <c r="D34" i="9"/>
  <c r="P33" i="9"/>
  <c r="P32" i="9"/>
  <c r="O26" i="9"/>
  <c r="N26" i="9"/>
  <c r="M26" i="9"/>
  <c r="L26" i="9"/>
  <c r="K26" i="9"/>
  <c r="J26" i="9"/>
  <c r="I26" i="9"/>
  <c r="H26" i="9"/>
  <c r="G26" i="9"/>
  <c r="F26" i="9"/>
  <c r="E26" i="9"/>
  <c r="D26" i="9"/>
  <c r="P25" i="9"/>
  <c r="P24" i="9"/>
  <c r="O23" i="9"/>
  <c r="N23" i="9"/>
  <c r="M23" i="9"/>
  <c r="L23" i="9"/>
  <c r="K23" i="9"/>
  <c r="J23" i="9"/>
  <c r="I23" i="9"/>
  <c r="H23" i="9"/>
  <c r="G23" i="9"/>
  <c r="F23" i="9"/>
  <c r="E23" i="9"/>
  <c r="D23" i="9"/>
  <c r="P22" i="9"/>
  <c r="P21" i="9"/>
  <c r="O20" i="9"/>
  <c r="N20" i="9"/>
  <c r="M20" i="9"/>
  <c r="L20" i="9"/>
  <c r="K20" i="9"/>
  <c r="J20" i="9"/>
  <c r="I20" i="9"/>
  <c r="H20" i="9"/>
  <c r="G20" i="9"/>
  <c r="F20" i="9"/>
  <c r="E20" i="9"/>
  <c r="D20" i="9"/>
  <c r="P19" i="9"/>
  <c r="P18" i="9"/>
  <c r="O17" i="9"/>
  <c r="N17" i="9"/>
  <c r="M17" i="9"/>
  <c r="L17" i="9"/>
  <c r="K17" i="9"/>
  <c r="J17" i="9"/>
  <c r="I17" i="9"/>
  <c r="H17" i="9"/>
  <c r="G17" i="9"/>
  <c r="F17" i="9"/>
  <c r="E17" i="9"/>
  <c r="D17" i="9"/>
  <c r="P16" i="9"/>
  <c r="P15" i="9"/>
  <c r="O14" i="9"/>
  <c r="N14" i="9"/>
  <c r="M14" i="9"/>
  <c r="L14" i="9"/>
  <c r="K14" i="9"/>
  <c r="J14" i="9"/>
  <c r="I14" i="9"/>
  <c r="H14" i="9"/>
  <c r="G14" i="9"/>
  <c r="F14" i="9"/>
  <c r="E14" i="9"/>
  <c r="D14" i="9"/>
  <c r="P13" i="9"/>
  <c r="P12" i="9"/>
  <c r="O11" i="9"/>
  <c r="N11" i="9"/>
  <c r="M11" i="9"/>
  <c r="L11" i="9"/>
  <c r="K11" i="9"/>
  <c r="J11" i="9"/>
  <c r="I11" i="9"/>
  <c r="H11" i="9"/>
  <c r="G11" i="9"/>
  <c r="F11" i="9"/>
  <c r="E11" i="9"/>
  <c r="D11" i="9"/>
  <c r="P10" i="9"/>
  <c r="P9" i="9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P136" i="10"/>
  <c r="P135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P133" i="10"/>
  <c r="P132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P126" i="10"/>
  <c r="P125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P123" i="10"/>
  <c r="P122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P116" i="10"/>
  <c r="P115" i="10"/>
  <c r="O114" i="10"/>
  <c r="N114" i="10"/>
  <c r="M114" i="10"/>
  <c r="L114" i="10"/>
  <c r="K114" i="10"/>
  <c r="J114" i="10"/>
  <c r="H114" i="10"/>
  <c r="G114" i="10"/>
  <c r="F114" i="10"/>
  <c r="E114" i="10"/>
  <c r="P113" i="10"/>
  <c r="P112" i="10"/>
  <c r="I114" i="10"/>
  <c r="D114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P106" i="10"/>
  <c r="P105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P103" i="10"/>
  <c r="P102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P96" i="10"/>
  <c r="P95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P93" i="10"/>
  <c r="P92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P86" i="10"/>
  <c r="P85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P83" i="10"/>
  <c r="P82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P73" i="10"/>
  <c r="P72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P70" i="10"/>
  <c r="P69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P63" i="10"/>
  <c r="P62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P60" i="10"/>
  <c r="P59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P53" i="10"/>
  <c r="P52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P50" i="10"/>
  <c r="P49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P43" i="10"/>
  <c r="P42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P40" i="10"/>
  <c r="P39" i="10"/>
  <c r="D34" i="10"/>
  <c r="P34" i="10" s="1"/>
  <c r="P33" i="10"/>
  <c r="P32" i="10"/>
  <c r="O31" i="10"/>
  <c r="O35" i="10" s="1"/>
  <c r="N31" i="10"/>
  <c r="N35" i="10" s="1"/>
  <c r="M31" i="10"/>
  <c r="M35" i="10" s="1"/>
  <c r="L31" i="10"/>
  <c r="L35" i="10" s="1"/>
  <c r="K31" i="10"/>
  <c r="K35" i="10" s="1"/>
  <c r="J31" i="10"/>
  <c r="J35" i="10" s="1"/>
  <c r="I31" i="10"/>
  <c r="I35" i="10" s="1"/>
  <c r="H31" i="10"/>
  <c r="H35" i="10" s="1"/>
  <c r="G31" i="10"/>
  <c r="G35" i="10" s="1"/>
  <c r="F31" i="10"/>
  <c r="F35" i="10" s="1"/>
  <c r="E31" i="10"/>
  <c r="E35" i="10" s="1"/>
  <c r="D31" i="10"/>
  <c r="P30" i="10"/>
  <c r="P29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P23" i="10"/>
  <c r="P22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P20" i="10"/>
  <c r="P19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P13" i="10"/>
  <c r="P12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P10" i="10"/>
  <c r="P9" i="10"/>
  <c r="D82" i="11"/>
  <c r="E82" i="11"/>
  <c r="F82" i="11"/>
  <c r="G82" i="11"/>
  <c r="H82" i="11"/>
  <c r="I82" i="11"/>
  <c r="J82" i="11"/>
  <c r="K82" i="11"/>
  <c r="L82" i="11"/>
  <c r="M82" i="11"/>
  <c r="N82" i="11"/>
  <c r="C82" i="11"/>
  <c r="O81" i="11"/>
  <c r="O80" i="11"/>
  <c r="D76" i="11"/>
  <c r="E76" i="11"/>
  <c r="F76" i="11"/>
  <c r="G76" i="11"/>
  <c r="H76" i="11"/>
  <c r="I76" i="11"/>
  <c r="J76" i="11"/>
  <c r="K76" i="11"/>
  <c r="L76" i="11"/>
  <c r="M76" i="11"/>
  <c r="N76" i="11"/>
  <c r="C76" i="11"/>
  <c r="O75" i="11"/>
  <c r="O74" i="11"/>
  <c r="D70" i="11"/>
  <c r="E70" i="11"/>
  <c r="F70" i="11"/>
  <c r="G70" i="11"/>
  <c r="H70" i="11"/>
  <c r="I70" i="11"/>
  <c r="J70" i="11"/>
  <c r="K70" i="11"/>
  <c r="L70" i="11"/>
  <c r="M70" i="11"/>
  <c r="N70" i="11"/>
  <c r="C70" i="11"/>
  <c r="O69" i="11"/>
  <c r="O68" i="11"/>
  <c r="D64" i="11"/>
  <c r="E64" i="11"/>
  <c r="F64" i="11"/>
  <c r="G64" i="11"/>
  <c r="H64" i="11"/>
  <c r="I64" i="11"/>
  <c r="J64" i="11"/>
  <c r="K64" i="11"/>
  <c r="L64" i="11"/>
  <c r="M64" i="11"/>
  <c r="N64" i="11"/>
  <c r="C64" i="11"/>
  <c r="O63" i="11"/>
  <c r="O62" i="11"/>
  <c r="D58" i="11"/>
  <c r="E58" i="11"/>
  <c r="F58" i="11"/>
  <c r="G58" i="11"/>
  <c r="H58" i="11"/>
  <c r="I58" i="11"/>
  <c r="J58" i="11"/>
  <c r="K58" i="11"/>
  <c r="L58" i="11"/>
  <c r="M58" i="11"/>
  <c r="N58" i="11"/>
  <c r="C58" i="11"/>
  <c r="O57" i="11"/>
  <c r="O56" i="11"/>
  <c r="D52" i="11"/>
  <c r="E52" i="11"/>
  <c r="F52" i="11"/>
  <c r="G52" i="11"/>
  <c r="H52" i="11"/>
  <c r="I52" i="11"/>
  <c r="J52" i="11"/>
  <c r="K52" i="11"/>
  <c r="L52" i="11"/>
  <c r="M52" i="11"/>
  <c r="N52" i="11"/>
  <c r="C52" i="11"/>
  <c r="O51" i="11"/>
  <c r="O50" i="11"/>
  <c r="O45" i="11"/>
  <c r="O44" i="11"/>
  <c r="D40" i="11"/>
  <c r="E40" i="11"/>
  <c r="F40" i="11"/>
  <c r="G40" i="11"/>
  <c r="H40" i="11"/>
  <c r="I40" i="11"/>
  <c r="J40" i="11"/>
  <c r="K40" i="11"/>
  <c r="L40" i="11"/>
  <c r="M40" i="11"/>
  <c r="N40" i="11"/>
  <c r="C40" i="11"/>
  <c r="O39" i="11"/>
  <c r="O38" i="11"/>
  <c r="D34" i="11"/>
  <c r="E34" i="11"/>
  <c r="F34" i="11"/>
  <c r="G34" i="11"/>
  <c r="H34" i="11"/>
  <c r="I34" i="11"/>
  <c r="J34" i="11"/>
  <c r="K34" i="11"/>
  <c r="L34" i="11"/>
  <c r="M34" i="11"/>
  <c r="N34" i="11"/>
  <c r="C34" i="11"/>
  <c r="O33" i="11"/>
  <c r="O32" i="11"/>
  <c r="D28" i="11"/>
  <c r="E28" i="11"/>
  <c r="F28" i="11"/>
  <c r="G28" i="11"/>
  <c r="H28" i="11"/>
  <c r="I28" i="11"/>
  <c r="J28" i="11"/>
  <c r="K28" i="11"/>
  <c r="L28" i="11"/>
  <c r="M28" i="11"/>
  <c r="N28" i="11"/>
  <c r="C28" i="11"/>
  <c r="O27" i="11"/>
  <c r="O26" i="11"/>
  <c r="D22" i="11"/>
  <c r="E22" i="11"/>
  <c r="F22" i="11"/>
  <c r="G22" i="11"/>
  <c r="H22" i="11"/>
  <c r="I22" i="11"/>
  <c r="J22" i="11"/>
  <c r="K22" i="11"/>
  <c r="L22" i="11"/>
  <c r="M22" i="11"/>
  <c r="N22" i="11"/>
  <c r="C22" i="11"/>
  <c r="O21" i="11"/>
  <c r="O20" i="11"/>
  <c r="D16" i="11"/>
  <c r="E16" i="11"/>
  <c r="F16" i="11"/>
  <c r="G16" i="11"/>
  <c r="H16" i="11"/>
  <c r="I16" i="11"/>
  <c r="J16" i="11"/>
  <c r="K16" i="11"/>
  <c r="L16" i="11"/>
  <c r="M16" i="11"/>
  <c r="N16" i="11"/>
  <c r="C16" i="11"/>
  <c r="O15" i="11"/>
  <c r="O14" i="11"/>
  <c r="D10" i="11"/>
  <c r="E10" i="11"/>
  <c r="F10" i="11"/>
  <c r="G10" i="11"/>
  <c r="H10" i="11"/>
  <c r="I10" i="11"/>
  <c r="J10" i="11"/>
  <c r="K10" i="11"/>
  <c r="L10" i="11"/>
  <c r="M10" i="11"/>
  <c r="N10" i="11"/>
  <c r="C10" i="11"/>
  <c r="O9" i="11"/>
  <c r="O8" i="11"/>
  <c r="O360" i="19"/>
  <c r="N360" i="19"/>
  <c r="M360" i="19"/>
  <c r="L360" i="19"/>
  <c r="K360" i="19"/>
  <c r="J360" i="19"/>
  <c r="I360" i="19"/>
  <c r="H360" i="19"/>
  <c r="G360" i="19"/>
  <c r="F360" i="19"/>
  <c r="E360" i="19"/>
  <c r="D360" i="19"/>
  <c r="P359" i="19"/>
  <c r="P358" i="19"/>
  <c r="O357" i="19"/>
  <c r="N357" i="19"/>
  <c r="M357" i="19"/>
  <c r="L357" i="19"/>
  <c r="K357" i="19"/>
  <c r="J357" i="19"/>
  <c r="I357" i="19"/>
  <c r="H357" i="19"/>
  <c r="G357" i="19"/>
  <c r="F357" i="19"/>
  <c r="E357" i="19"/>
  <c r="D357" i="19"/>
  <c r="P356" i="19"/>
  <c r="P355" i="19"/>
  <c r="O354" i="19"/>
  <c r="N354" i="19"/>
  <c r="M354" i="19"/>
  <c r="L354" i="19"/>
  <c r="K354" i="19"/>
  <c r="J354" i="19"/>
  <c r="I354" i="19"/>
  <c r="H354" i="19"/>
  <c r="G354" i="19"/>
  <c r="F354" i="19"/>
  <c r="E354" i="19"/>
  <c r="D354" i="19"/>
  <c r="P353" i="19"/>
  <c r="P352" i="19"/>
  <c r="O351" i="19"/>
  <c r="N351" i="19"/>
  <c r="M351" i="19"/>
  <c r="L351" i="19"/>
  <c r="K351" i="19"/>
  <c r="J351" i="19"/>
  <c r="I351" i="19"/>
  <c r="H351" i="19"/>
  <c r="G351" i="19"/>
  <c r="F351" i="19"/>
  <c r="E351" i="19"/>
  <c r="D351" i="19"/>
  <c r="P350" i="19"/>
  <c r="P349" i="19"/>
  <c r="O348" i="19"/>
  <c r="N348" i="19"/>
  <c r="M348" i="19"/>
  <c r="L348" i="19"/>
  <c r="K348" i="19"/>
  <c r="J348" i="19"/>
  <c r="I348" i="19"/>
  <c r="H348" i="19"/>
  <c r="G348" i="19"/>
  <c r="F348" i="19"/>
  <c r="E348" i="19"/>
  <c r="D348" i="19"/>
  <c r="P347" i="19"/>
  <c r="P346" i="19"/>
  <c r="O345" i="19"/>
  <c r="N345" i="19"/>
  <c r="M345" i="19"/>
  <c r="L345" i="19"/>
  <c r="K345" i="19"/>
  <c r="J345" i="19"/>
  <c r="I345" i="19"/>
  <c r="H345" i="19"/>
  <c r="G345" i="19"/>
  <c r="F345" i="19"/>
  <c r="E345" i="19"/>
  <c r="D345" i="19"/>
  <c r="P344" i="19"/>
  <c r="P343" i="19"/>
  <c r="O342" i="19"/>
  <c r="N342" i="19"/>
  <c r="M342" i="19"/>
  <c r="L342" i="19"/>
  <c r="K342" i="19"/>
  <c r="J342" i="19"/>
  <c r="I342" i="19"/>
  <c r="H342" i="19"/>
  <c r="G342" i="19"/>
  <c r="F342" i="19"/>
  <c r="E342" i="19"/>
  <c r="D342" i="19"/>
  <c r="P341" i="19"/>
  <c r="P340" i="19"/>
  <c r="O332" i="19"/>
  <c r="N332" i="19"/>
  <c r="M332" i="19"/>
  <c r="L332" i="19"/>
  <c r="K332" i="19"/>
  <c r="J332" i="19"/>
  <c r="I332" i="19"/>
  <c r="H332" i="19"/>
  <c r="G332" i="19"/>
  <c r="F332" i="19"/>
  <c r="E332" i="19"/>
  <c r="D332" i="19"/>
  <c r="P331" i="19"/>
  <c r="P330" i="19"/>
  <c r="O329" i="19"/>
  <c r="N329" i="19"/>
  <c r="M329" i="19"/>
  <c r="L329" i="19"/>
  <c r="K329" i="19"/>
  <c r="J329" i="19"/>
  <c r="I329" i="19"/>
  <c r="H329" i="19"/>
  <c r="G329" i="19"/>
  <c r="F329" i="19"/>
  <c r="E329" i="19"/>
  <c r="D329" i="19"/>
  <c r="P328" i="19"/>
  <c r="P327" i="19"/>
  <c r="O326" i="19"/>
  <c r="N326" i="19"/>
  <c r="M326" i="19"/>
  <c r="L326" i="19"/>
  <c r="K326" i="19"/>
  <c r="J326" i="19"/>
  <c r="I326" i="19"/>
  <c r="H326" i="19"/>
  <c r="G326" i="19"/>
  <c r="F326" i="19"/>
  <c r="E326" i="19"/>
  <c r="D326" i="19"/>
  <c r="P325" i="19"/>
  <c r="P324" i="19"/>
  <c r="O323" i="19"/>
  <c r="N323" i="19"/>
  <c r="M323" i="19"/>
  <c r="L323" i="19"/>
  <c r="K323" i="19"/>
  <c r="J323" i="19"/>
  <c r="I323" i="19"/>
  <c r="H323" i="19"/>
  <c r="G323" i="19"/>
  <c r="F323" i="19"/>
  <c r="E323" i="19"/>
  <c r="D323" i="19"/>
  <c r="P322" i="19"/>
  <c r="P321" i="19"/>
  <c r="O320" i="19"/>
  <c r="N320" i="19"/>
  <c r="M320" i="19"/>
  <c r="L320" i="19"/>
  <c r="K320" i="19"/>
  <c r="J320" i="19"/>
  <c r="I320" i="19"/>
  <c r="H320" i="19"/>
  <c r="G320" i="19"/>
  <c r="F320" i="19"/>
  <c r="E320" i="19"/>
  <c r="D320" i="19"/>
  <c r="P319" i="19"/>
  <c r="P318" i="19"/>
  <c r="O317" i="19"/>
  <c r="N317" i="19"/>
  <c r="M317" i="19"/>
  <c r="L317" i="19"/>
  <c r="K317" i="19"/>
  <c r="J317" i="19"/>
  <c r="I317" i="19"/>
  <c r="H317" i="19"/>
  <c r="G317" i="19"/>
  <c r="F317" i="19"/>
  <c r="E317" i="19"/>
  <c r="D317" i="19"/>
  <c r="P316" i="19"/>
  <c r="P315" i="19"/>
  <c r="O314" i="19"/>
  <c r="N314" i="19"/>
  <c r="M314" i="19"/>
  <c r="L314" i="19"/>
  <c r="K314" i="19"/>
  <c r="J314" i="19"/>
  <c r="I314" i="19"/>
  <c r="H314" i="19"/>
  <c r="G314" i="19"/>
  <c r="F314" i="19"/>
  <c r="E314" i="19"/>
  <c r="D314" i="19"/>
  <c r="P313" i="19"/>
  <c r="P312" i="19"/>
  <c r="O304" i="19"/>
  <c r="N304" i="19"/>
  <c r="M304" i="19"/>
  <c r="L304" i="19"/>
  <c r="K304" i="19"/>
  <c r="J304" i="19"/>
  <c r="I304" i="19"/>
  <c r="H304" i="19"/>
  <c r="G304" i="19"/>
  <c r="F304" i="19"/>
  <c r="E304" i="19"/>
  <c r="D304" i="19"/>
  <c r="P303" i="19"/>
  <c r="P302" i="19"/>
  <c r="O301" i="19"/>
  <c r="N301" i="19"/>
  <c r="M301" i="19"/>
  <c r="L301" i="19"/>
  <c r="K301" i="19"/>
  <c r="J301" i="19"/>
  <c r="I301" i="19"/>
  <c r="H301" i="19"/>
  <c r="G301" i="19"/>
  <c r="F301" i="19"/>
  <c r="E301" i="19"/>
  <c r="D301" i="19"/>
  <c r="P300" i="19"/>
  <c r="P299" i="19"/>
  <c r="O298" i="19"/>
  <c r="N298" i="19"/>
  <c r="M298" i="19"/>
  <c r="L298" i="19"/>
  <c r="K298" i="19"/>
  <c r="J298" i="19"/>
  <c r="I298" i="19"/>
  <c r="H298" i="19"/>
  <c r="G298" i="19"/>
  <c r="F298" i="19"/>
  <c r="E298" i="19"/>
  <c r="D298" i="19"/>
  <c r="P297" i="19"/>
  <c r="P296" i="19"/>
  <c r="O295" i="19"/>
  <c r="N295" i="19"/>
  <c r="M295" i="19"/>
  <c r="L295" i="19"/>
  <c r="K295" i="19"/>
  <c r="J295" i="19"/>
  <c r="I295" i="19"/>
  <c r="H295" i="19"/>
  <c r="G295" i="19"/>
  <c r="F295" i="19"/>
  <c r="E295" i="19"/>
  <c r="D295" i="19"/>
  <c r="P294" i="19"/>
  <c r="P293" i="19"/>
  <c r="O292" i="19"/>
  <c r="N292" i="19"/>
  <c r="M292" i="19"/>
  <c r="L292" i="19"/>
  <c r="K292" i="19"/>
  <c r="J292" i="19"/>
  <c r="I292" i="19"/>
  <c r="H292" i="19"/>
  <c r="G292" i="19"/>
  <c r="F292" i="19"/>
  <c r="E292" i="19"/>
  <c r="D292" i="19"/>
  <c r="P291" i="19"/>
  <c r="P290" i="19"/>
  <c r="O289" i="19"/>
  <c r="N289" i="19"/>
  <c r="M289" i="19"/>
  <c r="L289" i="19"/>
  <c r="K289" i="19"/>
  <c r="J289" i="19"/>
  <c r="I289" i="19"/>
  <c r="H289" i="19"/>
  <c r="G289" i="19"/>
  <c r="F289" i="19"/>
  <c r="E289" i="19"/>
  <c r="D289" i="19"/>
  <c r="P288" i="19"/>
  <c r="P287" i="19"/>
  <c r="O286" i="19"/>
  <c r="N286" i="19"/>
  <c r="M286" i="19"/>
  <c r="L286" i="19"/>
  <c r="K286" i="19"/>
  <c r="J286" i="19"/>
  <c r="I286" i="19"/>
  <c r="H286" i="19"/>
  <c r="G286" i="19"/>
  <c r="F286" i="19"/>
  <c r="E286" i="19"/>
  <c r="D286" i="19"/>
  <c r="P285" i="19"/>
  <c r="P284" i="19"/>
  <c r="O278" i="19"/>
  <c r="N278" i="19"/>
  <c r="M278" i="19"/>
  <c r="L278" i="19"/>
  <c r="K278" i="19"/>
  <c r="J278" i="19"/>
  <c r="I278" i="19"/>
  <c r="H278" i="19"/>
  <c r="G278" i="19"/>
  <c r="F278" i="19"/>
  <c r="E278" i="19"/>
  <c r="D278" i="19"/>
  <c r="P277" i="19"/>
  <c r="P276" i="19"/>
  <c r="O275" i="19"/>
  <c r="N275" i="19"/>
  <c r="M275" i="19"/>
  <c r="L275" i="19"/>
  <c r="K275" i="19"/>
  <c r="J275" i="19"/>
  <c r="I275" i="19"/>
  <c r="H275" i="19"/>
  <c r="G275" i="19"/>
  <c r="F275" i="19"/>
  <c r="E275" i="19"/>
  <c r="D275" i="19"/>
  <c r="P274" i="19"/>
  <c r="P273" i="19"/>
  <c r="O272" i="19"/>
  <c r="N272" i="19"/>
  <c r="M272" i="19"/>
  <c r="L272" i="19"/>
  <c r="K272" i="19"/>
  <c r="J272" i="19"/>
  <c r="I272" i="19"/>
  <c r="H272" i="19"/>
  <c r="G272" i="19"/>
  <c r="F272" i="19"/>
  <c r="E272" i="19"/>
  <c r="D272" i="19"/>
  <c r="P271" i="19"/>
  <c r="P270" i="19"/>
  <c r="O269" i="19"/>
  <c r="N269" i="19"/>
  <c r="M269" i="19"/>
  <c r="L269" i="19"/>
  <c r="K269" i="19"/>
  <c r="J269" i="19"/>
  <c r="I269" i="19"/>
  <c r="H269" i="19"/>
  <c r="G269" i="19"/>
  <c r="F269" i="19"/>
  <c r="E269" i="19"/>
  <c r="D269" i="19"/>
  <c r="P268" i="19"/>
  <c r="P267" i="19"/>
  <c r="O266" i="19"/>
  <c r="N266" i="19"/>
  <c r="M266" i="19"/>
  <c r="L266" i="19"/>
  <c r="K266" i="19"/>
  <c r="J266" i="19"/>
  <c r="I266" i="19"/>
  <c r="H266" i="19"/>
  <c r="G266" i="19"/>
  <c r="F266" i="19"/>
  <c r="E266" i="19"/>
  <c r="D266" i="19"/>
  <c r="P265" i="19"/>
  <c r="P264" i="19"/>
  <c r="O263" i="19"/>
  <c r="N263" i="19"/>
  <c r="M263" i="19"/>
  <c r="L263" i="19"/>
  <c r="K263" i="19"/>
  <c r="J263" i="19"/>
  <c r="I263" i="19"/>
  <c r="H263" i="19"/>
  <c r="G263" i="19"/>
  <c r="F263" i="19"/>
  <c r="E263" i="19"/>
  <c r="D263" i="19"/>
  <c r="P262" i="19"/>
  <c r="P261" i="19"/>
  <c r="O260" i="19"/>
  <c r="N260" i="19"/>
  <c r="M260" i="19"/>
  <c r="L260" i="19"/>
  <c r="K260" i="19"/>
  <c r="J260" i="19"/>
  <c r="I260" i="19"/>
  <c r="H260" i="19"/>
  <c r="G260" i="19"/>
  <c r="F260" i="19"/>
  <c r="E260" i="19"/>
  <c r="D260" i="19"/>
  <c r="P259" i="19"/>
  <c r="P258" i="19"/>
  <c r="O249" i="19"/>
  <c r="N249" i="19"/>
  <c r="M249" i="19"/>
  <c r="L249" i="19"/>
  <c r="K249" i="19"/>
  <c r="J249" i="19"/>
  <c r="I249" i="19"/>
  <c r="H249" i="19"/>
  <c r="G249" i="19"/>
  <c r="F249" i="19"/>
  <c r="E249" i="19"/>
  <c r="D249" i="19"/>
  <c r="P248" i="19"/>
  <c r="P247" i="19"/>
  <c r="O246" i="19"/>
  <c r="N246" i="19"/>
  <c r="M246" i="19"/>
  <c r="L246" i="19"/>
  <c r="K246" i="19"/>
  <c r="J246" i="19"/>
  <c r="I246" i="19"/>
  <c r="H246" i="19"/>
  <c r="G246" i="19"/>
  <c r="F246" i="19"/>
  <c r="E246" i="19"/>
  <c r="D246" i="19"/>
  <c r="P245" i="19"/>
  <c r="P244" i="19"/>
  <c r="O243" i="19"/>
  <c r="N243" i="19"/>
  <c r="M243" i="19"/>
  <c r="L243" i="19"/>
  <c r="K243" i="19"/>
  <c r="J243" i="19"/>
  <c r="I243" i="19"/>
  <c r="H243" i="19"/>
  <c r="G243" i="19"/>
  <c r="F243" i="19"/>
  <c r="E243" i="19"/>
  <c r="D243" i="19"/>
  <c r="P242" i="19"/>
  <c r="P241" i="19"/>
  <c r="O240" i="19"/>
  <c r="N240" i="19"/>
  <c r="M240" i="19"/>
  <c r="L240" i="19"/>
  <c r="K240" i="19"/>
  <c r="J240" i="19"/>
  <c r="I240" i="19"/>
  <c r="H240" i="19"/>
  <c r="G240" i="19"/>
  <c r="F240" i="19"/>
  <c r="E240" i="19"/>
  <c r="D240" i="19"/>
  <c r="P239" i="19"/>
  <c r="P238" i="19"/>
  <c r="O237" i="19"/>
  <c r="N237" i="19"/>
  <c r="M237" i="19"/>
  <c r="L237" i="19"/>
  <c r="K237" i="19"/>
  <c r="J237" i="19"/>
  <c r="I237" i="19"/>
  <c r="H237" i="19"/>
  <c r="G237" i="19"/>
  <c r="F237" i="19"/>
  <c r="E237" i="19"/>
  <c r="D237" i="19"/>
  <c r="P236" i="19"/>
  <c r="P235" i="19"/>
  <c r="O234" i="19"/>
  <c r="N234" i="19"/>
  <c r="M234" i="19"/>
  <c r="L234" i="19"/>
  <c r="K234" i="19"/>
  <c r="J234" i="19"/>
  <c r="I234" i="19"/>
  <c r="H234" i="19"/>
  <c r="G234" i="19"/>
  <c r="F234" i="19"/>
  <c r="E234" i="19"/>
  <c r="D234" i="19"/>
  <c r="P233" i="19"/>
  <c r="P232" i="19"/>
  <c r="O231" i="19"/>
  <c r="N231" i="19"/>
  <c r="M231" i="19"/>
  <c r="L231" i="19"/>
  <c r="K231" i="19"/>
  <c r="J231" i="19"/>
  <c r="I231" i="19"/>
  <c r="H231" i="19"/>
  <c r="G231" i="19"/>
  <c r="F231" i="19"/>
  <c r="E231" i="19"/>
  <c r="D231" i="19"/>
  <c r="P230" i="19"/>
  <c r="P229" i="19"/>
  <c r="O221" i="19"/>
  <c r="N221" i="19"/>
  <c r="M221" i="19"/>
  <c r="L221" i="19"/>
  <c r="K221" i="19"/>
  <c r="J221" i="19"/>
  <c r="I221" i="19"/>
  <c r="H221" i="19"/>
  <c r="G221" i="19"/>
  <c r="F221" i="19"/>
  <c r="E221" i="19"/>
  <c r="D221" i="19"/>
  <c r="P220" i="19"/>
  <c r="P219" i="19"/>
  <c r="O218" i="19"/>
  <c r="N218" i="19"/>
  <c r="M218" i="19"/>
  <c r="L218" i="19"/>
  <c r="K218" i="19"/>
  <c r="J218" i="19"/>
  <c r="I218" i="19"/>
  <c r="H218" i="19"/>
  <c r="G218" i="19"/>
  <c r="F218" i="19"/>
  <c r="E218" i="19"/>
  <c r="D218" i="19"/>
  <c r="P217" i="19"/>
  <c r="P216" i="19"/>
  <c r="O215" i="19"/>
  <c r="N215" i="19"/>
  <c r="M215" i="19"/>
  <c r="L215" i="19"/>
  <c r="K215" i="19"/>
  <c r="J215" i="19"/>
  <c r="I215" i="19"/>
  <c r="H215" i="19"/>
  <c r="G215" i="19"/>
  <c r="F215" i="19"/>
  <c r="E215" i="19"/>
  <c r="D215" i="19"/>
  <c r="P214" i="19"/>
  <c r="P213" i="19"/>
  <c r="O212" i="19"/>
  <c r="N212" i="19"/>
  <c r="M212" i="19"/>
  <c r="L212" i="19"/>
  <c r="K212" i="19"/>
  <c r="J212" i="19"/>
  <c r="I212" i="19"/>
  <c r="H212" i="19"/>
  <c r="G212" i="19"/>
  <c r="F212" i="19"/>
  <c r="E212" i="19"/>
  <c r="D212" i="19"/>
  <c r="P211" i="19"/>
  <c r="P210" i="19"/>
  <c r="O209" i="19"/>
  <c r="N209" i="19"/>
  <c r="M209" i="19"/>
  <c r="L209" i="19"/>
  <c r="K209" i="19"/>
  <c r="J209" i="19"/>
  <c r="I209" i="19"/>
  <c r="H209" i="19"/>
  <c r="G209" i="19"/>
  <c r="F209" i="19"/>
  <c r="E209" i="19"/>
  <c r="D209" i="19"/>
  <c r="P208" i="19"/>
  <c r="P207" i="19"/>
  <c r="O206" i="19"/>
  <c r="N206" i="19"/>
  <c r="M206" i="19"/>
  <c r="L206" i="19"/>
  <c r="K206" i="19"/>
  <c r="J206" i="19"/>
  <c r="I206" i="19"/>
  <c r="H206" i="19"/>
  <c r="G206" i="19"/>
  <c r="F206" i="19"/>
  <c r="E206" i="19"/>
  <c r="D206" i="19"/>
  <c r="P205" i="19"/>
  <c r="P204" i="19"/>
  <c r="O203" i="19"/>
  <c r="N203" i="19"/>
  <c r="M203" i="19"/>
  <c r="L203" i="19"/>
  <c r="K203" i="19"/>
  <c r="J203" i="19"/>
  <c r="I203" i="19"/>
  <c r="H203" i="19"/>
  <c r="G203" i="19"/>
  <c r="F203" i="19"/>
  <c r="E203" i="19"/>
  <c r="D203" i="19"/>
  <c r="P202" i="19"/>
  <c r="P201" i="19"/>
  <c r="O194" i="19"/>
  <c r="N194" i="19"/>
  <c r="M194" i="19"/>
  <c r="L194" i="19"/>
  <c r="K194" i="19"/>
  <c r="J194" i="19"/>
  <c r="I194" i="19"/>
  <c r="H194" i="19"/>
  <c r="G194" i="19"/>
  <c r="F194" i="19"/>
  <c r="E194" i="19"/>
  <c r="D194" i="19"/>
  <c r="P193" i="19"/>
  <c r="P192" i="19"/>
  <c r="O191" i="19"/>
  <c r="N191" i="19"/>
  <c r="M191" i="19"/>
  <c r="L191" i="19"/>
  <c r="K191" i="19"/>
  <c r="J191" i="19"/>
  <c r="I191" i="19"/>
  <c r="H191" i="19"/>
  <c r="G191" i="19"/>
  <c r="F191" i="19"/>
  <c r="E191" i="19"/>
  <c r="D191" i="19"/>
  <c r="P190" i="19"/>
  <c r="P189" i="19"/>
  <c r="O188" i="19"/>
  <c r="N188" i="19"/>
  <c r="M188" i="19"/>
  <c r="L188" i="19"/>
  <c r="K188" i="19"/>
  <c r="J188" i="19"/>
  <c r="I188" i="19"/>
  <c r="H188" i="19"/>
  <c r="G188" i="19"/>
  <c r="F188" i="19"/>
  <c r="E188" i="19"/>
  <c r="D188" i="19"/>
  <c r="P187" i="19"/>
  <c r="P186" i="19"/>
  <c r="O185" i="19"/>
  <c r="N185" i="19"/>
  <c r="M185" i="19"/>
  <c r="L185" i="19"/>
  <c r="K185" i="19"/>
  <c r="J185" i="19"/>
  <c r="I185" i="19"/>
  <c r="H185" i="19"/>
  <c r="G185" i="19"/>
  <c r="F185" i="19"/>
  <c r="E185" i="19"/>
  <c r="D185" i="19"/>
  <c r="P184" i="19"/>
  <c r="P183" i="19"/>
  <c r="O182" i="19"/>
  <c r="N182" i="19"/>
  <c r="M182" i="19"/>
  <c r="L182" i="19"/>
  <c r="K182" i="19"/>
  <c r="J182" i="19"/>
  <c r="I182" i="19"/>
  <c r="H182" i="19"/>
  <c r="G182" i="19"/>
  <c r="F182" i="19"/>
  <c r="E182" i="19"/>
  <c r="D182" i="19"/>
  <c r="P181" i="19"/>
  <c r="P180" i="19"/>
  <c r="O179" i="19"/>
  <c r="N179" i="19"/>
  <c r="M179" i="19"/>
  <c r="L179" i="19"/>
  <c r="K179" i="19"/>
  <c r="J179" i="19"/>
  <c r="I179" i="19"/>
  <c r="H179" i="19"/>
  <c r="G179" i="19"/>
  <c r="F179" i="19"/>
  <c r="E179" i="19"/>
  <c r="D179" i="19"/>
  <c r="P178" i="19"/>
  <c r="P177" i="19"/>
  <c r="O176" i="19"/>
  <c r="N176" i="19"/>
  <c r="M176" i="19"/>
  <c r="L176" i="19"/>
  <c r="K176" i="19"/>
  <c r="J176" i="19"/>
  <c r="I176" i="19"/>
  <c r="H176" i="19"/>
  <c r="G176" i="19"/>
  <c r="F176" i="19"/>
  <c r="E176" i="19"/>
  <c r="D176" i="19"/>
  <c r="P175" i="19"/>
  <c r="P174" i="19"/>
  <c r="O168" i="19"/>
  <c r="N168" i="19"/>
  <c r="M168" i="19"/>
  <c r="L168" i="19"/>
  <c r="K168" i="19"/>
  <c r="J168" i="19"/>
  <c r="I168" i="19"/>
  <c r="H168" i="19"/>
  <c r="G168" i="19"/>
  <c r="F168" i="19"/>
  <c r="E168" i="19"/>
  <c r="D168" i="19"/>
  <c r="P167" i="19"/>
  <c r="P166" i="19"/>
  <c r="O165" i="19"/>
  <c r="N165" i="19"/>
  <c r="M165" i="19"/>
  <c r="L165" i="19"/>
  <c r="K165" i="19"/>
  <c r="J165" i="19"/>
  <c r="I165" i="19"/>
  <c r="H165" i="19"/>
  <c r="G165" i="19"/>
  <c r="F165" i="19"/>
  <c r="E165" i="19"/>
  <c r="D165" i="19"/>
  <c r="P164" i="19"/>
  <c r="P163" i="19"/>
  <c r="O162" i="19"/>
  <c r="N162" i="19"/>
  <c r="M162" i="19"/>
  <c r="L162" i="19"/>
  <c r="K162" i="19"/>
  <c r="J162" i="19"/>
  <c r="I162" i="19"/>
  <c r="H162" i="19"/>
  <c r="G162" i="19"/>
  <c r="F162" i="19"/>
  <c r="E162" i="19"/>
  <c r="D162" i="19"/>
  <c r="P161" i="19"/>
  <c r="P160" i="19"/>
  <c r="O159" i="19"/>
  <c r="N159" i="19"/>
  <c r="M159" i="19"/>
  <c r="L159" i="19"/>
  <c r="K159" i="19"/>
  <c r="J159" i="19"/>
  <c r="I159" i="19"/>
  <c r="H159" i="19"/>
  <c r="G159" i="19"/>
  <c r="F159" i="19"/>
  <c r="E159" i="19"/>
  <c r="D159" i="19"/>
  <c r="P158" i="19"/>
  <c r="P157" i="19"/>
  <c r="O156" i="19"/>
  <c r="N156" i="19"/>
  <c r="M156" i="19"/>
  <c r="L156" i="19"/>
  <c r="K156" i="19"/>
  <c r="J156" i="19"/>
  <c r="I156" i="19"/>
  <c r="H156" i="19"/>
  <c r="G156" i="19"/>
  <c r="F156" i="19"/>
  <c r="E156" i="19"/>
  <c r="D156" i="19"/>
  <c r="P155" i="19"/>
  <c r="P154" i="19"/>
  <c r="O153" i="19"/>
  <c r="N153" i="19"/>
  <c r="M153" i="19"/>
  <c r="L153" i="19"/>
  <c r="K153" i="19"/>
  <c r="J153" i="19"/>
  <c r="I153" i="19"/>
  <c r="H153" i="19"/>
  <c r="G153" i="19"/>
  <c r="E153" i="19"/>
  <c r="D153" i="19"/>
  <c r="P152" i="19"/>
  <c r="F151" i="19"/>
  <c r="F153" i="19" s="1"/>
  <c r="O150" i="19"/>
  <c r="N150" i="19"/>
  <c r="M150" i="19"/>
  <c r="L150" i="19"/>
  <c r="K150" i="19"/>
  <c r="J150" i="19"/>
  <c r="I150" i="19"/>
  <c r="H150" i="19"/>
  <c r="G150" i="19"/>
  <c r="F150" i="19"/>
  <c r="E150" i="19"/>
  <c r="D150" i="19"/>
  <c r="P149" i="19"/>
  <c r="P148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P139" i="19"/>
  <c r="P138" i="19"/>
  <c r="O137" i="19"/>
  <c r="N137" i="19"/>
  <c r="M137" i="19"/>
  <c r="L137" i="19"/>
  <c r="K137" i="19"/>
  <c r="J137" i="19"/>
  <c r="I137" i="19"/>
  <c r="H137" i="19"/>
  <c r="G137" i="19"/>
  <c r="F137" i="19"/>
  <c r="E137" i="19"/>
  <c r="D137" i="19"/>
  <c r="P136" i="19"/>
  <c r="P135" i="19"/>
  <c r="O134" i="19"/>
  <c r="N134" i="19"/>
  <c r="M134" i="19"/>
  <c r="L134" i="19"/>
  <c r="K134" i="19"/>
  <c r="J134" i="19"/>
  <c r="I134" i="19"/>
  <c r="H134" i="19"/>
  <c r="G134" i="19"/>
  <c r="F134" i="19"/>
  <c r="E134" i="19"/>
  <c r="D134" i="19"/>
  <c r="P133" i="19"/>
  <c r="P132" i="19"/>
  <c r="O131" i="19"/>
  <c r="N131" i="19"/>
  <c r="M131" i="19"/>
  <c r="L131" i="19"/>
  <c r="K131" i="19"/>
  <c r="J131" i="19"/>
  <c r="I131" i="19"/>
  <c r="H131" i="19"/>
  <c r="G131" i="19"/>
  <c r="F131" i="19"/>
  <c r="E131" i="19"/>
  <c r="D131" i="19"/>
  <c r="P130" i="19"/>
  <c r="P129" i="19"/>
  <c r="O128" i="19"/>
  <c r="N128" i="19"/>
  <c r="M128" i="19"/>
  <c r="L128" i="19"/>
  <c r="K128" i="19"/>
  <c r="J128" i="19"/>
  <c r="I128" i="19"/>
  <c r="H128" i="19"/>
  <c r="G128" i="19"/>
  <c r="F128" i="19"/>
  <c r="E128" i="19"/>
  <c r="D128" i="19"/>
  <c r="P127" i="19"/>
  <c r="P126" i="19"/>
  <c r="O125" i="19"/>
  <c r="N125" i="19"/>
  <c r="M125" i="19"/>
  <c r="L125" i="19"/>
  <c r="K125" i="19"/>
  <c r="J125" i="19"/>
  <c r="I125" i="19"/>
  <c r="H125" i="19"/>
  <c r="G125" i="19"/>
  <c r="F125" i="19"/>
  <c r="E125" i="19"/>
  <c r="D125" i="19"/>
  <c r="P124" i="19"/>
  <c r="P123" i="19"/>
  <c r="O122" i="19"/>
  <c r="N122" i="19"/>
  <c r="M122" i="19"/>
  <c r="L122" i="19"/>
  <c r="K122" i="19"/>
  <c r="J122" i="19"/>
  <c r="I122" i="19"/>
  <c r="H122" i="19"/>
  <c r="G122" i="19"/>
  <c r="F122" i="19"/>
  <c r="E122" i="19"/>
  <c r="D122" i="19"/>
  <c r="P121" i="19"/>
  <c r="P120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P111" i="19"/>
  <c r="P110" i="19"/>
  <c r="O109" i="19"/>
  <c r="N109" i="19"/>
  <c r="M109" i="19"/>
  <c r="L109" i="19"/>
  <c r="K109" i="19"/>
  <c r="J109" i="19"/>
  <c r="I109" i="19"/>
  <c r="H109" i="19"/>
  <c r="G109" i="19"/>
  <c r="F109" i="19"/>
  <c r="E109" i="19"/>
  <c r="D109" i="19"/>
  <c r="P108" i="19"/>
  <c r="P107" i="19"/>
  <c r="O106" i="19"/>
  <c r="N106" i="19"/>
  <c r="M106" i="19"/>
  <c r="L106" i="19"/>
  <c r="K106" i="19"/>
  <c r="J106" i="19"/>
  <c r="I106" i="19"/>
  <c r="H106" i="19"/>
  <c r="G106" i="19"/>
  <c r="F106" i="19"/>
  <c r="E106" i="19"/>
  <c r="D106" i="19"/>
  <c r="P105" i="19"/>
  <c r="P104" i="19"/>
  <c r="O103" i="19"/>
  <c r="N103" i="19"/>
  <c r="M103" i="19"/>
  <c r="L103" i="19"/>
  <c r="K103" i="19"/>
  <c r="J103" i="19"/>
  <c r="I103" i="19"/>
  <c r="H103" i="19"/>
  <c r="G103" i="19"/>
  <c r="F103" i="19"/>
  <c r="E103" i="19"/>
  <c r="D103" i="19"/>
  <c r="P102" i="19"/>
  <c r="P101" i="19"/>
  <c r="O100" i="19"/>
  <c r="N100" i="19"/>
  <c r="M100" i="19"/>
  <c r="L100" i="19"/>
  <c r="K100" i="19"/>
  <c r="J100" i="19"/>
  <c r="I100" i="19"/>
  <c r="H100" i="19"/>
  <c r="G100" i="19"/>
  <c r="F100" i="19"/>
  <c r="E100" i="19"/>
  <c r="D100" i="19"/>
  <c r="P99" i="19"/>
  <c r="P98" i="19"/>
  <c r="O97" i="19"/>
  <c r="N97" i="19"/>
  <c r="M97" i="19"/>
  <c r="L97" i="19"/>
  <c r="K97" i="19"/>
  <c r="J97" i="19"/>
  <c r="I97" i="19"/>
  <c r="H97" i="19"/>
  <c r="G97" i="19"/>
  <c r="F97" i="19"/>
  <c r="E97" i="19"/>
  <c r="D97" i="19"/>
  <c r="P96" i="19"/>
  <c r="P95" i="19"/>
  <c r="O94" i="19"/>
  <c r="N94" i="19"/>
  <c r="M94" i="19"/>
  <c r="L94" i="19"/>
  <c r="K94" i="19"/>
  <c r="J94" i="19"/>
  <c r="I94" i="19"/>
  <c r="H94" i="19"/>
  <c r="G94" i="19"/>
  <c r="F94" i="19"/>
  <c r="E94" i="19"/>
  <c r="D94" i="19"/>
  <c r="P93" i="19"/>
  <c r="P92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P84" i="19"/>
  <c r="P83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P81" i="19"/>
  <c r="P80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P78" i="19"/>
  <c r="P77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P75" i="19"/>
  <c r="P74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P72" i="19"/>
  <c r="P71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P69" i="19"/>
  <c r="P68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P66" i="19"/>
  <c r="P65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P56" i="19"/>
  <c r="P55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P53" i="19"/>
  <c r="P52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P50" i="19"/>
  <c r="P49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P47" i="19"/>
  <c r="P46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P44" i="19"/>
  <c r="P43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P41" i="19"/>
  <c r="P40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P38" i="19"/>
  <c r="P37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P35" i="19"/>
  <c r="P34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P25" i="19"/>
  <c r="P24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P22" i="19"/>
  <c r="P21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P19" i="19"/>
  <c r="P18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P16" i="19"/>
  <c r="P15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P13" i="19"/>
  <c r="P12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P10" i="19"/>
  <c r="P9" i="19"/>
  <c r="I127" i="3"/>
  <c r="I129" i="3" s="1"/>
  <c r="D127" i="3"/>
  <c r="D129" i="3" s="1"/>
  <c r="H70" i="2"/>
  <c r="H71" i="2" s="1"/>
  <c r="C69" i="2"/>
  <c r="C71" i="2" s="1"/>
  <c r="O155" i="3"/>
  <c r="N155" i="3"/>
  <c r="M155" i="3"/>
  <c r="L155" i="3"/>
  <c r="K155" i="3"/>
  <c r="J155" i="3"/>
  <c r="I155" i="3"/>
  <c r="H155" i="3"/>
  <c r="G155" i="3"/>
  <c r="F155" i="3"/>
  <c r="E155" i="3"/>
  <c r="D155" i="3"/>
  <c r="P154" i="3"/>
  <c r="P153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P151" i="3"/>
  <c r="P150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P142" i="3"/>
  <c r="P141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P139" i="3"/>
  <c r="P138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P131" i="3"/>
  <c r="P130" i="3"/>
  <c r="O129" i="3"/>
  <c r="N129" i="3"/>
  <c r="M129" i="3"/>
  <c r="L129" i="3"/>
  <c r="K129" i="3"/>
  <c r="J129" i="3"/>
  <c r="H129" i="3"/>
  <c r="G129" i="3"/>
  <c r="F129" i="3"/>
  <c r="E129" i="3"/>
  <c r="P128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P108" i="3"/>
  <c r="P107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P105" i="3"/>
  <c r="P104" i="3"/>
  <c r="O97" i="3"/>
  <c r="N97" i="3"/>
  <c r="M97" i="3"/>
  <c r="L97" i="3"/>
  <c r="K97" i="3"/>
  <c r="J97" i="3"/>
  <c r="I97" i="3"/>
  <c r="H97" i="3"/>
  <c r="G97" i="3"/>
  <c r="F97" i="3"/>
  <c r="E97" i="3"/>
  <c r="D97" i="3"/>
  <c r="P96" i="3"/>
  <c r="P95" i="3"/>
  <c r="O94" i="3"/>
  <c r="N94" i="3"/>
  <c r="M94" i="3"/>
  <c r="L94" i="3"/>
  <c r="K94" i="3"/>
  <c r="J94" i="3"/>
  <c r="I94" i="3"/>
  <c r="H94" i="3"/>
  <c r="G94" i="3"/>
  <c r="F94" i="3"/>
  <c r="E94" i="3"/>
  <c r="D94" i="3"/>
  <c r="P93" i="3"/>
  <c r="P92" i="3"/>
  <c r="D85" i="3"/>
  <c r="D82" i="3"/>
  <c r="O85" i="3"/>
  <c r="N85" i="3"/>
  <c r="M85" i="3"/>
  <c r="L85" i="3"/>
  <c r="K85" i="3"/>
  <c r="J85" i="3"/>
  <c r="I85" i="3"/>
  <c r="H85" i="3"/>
  <c r="G85" i="3"/>
  <c r="F85" i="3"/>
  <c r="E85" i="3"/>
  <c r="P84" i="3"/>
  <c r="P83" i="3"/>
  <c r="O82" i="3"/>
  <c r="N82" i="3"/>
  <c r="M82" i="3"/>
  <c r="L82" i="3"/>
  <c r="K82" i="3"/>
  <c r="J82" i="3"/>
  <c r="I82" i="3"/>
  <c r="H82" i="3"/>
  <c r="G82" i="3"/>
  <c r="F82" i="3"/>
  <c r="E82" i="3"/>
  <c r="P81" i="3"/>
  <c r="P80" i="3"/>
  <c r="P72" i="3"/>
  <c r="P71" i="3"/>
  <c r="P69" i="3"/>
  <c r="P68" i="3"/>
  <c r="D73" i="3"/>
  <c r="D70" i="3"/>
  <c r="O73" i="3"/>
  <c r="N73" i="3"/>
  <c r="M73" i="3"/>
  <c r="L73" i="3"/>
  <c r="K73" i="3"/>
  <c r="J73" i="3"/>
  <c r="I73" i="3"/>
  <c r="H73" i="3"/>
  <c r="G73" i="3"/>
  <c r="F73" i="3"/>
  <c r="E73" i="3"/>
  <c r="O70" i="3"/>
  <c r="N70" i="3"/>
  <c r="M70" i="3"/>
  <c r="L70" i="3"/>
  <c r="K70" i="3"/>
  <c r="J70" i="3"/>
  <c r="I70" i="3"/>
  <c r="H70" i="3"/>
  <c r="G70" i="3"/>
  <c r="F70" i="3"/>
  <c r="E70" i="3"/>
  <c r="P60" i="3"/>
  <c r="P59" i="3"/>
  <c r="P57" i="3"/>
  <c r="P56" i="3"/>
  <c r="E61" i="3"/>
  <c r="F61" i="3"/>
  <c r="G61" i="3"/>
  <c r="H61" i="3"/>
  <c r="I61" i="3"/>
  <c r="J61" i="3"/>
  <c r="K61" i="3"/>
  <c r="L61" i="3"/>
  <c r="M61" i="3"/>
  <c r="N61" i="3"/>
  <c r="O61" i="3"/>
  <c r="D61" i="3"/>
  <c r="E58" i="3"/>
  <c r="F58" i="3"/>
  <c r="F62" i="3" s="1"/>
  <c r="G58" i="3"/>
  <c r="G62" i="3" s="1"/>
  <c r="H58" i="3"/>
  <c r="I58" i="3"/>
  <c r="J58" i="3"/>
  <c r="K58" i="3"/>
  <c r="L58" i="3"/>
  <c r="M58" i="3"/>
  <c r="N58" i="3"/>
  <c r="O58" i="3"/>
  <c r="D58" i="3"/>
  <c r="E49" i="3"/>
  <c r="F49" i="3"/>
  <c r="G49" i="3"/>
  <c r="H49" i="3"/>
  <c r="I49" i="3"/>
  <c r="J49" i="3"/>
  <c r="K49" i="3"/>
  <c r="L49" i="3"/>
  <c r="M49" i="3"/>
  <c r="N49" i="3"/>
  <c r="O49" i="3"/>
  <c r="D49" i="3"/>
  <c r="P45" i="3"/>
  <c r="P47" i="3"/>
  <c r="P48" i="3"/>
  <c r="P44" i="3"/>
  <c r="E46" i="3"/>
  <c r="F46" i="3"/>
  <c r="G46" i="3"/>
  <c r="H46" i="3"/>
  <c r="I46" i="3"/>
  <c r="J46" i="3"/>
  <c r="K46" i="3"/>
  <c r="L46" i="3"/>
  <c r="M46" i="3"/>
  <c r="N46" i="3"/>
  <c r="O46" i="3"/>
  <c r="D46" i="3"/>
  <c r="D37" i="3"/>
  <c r="P37" i="3" s="1"/>
  <c r="P33" i="3"/>
  <c r="P35" i="3"/>
  <c r="P36" i="3"/>
  <c r="P32" i="3"/>
  <c r="E34" i="3"/>
  <c r="E38" i="3" s="1"/>
  <c r="F34" i="3"/>
  <c r="F38" i="3" s="1"/>
  <c r="G34" i="3"/>
  <c r="G38" i="3" s="1"/>
  <c r="H34" i="3"/>
  <c r="H38" i="3" s="1"/>
  <c r="I34" i="3"/>
  <c r="I38" i="3" s="1"/>
  <c r="J34" i="3"/>
  <c r="J38" i="3" s="1"/>
  <c r="K34" i="3"/>
  <c r="K38" i="3" s="1"/>
  <c r="L34" i="3"/>
  <c r="L38" i="3" s="1"/>
  <c r="M34" i="3"/>
  <c r="M38" i="3" s="1"/>
  <c r="N34" i="3"/>
  <c r="N38" i="3" s="1"/>
  <c r="O34" i="3"/>
  <c r="O38" i="3" s="1"/>
  <c r="D34" i="3"/>
  <c r="P24" i="3"/>
  <c r="P23" i="3"/>
  <c r="E25" i="3"/>
  <c r="F25" i="3"/>
  <c r="G25" i="3"/>
  <c r="H25" i="3"/>
  <c r="I25" i="3"/>
  <c r="J25" i="3"/>
  <c r="K25" i="3"/>
  <c r="L25" i="3"/>
  <c r="M25" i="3"/>
  <c r="N25" i="3"/>
  <c r="O25" i="3"/>
  <c r="D25" i="3"/>
  <c r="P21" i="3"/>
  <c r="P20" i="3"/>
  <c r="E22" i="3"/>
  <c r="F22" i="3"/>
  <c r="G22" i="3"/>
  <c r="H22" i="3"/>
  <c r="I22" i="3"/>
  <c r="J22" i="3"/>
  <c r="K22" i="3"/>
  <c r="L22" i="3"/>
  <c r="M22" i="3"/>
  <c r="N22" i="3"/>
  <c r="O22" i="3"/>
  <c r="D22" i="3"/>
  <c r="P12" i="3"/>
  <c r="P11" i="3"/>
  <c r="E13" i="3"/>
  <c r="F13" i="3"/>
  <c r="G13" i="3"/>
  <c r="H13" i="3"/>
  <c r="I13" i="3"/>
  <c r="J13" i="3"/>
  <c r="K13" i="3"/>
  <c r="L13" i="3"/>
  <c r="M13" i="3"/>
  <c r="N13" i="3"/>
  <c r="O13" i="3"/>
  <c r="D13" i="3"/>
  <c r="P9" i="3"/>
  <c r="P8" i="3"/>
  <c r="E10" i="3"/>
  <c r="F10" i="3"/>
  <c r="G10" i="3"/>
  <c r="H10" i="3"/>
  <c r="I10" i="3"/>
  <c r="J10" i="3"/>
  <c r="K10" i="3"/>
  <c r="L10" i="3"/>
  <c r="M10" i="3"/>
  <c r="N10" i="3"/>
  <c r="O10" i="3"/>
  <c r="D10" i="3"/>
  <c r="N87" i="2"/>
  <c r="M87" i="2"/>
  <c r="L87" i="2"/>
  <c r="K87" i="2"/>
  <c r="J87" i="2"/>
  <c r="I87" i="2"/>
  <c r="H87" i="2"/>
  <c r="G87" i="2"/>
  <c r="F87" i="2"/>
  <c r="E87" i="2"/>
  <c r="D87" i="2"/>
  <c r="C87" i="2"/>
  <c r="O86" i="2"/>
  <c r="O85" i="2"/>
  <c r="O80" i="2"/>
  <c r="O79" i="2"/>
  <c r="D81" i="2"/>
  <c r="E81" i="2"/>
  <c r="F81" i="2"/>
  <c r="G81" i="2"/>
  <c r="H81" i="2"/>
  <c r="I81" i="2"/>
  <c r="J81" i="2"/>
  <c r="K81" i="2"/>
  <c r="L81" i="2"/>
  <c r="M81" i="2"/>
  <c r="N81" i="2"/>
  <c r="C81" i="2"/>
  <c r="O64" i="2"/>
  <c r="O63" i="2"/>
  <c r="D65" i="2"/>
  <c r="E65" i="2"/>
  <c r="F65" i="2"/>
  <c r="G65" i="2"/>
  <c r="H65" i="2"/>
  <c r="I65" i="2"/>
  <c r="J65" i="2"/>
  <c r="K65" i="2"/>
  <c r="L65" i="2"/>
  <c r="M65" i="2"/>
  <c r="N65" i="2"/>
  <c r="C65" i="2"/>
  <c r="O58" i="2"/>
  <c r="O57" i="2"/>
  <c r="D59" i="2"/>
  <c r="E59" i="2"/>
  <c r="F59" i="2"/>
  <c r="G59" i="2"/>
  <c r="H59" i="2"/>
  <c r="I59" i="2"/>
  <c r="J59" i="2"/>
  <c r="K59" i="2"/>
  <c r="L59" i="2"/>
  <c r="M59" i="2"/>
  <c r="N59" i="2"/>
  <c r="C59" i="2"/>
  <c r="O52" i="2"/>
  <c r="O51" i="2"/>
  <c r="D53" i="2"/>
  <c r="E53" i="2"/>
  <c r="F53" i="2"/>
  <c r="G53" i="2"/>
  <c r="H53" i="2"/>
  <c r="I53" i="2"/>
  <c r="J53" i="2"/>
  <c r="K53" i="2"/>
  <c r="L53" i="2"/>
  <c r="M53" i="2"/>
  <c r="N53" i="2"/>
  <c r="C53" i="2"/>
  <c r="O46" i="2"/>
  <c r="O45" i="2"/>
  <c r="D47" i="2"/>
  <c r="E47" i="2"/>
  <c r="F47" i="2"/>
  <c r="G47" i="2"/>
  <c r="H47" i="2"/>
  <c r="I47" i="2"/>
  <c r="J47" i="2"/>
  <c r="K47" i="2"/>
  <c r="L47" i="2"/>
  <c r="M47" i="2"/>
  <c r="N47" i="2"/>
  <c r="C47" i="2"/>
  <c r="D41" i="2"/>
  <c r="E41" i="2"/>
  <c r="F41" i="2"/>
  <c r="G41" i="2"/>
  <c r="H41" i="2"/>
  <c r="I41" i="2"/>
  <c r="J41" i="2"/>
  <c r="K41" i="2"/>
  <c r="L41" i="2"/>
  <c r="M41" i="2"/>
  <c r="N41" i="2"/>
  <c r="C41" i="2"/>
  <c r="O40" i="2"/>
  <c r="O39" i="2"/>
  <c r="O34" i="2"/>
  <c r="O33" i="2"/>
  <c r="D35" i="2"/>
  <c r="E35" i="2"/>
  <c r="F35" i="2"/>
  <c r="G35" i="2"/>
  <c r="H35" i="2"/>
  <c r="I35" i="2"/>
  <c r="J35" i="2"/>
  <c r="K35" i="2"/>
  <c r="L35" i="2"/>
  <c r="M35" i="2"/>
  <c r="N35" i="2"/>
  <c r="C35" i="2"/>
  <c r="D29" i="2"/>
  <c r="E29" i="2"/>
  <c r="F29" i="2"/>
  <c r="G29" i="2"/>
  <c r="H29" i="2"/>
  <c r="I29" i="2"/>
  <c r="J29" i="2"/>
  <c r="K29" i="2"/>
  <c r="L29" i="2"/>
  <c r="M29" i="2"/>
  <c r="N29" i="2"/>
  <c r="C29" i="2"/>
  <c r="O28" i="2"/>
  <c r="O27" i="2"/>
  <c r="D23" i="2"/>
  <c r="E23" i="2"/>
  <c r="F23" i="2"/>
  <c r="G23" i="2"/>
  <c r="H23" i="2"/>
  <c r="I23" i="2"/>
  <c r="J23" i="2"/>
  <c r="K23" i="2"/>
  <c r="L23" i="2"/>
  <c r="M23" i="2"/>
  <c r="N23" i="2"/>
  <c r="C23" i="2"/>
  <c r="O22" i="2"/>
  <c r="O21" i="2"/>
  <c r="O16" i="2"/>
  <c r="O15" i="2"/>
  <c r="D17" i="2"/>
  <c r="E17" i="2"/>
  <c r="F17" i="2"/>
  <c r="G17" i="2"/>
  <c r="H17" i="2"/>
  <c r="I17" i="2"/>
  <c r="J17" i="2"/>
  <c r="K17" i="2"/>
  <c r="L17" i="2"/>
  <c r="M17" i="2"/>
  <c r="N17" i="2"/>
  <c r="C17" i="2"/>
  <c r="O10" i="2"/>
  <c r="O9" i="2"/>
  <c r="D11" i="2"/>
  <c r="E11" i="2"/>
  <c r="F11" i="2"/>
  <c r="G11" i="2"/>
  <c r="H11" i="2"/>
  <c r="I11" i="2"/>
  <c r="J11" i="2"/>
  <c r="K11" i="2"/>
  <c r="L11" i="2"/>
  <c r="M11" i="2"/>
  <c r="N11" i="2"/>
  <c r="C11" i="2"/>
  <c r="D71" i="2"/>
  <c r="E71" i="2"/>
  <c r="F71" i="2"/>
  <c r="G71" i="2"/>
  <c r="I71" i="2"/>
  <c r="J71" i="2"/>
  <c r="K71" i="2"/>
  <c r="L71" i="2"/>
  <c r="M71" i="2"/>
  <c r="N71" i="2"/>
  <c r="P120" i="3"/>
  <c r="P119" i="3"/>
  <c r="P117" i="3"/>
  <c r="P116" i="3"/>
  <c r="E118" i="3"/>
  <c r="F118" i="3"/>
  <c r="G118" i="3"/>
  <c r="H118" i="3"/>
  <c r="I118" i="3"/>
  <c r="J118" i="3"/>
  <c r="K118" i="3"/>
  <c r="L118" i="3"/>
  <c r="M118" i="3"/>
  <c r="N118" i="3"/>
  <c r="O118" i="3"/>
  <c r="E121" i="3"/>
  <c r="F121" i="3"/>
  <c r="G121" i="3"/>
  <c r="H121" i="3"/>
  <c r="I121" i="3"/>
  <c r="J121" i="3"/>
  <c r="K121" i="3"/>
  <c r="L121" i="3"/>
  <c r="M121" i="3"/>
  <c r="N121" i="3"/>
  <c r="O121" i="3"/>
  <c r="D121" i="3"/>
  <c r="D118" i="3"/>
  <c r="F50" i="3" l="1"/>
  <c r="H50" i="3"/>
  <c r="D62" i="3"/>
  <c r="E88" i="10"/>
  <c r="E45" i="10"/>
  <c r="J62" i="3"/>
  <c r="H62" i="3"/>
  <c r="I50" i="3"/>
  <c r="G50" i="3"/>
  <c r="P333" i="9"/>
  <c r="P124" i="10"/>
  <c r="O34" i="11"/>
  <c r="D333" i="19"/>
  <c r="L62" i="3"/>
  <c r="D50" i="3"/>
  <c r="N50" i="3"/>
  <c r="L50" i="3"/>
  <c r="K50" i="3"/>
  <c r="J50" i="3"/>
  <c r="O16" i="11"/>
  <c r="P264" i="9"/>
  <c r="P206" i="9"/>
  <c r="P212" i="9"/>
  <c r="E62" i="3"/>
  <c r="E50" i="3"/>
  <c r="D118" i="10"/>
  <c r="O50" i="3"/>
  <c r="P24" i="10"/>
  <c r="P301" i="9"/>
  <c r="P52" i="9"/>
  <c r="P284" i="9"/>
  <c r="P339" i="9"/>
  <c r="K88" i="10"/>
  <c r="P114" i="10"/>
  <c r="G15" i="10"/>
  <c r="K15" i="10"/>
  <c r="O15" i="10"/>
  <c r="P108" i="9"/>
  <c r="P119" i="9"/>
  <c r="P148" i="9"/>
  <c r="P177" i="9"/>
  <c r="P183" i="9"/>
  <c r="P310" i="9"/>
  <c r="P117" i="10"/>
  <c r="P11" i="10"/>
  <c r="E15" i="10"/>
  <c r="I15" i="10"/>
  <c r="G25" i="10"/>
  <c r="K25" i="10"/>
  <c r="O25" i="10"/>
  <c r="E25" i="10"/>
  <c r="I25" i="10"/>
  <c r="M25" i="10"/>
  <c r="J45" i="10"/>
  <c r="N45" i="10"/>
  <c r="E86" i="3"/>
  <c r="I86" i="3"/>
  <c r="M86" i="3"/>
  <c r="D86" i="3"/>
  <c r="P97" i="3"/>
  <c r="P44" i="10"/>
  <c r="H45" i="10"/>
  <c r="F55" i="10"/>
  <c r="J55" i="10"/>
  <c r="N55" i="10"/>
  <c r="F65" i="10"/>
  <c r="J65" i="10"/>
  <c r="N65" i="10"/>
  <c r="F75" i="10"/>
  <c r="J75" i="10"/>
  <c r="N75" i="10"/>
  <c r="L75" i="10"/>
  <c r="F88" i="10"/>
  <c r="J88" i="10"/>
  <c r="N88" i="10"/>
  <c r="L88" i="10"/>
  <c r="F98" i="10"/>
  <c r="J98" i="10"/>
  <c r="N98" i="10"/>
  <c r="J118" i="10"/>
  <c r="N118" i="10"/>
  <c r="L118" i="10"/>
  <c r="F128" i="10"/>
  <c r="J128" i="10"/>
  <c r="N128" i="10"/>
  <c r="D128" i="10"/>
  <c r="H128" i="10"/>
  <c r="L128" i="10"/>
  <c r="F138" i="10"/>
  <c r="J138" i="10"/>
  <c r="D138" i="10"/>
  <c r="H138" i="10"/>
  <c r="L138" i="10"/>
  <c r="F82" i="9"/>
  <c r="J82" i="9"/>
  <c r="F135" i="9"/>
  <c r="J135" i="9"/>
  <c r="N135" i="9"/>
  <c r="O58" i="11"/>
  <c r="G88" i="10"/>
  <c r="F118" i="10"/>
  <c r="O239" i="9"/>
  <c r="O64" i="11"/>
  <c r="O76" i="11"/>
  <c r="P127" i="10"/>
  <c r="E239" i="9"/>
  <c r="F27" i="9"/>
  <c r="D27" i="9"/>
  <c r="H27" i="9"/>
  <c r="D82" i="9"/>
  <c r="D135" i="9"/>
  <c r="H135" i="9"/>
  <c r="D161" i="9"/>
  <c r="N161" i="9"/>
  <c r="H213" i="9"/>
  <c r="N213" i="9"/>
  <c r="L239" i="9"/>
  <c r="H265" i="9"/>
  <c r="F291" i="9"/>
  <c r="D291" i="9"/>
  <c r="F343" i="9"/>
  <c r="N343" i="9"/>
  <c r="D343" i="9"/>
  <c r="H343" i="9"/>
  <c r="L343" i="9"/>
  <c r="O265" i="9"/>
  <c r="J56" i="9"/>
  <c r="K213" i="9"/>
  <c r="E27" i="9"/>
  <c r="E187" i="9"/>
  <c r="I187" i="9"/>
  <c r="G213" i="9"/>
  <c r="I239" i="9"/>
  <c r="N56" i="9"/>
  <c r="H56" i="9"/>
  <c r="L56" i="9"/>
  <c r="N82" i="9"/>
  <c r="D109" i="9"/>
  <c r="J109" i="9"/>
  <c r="N317" i="9"/>
  <c r="J343" i="9"/>
  <c r="P55" i="9"/>
  <c r="P90" i="9"/>
  <c r="P125" i="9"/>
  <c r="P131" i="9"/>
  <c r="P142" i="9"/>
  <c r="P154" i="9"/>
  <c r="P160" i="9"/>
  <c r="P171" i="9"/>
  <c r="P194" i="9"/>
  <c r="I213" i="9"/>
  <c r="P200" i="9"/>
  <c r="P223" i="9"/>
  <c r="P229" i="9"/>
  <c r="P235" i="9"/>
  <c r="P246" i="9"/>
  <c r="P252" i="9"/>
  <c r="P258" i="9"/>
  <c r="P316" i="9"/>
  <c r="P327" i="9"/>
  <c r="E98" i="10"/>
  <c r="G118" i="10"/>
  <c r="P137" i="10"/>
  <c r="I45" i="10"/>
  <c r="M45" i="10"/>
  <c r="E55" i="10"/>
  <c r="I55" i="10"/>
  <c r="M55" i="10"/>
  <c r="G55" i="10"/>
  <c r="O55" i="10"/>
  <c r="E65" i="10"/>
  <c r="I65" i="10"/>
  <c r="M65" i="10"/>
  <c r="E75" i="10"/>
  <c r="I75" i="10"/>
  <c r="M75" i="10"/>
  <c r="O75" i="10"/>
  <c r="M88" i="10"/>
  <c r="O88" i="10"/>
  <c r="I98" i="10"/>
  <c r="M98" i="10"/>
  <c r="G98" i="10"/>
  <c r="E108" i="10"/>
  <c r="I108" i="10"/>
  <c r="M108" i="10"/>
  <c r="G108" i="10"/>
  <c r="O108" i="10"/>
  <c r="E128" i="10"/>
  <c r="E138" i="10"/>
  <c r="O138" i="10"/>
  <c r="H118" i="10"/>
  <c r="E113" i="19"/>
  <c r="P168" i="19"/>
  <c r="G113" i="19"/>
  <c r="K113" i="19"/>
  <c r="I141" i="19"/>
  <c r="P137" i="19"/>
  <c r="P203" i="19"/>
  <c r="F195" i="19"/>
  <c r="N195" i="19"/>
  <c r="H222" i="19"/>
  <c r="J250" i="19"/>
  <c r="N361" i="19"/>
  <c r="P109" i="3"/>
  <c r="P140" i="3"/>
  <c r="O70" i="2"/>
  <c r="N250" i="19"/>
  <c r="P109" i="19"/>
  <c r="F113" i="19"/>
  <c r="N113" i="19"/>
  <c r="D141" i="19"/>
  <c r="H141" i="19"/>
  <c r="K222" i="19"/>
  <c r="O222" i="19"/>
  <c r="E250" i="19"/>
  <c r="M250" i="19"/>
  <c r="O279" i="19"/>
  <c r="I305" i="19"/>
  <c r="M305" i="19"/>
  <c r="K333" i="19"/>
  <c r="P176" i="19"/>
  <c r="P182" i="19"/>
  <c r="P194" i="19"/>
  <c r="P231" i="19"/>
  <c r="P249" i="19"/>
  <c r="P304" i="19"/>
  <c r="P342" i="19"/>
  <c r="P348" i="19"/>
  <c r="P354" i="19"/>
  <c r="P260" i="19"/>
  <c r="L333" i="19"/>
  <c r="I195" i="19"/>
  <c r="M195" i="19"/>
  <c r="P97" i="19"/>
  <c r="P103" i="19"/>
  <c r="P122" i="19"/>
  <c r="E141" i="19"/>
  <c r="P206" i="19"/>
  <c r="P320" i="19"/>
  <c r="H305" i="19"/>
  <c r="L361" i="19"/>
  <c r="P151" i="19"/>
  <c r="P153" i="19" s="1"/>
  <c r="G279" i="19"/>
  <c r="O333" i="19"/>
  <c r="J195" i="19"/>
  <c r="P36" i="19"/>
  <c r="D361" i="19"/>
  <c r="P79" i="19"/>
  <c r="M141" i="19"/>
  <c r="I169" i="19"/>
  <c r="M169" i="19"/>
  <c r="O195" i="19"/>
  <c r="P357" i="19"/>
  <c r="E195" i="19"/>
  <c r="J141" i="19"/>
  <c r="O86" i="19"/>
  <c r="N58" i="19"/>
  <c r="I222" i="19"/>
  <c r="G250" i="19"/>
  <c r="O250" i="19"/>
  <c r="O361" i="19"/>
  <c r="F222" i="19"/>
  <c r="J222" i="19"/>
  <c r="N222" i="19"/>
  <c r="L250" i="19"/>
  <c r="J279" i="19"/>
  <c r="D305" i="19"/>
  <c r="F333" i="19"/>
  <c r="N333" i="19"/>
  <c r="H361" i="19"/>
  <c r="K195" i="19"/>
  <c r="K27" i="19"/>
  <c r="O27" i="19"/>
  <c r="E27" i="19"/>
  <c r="M27" i="19"/>
  <c r="H27" i="19"/>
  <c r="N27" i="19"/>
  <c r="P20" i="19"/>
  <c r="P26" i="19"/>
  <c r="P39" i="19"/>
  <c r="P51" i="19"/>
  <c r="H74" i="3"/>
  <c r="I26" i="3"/>
  <c r="E98" i="3"/>
  <c r="K133" i="3"/>
  <c r="P85" i="3"/>
  <c r="P152" i="3"/>
  <c r="I74" i="3"/>
  <c r="E74" i="3"/>
  <c r="F86" i="3"/>
  <c r="G98" i="3"/>
  <c r="K98" i="3"/>
  <c r="O98" i="3"/>
  <c r="G110" i="3"/>
  <c r="K110" i="3"/>
  <c r="O110" i="3"/>
  <c r="E110" i="3"/>
  <c r="I110" i="3"/>
  <c r="E133" i="3"/>
  <c r="I133" i="3"/>
  <c r="M133" i="3"/>
  <c r="E144" i="3"/>
  <c r="I144" i="3"/>
  <c r="M144" i="3"/>
  <c r="G144" i="3"/>
  <c r="E156" i="3"/>
  <c r="I156" i="3"/>
  <c r="M156" i="3"/>
  <c r="J86" i="3"/>
  <c r="D14" i="3"/>
  <c r="L14" i="3"/>
  <c r="H14" i="3"/>
  <c r="D26" i="3"/>
  <c r="L26" i="3"/>
  <c r="H26" i="3"/>
  <c r="D98" i="3"/>
  <c r="H98" i="3"/>
  <c r="L98" i="3"/>
  <c r="F98" i="3"/>
  <c r="J98" i="3"/>
  <c r="N98" i="3"/>
  <c r="D110" i="3"/>
  <c r="H110" i="3"/>
  <c r="L110" i="3"/>
  <c r="F110" i="3"/>
  <c r="J110" i="3"/>
  <c r="N110" i="3"/>
  <c r="F133" i="3"/>
  <c r="J133" i="3"/>
  <c r="N133" i="3"/>
  <c r="H133" i="3"/>
  <c r="L133" i="3"/>
  <c r="F144" i="3"/>
  <c r="J144" i="3"/>
  <c r="N144" i="3"/>
  <c r="D144" i="3"/>
  <c r="H144" i="3"/>
  <c r="L144" i="3"/>
  <c r="F156" i="3"/>
  <c r="J156" i="3"/>
  <c r="N156" i="3"/>
  <c r="D156" i="3"/>
  <c r="H156" i="3"/>
  <c r="L156" i="3"/>
  <c r="O14" i="3"/>
  <c r="K14" i="3"/>
  <c r="G14" i="3"/>
  <c r="O26" i="3"/>
  <c r="K26" i="3"/>
  <c r="G26" i="3"/>
  <c r="N86" i="3"/>
  <c r="P58" i="3"/>
  <c r="F74" i="3"/>
  <c r="J74" i="3"/>
  <c r="N74" i="3"/>
  <c r="P70" i="3"/>
  <c r="P82" i="3"/>
  <c r="G86" i="3"/>
  <c r="K86" i="3"/>
  <c r="O86" i="3"/>
  <c r="P94" i="3"/>
  <c r="P106" i="3"/>
  <c r="P132" i="3"/>
  <c r="P143" i="3"/>
  <c r="M14" i="3"/>
  <c r="I14" i="3"/>
  <c r="N122" i="3"/>
  <c r="M110" i="3"/>
  <c r="P10" i="3"/>
  <c r="P34" i="3"/>
  <c r="P38" i="3" s="1"/>
  <c r="N62" i="3"/>
  <c r="G74" i="3"/>
  <c r="O74" i="3"/>
  <c r="H86" i="3"/>
  <c r="L86" i="3"/>
  <c r="P155" i="3"/>
  <c r="O53" i="2"/>
  <c r="O11" i="2"/>
  <c r="O81" i="2"/>
  <c r="O29" i="2"/>
  <c r="M26" i="3"/>
  <c r="P61" i="3"/>
  <c r="D74" i="3"/>
  <c r="P73" i="3"/>
  <c r="P45" i="19"/>
  <c r="O40" i="11"/>
  <c r="O52" i="11"/>
  <c r="P34" i="9"/>
  <c r="P46" i="9"/>
  <c r="H187" i="9"/>
  <c r="N265" i="9"/>
  <c r="O70" i="11"/>
  <c r="D113" i="19"/>
  <c r="P209" i="19"/>
  <c r="P272" i="19"/>
  <c r="G305" i="19"/>
  <c r="P345" i="19"/>
  <c r="N26" i="3"/>
  <c r="J26" i="3"/>
  <c r="L58" i="19"/>
  <c r="E82" i="9"/>
  <c r="I265" i="9"/>
  <c r="K317" i="9"/>
  <c r="D58" i="19"/>
  <c r="H58" i="19"/>
  <c r="P54" i="19"/>
  <c r="G86" i="19"/>
  <c r="K86" i="19"/>
  <c r="P82" i="19"/>
  <c r="P94" i="19"/>
  <c r="G169" i="19"/>
  <c r="K169" i="19"/>
  <c r="O169" i="19"/>
  <c r="L74" i="3"/>
  <c r="O133" i="3"/>
  <c r="K144" i="3"/>
  <c r="G156" i="3"/>
  <c r="I27" i="19"/>
  <c r="M58" i="19"/>
  <c r="H86" i="19"/>
  <c r="H113" i="19"/>
  <c r="L113" i="19"/>
  <c r="F141" i="19"/>
  <c r="N141" i="19"/>
  <c r="G195" i="19"/>
  <c r="M222" i="19"/>
  <c r="K250" i="19"/>
  <c r="O305" i="19"/>
  <c r="G361" i="19"/>
  <c r="M361" i="19"/>
  <c r="K55" i="10"/>
  <c r="G75" i="10"/>
  <c r="K75" i="10"/>
  <c r="K98" i="10"/>
  <c r="O98" i="10"/>
  <c r="K108" i="10"/>
  <c r="K118" i="10"/>
  <c r="O118" i="10"/>
  <c r="G128" i="10"/>
  <c r="K128" i="10"/>
  <c r="O128" i="10"/>
  <c r="I128" i="10"/>
  <c r="M128" i="10"/>
  <c r="G138" i="10"/>
  <c r="K138" i="10"/>
  <c r="M138" i="10"/>
  <c r="O27" i="9"/>
  <c r="P23" i="9"/>
  <c r="P40" i="9"/>
  <c r="P63" i="9"/>
  <c r="P69" i="9"/>
  <c r="P75" i="9"/>
  <c r="P93" i="9"/>
  <c r="K109" i="9"/>
  <c r="P99" i="9"/>
  <c r="G135" i="9"/>
  <c r="K135" i="9"/>
  <c r="O135" i="9"/>
  <c r="P134" i="9"/>
  <c r="E161" i="9"/>
  <c r="G187" i="9"/>
  <c r="I161" i="9"/>
  <c r="M161" i="9"/>
  <c r="K161" i="9"/>
  <c r="K187" i="9"/>
  <c r="O187" i="9"/>
  <c r="M187" i="9"/>
  <c r="P180" i="9"/>
  <c r="E213" i="9"/>
  <c r="M213" i="9"/>
  <c r="O213" i="9"/>
  <c r="G239" i="9"/>
  <c r="K239" i="9"/>
  <c r="M239" i="9"/>
  <c r="E265" i="9"/>
  <c r="M265" i="9"/>
  <c r="G265" i="9"/>
  <c r="K265" i="9"/>
  <c r="K291" i="9"/>
  <c r="E291" i="9"/>
  <c r="P278" i="9"/>
  <c r="P290" i="9"/>
  <c r="E317" i="9"/>
  <c r="P313" i="9"/>
  <c r="P324" i="9"/>
  <c r="G343" i="9"/>
  <c r="K343" i="9"/>
  <c r="O343" i="9"/>
  <c r="M343" i="9"/>
  <c r="P330" i="9"/>
  <c r="P336" i="9"/>
  <c r="P342" i="9"/>
  <c r="P121" i="3"/>
  <c r="P191" i="19"/>
  <c r="D222" i="19"/>
  <c r="L222" i="19"/>
  <c r="P221" i="19"/>
  <c r="H250" i="19"/>
  <c r="P234" i="19"/>
  <c r="P240" i="19"/>
  <c r="F279" i="19"/>
  <c r="N279" i="19"/>
  <c r="P278" i="19"/>
  <c r="P289" i="19"/>
  <c r="P295" i="19"/>
  <c r="P314" i="19"/>
  <c r="P351" i="19"/>
  <c r="M15" i="10"/>
  <c r="O28" i="11"/>
  <c r="P21" i="10"/>
  <c r="P25" i="10" s="1"/>
  <c r="P54" i="10"/>
  <c r="P87" i="10"/>
  <c r="P97" i="10"/>
  <c r="L27" i="9"/>
  <c r="J27" i="9"/>
  <c r="N27" i="9"/>
  <c r="D56" i="9"/>
  <c r="H82" i="9"/>
  <c r="L82" i="9"/>
  <c r="P275" i="9"/>
  <c r="P304" i="9"/>
  <c r="P49" i="3"/>
  <c r="G133" i="3"/>
  <c r="O144" i="3"/>
  <c r="O156" i="3"/>
  <c r="P127" i="3"/>
  <c r="P129" i="3" s="1"/>
  <c r="L141" i="19"/>
  <c r="P179" i="19"/>
  <c r="G222" i="19"/>
  <c r="E222" i="19"/>
  <c r="I250" i="19"/>
  <c r="K279" i="19"/>
  <c r="E305" i="19"/>
  <c r="K305" i="19"/>
  <c r="G333" i="19"/>
  <c r="I88" i="10"/>
  <c r="P26" i="9"/>
  <c r="P37" i="9"/>
  <c r="P102" i="9"/>
  <c r="E14" i="3"/>
  <c r="E26" i="3"/>
  <c r="D38" i="3"/>
  <c r="K74" i="3"/>
  <c r="F58" i="19"/>
  <c r="J58" i="19"/>
  <c r="L86" i="19"/>
  <c r="F86" i="19"/>
  <c r="J86" i="19"/>
  <c r="N86" i="19"/>
  <c r="E86" i="19"/>
  <c r="M86" i="19"/>
  <c r="I113" i="19"/>
  <c r="M113" i="19"/>
  <c r="K141" i="19"/>
  <c r="E169" i="19"/>
  <c r="H169" i="19"/>
  <c r="L169" i="19"/>
  <c r="D195" i="19"/>
  <c r="H195" i="19"/>
  <c r="L195" i="19"/>
  <c r="P237" i="19"/>
  <c r="P263" i="19"/>
  <c r="P275" i="19"/>
  <c r="P292" i="19"/>
  <c r="P298" i="19"/>
  <c r="P317" i="19"/>
  <c r="P323" i="19"/>
  <c r="O82" i="11"/>
  <c r="D15" i="10"/>
  <c r="H15" i="10"/>
  <c r="L15" i="10"/>
  <c r="P14" i="10"/>
  <c r="F15" i="10"/>
  <c r="J15" i="10"/>
  <c r="N15" i="10"/>
  <c r="D25" i="10"/>
  <c r="H25" i="10"/>
  <c r="L25" i="10"/>
  <c r="F25" i="10"/>
  <c r="N25" i="10"/>
  <c r="D45" i="10"/>
  <c r="D55" i="10"/>
  <c r="H55" i="10"/>
  <c r="L55" i="10"/>
  <c r="P61" i="10"/>
  <c r="H65" i="10"/>
  <c r="L65" i="10"/>
  <c r="D75" i="10"/>
  <c r="H75" i="10"/>
  <c r="P84" i="10"/>
  <c r="D88" i="10"/>
  <c r="H88" i="10"/>
  <c r="P94" i="10"/>
  <c r="H98" i="10"/>
  <c r="L98" i="10"/>
  <c r="P104" i="10"/>
  <c r="F108" i="10"/>
  <c r="J108" i="10"/>
  <c r="N108" i="10"/>
  <c r="D108" i="10"/>
  <c r="H108" i="10"/>
  <c r="L108" i="10"/>
  <c r="E118" i="10"/>
  <c r="O87" i="2"/>
  <c r="P46" i="3"/>
  <c r="M74" i="3"/>
  <c r="I98" i="3"/>
  <c r="J113" i="19"/>
  <c r="K361" i="19"/>
  <c r="P128" i="19"/>
  <c r="F250" i="19"/>
  <c r="D250" i="19"/>
  <c r="D279" i="19"/>
  <c r="H279" i="19"/>
  <c r="L305" i="19"/>
  <c r="J333" i="19"/>
  <c r="H333" i="19"/>
  <c r="F361" i="19"/>
  <c r="J361" i="19"/>
  <c r="P74" i="10"/>
  <c r="M122" i="3"/>
  <c r="I122" i="3"/>
  <c r="G58" i="19"/>
  <c r="D86" i="19"/>
  <c r="D35" i="10"/>
  <c r="P31" i="10"/>
  <c r="P35" i="10" s="1"/>
  <c r="F45" i="10"/>
  <c r="P41" i="10"/>
  <c r="D27" i="19"/>
  <c r="P11" i="19"/>
  <c r="E122" i="3"/>
  <c r="J14" i="3"/>
  <c r="F26" i="3"/>
  <c r="M98" i="3"/>
  <c r="K156" i="3"/>
  <c r="P125" i="19"/>
  <c r="P150" i="19"/>
  <c r="J169" i="19"/>
  <c r="N169" i="19"/>
  <c r="D169" i="19"/>
  <c r="J25" i="10"/>
  <c r="L45" i="10"/>
  <c r="D65" i="10"/>
  <c r="D98" i="10"/>
  <c r="E361" i="19"/>
  <c r="I361" i="19"/>
  <c r="O65" i="2"/>
  <c r="P13" i="3"/>
  <c r="P25" i="3"/>
  <c r="J27" i="19"/>
  <c r="O141" i="19"/>
  <c r="L279" i="19"/>
  <c r="F305" i="19"/>
  <c r="J305" i="19"/>
  <c r="N305" i="19"/>
  <c r="G27" i="19"/>
  <c r="K58" i="19"/>
  <c r="O58" i="19"/>
  <c r="P106" i="19"/>
  <c r="P156" i="19"/>
  <c r="P162" i="19"/>
  <c r="P185" i="19"/>
  <c r="E279" i="19"/>
  <c r="I279" i="19"/>
  <c r="M279" i="19"/>
  <c r="E333" i="19"/>
  <c r="I333" i="19"/>
  <c r="M333" i="19"/>
  <c r="M118" i="10"/>
  <c r="I138" i="10"/>
  <c r="I27" i="9"/>
  <c r="M27" i="9"/>
  <c r="G27" i="9"/>
  <c r="E56" i="9"/>
  <c r="I56" i="9"/>
  <c r="M56" i="9"/>
  <c r="I82" i="9"/>
  <c r="M82" i="9"/>
  <c r="I135" i="9"/>
  <c r="P11" i="9"/>
  <c r="P14" i="9"/>
  <c r="P20" i="9"/>
  <c r="P43" i="9"/>
  <c r="P49" i="9"/>
  <c r="P72" i="9"/>
  <c r="P78" i="9"/>
  <c r="P96" i="9"/>
  <c r="P281" i="9"/>
  <c r="O10" i="11"/>
  <c r="G45" i="10"/>
  <c r="K45" i="10"/>
  <c r="O45" i="10"/>
  <c r="G65" i="10"/>
  <c r="K65" i="10"/>
  <c r="O65" i="10"/>
  <c r="I118" i="10"/>
  <c r="P134" i="10"/>
  <c r="P128" i="9"/>
  <c r="J161" i="9"/>
  <c r="P157" i="9"/>
  <c r="P168" i="9"/>
  <c r="F187" i="9"/>
  <c r="J187" i="9"/>
  <c r="N187" i="9"/>
  <c r="P174" i="9"/>
  <c r="P186" i="9"/>
  <c r="D213" i="9"/>
  <c r="L213" i="9"/>
  <c r="P197" i="9"/>
  <c r="P203" i="9"/>
  <c r="P209" i="9"/>
  <c r="P220" i="9"/>
  <c r="F239" i="9"/>
  <c r="J239" i="9"/>
  <c r="N239" i="9"/>
  <c r="P226" i="9"/>
  <c r="P232" i="9"/>
  <c r="P238" i="9"/>
  <c r="D265" i="9"/>
  <c r="L265" i="9"/>
  <c r="P249" i="9"/>
  <c r="P255" i="9"/>
  <c r="P261" i="9"/>
  <c r="P272" i="9"/>
  <c r="J291" i="9"/>
  <c r="N291" i="9"/>
  <c r="H317" i="9"/>
  <c r="K122" i="3"/>
  <c r="G122" i="3"/>
  <c r="P17" i="19"/>
  <c r="P42" i="19"/>
  <c r="P48" i="19"/>
  <c r="P76" i="19"/>
  <c r="P218" i="19"/>
  <c r="P326" i="19"/>
  <c r="P64" i="10"/>
  <c r="P107" i="10"/>
  <c r="I109" i="9"/>
  <c r="M109" i="9"/>
  <c r="E109" i="9"/>
  <c r="E135" i="9"/>
  <c r="M135" i="9"/>
  <c r="P122" i="9"/>
  <c r="P145" i="9"/>
  <c r="G161" i="9"/>
  <c r="O161" i="9"/>
  <c r="P307" i="9"/>
  <c r="I148" i="10"/>
  <c r="M148" i="10"/>
  <c r="M369" i="9"/>
  <c r="P67" i="19"/>
  <c r="P112" i="19"/>
  <c r="F56" i="9"/>
  <c r="P66" i="9"/>
  <c r="H109" i="9"/>
  <c r="L109" i="9"/>
  <c r="F109" i="9"/>
  <c r="N109" i="9"/>
  <c r="I317" i="9"/>
  <c r="M317" i="9"/>
  <c r="E343" i="9"/>
  <c r="I343" i="9"/>
  <c r="P100" i="19"/>
  <c r="P246" i="19"/>
  <c r="P301" i="19"/>
  <c r="P329" i="19"/>
  <c r="K27" i="9"/>
  <c r="G56" i="9"/>
  <c r="K56" i="9"/>
  <c r="O56" i="9"/>
  <c r="G82" i="9"/>
  <c r="O82" i="9"/>
  <c r="G109" i="9"/>
  <c r="O109" i="9"/>
  <c r="F317" i="9"/>
  <c r="J317" i="9"/>
  <c r="O17" i="2"/>
  <c r="P57" i="19"/>
  <c r="P85" i="19"/>
  <c r="P131" i="19"/>
  <c r="P159" i="19"/>
  <c r="P165" i="19"/>
  <c r="P360" i="19"/>
  <c r="N138" i="10"/>
  <c r="P81" i="9"/>
  <c r="P105" i="9"/>
  <c r="L135" i="9"/>
  <c r="F161" i="9"/>
  <c r="H161" i="9"/>
  <c r="L161" i="9"/>
  <c r="D187" i="9"/>
  <c r="L187" i="9"/>
  <c r="F213" i="9"/>
  <c r="J213" i="9"/>
  <c r="D239" i="9"/>
  <c r="H239" i="9"/>
  <c r="F265" i="9"/>
  <c r="J265" i="9"/>
  <c r="H291" i="9"/>
  <c r="L291" i="9"/>
  <c r="I291" i="9"/>
  <c r="M291" i="9"/>
  <c r="G291" i="9"/>
  <c r="O291" i="9"/>
  <c r="P287" i="9"/>
  <c r="P298" i="9"/>
  <c r="G317" i="9"/>
  <c r="O317" i="9"/>
  <c r="P385" i="19"/>
  <c r="L317" i="9"/>
  <c r="P17" i="9"/>
  <c r="K82" i="9"/>
  <c r="P116" i="9"/>
  <c r="P151" i="9"/>
  <c r="D317" i="9"/>
  <c r="P353" i="9"/>
  <c r="N369" i="9"/>
  <c r="P365" i="9"/>
  <c r="O369" i="9"/>
  <c r="P71" i="10"/>
  <c r="P51" i="10"/>
  <c r="D148" i="10"/>
  <c r="H148" i="10"/>
  <c r="L148" i="10"/>
  <c r="P147" i="10"/>
  <c r="F148" i="10"/>
  <c r="N148" i="10"/>
  <c r="O46" i="11"/>
  <c r="O22" i="11"/>
  <c r="P14" i="19"/>
  <c r="P70" i="19"/>
  <c r="P212" i="19"/>
  <c r="P266" i="19"/>
  <c r="L27" i="19"/>
  <c r="F27" i="19"/>
  <c r="P23" i="19"/>
  <c r="I86" i="19"/>
  <c r="P140" i="19"/>
  <c r="E58" i="19"/>
  <c r="I58" i="19"/>
  <c r="P73" i="19"/>
  <c r="G141" i="19"/>
  <c r="P134" i="19"/>
  <c r="F169" i="19"/>
  <c r="P215" i="19"/>
  <c r="P269" i="19"/>
  <c r="P286" i="19"/>
  <c r="P332" i="19"/>
  <c r="O113" i="19"/>
  <c r="P188" i="19"/>
  <c r="P243" i="19"/>
  <c r="P376" i="19"/>
  <c r="P382" i="19"/>
  <c r="M389" i="19"/>
  <c r="D122" i="3"/>
  <c r="J122" i="3"/>
  <c r="F122" i="3"/>
  <c r="E168" i="3"/>
  <c r="N14" i="3"/>
  <c r="F14" i="3"/>
  <c r="P22" i="3"/>
  <c r="O62" i="3"/>
  <c r="K62" i="3"/>
  <c r="L122" i="3"/>
  <c r="H122" i="3"/>
  <c r="P118" i="3"/>
  <c r="M50" i="3"/>
  <c r="I62" i="3"/>
  <c r="N168" i="3"/>
  <c r="M62" i="3"/>
  <c r="D168" i="3"/>
  <c r="O122" i="3"/>
  <c r="M168" i="3"/>
  <c r="D133" i="3"/>
  <c r="P167" i="3"/>
  <c r="L168" i="3"/>
  <c r="O47" i="2"/>
  <c r="O59" i="2"/>
  <c r="O35" i="2"/>
  <c r="O23" i="2"/>
  <c r="O41" i="2"/>
  <c r="O69" i="2"/>
  <c r="P356" i="9"/>
  <c r="P362" i="9"/>
  <c r="P144" i="10"/>
  <c r="E148" i="10"/>
  <c r="O89" i="11"/>
  <c r="P388" i="19"/>
  <c r="N389" i="19"/>
  <c r="O389" i="19"/>
  <c r="H168" i="3"/>
  <c r="F168" i="3"/>
  <c r="J168" i="3"/>
  <c r="G168" i="3"/>
  <c r="O168" i="3"/>
  <c r="P350" i="9"/>
  <c r="F369" i="9"/>
  <c r="P368" i="9"/>
  <c r="J369" i="9"/>
  <c r="P359" i="9"/>
  <c r="E369" i="9"/>
  <c r="I369" i="9"/>
  <c r="G369" i="9"/>
  <c r="K369" i="9"/>
  <c r="L369" i="9"/>
  <c r="H369" i="9"/>
  <c r="D369" i="9"/>
  <c r="G148" i="10"/>
  <c r="K148" i="10"/>
  <c r="O148" i="10"/>
  <c r="J148" i="10"/>
  <c r="P373" i="19"/>
  <c r="E389" i="19"/>
  <c r="P379" i="19"/>
  <c r="D389" i="19"/>
  <c r="H389" i="19"/>
  <c r="L389" i="19"/>
  <c r="I389" i="19"/>
  <c r="F389" i="19"/>
  <c r="J389" i="19"/>
  <c r="G389" i="19"/>
  <c r="K389" i="19"/>
  <c r="P370" i="19"/>
  <c r="K168" i="3"/>
  <c r="I168" i="3"/>
  <c r="P164" i="3"/>
  <c r="P128" i="10" l="1"/>
  <c r="P74" i="3"/>
  <c r="P118" i="10"/>
  <c r="P148" i="10"/>
  <c r="P98" i="10"/>
  <c r="P15" i="10"/>
  <c r="P138" i="10"/>
  <c r="P45" i="10"/>
  <c r="O71" i="2"/>
  <c r="P98" i="3"/>
  <c r="P110" i="3"/>
  <c r="P187" i="9"/>
  <c r="P265" i="9"/>
  <c r="P213" i="9"/>
  <c r="P343" i="9"/>
  <c r="P108" i="10"/>
  <c r="P144" i="3"/>
  <c r="P361" i="19"/>
  <c r="P14" i="3"/>
  <c r="P86" i="3"/>
  <c r="P156" i="3"/>
  <c r="P50" i="3"/>
  <c r="P62" i="3"/>
  <c r="P133" i="3"/>
  <c r="P122" i="3"/>
  <c r="P195" i="19"/>
  <c r="P55" i="10"/>
  <c r="P333" i="19"/>
  <c r="P56" i="9"/>
  <c r="P65" i="10"/>
  <c r="P75" i="10"/>
  <c r="P135" i="9"/>
  <c r="P82" i="9"/>
  <c r="P168" i="3"/>
  <c r="P250" i="19"/>
  <c r="P27" i="9"/>
  <c r="P88" i="10"/>
  <c r="P26" i="3"/>
  <c r="P113" i="19"/>
  <c r="P58" i="19"/>
  <c r="P291" i="9"/>
  <c r="P239" i="9"/>
  <c r="P169" i="19"/>
  <c r="P305" i="19"/>
  <c r="P141" i="19"/>
  <c r="P27" i="19"/>
  <c r="P222" i="19"/>
  <c r="P86" i="19"/>
  <c r="P317" i="9"/>
  <c r="P109" i="9"/>
  <c r="P161" i="9"/>
  <c r="P279" i="19"/>
  <c r="P369" i="9"/>
  <c r="P389" i="19"/>
</calcChain>
</file>

<file path=xl/sharedStrings.xml><?xml version="1.0" encoding="utf-8"?>
<sst xmlns="http://schemas.openxmlformats.org/spreadsheetml/2006/main" count="19945" uniqueCount="5326">
  <si>
    <t>Pasajeros:</t>
  </si>
  <si>
    <t>Sección Estadística</t>
  </si>
  <si>
    <t>PASAJEROS DE ACUERDO AL TIPO DE VUELO: REGULARES Y NO REGULARES</t>
  </si>
  <si>
    <t>Detalles</t>
  </si>
  <si>
    <t>AÑO 2005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</si>
  <si>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</si>
  <si>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</si>
  <si>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</si>
  <si>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</si>
  <si>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</si>
  <si>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</si>
  <si>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</si>
  <si>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</si>
  <si>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</si>
  <si>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</si>
  <si>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</si>
  <si>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</si>
  <si>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</si>
  <si>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Regulares</t>
  </si>
  <si>
    <t>Entradas</t>
  </si>
  <si>
    <t>Salidas</t>
  </si>
  <si>
    <t>No Regulares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</si>
  <si>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</si>
  <si>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</si>
  <si>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</si>
  <si>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</si>
  <si>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</si>
  <si>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</si>
  <si>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</si>
  <si>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</si>
  <si>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ENTRADAS Y SALIDAS MENSUAL DE PASAJEROS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</si>
  <si>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</si>
  <si>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</si>
  <si>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</si>
  <si>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</si>
  <si>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</si>
  <si>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</si>
  <si>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</si>
  <si>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</si>
  <si>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</si>
  <si>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general</t>
  </si>
  <si>
    <t>Aeropuertos</t>
  </si>
  <si>
    <t>Herrera</t>
  </si>
  <si>
    <t>La Romana</t>
  </si>
  <si>
    <t>Punta Cana</t>
  </si>
  <si>
    <t>Volver</t>
  </si>
  <si>
    <t>ENTRADAS Y SALIDAS  DE OPERACIONES  POR AEROPUERTOS</t>
  </si>
  <si>
    <t>Puerto Plata</t>
  </si>
  <si>
    <t>OPERACIONES DE ACUERDO AL TIPO DE VUELO: REGULARES Y NO REGULARES</t>
  </si>
  <si>
    <t>Operaciones :</t>
  </si>
  <si>
    <t xml:space="preserve"> PASAJEROS POR AEROPUERTOS</t>
  </si>
  <si>
    <t>ENTRADAS Y SALIDAS MENSUAL DE OPERACIONES</t>
  </si>
  <si>
    <t>Entrada</t>
  </si>
  <si>
    <t>Salida</t>
  </si>
  <si>
    <t>AÑO 2014</t>
  </si>
  <si>
    <t>Delta Airlines</t>
  </si>
  <si>
    <t>Vuelo Privado</t>
  </si>
  <si>
    <t>Spirit Airlines, Inc.</t>
  </si>
  <si>
    <t>Condor Flugdienst Gmbh</t>
  </si>
  <si>
    <t>Air Canada</t>
  </si>
  <si>
    <t>Air Europa</t>
  </si>
  <si>
    <t>Canjet Airlines</t>
  </si>
  <si>
    <t>Air Caraibes</t>
  </si>
  <si>
    <t>Pawa Dominicana</t>
  </si>
  <si>
    <t>Air Berlin</t>
  </si>
  <si>
    <t>Tortug’ Air</t>
  </si>
  <si>
    <t>Transaero Airlines</t>
  </si>
  <si>
    <t>Skyking.</t>
  </si>
  <si>
    <t>Dutch Antilles Express, B.V.</t>
  </si>
  <si>
    <t>Corsair</t>
  </si>
  <si>
    <t>Lineas Aereas Costarricenses</t>
  </si>
  <si>
    <t>Air Guyane Express</t>
  </si>
  <si>
    <t>Miami Air International, Inc.</t>
  </si>
  <si>
    <t>Seaborne Airlines</t>
  </si>
  <si>
    <t>Lan Argentina</t>
  </si>
  <si>
    <t>Skyaway, Inc.</t>
  </si>
  <si>
    <t>British Airways</t>
  </si>
  <si>
    <t>Sata</t>
  </si>
  <si>
    <t>Sky King Inc.</t>
  </si>
  <si>
    <t>Orbest, S.A.</t>
  </si>
  <si>
    <t>Monarch Airlines, Ltd.</t>
  </si>
  <si>
    <t>AÑO 2015</t>
  </si>
  <si>
    <t>AÑO 2016</t>
  </si>
  <si>
    <t>Total 2014</t>
  </si>
  <si>
    <t>Total 2016</t>
  </si>
  <si>
    <t>Total 2015</t>
  </si>
  <si>
    <t>Air France</t>
  </si>
  <si>
    <t>Copa Airlines</t>
  </si>
  <si>
    <t>Evelop Airlines</t>
  </si>
  <si>
    <t>Swift Air Llc</t>
  </si>
  <si>
    <t>Sunrise Airways</t>
  </si>
  <si>
    <t>Otros</t>
  </si>
  <si>
    <t>Aguadilla/Del Cibao</t>
  </si>
  <si>
    <t>Aguadilla/Punta Cana</t>
  </si>
  <si>
    <t>Ámsterdam - Schiphol/Puerto Plata</t>
  </si>
  <si>
    <t>Ámsterdam - Schiphol/Punta Cana</t>
  </si>
  <si>
    <t>Aruba (Oranjestad) /Punta Cana</t>
  </si>
  <si>
    <t>Baltimore-Washington/Punta Cana</t>
  </si>
  <si>
    <t>Barbados/Punta Cana</t>
  </si>
  <si>
    <t>Barcelona-El Prat/Punta Cana</t>
  </si>
  <si>
    <t>Berlín-Schönefeld/Punta Cana</t>
  </si>
  <si>
    <t>Birmingham, Inglaterra/Punta Cana</t>
  </si>
  <si>
    <t>Bogotá/Punta Cana</t>
  </si>
  <si>
    <t>Boston-Massachusetts/Del Cibao</t>
  </si>
  <si>
    <t>Boston-Massachusetts/Punta Cana</t>
  </si>
  <si>
    <t>Brasilia/Punta Cana</t>
  </si>
  <si>
    <t>Bruselas/Punta Cana</t>
  </si>
  <si>
    <t>Calgary/Punta Cana</t>
  </si>
  <si>
    <t>Campinas - Sao Paulo/Punta Cana</t>
  </si>
  <si>
    <t>Cancún/Punta Cana</t>
  </si>
  <si>
    <t>Charlotte/Punta Cana</t>
  </si>
  <si>
    <t>Chicago-Illinois/Punta Cana</t>
  </si>
  <si>
    <t>Chicago-O'Hare/Punta Cana</t>
  </si>
  <si>
    <t>Cincinnati-Kentucky/Punta Cana</t>
  </si>
  <si>
    <t>Ciudad de México-D.F./Punta Cana</t>
  </si>
  <si>
    <t>Cleveland/Punta Cana</t>
  </si>
  <si>
    <t>Colonia/Punta Cana</t>
  </si>
  <si>
    <t>Dallas-Texas/Punta Cana</t>
  </si>
  <si>
    <t>Detroit/Punta Cana</t>
  </si>
  <si>
    <t>Domodedovo-Moscú/Punta Cana</t>
  </si>
  <si>
    <t>Düsseldorf/La Romana</t>
  </si>
  <si>
    <t>Düsseldorf/Puerto Plata</t>
  </si>
  <si>
    <t>Düsseldorf/Punta Cana</t>
  </si>
  <si>
    <t>Edmonton/Punta Cana</t>
  </si>
  <si>
    <t>El Catey, Samaná/Puerto Plata</t>
  </si>
  <si>
    <t>El Higüero/Del Cibao</t>
  </si>
  <si>
    <t>Estocolmo-Arlanda/Puerto Plata</t>
  </si>
  <si>
    <t>Ezeiza-Buenos Aires/Punta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</si>
  <si>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</si>
  <si>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</si>
  <si>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</si>
  <si>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</si>
  <si>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Frankfurt/La Romana</t>
  </si>
  <si>
    <t>Frankfurt/Puerto Plata</t>
  </si>
  <si>
    <t>Frankfurt/Punta Cana</t>
  </si>
  <si>
    <t>Guayaquil/Punta Cana</t>
  </si>
  <si>
    <t>Halifax/Puerto Plata</t>
  </si>
  <si>
    <t>Halifax/Punta Cana</t>
  </si>
  <si>
    <t>Hamburgo/Punta Cana</t>
  </si>
  <si>
    <t>Hamilton-Ontario/Punta Cana</t>
  </si>
  <si>
    <t>Holguín/Puerto Plata</t>
  </si>
  <si>
    <t>Houston-Texas/Punta Cana</t>
  </si>
  <si>
    <t>Isla Grande, San Juan PR/La Romana</t>
  </si>
  <si>
    <t>Isla Grande, San Juan PR/Punta Cana</t>
  </si>
  <si>
    <t>Isla Verde, San Juan PR/Del Cibao</t>
  </si>
  <si>
    <t>Isla Verde, San Juan PR/La Romana</t>
  </si>
  <si>
    <t>Isla Verde, San Juan PR/Puerto Plata</t>
  </si>
  <si>
    <t>Isla Verde, San Juan PR/Punta Cana</t>
  </si>
  <si>
    <t>La Habana/Punta Cana</t>
  </si>
  <si>
    <t>Lambert-St. Louis/Punta Cana</t>
  </si>
  <si>
    <t>Las Américas, JFPG/Punta Cana</t>
  </si>
  <si>
    <t>Londres-Gatwick/Puerto Plata</t>
  </si>
  <si>
    <t>Londres-Gatwick/Punta Cana</t>
  </si>
  <si>
    <t>Lyon/Punta Cana</t>
  </si>
  <si>
    <t>Madrid-Barajas/La Romana</t>
  </si>
  <si>
    <t>Madrid-Barajas/Punta Cana</t>
  </si>
  <si>
    <t>Maiquetía/Punta Cana</t>
  </si>
  <si>
    <t>Manaos/Punta Cana</t>
  </si>
  <si>
    <t>Manchester/Puerto Plata</t>
  </si>
  <si>
    <t>Manchester/Punta Cana</t>
  </si>
  <si>
    <t>Marsella/Punta Cana</t>
  </si>
  <si>
    <t>Miami-Florida/Del Cibao</t>
  </si>
  <si>
    <t>Miami-Florida/La Romana</t>
  </si>
  <si>
    <t>Miami-Florida/Puerto Plata</t>
  </si>
  <si>
    <t>Miami-Florida/Punta Cana</t>
  </si>
  <si>
    <t>Milán-Malpensa/La Romana</t>
  </si>
  <si>
    <t>Milán-Malpensa/Punta Cana</t>
  </si>
  <si>
    <t>Milwaukee-Wisconsin/Punta Cana</t>
  </si>
  <si>
    <t>Minneapolis/Punta Cana</t>
  </si>
  <si>
    <t>Moncton/Punta Cana</t>
  </si>
  <si>
    <t>Montego Bay/La Romana</t>
  </si>
  <si>
    <t>Montego Bay/Puerto Plata</t>
  </si>
  <si>
    <t>Montego Bay/Punta Cana</t>
  </si>
  <si>
    <t>Montreal/La Romana</t>
  </si>
  <si>
    <t>Montreal/Puerto Plata</t>
  </si>
  <si>
    <t>Montreal/Punta Cana</t>
  </si>
  <si>
    <t>Múnich/La Romana</t>
  </si>
  <si>
    <t>Múnich/Puerto Plata</t>
  </si>
  <si>
    <t>Múnich/Punta Cana</t>
  </si>
  <si>
    <t>Nantes/Punta Cana</t>
  </si>
  <si>
    <t>New York/Del Cibao</t>
  </si>
  <si>
    <t>New York/La Romana</t>
  </si>
  <si>
    <t>New York/Puerto Plata</t>
  </si>
  <si>
    <t>New York/Punta Cana</t>
  </si>
  <si>
    <t>Newark/Del Cibao</t>
  </si>
  <si>
    <t>Newark/Puerto Plata</t>
  </si>
  <si>
    <t>Newark/Punta Cana</t>
  </si>
  <si>
    <t>Orlando Sanford/Punta Cana</t>
  </si>
  <si>
    <t>Orlando-Florida/Punta Cana</t>
  </si>
  <si>
    <t>Otros/Punta Cana</t>
  </si>
  <si>
    <t>Ottawa/Puerto Plata</t>
  </si>
  <si>
    <t>Ottawa/Punta Cana</t>
  </si>
  <si>
    <t>Palm Beach/La Romana</t>
  </si>
  <si>
    <t>Paris-Charles de Gaulle/La Romana</t>
  </si>
  <si>
    <t>Paris-Charles de Gaulle/Puerto Plata</t>
  </si>
  <si>
    <t>Paris-Charles de Gaulle/Punta Cana</t>
  </si>
  <si>
    <t>Paris-Orly/La Romana</t>
  </si>
  <si>
    <t>Paris-Orly/Punta Cana</t>
  </si>
  <si>
    <t>Pittsburgh/Punta Cana</t>
  </si>
  <si>
    <t>Pointe a Pitre/Punta Cana</t>
  </si>
  <si>
    <t>Portela/Punta Cana</t>
  </si>
  <si>
    <t>Providenciales/Del Cibao</t>
  </si>
  <si>
    <t>Providenciales/Puerto Plata</t>
  </si>
  <si>
    <t>Puerto Plata/Punta Cana</t>
  </si>
  <si>
    <t>Puerto Principe/Del Cibao</t>
  </si>
  <si>
    <t>Punta Cana/Puerto Plata</t>
  </si>
  <si>
    <t>Quebec/La Romana</t>
  </si>
  <si>
    <t>Quebec/Puerto Plata</t>
  </si>
  <si>
    <t>Quebec/Punta Cana</t>
  </si>
  <si>
    <t>Regina/Punta Cana</t>
  </si>
  <si>
    <t>Roma-Fiumicino/La Romana</t>
  </si>
  <si>
    <t>Roma-Fiumicino/Punta Cana</t>
  </si>
  <si>
    <t>Saint Johns, Antigua y Barbuda /Punta Cana</t>
  </si>
  <si>
    <t>Saint Marteen/Punta Cana</t>
  </si>
  <si>
    <t>San Salvador (Cockburn Town)/Punta Cana</t>
  </si>
  <si>
    <t>Santiago de Chile/Punta Cana</t>
  </si>
  <si>
    <t>Sao Paulo/Punta Cana</t>
  </si>
  <si>
    <t>Sheremetyevo-Moscú/Punta Cana</t>
  </si>
  <si>
    <t>St. Petersburgo/Punta Cana</t>
  </si>
  <si>
    <t>Terranova y Labrador/Puerto Plata</t>
  </si>
  <si>
    <t>Terranova y Labrador/Punta Cana</t>
  </si>
  <si>
    <t>Tocumen/Del Cibao</t>
  </si>
  <si>
    <t>Tocumen/Punta Cana</t>
  </si>
  <si>
    <t>Toronto, Lester B. Pearson/La Romana</t>
  </si>
  <si>
    <t>Toronto, Lester B. Pearson/Puerto Plata</t>
  </si>
  <si>
    <t>Toronto, Lester B. Pearson/Punta Cana</t>
  </si>
  <si>
    <t>Toulouse/Punta Cana</t>
  </si>
  <si>
    <t>Vancouver/Punta Cana</t>
  </si>
  <si>
    <t>Varadero/Puerto Plata</t>
  </si>
  <si>
    <t>Varadero/Punta Cana</t>
  </si>
  <si>
    <t>Verona-Villafranca/La Romana</t>
  </si>
  <si>
    <t>Viena/Punta Cana</t>
  </si>
  <si>
    <t>Vnúkovo-Moscú/Punta Cana</t>
  </si>
  <si>
    <t>Washington-Dulles/Punta Cana</t>
  </si>
  <si>
    <t>Winnipeg/Puerto Plata</t>
  </si>
  <si>
    <t>Winnipeg/Punta Cana</t>
  </si>
  <si>
    <t>Zúrich/Punta Cana</t>
  </si>
  <si>
    <t>Del Cibao</t>
  </si>
  <si>
    <t>El Catey, Samaná</t>
  </si>
  <si>
    <t>Las Américas, JFPG</t>
  </si>
  <si>
    <t>West Jet Airlines, Ltd.</t>
  </si>
  <si>
    <t>Edelweiss Air Ag</t>
  </si>
  <si>
    <t>Cubana De Aviacion, S.A.</t>
  </si>
  <si>
    <t>Transamerican Airlines, S.A. (Taca Peru)</t>
  </si>
  <si>
    <t>Neos S.P.A.</t>
  </si>
  <si>
    <t>Laser Airlines</t>
  </si>
  <si>
    <t>Meridiana Fly, S.P.A.</t>
  </si>
  <si>
    <t>Nord Wind</t>
  </si>
  <si>
    <t>Leeward Islands Air Transport (Liat)</t>
  </si>
  <si>
    <t>Orenburg Airlines</t>
  </si>
  <si>
    <t>Air Italy S.P.A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</si>
  <si>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</si>
  <si>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</si>
  <si>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</si>
  <si>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</si>
  <si>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</si>
  <si>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</si>
  <si>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</si>
  <si>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</si>
  <si>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</si>
  <si>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</si>
  <si>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</si>
  <si>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</si>
  <si>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</si>
  <si>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Toronto, Lester B. Pearson/El Catey, Samaná</t>
  </si>
  <si>
    <t>Frankfurt/Las Américas, JFPG</t>
  </si>
  <si>
    <t>Puerto Principe/El Higüero</t>
  </si>
  <si>
    <t>La Habana/Las Américas, JFPG</t>
  </si>
  <si>
    <t>Ciudad de Alajuela/Las Américas, JFPG</t>
  </si>
  <si>
    <t>Punta Cana/Las Américas, JFPG</t>
  </si>
  <si>
    <t>Pointe a Pitre/Las Américas, JFPG</t>
  </si>
  <si>
    <t>Montreal/El Catey, Samaná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</si>
  <si>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</si>
  <si>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</si>
  <si>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</si>
  <si>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</si>
  <si>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Fort de France/Las Américas, JFPG</t>
  </si>
  <si>
    <t>Santiago de Cuba/Las Américas, JFPG</t>
  </si>
  <si>
    <t>Paris-Charles de Gaulle/El Catey, Samaná</t>
  </si>
  <si>
    <t>Sao Paulo/Las Américas, JFPG</t>
  </si>
  <si>
    <t>New York/El Catey, Samaná</t>
  </si>
  <si>
    <t>Londres-Gatwick/El Catey, Samaná</t>
  </si>
  <si>
    <t>Paris-Orly/Las Américas, JFPG</t>
  </si>
  <si>
    <t>Río de Janeiro/Las Américas, JFPG</t>
  </si>
  <si>
    <t>Bruselas/Las Américas, JFPG</t>
  </si>
  <si>
    <t>Portela/El Catey, Samaná</t>
  </si>
  <si>
    <t>Aruba (Oranjestad) /El Higüero</t>
  </si>
  <si>
    <t>Aguadilla/Las Américas, JFPG</t>
  </si>
  <si>
    <t>Providenciales/Las Américas, JFPG</t>
  </si>
  <si>
    <t>Montego Bay/El Higüero</t>
  </si>
  <si>
    <t>Holguín/El Higüero</t>
  </si>
  <si>
    <t>Cabo Haitiano/El Higüero</t>
  </si>
  <si>
    <t>Puerto Plata/El Catey, Samaná</t>
  </si>
  <si>
    <t>Providenciales/El Higüero</t>
  </si>
  <si>
    <t>Opa-locka-Florida/El Higüero</t>
  </si>
  <si>
    <t>Isla Grande, San Juan PR/El Higüero</t>
  </si>
  <si>
    <t>Saint Marteen/El Higüero</t>
  </si>
  <si>
    <t>Isla Verde, San Juan PR/El Catey, Samaná</t>
  </si>
  <si>
    <t>Maracaibo/Las Américas, JFPG</t>
  </si>
  <si>
    <t>Isla Verde, San Juan PR/El Higüero</t>
  </si>
  <si>
    <t>Ciudad de México-D.F./Las Américas, JFPG</t>
  </si>
  <si>
    <t>Fort Lauderdale-Hollywood/El Higüero</t>
  </si>
  <si>
    <t>AÑO 2017</t>
  </si>
  <si>
    <t>Total 2017</t>
  </si>
  <si>
    <t>Aerolíneas</t>
  </si>
  <si>
    <t>Continental Airlines, Inc.</t>
  </si>
  <si>
    <t>American Eagle / Envoy Air</t>
  </si>
  <si>
    <t>Sky Service</t>
  </si>
  <si>
    <t>Iberia / Lineas Aereas De España</t>
  </si>
  <si>
    <t>Gareway,Usa 3000</t>
  </si>
  <si>
    <t>Iberworld</t>
  </si>
  <si>
    <t>Lufttransport Unternehmen,Gmbh</t>
  </si>
  <si>
    <t>Thomas Cook Airlines (Uk) Ltd</t>
  </si>
  <si>
    <t>Jetairfly / Tui Airlines Belgium</t>
  </si>
  <si>
    <t>Pullmantur / Wamos Air</t>
  </si>
  <si>
    <t>Frontier Airlines, Inc.</t>
  </si>
  <si>
    <t>Tuifly / Tui Airlines Nederland</t>
  </si>
  <si>
    <t>Martinair Holland N.V.</t>
  </si>
  <si>
    <t>Aserca Airlines, C.A.</t>
  </si>
  <si>
    <t>First Choise</t>
  </si>
  <si>
    <t>Livingston S.P.A.</t>
  </si>
  <si>
    <t>My Travle</t>
  </si>
  <si>
    <t>Air Comet</t>
  </si>
  <si>
    <t>Aeropostal, Alas De Venezuela</t>
  </si>
  <si>
    <t>Star Airlines</t>
  </si>
  <si>
    <t>Sun Country Airlines, Inc./Mn Airlines Llc</t>
  </si>
  <si>
    <t>Britannia Airways Ltd</t>
  </si>
  <si>
    <t>Aeroflot Russian International</t>
  </si>
  <si>
    <t>Air Canada Jazz</t>
  </si>
  <si>
    <t>Zoom Airlines, Inc.</t>
  </si>
  <si>
    <t>Euro Fly</t>
  </si>
  <si>
    <t>Caribair, S.A.</t>
  </si>
  <si>
    <t>White Airways</t>
  </si>
  <si>
    <t>Pace Airlines</t>
  </si>
  <si>
    <t>Air Canada Rouge</t>
  </si>
  <si>
    <t>Air Mediterranee</t>
  </si>
  <si>
    <t>Aerogal /Aerolineas Galapagos</t>
  </si>
  <si>
    <t>Ryan International</t>
  </si>
  <si>
    <t>Xtra Airways</t>
  </si>
  <si>
    <t>Transp. Aereos Militares Ecuat</t>
  </si>
  <si>
    <t>Caribean Sun Airlines</t>
  </si>
  <si>
    <t>Falco Air</t>
  </si>
  <si>
    <t>Belair</t>
  </si>
  <si>
    <t>Alitalia</t>
  </si>
  <si>
    <t>Euro Atlantico</t>
  </si>
  <si>
    <t xml:space="preserve">Rossiya Airlines </t>
  </si>
  <si>
    <t>Nova Airlines, Ab/Nordic</t>
  </si>
  <si>
    <t>Australian Airlines/Lauda Air</t>
  </si>
  <si>
    <t>Fina Air</t>
  </si>
  <si>
    <t>Thomas Cook Airlines Scandinavia</t>
  </si>
  <si>
    <t>Britt Airways,Inc D\B\A Expres</t>
  </si>
  <si>
    <t>Lauda Air Italy</t>
  </si>
  <si>
    <t>North American Arlines,In.J,Ny</t>
  </si>
  <si>
    <t>Aerolínea Principal Chile, S.</t>
  </si>
  <si>
    <t>Tuninter</t>
  </si>
  <si>
    <t>Travel Service Polska Sp.</t>
  </si>
  <si>
    <t>Aerocaribbean, S.A.</t>
  </si>
  <si>
    <t>Latam Airlines Brasil (Tam - Linhas Aereas S.A.)</t>
  </si>
  <si>
    <t>Air Antilles Express</t>
  </si>
  <si>
    <t>Icelandair</t>
  </si>
  <si>
    <t>Sudfflug Suddeutsche  Mbh.</t>
  </si>
  <si>
    <t>Pan American Airways, Corp.</t>
  </si>
  <si>
    <t>Air Century, S.A. / A C S A</t>
  </si>
  <si>
    <t>Usa Jet Airlines, Inc</t>
  </si>
  <si>
    <t>Casino Express Airline</t>
  </si>
  <si>
    <t>Estelar Latinoamerica, C.A.</t>
  </si>
  <si>
    <t>Transmeridian</t>
  </si>
  <si>
    <t>World Atlantic Airlines/Caribbean Sun Airlines</t>
  </si>
  <si>
    <t>Exel Airways</t>
  </si>
  <si>
    <t>Air Luxol, S.A.</t>
  </si>
  <si>
    <t>Rutas Aereas, C.A. / Rutaca Airlines</t>
  </si>
  <si>
    <t>Republic Airlines, Inc.</t>
  </si>
  <si>
    <t>Czech Airlines</t>
  </si>
  <si>
    <t>Calima De Aviacion, S.L</t>
  </si>
  <si>
    <t>Hollandexel</t>
  </si>
  <si>
    <t>American Trans Air, Inc.</t>
  </si>
  <si>
    <t>Insel Air Intl. / Insel Air Aruba</t>
  </si>
  <si>
    <t>Fifcher Air</t>
  </si>
  <si>
    <t xml:space="preserve">Chile Jet </t>
  </si>
  <si>
    <t xml:space="preserve">Aerovias De Mexico, S.A. </t>
  </si>
  <si>
    <t>Northwest Orient Airlines Inc.</t>
  </si>
  <si>
    <t>Orange Air, Llc</t>
  </si>
  <si>
    <t>Air Madrid</t>
  </si>
  <si>
    <t>Compania Mexicana De Aviacion</t>
  </si>
  <si>
    <t>Lineas A. Del Caribe(Volair)</t>
  </si>
  <si>
    <t>Plus Ultra Lineas Aereas, S.A.</t>
  </si>
  <si>
    <t>Interstate Equipement</t>
  </si>
  <si>
    <t>Finnair Oyj</t>
  </si>
  <si>
    <t>Lan Colombia</t>
  </si>
  <si>
    <t>Whitejets</t>
  </si>
  <si>
    <t>Air Caraibes Atlantique</t>
  </si>
  <si>
    <t>Travel Service Airlines</t>
  </si>
  <si>
    <t>Primaris Airlines</t>
  </si>
  <si>
    <t>Polish Airlines</t>
  </si>
  <si>
    <t>Norwegian Air Shuttle Asa.</t>
  </si>
  <si>
    <t>Aviones De Oriente, C.A.</t>
  </si>
  <si>
    <t>Klm Royal Dutch Airlines.</t>
  </si>
  <si>
    <t>Jetsgo</t>
  </si>
  <si>
    <t>Yes Airlines</t>
  </si>
  <si>
    <t>Aerolineas Mas S.A.</t>
  </si>
  <si>
    <t>Harmony Airways</t>
  </si>
  <si>
    <t>Air Angouleme</t>
  </si>
  <si>
    <t>Santa Barbara Airlines, C.A.</t>
  </si>
  <si>
    <t>Sky High Aviation Services, S.R.L.</t>
  </si>
  <si>
    <t>Jetx Primera Air</t>
  </si>
  <si>
    <t>Lot Polish Airlines</t>
  </si>
  <si>
    <t>Mn Aviation, Inc.</t>
  </si>
  <si>
    <t>Trans Mediterranean Airlines</t>
  </si>
  <si>
    <t>Ikar Db/A Pegas Fly</t>
  </si>
  <si>
    <t>Helicopteros Dominicanos, S.A./Helidosa</t>
  </si>
  <si>
    <t>Flair Airlines Ltd</t>
  </si>
  <si>
    <t>Flygo, S.L.</t>
  </si>
  <si>
    <t>Aerosur, S.A.</t>
  </si>
  <si>
    <t>Corporate Flight Management, Inc.</t>
  </si>
  <si>
    <t>Windward Islands Airways N.Y.</t>
  </si>
  <si>
    <t>Aruba Airlines/ Arubaanse Luchtvaart Maatschappij, N.V.</t>
  </si>
  <si>
    <t>Silver Airways Corp.</t>
  </si>
  <si>
    <t>Futura International Airways</t>
  </si>
  <si>
    <t>First Air</t>
  </si>
  <si>
    <t>Vision Airlines, Inc.</t>
  </si>
  <si>
    <t>Wind River Air Services Ltd</t>
  </si>
  <si>
    <t>Oy Air Finlano Lto</t>
  </si>
  <si>
    <t>Dominican Wings, S.A. (Dw)</t>
  </si>
  <si>
    <t>Air Integra</t>
  </si>
  <si>
    <t>Omni Air International, Inc.</t>
  </si>
  <si>
    <t>Virgin America, Inc.</t>
  </si>
  <si>
    <t>Champion Air</t>
  </si>
  <si>
    <t>Perla Airlines, C.A.</t>
  </si>
  <si>
    <t>Kharkiv Airlines</t>
  </si>
  <si>
    <t>Enerjet</t>
  </si>
  <si>
    <t>Aeronaves Dominicana / Aerodomca</t>
  </si>
  <si>
    <t>Travel Service Ltd.</t>
  </si>
  <si>
    <t>Vim Airlines,</t>
  </si>
  <si>
    <t>Air Jamaica Express</t>
  </si>
  <si>
    <t>Air Sollution</t>
  </si>
  <si>
    <t>Tame Linea Aerea Del Ecuador</t>
  </si>
  <si>
    <t>West Caribbean Airways</t>
  </si>
  <si>
    <t>Czech Government Flying Serv.</t>
  </si>
  <si>
    <t>Southern Winds</t>
  </si>
  <si>
    <t>Ace Air Cargo Express, Inc.</t>
  </si>
  <si>
    <t>Primeras Lineas Uruguayas</t>
  </si>
  <si>
    <t>Ukraine International Airlines</t>
  </si>
  <si>
    <t>Caribbean Airlines Limited</t>
  </si>
  <si>
    <t>Sky Airline</t>
  </si>
  <si>
    <t>Aerofer.S.L.</t>
  </si>
  <si>
    <t>Atlas Air, Inc.</t>
  </si>
  <si>
    <t>Malaysian Airlines Systen Berh</t>
  </si>
  <si>
    <t>Balkan Holidays Airlines (Bh Air)</t>
  </si>
  <si>
    <t>Air Malta Co. Ltd.</t>
  </si>
  <si>
    <t>Transportes De Carga Aerea</t>
  </si>
  <si>
    <t>Satena, Serv.De Aeronavegacion</t>
  </si>
  <si>
    <t>Icaro</t>
  </si>
  <si>
    <t>American Airlines / Executive Airlines Inc.</t>
  </si>
  <si>
    <t>Aeroservicios Monterrey, S.A.</t>
  </si>
  <si>
    <t>Aeroexpreso Interamericano</t>
  </si>
  <si>
    <t>Ameristar Jet</t>
  </si>
  <si>
    <t>Royal Airlines</t>
  </si>
  <si>
    <t>Executive Fliteways, Inc.</t>
  </si>
  <si>
    <t>Puerto Rico Air Mangent Servic</t>
  </si>
  <si>
    <t>Linea Aerea Cuencana</t>
  </si>
  <si>
    <t>Global Air</t>
  </si>
  <si>
    <t>Titan Airways Ltd.</t>
  </si>
  <si>
    <t>Boliviana De Aviacion</t>
  </si>
  <si>
    <t>Aereo Taxis De Leon, S.A. De C.V</t>
  </si>
  <si>
    <t>Netjejs, Transportes Aereos Sa</t>
  </si>
  <si>
    <t>Venezolana Serv. Exp. De Carga Int'L.,C.A./Vecar</t>
  </si>
  <si>
    <t>Trans Service Airlift</t>
  </si>
  <si>
    <t>Air Dominicana</t>
  </si>
  <si>
    <t>Capital Aviation Services Ltd.</t>
  </si>
  <si>
    <t>Aires, Aerovias De Integracion</t>
  </si>
  <si>
    <t>Vi Air Link (Turtle Dove)</t>
  </si>
  <si>
    <t>Antillana De Navegacion Aerea.</t>
  </si>
  <si>
    <t>Aerolineas Damojh, S.A. De C.V</t>
  </si>
  <si>
    <t>The Atlantic Airline</t>
  </si>
  <si>
    <t>Air Europe Spa</t>
  </si>
  <si>
    <t>Uas-Four</t>
  </si>
  <si>
    <t>Priester Aviation</t>
  </si>
  <si>
    <t>Privatair, S.A.</t>
  </si>
  <si>
    <t>Tower Air</t>
  </si>
  <si>
    <t>Lloyd Aereo Boliviano, S.A</t>
  </si>
  <si>
    <t>Aerosvit</t>
  </si>
  <si>
    <t>Atlantic Gulf Airlines,Inc.</t>
  </si>
  <si>
    <t>World Airways Inc.</t>
  </si>
  <si>
    <t>Songbird Airways</t>
  </si>
  <si>
    <t>Usa 300</t>
  </si>
  <si>
    <t>U S Department Of Justice</t>
  </si>
  <si>
    <t>Fuerza Aerea Chilena</t>
  </si>
  <si>
    <t>Aerora, S.A.</t>
  </si>
  <si>
    <t>Planet Air</t>
  </si>
  <si>
    <t>Bra-Transportes Aereos Ltda</t>
  </si>
  <si>
    <t>Tropical Air Services</t>
  </si>
  <si>
    <t>Business Jet Solutions</t>
  </si>
  <si>
    <t>San Juan/Eastern Caribbean A.</t>
  </si>
  <si>
    <t>Surinaamse Luchtvaaart N.V.</t>
  </si>
  <si>
    <t>M &amp; N Aviation</t>
  </si>
  <si>
    <t>Air Jamaica</t>
  </si>
  <si>
    <t>Hapag Lloyd</t>
  </si>
  <si>
    <t>Ibc Airways Inc.</t>
  </si>
  <si>
    <t>Air Saravi</t>
  </si>
  <si>
    <t>Lineas Aereas Suramericanas</t>
  </si>
  <si>
    <t>Avensa,Aerovias Venezolana.S.A</t>
  </si>
  <si>
    <t>Swissport Dominicana S.A.</t>
  </si>
  <si>
    <t>Transair, S.A.</t>
  </si>
  <si>
    <t>Nova Air-Mexico</t>
  </si>
  <si>
    <t>Tikal Jets, Inc.</t>
  </si>
  <si>
    <t>Tradecraft Nigeria,</t>
  </si>
  <si>
    <t>Flight Options</t>
  </si>
  <si>
    <t>Tropic Airlines Air Moloka.</t>
  </si>
  <si>
    <t>Air Jet</t>
  </si>
  <si>
    <t>Caribintair S.A.</t>
  </si>
  <si>
    <t>Air Cargo Transp. System Limit</t>
  </si>
  <si>
    <t>Brasil Central Linhas Aereas</t>
  </si>
  <si>
    <t>Xojet Inc.</t>
  </si>
  <si>
    <t>Tiara Air</t>
  </si>
  <si>
    <t>British Midland Airways Ltd.</t>
  </si>
  <si>
    <t>Slovak Aviation Company</t>
  </si>
  <si>
    <t>Air Exel Belgique</t>
  </si>
  <si>
    <t>Air Inter Gabon</t>
  </si>
  <si>
    <t>Transaviaexport</t>
  </si>
  <si>
    <t>Jet Freighiters,Inc.</t>
  </si>
  <si>
    <t>Army Air Corps</t>
  </si>
  <si>
    <t>Southern Seaplane, Inc.</t>
  </si>
  <si>
    <t>Atlantis Transportation Ltd.</t>
  </si>
  <si>
    <t>Airvias S\A Linhas Aereas</t>
  </si>
  <si>
    <t>Nomand, Inc.</t>
  </si>
  <si>
    <t>Georgian National Airlines (Sky Georgia)</t>
  </si>
  <si>
    <t>Transair Mali S.A.</t>
  </si>
  <si>
    <t>Bristol Flying Centre Ltd</t>
  </si>
  <si>
    <t>Laker Airways, Inc.</t>
  </si>
  <si>
    <t>Trans European Airways</t>
  </si>
  <si>
    <t>Gulf &amp; Caribbean Cargo, Inc</t>
  </si>
  <si>
    <t>Albatros Airlines</t>
  </si>
  <si>
    <t>Amerijet International</t>
  </si>
  <si>
    <t>Zuliana De Aviacion</t>
  </si>
  <si>
    <t>Republicair, S.A. De C.V.</t>
  </si>
  <si>
    <t>Aeronaves Del Centro</t>
  </si>
  <si>
    <t>Presidential Aviation</t>
  </si>
  <si>
    <t>Air Lincoln, Inc. Chicago, Il</t>
  </si>
  <si>
    <t>Journey Aviation, Llc</t>
  </si>
  <si>
    <t>Air America</t>
  </si>
  <si>
    <t>Air Canarias, S. Coop. Ltda</t>
  </si>
  <si>
    <t>Ejecutive Jet Aviation, Inc.</t>
  </si>
  <si>
    <t>Tropair Airservices</t>
  </si>
  <si>
    <t>Sociedad Aeronautica Medellin</t>
  </si>
  <si>
    <t>Excelaire Llc</t>
  </si>
  <si>
    <t>Alaska Island Air. Inc.</t>
  </si>
  <si>
    <t>Delta Private Jets</t>
  </si>
  <si>
    <t>Ba European Ltd</t>
  </si>
  <si>
    <t>Air Columbus</t>
  </si>
  <si>
    <t xml:space="preserve">Flight Options </t>
  </si>
  <si>
    <t>National Jet Service, Inc.</t>
  </si>
  <si>
    <t>Eagle Airways Ltd</t>
  </si>
  <si>
    <t>Academia Aeronautica Del Caribe</t>
  </si>
  <si>
    <t>Talon Air, Inc.</t>
  </si>
  <si>
    <t>Spurling Aviation Seattle, Wa.</t>
  </si>
  <si>
    <t>A J Services Limited</t>
  </si>
  <si>
    <t>Air X Chã¡Rter</t>
  </si>
  <si>
    <t>Collingwood Air Services Ltd.</t>
  </si>
  <si>
    <t>Avantair, Inc.</t>
  </si>
  <si>
    <t>Vista Jet Ltd</t>
  </si>
  <si>
    <t>Tropical Sea Airlines</t>
  </si>
  <si>
    <t>Turbot Air Cargo</t>
  </si>
  <si>
    <t>Bv Airways, Inc.</t>
  </si>
  <si>
    <t>Jet Budget</t>
  </si>
  <si>
    <t xml:space="preserve">Executive Aviation </t>
  </si>
  <si>
    <t>Aero Albatros</t>
  </si>
  <si>
    <t>Ofion Air Inc. Chapel Hill,Nc.</t>
  </si>
  <si>
    <t>Caribbean Heli-Jets Inc</t>
  </si>
  <si>
    <t>Reva Inc</t>
  </si>
  <si>
    <t>Merlin Airways/Corporate Air</t>
  </si>
  <si>
    <t xml:space="preserve">Flexjet Llc </t>
  </si>
  <si>
    <t>Jet Air Fly</t>
  </si>
  <si>
    <t>Citationshares, Llc, Greenwich</t>
  </si>
  <si>
    <t>Aerovias Las Americas, S.A</t>
  </si>
  <si>
    <t>Southern Air Transport, Inc.</t>
  </si>
  <si>
    <t>Tropical Aero Servicios, S.R.L. (Tas)</t>
  </si>
  <si>
    <t>Jet Select Aviation</t>
  </si>
  <si>
    <t>Sunworld International Air</t>
  </si>
  <si>
    <t>Consorcio Helitec</t>
  </si>
  <si>
    <t>Surinam Airways</t>
  </si>
  <si>
    <t>Travel Management Company, Ltd</t>
  </si>
  <si>
    <t>Western Air Charter Dba Jet Edge</t>
  </si>
  <si>
    <t>Sky One Holdings</t>
  </si>
  <si>
    <t>Tradewind Aviation Llc</t>
  </si>
  <si>
    <t xml:space="preserve">Jet Magic Ltd </t>
  </si>
  <si>
    <t>Airvantage Incorporated</t>
  </si>
  <si>
    <t>Ariana Afghan Airlines</t>
  </si>
  <si>
    <t>Universal Jet Aviation</t>
  </si>
  <si>
    <t>Pegasus Elite Aviation, Llc.</t>
  </si>
  <si>
    <t>Catalina Aerospace Corp.</t>
  </si>
  <si>
    <t>Aboitiz Air Transport Corport.</t>
  </si>
  <si>
    <t>Venezolana Int'L. De Aviacion S.A./Viasa</t>
  </si>
  <si>
    <t>Florida Jet Service, Inc.</t>
  </si>
  <si>
    <t>City Bird</t>
  </si>
  <si>
    <t>Prime Jet</t>
  </si>
  <si>
    <t>Fuerza Aerea Dominicana</t>
  </si>
  <si>
    <t>Canadian Armed Forces</t>
  </si>
  <si>
    <t>Western Air Limited</t>
  </si>
  <si>
    <t>Tennessee Airways Alcoa, Tn.</t>
  </si>
  <si>
    <t>Servicios Aereos, S.A. /  Servair, S.A.</t>
  </si>
  <si>
    <t>Western Airways Inc</t>
  </si>
  <si>
    <t>Linhas Aereas S.A</t>
  </si>
  <si>
    <t>Execujet Charter Service, Inc.</t>
  </si>
  <si>
    <t>Christman Air System</t>
  </si>
  <si>
    <t>Sociedad Ecuatoriana De Transp</t>
  </si>
  <si>
    <t>Plaza Central Srl.</t>
  </si>
  <si>
    <t>Bohlke International Airways, Inc.</t>
  </si>
  <si>
    <t>Avops, Llc</t>
  </si>
  <si>
    <t>Gama Aviation Limited</t>
  </si>
  <si>
    <t>Simo Air</t>
  </si>
  <si>
    <t>Skycharter Marton Limited</t>
  </si>
  <si>
    <t>Charter Flights</t>
  </si>
  <si>
    <t>Sky Bahamas</t>
  </si>
  <si>
    <t>Private Jets, Inc.</t>
  </si>
  <si>
    <t>Jet Aviation Flight Services, Inc (Teterboro, Nj)</t>
  </si>
  <si>
    <t>Wind Jet  S.P.A.</t>
  </si>
  <si>
    <t>Grande Aviation</t>
  </si>
  <si>
    <t>Transaven (Transporte Aereo De Venezuela, Ca.)</t>
  </si>
  <si>
    <t>Caledonian Airways Ltd.</t>
  </si>
  <si>
    <t>Dhl Aero Expreso, S.A.</t>
  </si>
  <si>
    <t>Air India</t>
  </si>
  <si>
    <t>United Nations Organization</t>
  </si>
  <si>
    <t>Avior Airlines, C. A.</t>
  </si>
  <si>
    <t>Southern Jersey Airways, Inc.</t>
  </si>
  <si>
    <t xml:space="preserve">White Cloud Charter Llc </t>
  </si>
  <si>
    <t>Corporate Air</t>
  </si>
  <si>
    <t>Executive Airlines, S.L.</t>
  </si>
  <si>
    <t>Flightworks, Inc.</t>
  </si>
  <si>
    <t>Jet Logistics</t>
  </si>
  <si>
    <t>Aero Services Executive</t>
  </si>
  <si>
    <t>Fgf</t>
  </si>
  <si>
    <t>Sky Charter Limited</t>
  </si>
  <si>
    <t>Executive Air Services</t>
  </si>
  <si>
    <t>Excutive Airlines</t>
  </si>
  <si>
    <t>K5-Aviation Gmbh</t>
  </si>
  <si>
    <t>Lyon Aviation, Inc.</t>
  </si>
  <si>
    <t>Meridian Air Charter</t>
  </si>
  <si>
    <t>Tyrolean Jet Service</t>
  </si>
  <si>
    <t xml:space="preserve">Universal Weather Services </t>
  </si>
  <si>
    <t>Skyservice Business Aviation</t>
  </si>
  <si>
    <t>Reliance Aviation</t>
  </si>
  <si>
    <t>Avcon Jet Ag</t>
  </si>
  <si>
    <t>Bombardier Busines Jet Solt.</t>
  </si>
  <si>
    <t>Sta Jets</t>
  </si>
  <si>
    <t>Wing Aviation Charter Services, Llc</t>
  </si>
  <si>
    <t>Warbelows Air Ventures,Inc.</t>
  </si>
  <si>
    <t>Boston Maine Airways</t>
  </si>
  <si>
    <t>Starflite Aviation</t>
  </si>
  <si>
    <t>Air Columbia</t>
  </si>
  <si>
    <t>Lr Services</t>
  </si>
  <si>
    <t>Leon Medical Centers</t>
  </si>
  <si>
    <t>Mission Aviation Fellowship</t>
  </si>
  <si>
    <t>Jet Linx Aviation, Llc</t>
  </si>
  <si>
    <t>Air Gato Enterprises, Inc.</t>
  </si>
  <si>
    <t>Kalitta Flying Service, Inc.</t>
  </si>
  <si>
    <t>Key Air, Llc</t>
  </si>
  <si>
    <t xml:space="preserve">  Kal 273 </t>
  </si>
  <si>
    <t>Advanced Air Management, Inc.</t>
  </si>
  <si>
    <t>Jet Access Aviation, Llc.</t>
  </si>
  <si>
    <t>Georgia Jet, Inc.</t>
  </si>
  <si>
    <t>Club Jet Charter</t>
  </si>
  <si>
    <t>Aerolineas Mundo, S.A.</t>
  </si>
  <si>
    <t>Transporte Aereo S.A.</t>
  </si>
  <si>
    <t>A-Ok Jets</t>
  </si>
  <si>
    <t>East Coast Jets, Inc. Allentow</t>
  </si>
  <si>
    <t>Chartright Air, Inc.</t>
  </si>
  <si>
    <t>Chantilly Air, Inc.</t>
  </si>
  <si>
    <t>Martinair, Inc</t>
  </si>
  <si>
    <t>Oak Air, Ltd</t>
  </si>
  <si>
    <t>Republic Airlines Company, S.R.L. (Rep-Air)</t>
  </si>
  <si>
    <t>Global Jetcare, Inc. /Intl. Air Ambulance</t>
  </si>
  <si>
    <t>F S Air Service, Inc (Eye)</t>
  </si>
  <si>
    <t>Kalitta  Air, Llc</t>
  </si>
  <si>
    <t>Chauffair Ltd</t>
  </si>
  <si>
    <t>Aloval Air</t>
  </si>
  <si>
    <t>Masterjet Aviacao Executiva</t>
  </si>
  <si>
    <t>Lml Properties</t>
  </si>
  <si>
    <t>Starbase Aviation Llc</t>
  </si>
  <si>
    <t>Maine Aviation Aircraft Charter</t>
  </si>
  <si>
    <t>Hopi Copters, Inc</t>
  </si>
  <si>
    <t>Alberta Inc</t>
  </si>
  <si>
    <t>Emercom</t>
  </si>
  <si>
    <t>Nxjets Net Llc</t>
  </si>
  <si>
    <t>Usac Airways Dba Paragon Jets</t>
  </si>
  <si>
    <t>Custom Jet Charters Llc</t>
  </si>
  <si>
    <t>Fai Rent-A-Jet Ag</t>
  </si>
  <si>
    <t>Republic Flight Lines, S.R.L.</t>
  </si>
  <si>
    <t>Solair</t>
  </si>
  <si>
    <t>Sedalia, Marshall. Boonvile</t>
  </si>
  <si>
    <t>Windsor Jet</t>
  </si>
  <si>
    <t>Clay Lacy Aviation, Inc.</t>
  </si>
  <si>
    <t>Landmark Aviation</t>
  </si>
  <si>
    <t>Mountain Aviation</t>
  </si>
  <si>
    <t>Aerolineas Ejecutivas, S.A</t>
  </si>
  <si>
    <t xml:space="preserve">Executive Air Charter </t>
  </si>
  <si>
    <t>Anguilla Air Services, Ltd</t>
  </si>
  <si>
    <t>Gc Aviation</t>
  </si>
  <si>
    <t>Air Sprint, Inc</t>
  </si>
  <si>
    <t>Executive Flight Inc</t>
  </si>
  <si>
    <t>Fair Wind Air Charter</t>
  </si>
  <si>
    <t>West Air Holding, Inc</t>
  </si>
  <si>
    <t>Northern Jet Management</t>
  </si>
  <si>
    <t>Ventus Internation Aviation</t>
  </si>
  <si>
    <t xml:space="preserve">Colt International </t>
  </si>
  <si>
    <t>Swiss Air Ambulance, Ltd</t>
  </si>
  <si>
    <t>Paragon Jets</t>
  </si>
  <si>
    <t>Midwest Jet Management Llc (Reynolds Jet)</t>
  </si>
  <si>
    <t>Profesional Flight Transport</t>
  </si>
  <si>
    <t>Interisland Aviation Services</t>
  </si>
  <si>
    <t>Firstflight</t>
  </si>
  <si>
    <t>Cat Aviation Ag</t>
  </si>
  <si>
    <t>Line Air</t>
  </si>
  <si>
    <t>Aerocalifornia, S.A</t>
  </si>
  <si>
    <t>American Jets International</t>
  </si>
  <si>
    <t>Transportes Aereos Mexiquenses</t>
  </si>
  <si>
    <t>Rega - Swiss Air Ambulance, Ltd</t>
  </si>
  <si>
    <t>My Corporate Jet, Inc</t>
  </si>
  <si>
    <t>Tavero Jet Charter</t>
  </si>
  <si>
    <t>Jet I.C.U.</t>
  </si>
  <si>
    <t>Jeff City Flying Service</t>
  </si>
  <si>
    <t>Air Maldives</t>
  </si>
  <si>
    <t>Caribbean Sky Tours</t>
  </si>
  <si>
    <t>Abs Jets</t>
  </si>
  <si>
    <t xml:space="preserve">Metropolitan Aviation, Inc </t>
  </si>
  <si>
    <t>Prestige Leasing</t>
  </si>
  <si>
    <t xml:space="preserve">Imp Group Ltd. Dba Execaire </t>
  </si>
  <si>
    <t>Global Jet Luxembourg, S.A.</t>
  </si>
  <si>
    <t>Airmed International</t>
  </si>
  <si>
    <t>Pro Airways, Llc</t>
  </si>
  <si>
    <t xml:space="preserve">New World Aviation </t>
  </si>
  <si>
    <t>University Air Charter</t>
  </si>
  <si>
    <t>Privaira</t>
  </si>
  <si>
    <t>Royal Air</t>
  </si>
  <si>
    <t>Royal Jet</t>
  </si>
  <si>
    <t>Ati Jet Charter</t>
  </si>
  <si>
    <t>Fox Flight Inc. / Air Ambulance</t>
  </si>
  <si>
    <t>Dassallt Falcon Service</t>
  </si>
  <si>
    <t>Cap Jet</t>
  </si>
  <si>
    <t>Toronto Airways Ltd.</t>
  </si>
  <si>
    <t xml:space="preserve">Taughannock Aviation </t>
  </si>
  <si>
    <t>True Aviation Charter Services</t>
  </si>
  <si>
    <t xml:space="preserve">First Class Charter  </t>
  </si>
  <si>
    <t xml:space="preserve">Wheels Up Charter </t>
  </si>
  <si>
    <t>Sunset Aviation Llc Dba Solairus Aviation</t>
  </si>
  <si>
    <t>Jet Charter 365, Llc</t>
  </si>
  <si>
    <t>Wingtip Corporation</t>
  </si>
  <si>
    <t>Sirio Spa</t>
  </si>
  <si>
    <t>Worldwide Aircraft Services, Inc</t>
  </si>
  <si>
    <t>Netjets Aviation, Inc.</t>
  </si>
  <si>
    <t>Classic Jet Center</t>
  </si>
  <si>
    <t>Air Nunavut</t>
  </si>
  <si>
    <t>Air Transport,(Ati Jet)</t>
  </si>
  <si>
    <t>Daimler Chrysler Aviation Gmbh</t>
  </si>
  <si>
    <t>Gulf Coast Aviation, Inc.</t>
  </si>
  <si>
    <t>Airways International, Inc.</t>
  </si>
  <si>
    <t>Kimbrell Group</t>
  </si>
  <si>
    <t>Onesky Llc</t>
  </si>
  <si>
    <t>Aitheras Aviation Group, Llc</t>
  </si>
  <si>
    <t>Bankair, Inc.</t>
  </si>
  <si>
    <t>Aerodom Aerop. Dominicanos Siglo 21</t>
  </si>
  <si>
    <t>Aero Ejecutivo, S.A. De C.V.</t>
  </si>
  <si>
    <t>Haiti Air Ambulance</t>
  </si>
  <si>
    <t>Club Jet Sales</t>
  </si>
  <si>
    <t>Acp Jet Charter Inc.</t>
  </si>
  <si>
    <t>Corporacion Aerea Ejecutiva,</t>
  </si>
  <si>
    <t>Lead Air Jet Service</t>
  </si>
  <si>
    <t>Jetsuite Air</t>
  </si>
  <si>
    <t>Island Airlines</t>
  </si>
  <si>
    <t>Latitude Air Ambulance</t>
  </si>
  <si>
    <t>Novation Holdings Llc</t>
  </si>
  <si>
    <t xml:space="preserve">Pulver Air Charter Llc. </t>
  </si>
  <si>
    <t>Fltplan, Llc (Southbury, Ct) D</t>
  </si>
  <si>
    <t>Aerosupport</t>
  </si>
  <si>
    <t>Air Caledonia Inc.</t>
  </si>
  <si>
    <t>Ias</t>
  </si>
  <si>
    <t>Gary Jet Center, Inc.</t>
  </si>
  <si>
    <t>Acute Air Ambulance</t>
  </si>
  <si>
    <t>Air Charter, Inc. D/B/A Air Flamenco</t>
  </si>
  <si>
    <t>Spanish Air Force</t>
  </si>
  <si>
    <t>World Class Aviation (Houston, Tx)</t>
  </si>
  <si>
    <t>Sky Limo Corporation.</t>
  </si>
  <si>
    <t>Swiftair S.A.</t>
  </si>
  <si>
    <t>Territorial Airlines,Inc.</t>
  </si>
  <si>
    <t>Aerojet Services, S.A.</t>
  </si>
  <si>
    <t>Air Alliance Express Ag &amp; Co.</t>
  </si>
  <si>
    <t>Challenger Air Cargo, Inc.</t>
  </si>
  <si>
    <t>Central Romana</t>
  </si>
  <si>
    <t>Litavia</t>
  </si>
  <si>
    <t>Mach One Air Charter</t>
  </si>
  <si>
    <t xml:space="preserve">Lider Taxi Aereo </t>
  </si>
  <si>
    <t>Superior Transportation Associates, Inc.</t>
  </si>
  <si>
    <t>North American Jet Charter Group, Llc</t>
  </si>
  <si>
    <t>Phoenix Air Group, Inc.</t>
  </si>
  <si>
    <t>Worldwide Air Charter Systems</t>
  </si>
  <si>
    <t>Shamir Fersobe Diaz</t>
  </si>
  <si>
    <t>Jet Solutions Llc</t>
  </si>
  <si>
    <t>Oklahoma Executive Jet Charter/Embassy Freight Co.</t>
  </si>
  <si>
    <t>Comlux Aviation Ag.</t>
  </si>
  <si>
    <t>Falcon Air, Inc.</t>
  </si>
  <si>
    <t>Bombardier Inc.</t>
  </si>
  <si>
    <t>American Jets</t>
  </si>
  <si>
    <t>Jet Aviation.</t>
  </si>
  <si>
    <t>Kalitta Charters Llc.</t>
  </si>
  <si>
    <t>Jetport Inc.</t>
  </si>
  <si>
    <t>Treasure Air Charters, Llc.</t>
  </si>
  <si>
    <t>Quick Air Jet Charter</t>
  </si>
  <si>
    <t>Pacific Ocean, S.A</t>
  </si>
  <si>
    <t>American Charter Services, Llc</t>
  </si>
  <si>
    <t>Hellenic Imperial Airways</t>
  </si>
  <si>
    <t>Ace Aviation Services Corporation</t>
  </si>
  <si>
    <t xml:space="preserve">Efs European Flight Service Ab </t>
  </si>
  <si>
    <t>China Ocean Helicopter Corp.</t>
  </si>
  <si>
    <t xml:space="preserve">Air Rutter International </t>
  </si>
  <si>
    <t>Execujet Uk Ltd</t>
  </si>
  <si>
    <t>Cockrell Resources, Inc.</t>
  </si>
  <si>
    <t>Air Link</t>
  </si>
  <si>
    <t>Noble Air Charter</t>
  </si>
  <si>
    <t xml:space="preserve">Jfi Jets </t>
  </si>
  <si>
    <t>Tyumenavia</t>
  </si>
  <si>
    <t xml:space="preserve">Justice Air </t>
  </si>
  <si>
    <t>Venus, S.A.</t>
  </si>
  <si>
    <t>Republica Del Peru</t>
  </si>
  <si>
    <t>Priority Jet Dba Corporate Jet Llc.</t>
  </si>
  <si>
    <t>International Medical Response, S.A. De C.V.</t>
  </si>
  <si>
    <t>Michael Foster</t>
  </si>
  <si>
    <t>The Craig Evan Corporation</t>
  </si>
  <si>
    <t>Trans Helicoptere Service</t>
  </si>
  <si>
    <t>Trek Airways</t>
  </si>
  <si>
    <t>Jedami Aircraft Charter, Llc</t>
  </si>
  <si>
    <t>R &amp; M Aviation</t>
  </si>
  <si>
    <t>Sinci Tours Benn Inter Regiona</t>
  </si>
  <si>
    <t>Phoenix Airline Services,Inc.</t>
  </si>
  <si>
    <t>Chiltern Airways</t>
  </si>
  <si>
    <t>Air Auropa, Inc. Sugar Grove,</t>
  </si>
  <si>
    <t>Aviation West Charters Llc</t>
  </si>
  <si>
    <t>Aerotaxi Del Valle</t>
  </si>
  <si>
    <t>Air Affaires Eja France</t>
  </si>
  <si>
    <t>Empresa De Aviacion Aerogaviota</t>
  </si>
  <si>
    <t xml:space="preserve"> Air Trek, Inc.</t>
  </si>
  <si>
    <t>Helicopteros Del Caribe, S.A.</t>
  </si>
  <si>
    <t>Air Sunshine, Inc.</t>
  </si>
  <si>
    <t>Air Charter Express Limited</t>
  </si>
  <si>
    <t>Airborne Express, Inc.</t>
  </si>
  <si>
    <t>Express Airlines Ii.Inc.</t>
  </si>
  <si>
    <t>Ponderosa Asset, Llc</t>
  </si>
  <si>
    <t>Jet Executive Internacional ChãRter</t>
  </si>
  <si>
    <t>Millennium Aviation, Inc</t>
  </si>
  <si>
    <t>Ejercito</t>
  </si>
  <si>
    <t>Carolinas Healthcare</t>
  </si>
  <si>
    <t>Deutsche Rettungsfflugwacht</t>
  </si>
  <si>
    <t>Astral Aviation Limited</t>
  </si>
  <si>
    <t>Execaire Inc.</t>
  </si>
  <si>
    <t>Air Cargo Carriers, Inc.</t>
  </si>
  <si>
    <t>Paris-Orly/Puerto Plata</t>
  </si>
  <si>
    <t>Glasgow/Puerto Plata</t>
  </si>
  <si>
    <t>Leipzig-Halle/Punta Cana</t>
  </si>
  <si>
    <t>Bologna/La Romana</t>
  </si>
  <si>
    <t>Bruselas/Puerto Plata</t>
  </si>
  <si>
    <t>Calgary/Puerto Plata</t>
  </si>
  <si>
    <t>Newcastle/Puerto Plata</t>
  </si>
  <si>
    <t>Birmingham, Inglaterra/Puerto Plata</t>
  </si>
  <si>
    <t>Manchester/La Romana</t>
  </si>
  <si>
    <t>Varsovia/Punta Cana</t>
  </si>
  <si>
    <t>Madrid-Barajas/Puerto Plata</t>
  </si>
  <si>
    <t>Newcastle/Punta Cana</t>
  </si>
  <si>
    <t>Colonia/Puerto Plata</t>
  </si>
  <si>
    <t>Paris-Orly/El Catey, Samaná</t>
  </si>
  <si>
    <t>Thunder Bay-Ontario/Punta Cana</t>
  </si>
  <si>
    <t>Nantes/La Romana</t>
  </si>
  <si>
    <t>Waterloo/Punta Cana</t>
  </si>
  <si>
    <t>Lyon/La Romana</t>
  </si>
  <si>
    <t>Saint Johns, Antigua y Barbuda /La Romana</t>
  </si>
  <si>
    <t>Montreal/Las Américas, JFPG</t>
  </si>
  <si>
    <t>Saskatoon/Punta Cana</t>
  </si>
  <si>
    <t>Lajes/Punta Cana</t>
  </si>
  <si>
    <t>El Catey, Samaná/Punta Cana</t>
  </si>
  <si>
    <t>Chicago-Rockford/Punta Cana</t>
  </si>
  <si>
    <t>London-Ontario/Punta Cana</t>
  </si>
  <si>
    <t>Zúrich/Puerto Plata</t>
  </si>
  <si>
    <t>Bordeaux/Punta Cana</t>
  </si>
  <si>
    <t>Montego Bay/El Catey, Samaná</t>
  </si>
  <si>
    <t>Edmonton/Puerto Plata</t>
  </si>
  <si>
    <t>Mulhouse - Basel/Punta Cana</t>
  </si>
  <si>
    <t>Vantaa/Puerto Plata</t>
  </si>
  <si>
    <t>Colville Lake/Punta Cana</t>
  </si>
  <si>
    <t>Toronto, Lester B. Pearson/Las Américas, JFPG</t>
  </si>
  <si>
    <t>Yekaterinburg/Punta Cana</t>
  </si>
  <si>
    <t>El Catey, Samaná/La Romana</t>
  </si>
  <si>
    <t>Estocolmo-Arlanda/Punta Cana</t>
  </si>
  <si>
    <t>Toulouse/La Romana</t>
  </si>
  <si>
    <t>Berlín-Schönefeld/Puerto Plata</t>
  </si>
  <si>
    <t>La Habana/La Romana</t>
  </si>
  <si>
    <t>Londres-Gatwick/La Romana</t>
  </si>
  <si>
    <t>Leipzig-Halle/Puerto Plata</t>
  </si>
  <si>
    <t>Quebec/El Catey, Samaná</t>
  </si>
  <si>
    <t>Castle Donington/Punta Cana</t>
  </si>
  <si>
    <t>Punta Cana/El Catey, Samaná</t>
  </si>
  <si>
    <t>Otros/La Romana</t>
  </si>
  <si>
    <t>Saint Johns, Antigua y Barbuda /Puerto Plata</t>
  </si>
  <si>
    <t>Colville Lake/Puerto Plata</t>
  </si>
  <si>
    <t>Boston-Massachusetts/Puerto Plata</t>
  </si>
  <si>
    <t>Fort de France/Punta Cana</t>
  </si>
  <si>
    <t>Tababela/Punta Cana</t>
  </si>
  <si>
    <t>Mulhouse - Basel/La Romana</t>
  </si>
  <si>
    <t>Saskatoon/Puerto Plata</t>
  </si>
  <si>
    <t>Otros/Las Américas, JFPG</t>
  </si>
  <si>
    <t>Bradley/Punta Cana</t>
  </si>
  <si>
    <t>Puerto Principe/Herrera</t>
  </si>
  <si>
    <t>Santa Maria/Puerto Plata</t>
  </si>
  <si>
    <t>Copenhague/Puerto Plata</t>
  </si>
  <si>
    <t>Nashville-Tennessee/Punta Cana</t>
  </si>
  <si>
    <t>Gander/Punta Cana</t>
  </si>
  <si>
    <t>Ottawa/La Romana</t>
  </si>
  <si>
    <t>Vancouver/Puerto Plata</t>
  </si>
  <si>
    <t>Manaos/El Catey, Samaná</t>
  </si>
  <si>
    <t>Santa Maria/Punta Cana</t>
  </si>
  <si>
    <t>Castle Donington/Puerto Plata</t>
  </si>
  <si>
    <t>Halifax/El Catey, Samaná</t>
  </si>
  <si>
    <t>Varsovia/La Romana</t>
  </si>
  <si>
    <t>Hamilton-Ontario/Puerto Plata</t>
  </si>
  <si>
    <t>Baltimore-Washington/La Romana</t>
  </si>
  <si>
    <t>Copenhague/Punta Cana</t>
  </si>
  <si>
    <t>Punta Cana/Punta Cana</t>
  </si>
  <si>
    <t>Glasgow/Punta Cana</t>
  </si>
  <si>
    <t>Regina/Puerto Plata</t>
  </si>
  <si>
    <t>Frankfurt/El Catey, Samaná</t>
  </si>
  <si>
    <t>Port Columbus/Punta Cana</t>
  </si>
  <si>
    <t>Montego Bay/Las Américas, JFPG</t>
  </si>
  <si>
    <t>Katowice/Punta Cana</t>
  </si>
  <si>
    <t>Charlotte/Puerto Plata</t>
  </si>
  <si>
    <t>Lansing Capital City/Punta Cana</t>
  </si>
  <si>
    <t>Madrid-Barajas/El Catey, Samaná</t>
  </si>
  <si>
    <t>Portela/Puerto Plata</t>
  </si>
  <si>
    <t>Cancún/Puerto Plata</t>
  </si>
  <si>
    <t>Saint John, Canada/Punta Cana</t>
  </si>
  <si>
    <t>Indianápolis/Punta Cana</t>
  </si>
  <si>
    <t>La Romana/Puerto Plata</t>
  </si>
  <si>
    <t>Milán-Malpensa/El Catey, Samaná</t>
  </si>
  <si>
    <t>Río de Janeiro/Punta Cana</t>
  </si>
  <si>
    <t>Otros/Puerto Plata</t>
  </si>
  <si>
    <t>Piarco/Punta Cana</t>
  </si>
  <si>
    <t>Praga/La Romana</t>
  </si>
  <si>
    <t>Doncaster-Sheffield/Puerto Plata</t>
  </si>
  <si>
    <t>Campinas - Sao Paulo/Las Américas, JFPG</t>
  </si>
  <si>
    <t>Minneapolis/Puerto Plata</t>
  </si>
  <si>
    <t>La Romana/El Catey, Samaná</t>
  </si>
  <si>
    <t>Isla de Cayo Coco/Punta Cana</t>
  </si>
  <si>
    <t>Fredericton/Punta Cana</t>
  </si>
  <si>
    <t>Elias Piña - RD/Puerto Plata</t>
  </si>
  <si>
    <t>Windsor/Punta Cana</t>
  </si>
  <si>
    <t>Orlando Sanford/Puerto Plata</t>
  </si>
  <si>
    <t>Puerto Plata/La Romana</t>
  </si>
  <si>
    <t>Düsseldorf/El Catey, Samaná</t>
  </si>
  <si>
    <t>Sheremetyevo-Moscú/Puerto Plata</t>
  </si>
  <si>
    <t>Waterloo/Puerto Plata</t>
  </si>
  <si>
    <t>La Romana/Punta Cana</t>
  </si>
  <si>
    <t>Thunder Bay-Ontario/Puerto Plata</t>
  </si>
  <si>
    <t>Dublín/Puerto Plata</t>
  </si>
  <si>
    <t>Ponce, PR/Punta Cana</t>
  </si>
  <si>
    <t>Maiquetía/Puerto Plata</t>
  </si>
  <si>
    <t>Santa Maria/La Romana</t>
  </si>
  <si>
    <t>Gotemburgo-Landvetter/Punta Cana</t>
  </si>
  <si>
    <t>Buffalo-Niagara/Punta Cana</t>
  </si>
  <si>
    <t>Praga/Punta Cana</t>
  </si>
  <si>
    <t>Aruba (Oranjestad) /La Romana</t>
  </si>
  <si>
    <t>Oslo Gardermoen /Puerto Plata</t>
  </si>
  <si>
    <t>Louis Armstrong/Punta Cana</t>
  </si>
  <si>
    <t>Gander/Las Américas, JFPG</t>
  </si>
  <si>
    <t>London-Ontario/Puerto Plata</t>
  </si>
  <si>
    <t>Gander/Puerto Plata</t>
  </si>
  <si>
    <t>Cardiff/Puerto Plata</t>
  </si>
  <si>
    <t>Copenhague/El Catey, Samaná</t>
  </si>
  <si>
    <t>Fredericton/Puerto Plata</t>
  </si>
  <si>
    <t>Detroit/Puerto Plata</t>
  </si>
  <si>
    <t>Varsovia/Puerto Plata</t>
  </si>
  <si>
    <t>North Battleford/Punta Cana</t>
  </si>
  <si>
    <t>Barbados/La Romana</t>
  </si>
  <si>
    <t>Milán-Malpensa/Las Américas, JFPG</t>
  </si>
  <si>
    <t>Denver/Punta Cana</t>
  </si>
  <si>
    <t>Aldergrove/Puerto Plata</t>
  </si>
  <si>
    <t>Saint Marteen/La Romana</t>
  </si>
  <si>
    <t>Deer Lake/Punta Cana</t>
  </si>
  <si>
    <t>Holguín/Punta Cana</t>
  </si>
  <si>
    <t>San Salvador (Cockburn Town)/El Catey, Samaná</t>
  </si>
  <si>
    <t>Lynden Pindling/Punta Cana</t>
  </si>
  <si>
    <t>Valencia, Venezuela/Punta Cana</t>
  </si>
  <si>
    <t>Islas Vírgenes Británicas/Las Américas, JFPG</t>
  </si>
  <si>
    <t>Saint Marteen/Puerto Plata</t>
  </si>
  <si>
    <t>Belo Horizonte/Punta Cana</t>
  </si>
  <si>
    <t>Las Américas, JFPG/Puerto Plata</t>
  </si>
  <si>
    <t>Vantaa/El Catey, Samaná</t>
  </si>
  <si>
    <t>Domodedovo-Moscú/Puerto Plata</t>
  </si>
  <si>
    <t>Bristol/Puerto Plata</t>
  </si>
  <si>
    <t>Varadero/El Catey, Samaná</t>
  </si>
  <si>
    <t>Chicago-O'Hare/Puerto Plata</t>
  </si>
  <si>
    <t>Ciudad de México-D.F./La Romana</t>
  </si>
  <si>
    <t xml:space="preserve"> Denver - Broomfield/Puerto Plata</t>
  </si>
  <si>
    <t>Punta Cana/La Romana</t>
  </si>
  <si>
    <t>Ottawa/El Catey, Samaná</t>
  </si>
  <si>
    <t>Boryspil/Punta Cana</t>
  </si>
  <si>
    <t>Isla de Cayo Coco/Puerto Plata</t>
  </si>
  <si>
    <t>Guayaquil/La Romana</t>
  </si>
  <si>
    <t>Cancún/La Romana</t>
  </si>
  <si>
    <t>Mulhouse - Basel/Puerto Plata</t>
  </si>
  <si>
    <t>Oslo Gardermoen /El Catey, Samaná</t>
  </si>
  <si>
    <t>Gotemburgo-Landvetter/Puerto Plata</t>
  </si>
  <si>
    <t>Bagotville/Puerto Plata</t>
  </si>
  <si>
    <t>Sault Ste Marie/Punta Cana</t>
  </si>
  <si>
    <t>Antioquia/Punta Cana</t>
  </si>
  <si>
    <t>Isla de Margarita/Punta Cana</t>
  </si>
  <si>
    <t>Moncton/Puerto Plata</t>
  </si>
  <si>
    <t>Estocolmo-Arlanda/El Catey, Samaná</t>
  </si>
  <si>
    <t>Lynden Pindling/Las Américas, JFPG</t>
  </si>
  <si>
    <t>Santiago de Chile/Las Américas, JFPG</t>
  </si>
  <si>
    <t>North Bay/Punta Cana</t>
  </si>
  <si>
    <t>Düsseldorf/Las Américas, JFPG</t>
  </si>
  <si>
    <t>Otros/Del Cibao</t>
  </si>
  <si>
    <t>Bruselas/La Romana</t>
  </si>
  <si>
    <t>Piarco/Puerto Plata</t>
  </si>
  <si>
    <t>Tampa/Punta Cana</t>
  </si>
  <si>
    <t>Charlotte/La Romana</t>
  </si>
  <si>
    <t xml:space="preserve"> Denver - Broomfield/Las Américas, JFPG</t>
  </si>
  <si>
    <t>Boston-Massachusetts/La Romana</t>
  </si>
  <si>
    <t>Creil/Punta Cana</t>
  </si>
  <si>
    <t>Shannon/Puerto Plata</t>
  </si>
  <si>
    <t>Pointe a Pitre/La Romana</t>
  </si>
  <si>
    <t>Halifax/La Romana</t>
  </si>
  <si>
    <t>Rimini/La Romana</t>
  </si>
  <si>
    <t>Guayaquil/Puerto Plata</t>
  </si>
  <si>
    <t>Goose Bay/Punta Cana</t>
  </si>
  <si>
    <t>Birmingham, Inglaterra/La Romana</t>
  </si>
  <si>
    <t>Milán-Malpensa/Puerto Plata</t>
  </si>
  <si>
    <t>Holguín/La Romana</t>
  </si>
  <si>
    <t>London-DFT Aviation Directorate/Punta Cana</t>
  </si>
  <si>
    <t>Saarbrücken/Punta Cana</t>
  </si>
  <si>
    <t>Grand Cayman/Las Américas, JFPG</t>
  </si>
  <si>
    <t>Charlottetown/Puerto Plata</t>
  </si>
  <si>
    <t>Maracaibo/Punta Cana</t>
  </si>
  <si>
    <t>Boryspil/La Romana</t>
  </si>
  <si>
    <t xml:space="preserve"> Ambrosio L.V. Taravella - Pajas Blancas/Punta Cana</t>
  </si>
  <si>
    <t>Bélgica/Punta Cana</t>
  </si>
  <si>
    <t>Shannon/Punta Cana</t>
  </si>
  <si>
    <t>Billund/Puerto Plata</t>
  </si>
  <si>
    <t>Londres-Gatwick/Las Américas, JFPG</t>
  </si>
  <si>
    <t>Keflavík/Puerto Plata</t>
  </si>
  <si>
    <t>Las Américas, JFPG/Del Cibao</t>
  </si>
  <si>
    <t>Bagotville/Punta Cana</t>
  </si>
  <si>
    <t>Valencia/Punta Cana</t>
  </si>
  <si>
    <t>Varadero/La Romana</t>
  </si>
  <si>
    <t>Bagotville/La Romana</t>
  </si>
  <si>
    <t>St. Petersburgo/Puerto Plata</t>
  </si>
  <si>
    <t>Pollensa/Punta Cana</t>
  </si>
  <si>
    <t>Mont-Joli/Punta Cana</t>
  </si>
  <si>
    <t>Ámsterdam - Schiphol/Las Américas, JFPG</t>
  </si>
  <si>
    <t>Providenciales/Punta Cana</t>
  </si>
  <si>
    <t>Porto/Punta Cana</t>
  </si>
  <si>
    <t>Lynden Pindling/Puerto Plata</t>
  </si>
  <si>
    <t>Isla de Margarita/El Catey, Samaná</t>
  </si>
  <si>
    <t>Portillo - RD/Punta Cana</t>
  </si>
  <si>
    <t>Maiquetía/La Romana</t>
  </si>
  <si>
    <t>Palm Beach/Punta Cana</t>
  </si>
  <si>
    <t>Creil/Las Américas, JFPG</t>
  </si>
  <si>
    <t>Kingston, Norman Manley/Las Américas, JFPG</t>
  </si>
  <si>
    <t>Cartagena/La Romana</t>
  </si>
  <si>
    <t>Bremen/Punta Cana</t>
  </si>
  <si>
    <t>Melville Hall /Herrera</t>
  </si>
  <si>
    <t>Lajes/Puerto Plata</t>
  </si>
  <si>
    <t>Manaos/La Romana</t>
  </si>
  <si>
    <t>Windsor/Las Américas, JFPG</t>
  </si>
  <si>
    <t>Santa Maria/El Catey, Samaná</t>
  </si>
  <si>
    <t>La Habana/Puerto Plata</t>
  </si>
  <si>
    <t>L.F. Wade/Puerto Plata</t>
  </si>
  <si>
    <t>Creil/Puerto Plata</t>
  </si>
  <si>
    <t>Crown Poin/Punta Cana</t>
  </si>
  <si>
    <t>Gotemburgo-Landvetter/El Catey, Samaná</t>
  </si>
  <si>
    <t>Fort de France/La Romana</t>
  </si>
  <si>
    <t>Ponta Delgada/Punta Cana</t>
  </si>
  <si>
    <t>Las Américas, JFPG/El Catey, Samaná</t>
  </si>
  <si>
    <t>Puerto Principe/Punta Cana</t>
  </si>
  <si>
    <t>Bonaire/Punta Cana</t>
  </si>
  <si>
    <t>Barcelona-El Prat/El Catey, Samaná</t>
  </si>
  <si>
    <t>L.F. Wade/Punta Cana</t>
  </si>
  <si>
    <t>Dresde/Punta Cana</t>
  </si>
  <si>
    <t>Edmonton/Las Américas, JFPG</t>
  </si>
  <si>
    <t>Beynes-Thiverval/Punta Cana</t>
  </si>
  <si>
    <t>Manaos/Las Américas, JFPG</t>
  </si>
  <si>
    <t>Ponce, PR/Las Américas, JFPG</t>
  </si>
  <si>
    <t>Viena/Puerto Plata</t>
  </si>
  <si>
    <t>Tadoule Lake/Punta Cana</t>
  </si>
  <si>
    <t>Puerto Plata/Las Américas, JFPG</t>
  </si>
  <si>
    <t>El Salvador/Punta Cana</t>
  </si>
  <si>
    <t>Roatán/La Romana</t>
  </si>
  <si>
    <t>Kingston, Norman Manley/Punta Cana</t>
  </si>
  <si>
    <t>La Romana/Las Américas, JFPG</t>
  </si>
  <si>
    <t>Cancún/El Catey, Samaná</t>
  </si>
  <si>
    <t>Del Cibao/Puerto Plata</t>
  </si>
  <si>
    <t>Paris - Ville/Punta Cana</t>
  </si>
  <si>
    <t>Jalisco/Punta Cana</t>
  </si>
  <si>
    <t>Puerto Principe/La Romana</t>
  </si>
  <si>
    <t>Santiago de Cuba/Punta Cana</t>
  </si>
  <si>
    <t>Val-d'Or/Punta Cana</t>
  </si>
  <si>
    <t>Portela/La Romana</t>
  </si>
  <si>
    <t>San Salvador (Cockburn Town)/Las Américas, JFPG</t>
  </si>
  <si>
    <t>Ciudad de Alajuela/Punta Cana</t>
  </si>
  <si>
    <t>Del Cibao/Las Américas, JFPG</t>
  </si>
  <si>
    <t>Bélgica/Las Américas, JFPG</t>
  </si>
  <si>
    <t>Barranquilla/Punta Cana</t>
  </si>
  <si>
    <t>Regional de IdahoÂ (Fanning Field)/Punta Cana</t>
  </si>
  <si>
    <t>Eloy Alfaro/Punta Cana</t>
  </si>
  <si>
    <t>Barcelona-El Prat/Las Américas, JFPG</t>
  </si>
  <si>
    <t>Le Luc-Le Cannet/Punta Cana</t>
  </si>
  <si>
    <t>Lajes/El Catey, Samaná</t>
  </si>
  <si>
    <t>Barranquilla/Las Américas, JFPG</t>
  </si>
  <si>
    <t>Rouyn-Noranda/Puerto Plata</t>
  </si>
  <si>
    <t>Windsor/Puerto Plata</t>
  </si>
  <si>
    <t>Santiago de Cuba/Del Cibao</t>
  </si>
  <si>
    <t>Miami-Florida/El Catey, Samaná</t>
  </si>
  <si>
    <t>Newcastle/La Romana</t>
  </si>
  <si>
    <t>Fort Lauderdale-Hollywood/La Romana</t>
  </si>
  <si>
    <t>Pointe a Pitre/El Higüero</t>
  </si>
  <si>
    <t>Isla de Margarita/Las Américas, JFPG</t>
  </si>
  <si>
    <t>Crown Poin/Puerto Plata</t>
  </si>
  <si>
    <t>Freeport/La Romana</t>
  </si>
  <si>
    <t>Milwaukee-Wisconsin/Puerto Plata</t>
  </si>
  <si>
    <t>San Martín/Las Américas, JFPG</t>
  </si>
  <si>
    <t>La Escondida/Punta Cana</t>
  </si>
  <si>
    <t>Puerto Plata/Del Cibao</t>
  </si>
  <si>
    <t>San Thomas/Las Américas, JFPG</t>
  </si>
  <si>
    <t>Com Centre/Punta Cana</t>
  </si>
  <si>
    <t>Williams Lake/Punta Cana</t>
  </si>
  <si>
    <t>Portela/Las Américas, JFPG</t>
  </si>
  <si>
    <t>Brest Lesquin/Punta Cana</t>
  </si>
  <si>
    <t>Cancún/Las Américas, JFPG</t>
  </si>
  <si>
    <t>Portillo - RD/Las Américas, JFPG</t>
  </si>
  <si>
    <t>North Battleford/Puerto Plata</t>
  </si>
  <si>
    <t>Manchester/Las Américas, JFPG</t>
  </si>
  <si>
    <t>Colville Lake/Las Américas, JFPG</t>
  </si>
  <si>
    <t>Santa Maria/Las Américas, JFPG</t>
  </si>
  <si>
    <t>Camaguey /Puerto Plata</t>
  </si>
  <si>
    <t>Múnich/Las Américas, JFPG</t>
  </si>
  <si>
    <t>Rouyn-Noranda/Punta Cana</t>
  </si>
  <si>
    <t>Hamburgo/La Romana</t>
  </si>
  <si>
    <t>Grand Cayman/El Higüero</t>
  </si>
  <si>
    <t>Orlando-Florida/Puerto Plata</t>
  </si>
  <si>
    <t>Isla de Margarita/La Romana</t>
  </si>
  <si>
    <t>El Catey, Samaná/Las Américas, JFPG</t>
  </si>
  <si>
    <t>Cartagena/Las Américas, JFPG</t>
  </si>
  <si>
    <t>Isla de Margarita/Puerto Plata</t>
  </si>
  <si>
    <t>Kingston, Norman Manley/La Romana</t>
  </si>
  <si>
    <t>Los Ángeles/Punta Cana</t>
  </si>
  <si>
    <t>Eloy Alfaro/Puerto Plata</t>
  </si>
  <si>
    <t>Tababela/Las Américas, JFPG</t>
  </si>
  <si>
    <t>Santiago de Cuba/Puerto Plata</t>
  </si>
  <si>
    <t>Memphis/Punta Cana</t>
  </si>
  <si>
    <t>Barcelona-El Prat/La Romana</t>
  </si>
  <si>
    <t>Piarco/Las Américas, JFPG</t>
  </si>
  <si>
    <t>Freeport/Punta Cana</t>
  </si>
  <si>
    <t>Guayaquil/Las Américas, JFPG</t>
  </si>
  <si>
    <t>Isla de Cayo Coco/El Catey, Samaná</t>
  </si>
  <si>
    <t>Bogotá/Puerto Plata</t>
  </si>
  <si>
    <t>Punta Cana/Del Cibao</t>
  </si>
  <si>
    <t>Valle del Cauca/Punta Cana</t>
  </si>
  <si>
    <t>Barbados/Las Américas, JFPG</t>
  </si>
  <si>
    <t>Pollensa/Puerto Plata</t>
  </si>
  <si>
    <t>Antioquia/Puerto Plata</t>
  </si>
  <si>
    <t>Las Américas, JFPG/La Romana</t>
  </si>
  <si>
    <t>Long Island MacArthur/La Romana</t>
  </si>
  <si>
    <t>Barquisimeto/Punta Cana</t>
  </si>
  <si>
    <t>Ottawa/Las Américas, JFPG</t>
  </si>
  <si>
    <t>Fort Lauderdale, Executive Airport/Punta Cana</t>
  </si>
  <si>
    <t>Narssarssuaq /Punta Cana</t>
  </si>
  <si>
    <t>Baltimore-Washington/Puerto Plata</t>
  </si>
  <si>
    <t>Morrisville/Punta Cana</t>
  </si>
  <si>
    <t>Cardiff/La Romana</t>
  </si>
  <si>
    <t>Montreal-Mirabe/Punta Cana</t>
  </si>
  <si>
    <t>Holguín/El Catey, Samaná</t>
  </si>
  <si>
    <t>Isla Grande, San Juan PR/Las Américas, JFPG</t>
  </si>
  <si>
    <t>Fort Lauderdale-Hollywood/Puerto Plata</t>
  </si>
  <si>
    <t>Sydney, Nova Scotia/Punta Cana</t>
  </si>
  <si>
    <t>Dublín/Punta Cana</t>
  </si>
  <si>
    <t>Williams Lake/Puerto Plata</t>
  </si>
  <si>
    <t>Montreal-Mirabe/Puerto Plata</t>
  </si>
  <si>
    <t>Castle Donington/La Romana</t>
  </si>
  <si>
    <t>Dresde/Puerto Plata</t>
  </si>
  <si>
    <t>Lugano/Punta Cana</t>
  </si>
  <si>
    <t>Torino - Turin/La Romana</t>
  </si>
  <si>
    <t>Lynn Lake/Punta Cana</t>
  </si>
  <si>
    <t>El Higüero/Punta Cana</t>
  </si>
  <si>
    <t>Santa Maria OAC-FIC/Punta Cana</t>
  </si>
  <si>
    <t>Mont-Joli/Puerto Plata</t>
  </si>
  <si>
    <t>Roeselare-Belgium/Punta Cana</t>
  </si>
  <si>
    <t>Lynn Lake/La Romana</t>
  </si>
  <si>
    <t>Herrera/Punta Cana</t>
  </si>
  <si>
    <t>Colville Lake/La Romana</t>
  </si>
  <si>
    <t>Cayo Largo Del Sur /La Romana</t>
  </si>
  <si>
    <t>Veracruz/Las Américas, JFPG</t>
  </si>
  <si>
    <t>Glasgow/La Romana</t>
  </si>
  <si>
    <t>Las Flores/Punta Cana</t>
  </si>
  <si>
    <t>Maiquetía/El Higüero</t>
  </si>
  <si>
    <t>Goose Bay/Puerto Plata</t>
  </si>
  <si>
    <t>St. Thomas/La Romana</t>
  </si>
  <si>
    <t>Keflavík/Punta Cana</t>
  </si>
  <si>
    <t>Merida, Mexico/Puerto Plata</t>
  </si>
  <si>
    <t>Southwest Florida/Punta Cana</t>
  </si>
  <si>
    <t>Tadoule Lake/La Romana</t>
  </si>
  <si>
    <t xml:space="preserve"> Elliot Lake/Punta Cana</t>
  </si>
  <si>
    <t>Tadoule Lake/El Catey, Samaná</t>
  </si>
  <si>
    <t>Las Piedras/Punta Cana</t>
  </si>
  <si>
    <t>Merseburg/Punta Cana</t>
  </si>
  <si>
    <t>La Romana/La Romana</t>
  </si>
  <si>
    <t>London-DFT Aviation Directorate/Puerto Plata</t>
  </si>
  <si>
    <t>Newark/La Romana</t>
  </si>
  <si>
    <t>Bocas Del Toro/Punta Cana</t>
  </si>
  <si>
    <t>París-Le Bourget/La Romana</t>
  </si>
  <si>
    <t>Bahía/Punta Cana</t>
  </si>
  <si>
    <t>Breighton/Puerto Plata</t>
  </si>
  <si>
    <t>Teterboro/La Romana</t>
  </si>
  <si>
    <t>Quesnel/Punta Cana</t>
  </si>
  <si>
    <t>Houston-Texas/Puerto Plata</t>
  </si>
  <si>
    <t>Isla de Cayo Coco/La Romana</t>
  </si>
  <si>
    <t>St. Thomas/Puerto Plata</t>
  </si>
  <si>
    <t>Holguín/Las Américas, JFPG</t>
  </si>
  <si>
    <t>Ciudad del Cabo/Punta Cana</t>
  </si>
  <si>
    <t>Vieux Fort/La Romana</t>
  </si>
  <si>
    <t>Manitouwadge/Punta Cana</t>
  </si>
  <si>
    <t>Goose Bay/La Romana</t>
  </si>
  <si>
    <t>Alert Ellesmere Island/Punta Cana</t>
  </si>
  <si>
    <t>St. Thomas/Punta Cana</t>
  </si>
  <si>
    <t>Vancouver/El Catey, Samaná</t>
  </si>
  <si>
    <t>Del Cibao/Punta Cana</t>
  </si>
  <si>
    <t>Valencia, Venezuela/Las Américas, JFPG</t>
  </si>
  <si>
    <t>Portillo - RD/Del Cibao</t>
  </si>
  <si>
    <t>Carolina del Sur/Punta Cana</t>
  </si>
  <si>
    <t>Lisboa ACC-FIC/Punta Cana</t>
  </si>
  <si>
    <t>Sao Paulo/La Romana</t>
  </si>
  <si>
    <t>Tadoule Lake/Puerto Plata</t>
  </si>
  <si>
    <t>Faro/Punta Cana</t>
  </si>
  <si>
    <t>Chicago-O'Hare/Las Américas, JFPG</t>
  </si>
  <si>
    <t>Opa-locka-Florida/La Romana</t>
  </si>
  <si>
    <t>Belem/Punta Cana</t>
  </si>
  <si>
    <t>Opa-locka-Florida/Las Américas, JFPG</t>
  </si>
  <si>
    <t>Jacksonville Int'l/Punta Cana</t>
  </si>
  <si>
    <t>Lihue Kauai /Punta Cana</t>
  </si>
  <si>
    <t>Teterboro/Punta Cana</t>
  </si>
  <si>
    <t>El Cerrito/Las Américas, JFPG</t>
  </si>
  <si>
    <t>Camaguey /Punta Cana</t>
  </si>
  <si>
    <t>Williamsport/Punta Cana</t>
  </si>
  <si>
    <t>Montevideo/Punta Cana</t>
  </si>
  <si>
    <t>Condado de Westchester/Punta Cana</t>
  </si>
  <si>
    <t>Hamburgo/Puerto Plata</t>
  </si>
  <si>
    <t>Manchester-Boston/Punta Cana</t>
  </si>
  <si>
    <t>Greenville-Spartanburg/Punta Cana</t>
  </si>
  <si>
    <t>Bremen/Puerto Plata</t>
  </si>
  <si>
    <t>Otros/El Catey, Samaná</t>
  </si>
  <si>
    <t>Charlotte/Las Américas, JFPG</t>
  </si>
  <si>
    <t>Stavanger/Puerto Plata</t>
  </si>
  <si>
    <t>Londres-Heathrow/Punta Cana</t>
  </si>
  <si>
    <t xml:space="preserve"> Muenchen ACC FIC/Punta Cana</t>
  </si>
  <si>
    <t>Aguadilla/Puerto Plata</t>
  </si>
  <si>
    <t>Maracaibo/La Romana</t>
  </si>
  <si>
    <t>Bergen/Puerto Plata</t>
  </si>
  <si>
    <t xml:space="preserve"> Muenchen ACC FIC/Puerto Plata</t>
  </si>
  <si>
    <t>Bristol/Punta Cana</t>
  </si>
  <si>
    <t>Lajes/La Romana</t>
  </si>
  <si>
    <t>Ponta Delgada/Las Américas, JFPG</t>
  </si>
  <si>
    <t>Filadelfia-Pensilvania/La Romana</t>
  </si>
  <si>
    <t>Salt Lake City/Punta Cana</t>
  </si>
  <si>
    <t>París-Le Bourget/Punta Cana</t>
  </si>
  <si>
    <t>Leipzig-Halle/La Romana</t>
  </si>
  <si>
    <t>Pointe a Pitre/Puerto Plata</t>
  </si>
  <si>
    <t>Isla Grande, San Juan PR/Herrera</t>
  </si>
  <si>
    <t>Saint-Martin-De-Londres/Punta Cana</t>
  </si>
  <si>
    <t>Santo Domingo, Venezuela/Punta Cana</t>
  </si>
  <si>
    <t xml:space="preserve"> Tempelhof - Berlín/Punta Cana</t>
  </si>
  <si>
    <t>Eurocontrol Data Bank - Bruselas/Punta Cana</t>
  </si>
  <si>
    <t>Grand Turk Island/Puerto Plata</t>
  </si>
  <si>
    <t>Ciego De Avila/Las Américas, JFPG</t>
  </si>
  <si>
    <t>Lynden Pindling/El Higüero</t>
  </si>
  <si>
    <t>Memphis/El Catey, Samaná</t>
  </si>
  <si>
    <t>Guayaquil/El Catey, Samaná</t>
  </si>
  <si>
    <t>Cardiff/Punta Cana</t>
  </si>
  <si>
    <t>El Higüero/El Higüero</t>
  </si>
  <si>
    <t>Cayenne/Punta Cana</t>
  </si>
  <si>
    <t>Chachoan/Punta Cana</t>
  </si>
  <si>
    <t>Bonaire/Las Américas, JFPG</t>
  </si>
  <si>
    <t>Manchester/El Catey, Samaná</t>
  </si>
  <si>
    <t>Montego Bay/Herrera</t>
  </si>
  <si>
    <t>Opa-locka-Florida/Punta Cana</t>
  </si>
  <si>
    <t>La Ferte-Gaucher/Las Américas, JFPG</t>
  </si>
  <si>
    <t>Paris - Ville/La Romana</t>
  </si>
  <si>
    <t>Maracaibo/Puerto Plata</t>
  </si>
  <si>
    <t>El Catey, Samaná/El Catey, Samaná</t>
  </si>
  <si>
    <t>Orlando-Florida/Del Cibao</t>
  </si>
  <si>
    <t>El Higüero/El Catey, Samaná</t>
  </si>
  <si>
    <t>Bloomington Normal/Punta Cana</t>
  </si>
  <si>
    <t>Kingston, Norman Manley/El Higüero</t>
  </si>
  <si>
    <t>Condado de Westchester/La Romana</t>
  </si>
  <si>
    <t>Lyman/Punta Cana</t>
  </si>
  <si>
    <t>Colonia/Las Américas, JFPG</t>
  </si>
  <si>
    <t>Creil/El Catey, Samaná</t>
  </si>
  <si>
    <t>La Guardia/La Romana</t>
  </si>
  <si>
    <t>Norfolk/Las Américas, JFPG</t>
  </si>
  <si>
    <t>Portalegre/Punta Cana</t>
  </si>
  <si>
    <t>Golfo de Morrosquillo/Punta Cana</t>
  </si>
  <si>
    <t>Saint Johns, Antigua y Barbuda /El Higüero</t>
  </si>
  <si>
    <t>Shannon/Las Américas, JFPG</t>
  </si>
  <si>
    <t>Bordelum/La Romana</t>
  </si>
  <si>
    <t>Viracopos-Campinas/Punta Cana</t>
  </si>
  <si>
    <t>Brasilia/Las Américas, JFPG</t>
  </si>
  <si>
    <t>Del Cibao/Del Cibao</t>
  </si>
  <si>
    <t>Luisiana/Las Américas, JFPG</t>
  </si>
  <si>
    <t>Champaign-Urbana/Punta Cana</t>
  </si>
  <si>
    <t>Dakota del Norte/Punta Cana</t>
  </si>
  <si>
    <t>Kapuskasing/Puerto Plata</t>
  </si>
  <si>
    <t>Ontario/Punta Cana</t>
  </si>
  <si>
    <t>Uagadugú/Punta Cana</t>
  </si>
  <si>
    <t>El Salvador/Las Américas, JFPG</t>
  </si>
  <si>
    <t>San Thomas/Punta Cana</t>
  </si>
  <si>
    <t>Zaragoza/Punta Cana</t>
  </si>
  <si>
    <t>Lehigh Valley/Las Américas, JFPG</t>
  </si>
  <si>
    <t>Boa Vista/Punta Cana</t>
  </si>
  <si>
    <t>Managua/Las Américas, JFPG</t>
  </si>
  <si>
    <t xml:space="preserve"> Stuttgart Echterdingen/Punta Cana</t>
  </si>
  <si>
    <t>Barcelona, Anzoátegui/Punta Cana</t>
  </si>
  <si>
    <t>North Battleford/El Catey, Samaná</t>
  </si>
  <si>
    <t xml:space="preserve"> Denver - Broomfield/Del Cibao</t>
  </si>
  <si>
    <t>San Pedro Sula/Punta Cana</t>
  </si>
  <si>
    <t>El Higüero/Las Américas, JFPG</t>
  </si>
  <si>
    <t>Wilmington/Punta Cana</t>
  </si>
  <si>
    <t>St Cloud/Punta Cana</t>
  </si>
  <si>
    <t>Bordelum/Puerto Plata</t>
  </si>
  <si>
    <t>Merida, Mexico/Punta Cana</t>
  </si>
  <si>
    <t>Saarbrücken/Las Américas, JFPG</t>
  </si>
  <si>
    <t>Isla de Margarita/El Higüero</t>
  </si>
  <si>
    <t>Pottstown Limerick/Punta Cana</t>
  </si>
  <si>
    <t>Aguadilla/La Romana</t>
  </si>
  <si>
    <t>Lynden Pindling/La Romana</t>
  </si>
  <si>
    <t>Fort Lauderdale, Executive Airport/Las Américas, JFPG</t>
  </si>
  <si>
    <t>Priština/Punta Cana</t>
  </si>
  <si>
    <t>Hyannis/Las Américas, JFPG</t>
  </si>
  <si>
    <t>Moncton/La Romana</t>
  </si>
  <si>
    <t>Gander/El Catey, Samaná</t>
  </si>
  <si>
    <t>Chelles-Le Pin/Puerto Plata</t>
  </si>
  <si>
    <t>Uzein/Punta Cana</t>
  </si>
  <si>
    <t>Bedford/Punta Cana</t>
  </si>
  <si>
    <t>Iquique/Punta Cana</t>
  </si>
  <si>
    <t>Merida, Mexico/La Romana</t>
  </si>
  <si>
    <t>Lyon/Las Américas, JFPG</t>
  </si>
  <si>
    <t>La Habana/El Higüero</t>
  </si>
  <si>
    <t>Aruba (Oranjestad) /Puerto Plata</t>
  </si>
  <si>
    <t>Aalborg/Punta Cana</t>
  </si>
  <si>
    <t>Tenerife Sur/Punta Cana</t>
  </si>
  <si>
    <t>Santiago de Compostela/Punta Cana</t>
  </si>
  <si>
    <t>Wilmington/La Romana</t>
  </si>
  <si>
    <t>Arrollo Barril, Samaná/Punta Cana</t>
  </si>
  <si>
    <t>Puerto Principe/Puerto Plata</t>
  </si>
  <si>
    <t>Jackson Hole/Las Américas, JFPG</t>
  </si>
  <si>
    <t>Rioja/Punta Cana</t>
  </si>
  <si>
    <t>Tocumen/Puerto Plata</t>
  </si>
  <si>
    <t>Fort de France/Puerto Plata</t>
  </si>
  <si>
    <t>L.F. Wade/La Romana</t>
  </si>
  <si>
    <t>Chelles-Le Pin/Punta Cana</t>
  </si>
  <si>
    <t>Barquisimeto/La Romana</t>
  </si>
  <si>
    <t>Nantes/Puerto Plata</t>
  </si>
  <si>
    <t>Kendall  /La Romana</t>
  </si>
  <si>
    <t xml:space="preserve"> Denver - Broomfield/Punta Cana</t>
  </si>
  <si>
    <t>Fort de France/El Higüero</t>
  </si>
  <si>
    <t>Tuktoyaktuk-Gruben/Puerto Plata</t>
  </si>
  <si>
    <t>Champagne/La Romana</t>
  </si>
  <si>
    <t>Santa Lucia, Mexico/Punta Cana</t>
  </si>
  <si>
    <t>Breighton/Punta Cana</t>
  </si>
  <si>
    <t>Albany/Punta Cana</t>
  </si>
  <si>
    <t>San Antonio/Punta Cana</t>
  </si>
  <si>
    <t>Astana/Punta Cana</t>
  </si>
  <si>
    <t>Morrisville/La Romana</t>
  </si>
  <si>
    <t>Kingston, Norman Manley/Puerto Plata</t>
  </si>
  <si>
    <t>El Banco/Punta Cana</t>
  </si>
  <si>
    <t>Beynes-Thiverval/Puerto Plata</t>
  </si>
  <si>
    <t>Norfolk/Punta Cana</t>
  </si>
  <si>
    <t>Milán-Linate/Punta Cana</t>
  </si>
  <si>
    <t xml:space="preserve"> Deurne-Antwerp/Punta Cana</t>
  </si>
  <si>
    <t>Merida, Mexico/Las Américas, JFPG</t>
  </si>
  <si>
    <t>Londres-Stansted/La Romana</t>
  </si>
  <si>
    <t>Saint Croix/La Romana</t>
  </si>
  <si>
    <t>Makedonia/Las Américas, JFPG</t>
  </si>
  <si>
    <t>Melbourne/Punta Cana</t>
  </si>
  <si>
    <t>Monterrey, Mexico/Punta Cana</t>
  </si>
  <si>
    <t>Fort Lauderdale, Executive Airport/El Higüero</t>
  </si>
  <si>
    <t>L.F. Wade/Las Américas, JFPG</t>
  </si>
  <si>
    <t>Barbados/El Higüero</t>
  </si>
  <si>
    <t>Santiago de Compostela/Puerto Plata</t>
  </si>
  <si>
    <t>Wawa-Ontario/Punta Cana</t>
  </si>
  <si>
    <t>Salamanca/Punta Cana</t>
  </si>
  <si>
    <t>Opa-locka-Florida/Del Cibao</t>
  </si>
  <si>
    <t>Omaha - Eppley Airfield/Punta Cana</t>
  </si>
  <si>
    <t>Lesquin/Punta Cana</t>
  </si>
  <si>
    <t>Dresde/Las Américas, JFPG</t>
  </si>
  <si>
    <t>Doncaster-Sheffield/Las Américas, JFPG</t>
  </si>
  <si>
    <t>Panama Pacifico/Punta Cana</t>
  </si>
  <si>
    <t>La Crosse Wi-Winona/Punta Cana</t>
  </si>
  <si>
    <t>Cochabamba/La Romana</t>
  </si>
  <si>
    <t>Torrejon, Madrid/Punta Cana</t>
  </si>
  <si>
    <t>Porto/Puerto Plata</t>
  </si>
  <si>
    <t>North Bay/Puerto Plata</t>
  </si>
  <si>
    <t>Múnich/El Catey, Samaná</t>
  </si>
  <si>
    <t>Providenciales/La Romana</t>
  </si>
  <si>
    <t>Paris - Ville/El Catey, Samaná</t>
  </si>
  <si>
    <t>Quesnel/Puerto Plata</t>
  </si>
  <si>
    <t>Tocache/Punta Cana</t>
  </si>
  <si>
    <t>Washington-Dulles/Las Américas, JFPG</t>
  </si>
  <si>
    <t>Londres-Stansted/Punta Cana</t>
  </si>
  <si>
    <t>Memphis/La Romana</t>
  </si>
  <si>
    <t>Dusseldorf FIR/Puerto Plata</t>
  </si>
  <si>
    <t>Lynn Lake/El Catey, Samaná</t>
  </si>
  <si>
    <t>Pittsburgh/La Romana</t>
  </si>
  <si>
    <t>Farmingdale-NY/La Romana</t>
  </si>
  <si>
    <t xml:space="preserve"> Stuttgart Echterdingen/Puerto Plata</t>
  </si>
  <si>
    <t>Puerto Del Rosario/Punta Cana</t>
  </si>
  <si>
    <t>Newcastle/Las Américas, JFPG</t>
  </si>
  <si>
    <t>Freeport/El Catey, Samaná</t>
  </si>
  <si>
    <t>Saint Marteen/Del Cibao</t>
  </si>
  <si>
    <t>Fort Pierce/Punta Cana</t>
  </si>
  <si>
    <t>Santander/Las Américas, JFPG</t>
  </si>
  <si>
    <t>Tenerife Sur/Las Américas, JFPG</t>
  </si>
  <si>
    <t>Vaernes/Puerto Plata</t>
  </si>
  <si>
    <t>Islas Vírgenes Británicas/El Higüero</t>
  </si>
  <si>
    <t>Farmingdale-NY/Punta Cana</t>
  </si>
  <si>
    <t>Harrisburg -Middletown/Punta Cana</t>
  </si>
  <si>
    <t>Berlín-Schönefeld/La Romana</t>
  </si>
  <si>
    <t>Santander/Punta Cana</t>
  </si>
  <si>
    <t>Burgas/Punta Cana</t>
  </si>
  <si>
    <t>College Station/Punta Cana</t>
  </si>
  <si>
    <t>Charlottetown/Punta Cana</t>
  </si>
  <si>
    <t>Bordelum/Punta Cana</t>
  </si>
  <si>
    <t>Teterboro/Las Américas, JFPG</t>
  </si>
  <si>
    <t>Otros/El Higüero</t>
  </si>
  <si>
    <t>Viru Viru/Las Américas, JFPG</t>
  </si>
  <si>
    <t>Herrera/Puerto Plata</t>
  </si>
  <si>
    <t xml:space="preserve"> Metz /Punta Cana</t>
  </si>
  <si>
    <t>Frankfurt FIR/Punta Cana</t>
  </si>
  <si>
    <t>Fráncfort-Hahn/Punta Cana</t>
  </si>
  <si>
    <t>Saarbrücken/Puerto Plata</t>
  </si>
  <si>
    <t>Bologna/Punta Cana</t>
  </si>
  <si>
    <t>Shannon/La Romana</t>
  </si>
  <si>
    <t xml:space="preserve"> Tempelhof - Berlín/Puerto Plata</t>
  </si>
  <si>
    <t>Bonn RCO/Punta Cana</t>
  </si>
  <si>
    <t>La Aurora/Las Américas, JFPG</t>
  </si>
  <si>
    <t>Tenerife Norte (Los Rodeos)/Las Américas, JFPG</t>
  </si>
  <si>
    <t>Morrisville/Puerto Plata</t>
  </si>
  <si>
    <t>Barquisimeto/El Higüero</t>
  </si>
  <si>
    <t>Melville Hall /Punta Cana</t>
  </si>
  <si>
    <t xml:space="preserve"> Caernarfon Air Park/Punta Cana</t>
  </si>
  <si>
    <t xml:space="preserve"> Stuttgart Echterdingen/Las Américas, JFPG</t>
  </si>
  <si>
    <t>Ankara/Punta Cana</t>
  </si>
  <si>
    <t>Fort Nelson/Puerto Plata</t>
  </si>
  <si>
    <t>La Ferte-Gaucher/La Romana</t>
  </si>
  <si>
    <t>Longvic/Punta Cana</t>
  </si>
  <si>
    <t>Liège-Bierset/Las Américas, JFPG</t>
  </si>
  <si>
    <t>Las Clavellinas/Puerto Plata</t>
  </si>
  <si>
    <t>Daytona Beach/Las Américas, JFPG</t>
  </si>
  <si>
    <t>Montevideo/Las Américas, JFPG</t>
  </si>
  <si>
    <t>Joinville-Mussey/Punta Cana</t>
  </si>
  <si>
    <t>Cleveland/La Romana</t>
  </si>
  <si>
    <t>Georges River - Kangiqsualujjuaq/Punta Cana</t>
  </si>
  <si>
    <t>Viru Viru/Punta Cana</t>
  </si>
  <si>
    <t>Santiago de Compostela/Las Américas, JFPG</t>
  </si>
  <si>
    <t>Pahokee/Punta Cana</t>
  </si>
  <si>
    <t>Billund/Punta Cana</t>
  </si>
  <si>
    <t>Tampa/Las Américas, JFPG</t>
  </si>
  <si>
    <t>Punta Cana/El Higüero</t>
  </si>
  <si>
    <t>Porto Alegre/Punta Cana</t>
  </si>
  <si>
    <t>Memphis/Puerto Plata</t>
  </si>
  <si>
    <t>Pico Island/Punta Cana</t>
  </si>
  <si>
    <t>Ciudad de Alajuela/La Romana</t>
  </si>
  <si>
    <t>Campinas - Sao Paulo/La Romana</t>
  </si>
  <si>
    <t>Verona-Villafranca/Punta Cana</t>
  </si>
  <si>
    <t>William R. Fairchild/Puerto Plata</t>
  </si>
  <si>
    <t xml:space="preserve"> Kemble/Punta Cana</t>
  </si>
  <si>
    <t>Toluca/Punta Cana</t>
  </si>
  <si>
    <t>St Eustatius/Las Américas, JFPG</t>
  </si>
  <si>
    <t>Sydney, Nova Scotia/Puerto Plata</t>
  </si>
  <si>
    <t>Son Bonet/Punta Cana</t>
  </si>
  <si>
    <t>Espargos/Punta Cana</t>
  </si>
  <si>
    <t>Aguadilla/El Higüero</t>
  </si>
  <si>
    <t>Varadero/Las Américas, JFPG</t>
  </si>
  <si>
    <t>Atlanta /Puerto Plata</t>
  </si>
  <si>
    <t>Barbados/Puerto Plata</t>
  </si>
  <si>
    <t>Chicago-Illinois/La Romana</t>
  </si>
  <si>
    <t>San Salvador (Cockburn Town)/La Romana</t>
  </si>
  <si>
    <t>Clearwater/Punta Cana</t>
  </si>
  <si>
    <t>Swainsboro/Las Américas, JFPG</t>
  </si>
  <si>
    <t>Lajes/Las Américas, JFPG</t>
  </si>
  <si>
    <t>Boryspil/Las Américas, JFPG</t>
  </si>
  <si>
    <t>Cayo Largo Del Sur /Punta Cana</t>
  </si>
  <si>
    <t>Pampa Grande/Punta Cana</t>
  </si>
  <si>
    <t>Cartagena/El Higüero</t>
  </si>
  <si>
    <t>Cayo Largo Del Sur /Puerto Plata</t>
  </si>
  <si>
    <t>Wilmington/El Higüero</t>
  </si>
  <si>
    <t>McCarran/Punta Cana</t>
  </si>
  <si>
    <t>Gjoa Haven/Punta Cana</t>
  </si>
  <si>
    <t>Miami-Florida/El Higüero</t>
  </si>
  <si>
    <t>Sydney, Nova Scotia/Las Américas, JFPG</t>
  </si>
  <si>
    <t>Mantecal/Las Américas, JFPG</t>
  </si>
  <si>
    <t>Ponta Delgada/El Catey, Samaná</t>
  </si>
  <si>
    <t>Porto Santo/Punta Cana</t>
  </si>
  <si>
    <t>Brasilia/La Romana</t>
  </si>
  <si>
    <t>Savannah-Hilton Head/Punta Cana</t>
  </si>
  <si>
    <t>Maturin/Las Américas, JFPG</t>
  </si>
  <si>
    <t xml:space="preserve"> Bad Frankenhausen/Puerto Plata</t>
  </si>
  <si>
    <t>Maiquetía/El Catey, Samaná</t>
  </si>
  <si>
    <t>Iquique/Las Américas, JFPG</t>
  </si>
  <si>
    <t>Atlanta /Las Américas, JFPG</t>
  </si>
  <si>
    <t>Duacari 2/Las Américas, JFPG</t>
  </si>
  <si>
    <t>Vieux Fort/Punta Cana</t>
  </si>
  <si>
    <t>Estacion Chanar /Punta Cana</t>
  </si>
  <si>
    <t>Monterrey, Mexico/Las Américas, JFPG</t>
  </si>
  <si>
    <t>Castries/El Higüero</t>
  </si>
  <si>
    <t>Washington-Dulles/La Romana</t>
  </si>
  <si>
    <t>Coto 47/Las Américas, JFPG</t>
  </si>
  <si>
    <t>Bedford/La Romana</t>
  </si>
  <si>
    <t>Moss Town/El Catey, Samaná</t>
  </si>
  <si>
    <t>Lyman/Puerto Plata</t>
  </si>
  <si>
    <t>Clearwater/La Romana</t>
  </si>
  <si>
    <t>London-Ontario/El Catey, Samaná</t>
  </si>
  <si>
    <t>Hopedale/Punta Cana</t>
  </si>
  <si>
    <t>La Romana/Del Cibao</t>
  </si>
  <si>
    <t>Melville Hall /Las Américas, JFPG</t>
  </si>
  <si>
    <t>Kapuskasing/Punta Cana</t>
  </si>
  <si>
    <t>Newark/El Catey, Samaná</t>
  </si>
  <si>
    <t>Houston-Texas/Las Américas, JFPG</t>
  </si>
  <si>
    <t>St Clair /Punta Cana</t>
  </si>
  <si>
    <t>Condado de Westchester/Puerto Plata</t>
  </si>
  <si>
    <t>Paris - Ville/Las Américas, JFPG</t>
  </si>
  <si>
    <t>Bournemouth/La Romana</t>
  </si>
  <si>
    <t>Kingston, Norman Manley/Herrera</t>
  </si>
  <si>
    <t>Arrollo Barril, Samaná/El Catey, Samaná</t>
  </si>
  <si>
    <t>Dallas-Texas/Puerto Plata</t>
  </si>
  <si>
    <t>Ciudad Guayana/El Higüero</t>
  </si>
  <si>
    <t>Varadero/El Higüero</t>
  </si>
  <si>
    <t>Cayenne/La Romana</t>
  </si>
  <si>
    <t>Moss Town/Punta Cana</t>
  </si>
  <si>
    <t>Lyman/La Romana</t>
  </si>
  <si>
    <t>Fundo Loma Larga/Punta Cana</t>
  </si>
  <si>
    <t>Cape Santa Maria/Punta Cana</t>
  </si>
  <si>
    <t>Grand Turk Island/Del Cibao</t>
  </si>
  <si>
    <t>Tampa/La Romana</t>
  </si>
  <si>
    <t>Washington-Dulles/Del Cibao</t>
  </si>
  <si>
    <t>Puerto Plata/Puerto Plata</t>
  </si>
  <si>
    <t>Kentucky/Punta Cana</t>
  </si>
  <si>
    <t>Augusto Severo/Punta Cana</t>
  </si>
  <si>
    <t>Prince George/Punta Cana</t>
  </si>
  <si>
    <t>París-Le Bourget/Las Américas, JFPG</t>
  </si>
  <si>
    <t>Kentucky/Del Cibao</t>
  </si>
  <si>
    <t>Beijing/Punta Cana</t>
  </si>
  <si>
    <t>Lehigh Valley/Punta Cana</t>
  </si>
  <si>
    <t>Lloydminster, Ab /Punta Cana</t>
  </si>
  <si>
    <t>La Aurora/Punta Cana</t>
  </si>
  <si>
    <t>Islas Vírgenes Británicas/Punta Cana</t>
  </si>
  <si>
    <t>Castries/Punta Cana</t>
  </si>
  <si>
    <t>El Higüero/Puerto Plata</t>
  </si>
  <si>
    <t>Rochester Municipal/Punta Cana</t>
  </si>
  <si>
    <t>Rosewood Vor/Punta Cana</t>
  </si>
  <si>
    <t>New Smyrna Beach Municipal/Punta Cana</t>
  </si>
  <si>
    <t>Cabo Haitiano/Del Cibao</t>
  </si>
  <si>
    <t>Ciudad Mante/Punta Cana</t>
  </si>
  <si>
    <t>Worcester/Punta Cana</t>
  </si>
  <si>
    <t>Guarulhos-Sao Paulo/El Catey, Samaná</t>
  </si>
  <si>
    <t>Barranquilla/El Higüero</t>
  </si>
  <si>
    <t>Birmingham-Shuttlesworth/Punta Cana</t>
  </si>
  <si>
    <t>Stephenville/Punta Cana</t>
  </si>
  <si>
    <t>Key West/Las Américas, JFPG</t>
  </si>
  <si>
    <t>Viru Viru/La Romana</t>
  </si>
  <si>
    <t>Kansas City - Charles B. Wheeler/Punta Cana</t>
  </si>
  <si>
    <t>Las Aguilas/Punta Cana</t>
  </si>
  <si>
    <t>Puerto Plata/El Higüero</t>
  </si>
  <si>
    <t>Fort Wayne International/Punta Cana</t>
  </si>
  <si>
    <t>The Valley, Anguila/Las Américas, JFPG</t>
  </si>
  <si>
    <t>Opa-locka-Florida/Puerto Plata</t>
  </si>
  <si>
    <t>Yakima Air Termina/Las Américas, JFPG</t>
  </si>
  <si>
    <t>Filadelfia-Pensilvania/Del Cibao</t>
  </si>
  <si>
    <t>Jauja/Punta Cana</t>
  </si>
  <si>
    <t>El Cerrito/Punta Cana</t>
  </si>
  <si>
    <t>Santiago de Cuba/El Higüero</t>
  </si>
  <si>
    <t>Swainsboro/Punta Cana</t>
  </si>
  <si>
    <t>Fort Lauderdale, Executive Airport/Puerto Plata</t>
  </si>
  <si>
    <t>Windsor/La Romana</t>
  </si>
  <si>
    <t>Fort Lauderdale-Hollywood/El Catey, Samaná</t>
  </si>
  <si>
    <t xml:space="preserve"> Chippewa Valley/Las Américas, JFPG</t>
  </si>
  <si>
    <t>Klamath Falls/Las Américas, JFPG</t>
  </si>
  <si>
    <t>Tumbes/Punta Cana</t>
  </si>
  <si>
    <t>Minneapolis/La Romana</t>
  </si>
  <si>
    <t>Quebec/Las Américas, JFPG</t>
  </si>
  <si>
    <t>Junín/La Romana</t>
  </si>
  <si>
    <t>San Thomas/Puerto Plata</t>
  </si>
  <si>
    <t>Detroit City/Punta Cana</t>
  </si>
  <si>
    <t>Battle Creek/Puerto Plata</t>
  </si>
  <si>
    <t>Brasilia/Puerto Plata</t>
  </si>
  <si>
    <t>Orlando Sanford/La Romana</t>
  </si>
  <si>
    <t>Lethbridge/Punta Cana</t>
  </si>
  <si>
    <t>Filadelfia-Pensilvania/El Catey, Samaná</t>
  </si>
  <si>
    <t>Montgomery, Alabama/Punta Cana</t>
  </si>
  <si>
    <t>Wawa-Ontario/Las Américas, JFPG</t>
  </si>
  <si>
    <t>Mayaguez/La Romana</t>
  </si>
  <si>
    <t>Exeter/La Romana</t>
  </si>
  <si>
    <t>Dresde/El Catey, Samaná</t>
  </si>
  <si>
    <t>Grand Turk Island/Las Américas, JFPG</t>
  </si>
  <si>
    <t>Lesquin/La Romana</t>
  </si>
  <si>
    <t>Valencia, Venezuela/El Higüero</t>
  </si>
  <si>
    <t>Maracaibo/El Catey, Samaná</t>
  </si>
  <si>
    <t>Orlando Ejecutivo/Las Américas, JFPG</t>
  </si>
  <si>
    <t>Ontario/El Catey, Samaná</t>
  </si>
  <si>
    <t>Jackson Hole/Puerto Plata</t>
  </si>
  <si>
    <t xml:space="preserve"> Dane County Regional /Punta Cana</t>
  </si>
  <si>
    <t>Isla Verde, San Juan PR/Herrera</t>
  </si>
  <si>
    <t>Cleveland/Puerto Plata</t>
  </si>
  <si>
    <t>Winston-Salem/Punta Cana</t>
  </si>
  <si>
    <t>True Blue/Las Américas, JFPG</t>
  </si>
  <si>
    <t>Leipzig-Halle/Las Américas, JFPG</t>
  </si>
  <si>
    <t>George Town/Puerto Plata</t>
  </si>
  <si>
    <t>Beauvais/Las Américas, JFPG</t>
  </si>
  <si>
    <t>Hermosillo/Las Américas, JFPG</t>
  </si>
  <si>
    <t>París-Le Bourget/El Catey, Samaná</t>
  </si>
  <si>
    <t>Vance W. Amory International Airport/El Higüero</t>
  </si>
  <si>
    <t>Santiago de Cuba/La Romana</t>
  </si>
  <si>
    <t>Local/Del Cibao</t>
  </si>
  <si>
    <t>Malaga/Las Américas, JFPG</t>
  </si>
  <si>
    <t>Cayo Largo Del Sur /Las Américas, JFPG</t>
  </si>
  <si>
    <t>Saint Theresa Point/Punta Cana</t>
  </si>
  <si>
    <t>Vieux Fort/Las Américas, JFPG</t>
  </si>
  <si>
    <t>Atlanta /Punta Cana</t>
  </si>
  <si>
    <t>Cabo Haitiano/Puerto Plata</t>
  </si>
  <si>
    <t>College Station/Puerto Plata</t>
  </si>
  <si>
    <t>Les Cayes/El Higüero</t>
  </si>
  <si>
    <t>South Bimini/Las Américas, JFPG</t>
  </si>
  <si>
    <t>Tocumen/El Higüero</t>
  </si>
  <si>
    <t>Tuscaloosa Municipal/Las Américas, JFPG</t>
  </si>
  <si>
    <t>William P. Hobby/Punta Cana</t>
  </si>
  <si>
    <t>Roeselare-Belgium/Las Américas, JFPG</t>
  </si>
  <si>
    <t>Toronto City Centre/Puerto Plata</t>
  </si>
  <si>
    <t>Myrtle Beach/Punta Cana</t>
  </si>
  <si>
    <t>Victoria Regional/Punta Cana</t>
  </si>
  <si>
    <t>San Carlos/Punta Cana</t>
  </si>
  <si>
    <t>Chelles-Le Pin/Las Américas, JFPG</t>
  </si>
  <si>
    <t>Scappoose Industrial Airpark/Puerto Plata</t>
  </si>
  <si>
    <t>Leipzig-Halle/El Catey, Samaná</t>
  </si>
  <si>
    <t>Peoria/Punta Cana</t>
  </si>
  <si>
    <t>Bogotá/El Higüero</t>
  </si>
  <si>
    <t>Saint Marteen/Herrera</t>
  </si>
  <si>
    <t>Jacksonville Int'l/Las Américas, JFPG</t>
  </si>
  <si>
    <t>San Antonio, Venezuela /Las Américas, JFPG</t>
  </si>
  <si>
    <t>Palm Beach/Las Américas, JFPG</t>
  </si>
  <si>
    <t>Kingston, Metro ACC FIC/Punta Cana</t>
  </si>
  <si>
    <t>Kingston, Norman Manley/El Catey, Samaná</t>
  </si>
  <si>
    <t>Orlando-Florida/El Catey, Samaná</t>
  </si>
  <si>
    <t>Gander/La Romana</t>
  </si>
  <si>
    <t>Detroit City/Puerto Plata</t>
  </si>
  <si>
    <t>Cancún/El Higüero</t>
  </si>
  <si>
    <t>McGhee Tyson/La Romana</t>
  </si>
  <si>
    <t>Portillo - RD/Puerto Plata</t>
  </si>
  <si>
    <t>Jerez De La Frontera/Del Cibao</t>
  </si>
  <si>
    <t>Teterboro/El Higüero</t>
  </si>
  <si>
    <t>Del Cibao/El Higüero</t>
  </si>
  <si>
    <t>Daytona Beach/Punta Cana</t>
  </si>
  <si>
    <t>Cozumel/Punta Cana</t>
  </si>
  <si>
    <t>South Caicos/Puerto Plata</t>
  </si>
  <si>
    <t>Battle Creek/Punta Cana</t>
  </si>
  <si>
    <t>Cartago - Colombia/Punta Cana</t>
  </si>
  <si>
    <t>McAllen Miller International/Punta Cana</t>
  </si>
  <si>
    <t>Panama Pacifico/Las Américas, JFPG</t>
  </si>
  <si>
    <t xml:space="preserve"> Comox/Punta Cana</t>
  </si>
  <si>
    <t>Mont-Joli/El Catey, Samaná</t>
  </si>
  <si>
    <t>Cape St. James/Punta Cana</t>
  </si>
  <si>
    <t xml:space="preserve"> Denver - Broomfield/El Catey, Samaná</t>
  </si>
  <si>
    <t>Pensilvania/Las Américas, JFPG</t>
  </si>
  <si>
    <t>La Crosse Wi-Winona/Puerto Plata</t>
  </si>
  <si>
    <t>Smithers/El Catey, Samaná</t>
  </si>
  <si>
    <t>Stella Maris/El Catey, Samaná</t>
  </si>
  <si>
    <t>Junín/Punta Cana</t>
  </si>
  <si>
    <t>Centennial Airport/Punta Cana</t>
  </si>
  <si>
    <t>Maastricht - Aachen/Las Américas, JFPG</t>
  </si>
  <si>
    <t>Matthew Town/Punta Cana</t>
  </si>
  <si>
    <t>Tuktoyaktuk-Gruben/Punta Cana</t>
  </si>
  <si>
    <t>Memphis/Las Américas, JFPG</t>
  </si>
  <si>
    <t>Mont-Joli/La Romana</t>
  </si>
  <si>
    <t>La Crosse Wi-Winona/Las Américas, JFPG</t>
  </si>
  <si>
    <t>Saint George/El Higüero</t>
  </si>
  <si>
    <t>William P. Hobby/La Romana</t>
  </si>
  <si>
    <t>Saint Croix/Punta Cana</t>
  </si>
  <si>
    <t>Puerto Bolivar/Punta Cana</t>
  </si>
  <si>
    <t>Guantanamo Bay/Las Américas, JFPG</t>
  </si>
  <si>
    <t>Ciudad Guayana/La Romana</t>
  </si>
  <si>
    <t>Clearwater/Puerto Plata</t>
  </si>
  <si>
    <t>Wilmington/Las Américas, JFPG</t>
  </si>
  <si>
    <t>Grand Turk Island/El Higüero</t>
  </si>
  <si>
    <t>Grand Cayman/Herrera</t>
  </si>
  <si>
    <t>Bocas Del Toro/Del Cibao</t>
  </si>
  <si>
    <t>Colonia/El Catey, Samaná</t>
  </si>
  <si>
    <t>Silvio Pettirossi/Las Américas, JFPG</t>
  </si>
  <si>
    <t>Maracaibo/El Higüero</t>
  </si>
  <si>
    <t>Jacksonville Int'l/Puerto Plata</t>
  </si>
  <si>
    <t>Teterboro/Puerto Plata</t>
  </si>
  <si>
    <t>Quintero/Punta Cana</t>
  </si>
  <si>
    <t>Toledo Express/Las Américas, JFPG</t>
  </si>
  <si>
    <t>Huntsville/Del Cibao</t>
  </si>
  <si>
    <t>Kuujjuarapik/El Catey, Samaná</t>
  </si>
  <si>
    <t>Eloy Alfaro/La Romana</t>
  </si>
  <si>
    <t>Cleveland/Del Cibao</t>
  </si>
  <si>
    <t>Southwest Florida/La Romana</t>
  </si>
  <si>
    <t>Pittsburgh/Las Américas, JFPG</t>
  </si>
  <si>
    <t>Abraham'S Bay/Las Américas, JFPG</t>
  </si>
  <si>
    <t>Kendall  /El Higüero</t>
  </si>
  <si>
    <t>Espargos/Puerto Plata</t>
  </si>
  <si>
    <t>Del Cibao/La Romana</t>
  </si>
  <si>
    <t>Quonset Point/Las Américas, JFPG</t>
  </si>
  <si>
    <t>Milán-Linate/El Catey, Samaná</t>
  </si>
  <si>
    <t>Alton Il-St. Louis/Punta Cana</t>
  </si>
  <si>
    <t>Waukegan Regional Airport/La Romana</t>
  </si>
  <si>
    <t>Fort Pierce/La Romana</t>
  </si>
  <si>
    <t>Austin-Bergstrom/Las Américas, JFPG</t>
  </si>
  <si>
    <t>Providenciales/Herrera</t>
  </si>
  <si>
    <t>Abraham'S Bay/Punta Cana</t>
  </si>
  <si>
    <t>San Pedro Sula/Las Américas, JFPG</t>
  </si>
  <si>
    <t>Hamburgo/El Catey, Samaná</t>
  </si>
  <si>
    <t>Boca Raton/La Romana</t>
  </si>
  <si>
    <t>Moss Town/Las Américas, JFPG</t>
  </si>
  <si>
    <t>Baton Rouge/Punta Cana</t>
  </si>
  <si>
    <t>Grand Bahama/La Romana</t>
  </si>
  <si>
    <t xml:space="preserve"> Bad Frankenhausen/Las Américas, JFPG</t>
  </si>
  <si>
    <t>Antioquia/Las Américas, JFPG</t>
  </si>
  <si>
    <t>London-DFT Aviation Directorate/La Romana</t>
  </si>
  <si>
    <t>Jacmel/El Higüero</t>
  </si>
  <si>
    <t>The Valley, Anguila/El Higüero</t>
  </si>
  <si>
    <t>Metropolitan Area, Grand Cayman/Las Américas, JFPG</t>
  </si>
  <si>
    <t>Calgary/La Romana</t>
  </si>
  <si>
    <t>Cabo Haitiano/Herrera</t>
  </si>
  <si>
    <t>Louis Armstrong/Las Américas, JFPG</t>
  </si>
  <si>
    <t>La Habana/El Catey, Samaná</t>
  </si>
  <si>
    <t>Boston-Massachusetts/El Higüero</t>
  </si>
  <si>
    <t>Munster Osnabruck/Las Américas, JFPG</t>
  </si>
  <si>
    <t>Goose Bay/Las Américas, JFPG</t>
  </si>
  <si>
    <t>Valle del Cauca/El Higüero</t>
  </si>
  <si>
    <t>Morristown/La Romana</t>
  </si>
  <si>
    <t>Melville Hall /El Higüero</t>
  </si>
  <si>
    <t>Melbourne/La Romana</t>
  </si>
  <si>
    <t>Dublín/La Romana</t>
  </si>
  <si>
    <t>Erfurt/Las Américas, JFPG</t>
  </si>
  <si>
    <t>Chetumal/Punta Cana</t>
  </si>
  <si>
    <t>Bogotá/La Romana</t>
  </si>
  <si>
    <t>La Habana/Del Cibao</t>
  </si>
  <si>
    <t>Castries/Las Américas, JFPG</t>
  </si>
  <si>
    <t>Veracruz/Punta Cana</t>
  </si>
  <si>
    <t>Matthew Town/Del Cibao</t>
  </si>
  <si>
    <t>Chicago Executive/La Romana</t>
  </si>
  <si>
    <t>Saint George/Puerto Plata</t>
  </si>
  <si>
    <t>Sarasota-Bradenton/La Romana</t>
  </si>
  <si>
    <t>Sierra Maestra/Punta Cana</t>
  </si>
  <si>
    <t>Holguín/Del Cibao</t>
  </si>
  <si>
    <t>Cozumel/El Higüero</t>
  </si>
  <si>
    <t>El Salvador/Puerto Plata</t>
  </si>
  <si>
    <t>Colonia/La Romana</t>
  </si>
  <si>
    <t>Baracoa/Las Américas, JFPG</t>
  </si>
  <si>
    <t>Vieux Fort/El Higüero</t>
  </si>
  <si>
    <t>Merida, Venezuela/Las Américas, JFPG</t>
  </si>
  <si>
    <t>Santander/La Romana</t>
  </si>
  <si>
    <t>South Caicos/Herrera</t>
  </si>
  <si>
    <t>Isla Grande, San Juan PR/Puerto Plata</t>
  </si>
  <si>
    <t>Las Américas, JFPG/El Higüero</t>
  </si>
  <si>
    <t>Barcelona, Anzoátegui/La Romana</t>
  </si>
  <si>
    <t>Cabo Haitiano/Punta Cana</t>
  </si>
  <si>
    <t>Valencia, Venezuela/La Romana</t>
  </si>
  <si>
    <t>San Martín/Puerto Plata</t>
  </si>
  <si>
    <t>Fráncfort-Hahn/Las Américas, JFPG</t>
  </si>
  <si>
    <t>La Romana/El Higüero</t>
  </si>
  <si>
    <t>Canfield/El Higüero</t>
  </si>
  <si>
    <t>Saint Johns, Antigua y Barbuda /Herrera</t>
  </si>
  <si>
    <t>Southwest Florida/Puerto Plata</t>
  </si>
  <si>
    <t>Matthew Town/Puerto Plata</t>
  </si>
  <si>
    <t>San Thomas/La Romana</t>
  </si>
  <si>
    <t>The Valley, Anguila/La Romana</t>
  </si>
  <si>
    <t>Freeport/Las Américas, JFPG</t>
  </si>
  <si>
    <t xml:space="preserve"> Dothan Regional/Del Cibao</t>
  </si>
  <si>
    <t>William P. Hobby/Las Américas, JFPG</t>
  </si>
  <si>
    <t>DeKalb Peachtree-Atlanta/La Romana</t>
  </si>
  <si>
    <t>La Aurora/El Higüero</t>
  </si>
  <si>
    <t>Akron/Del Cibao</t>
  </si>
  <si>
    <t>Barranquilla/Herrera</t>
  </si>
  <si>
    <t>Austin-Bergstrom/Punta Cana</t>
  </si>
  <si>
    <t>Morristown/Punta Cana</t>
  </si>
  <si>
    <t>Doncaster-Sheffield/La Romana</t>
  </si>
  <si>
    <t>Herrera/Las Américas, JFPG</t>
  </si>
  <si>
    <t>Morristown/Puerto Plata</t>
  </si>
  <si>
    <t>Isla Grande, San Juan PR/Del Cibao</t>
  </si>
  <si>
    <t>Fort Lauderdale, Executive Airport/El Catey, Samaná</t>
  </si>
  <si>
    <t>Ciego De Avila/Punta Cana</t>
  </si>
  <si>
    <t>Tampa/Del Cibao</t>
  </si>
  <si>
    <t>South Caicos/El Higüero</t>
  </si>
  <si>
    <t>Puerto Plata/Herrera</t>
  </si>
  <si>
    <t>Kansas City - Charles B. Wheeler/Las Américas, JFPG</t>
  </si>
  <si>
    <t>Los Ángeles/La Romana</t>
  </si>
  <si>
    <t>Las Piedras/El Higüero</t>
  </si>
  <si>
    <t>San Andres Island/El Higüero</t>
  </si>
  <si>
    <t>Teterboro/El Catey, Samaná</t>
  </si>
  <si>
    <t>Pointe a Pitre/Herrera</t>
  </si>
  <si>
    <t>El Vigia/Las Américas, JFPG</t>
  </si>
  <si>
    <t>Bedford/Las Américas, JFPG</t>
  </si>
  <si>
    <t>Clearwater/Del Cibao</t>
  </si>
  <si>
    <t>San Isidro, RD/Las Américas, JFPG</t>
  </si>
  <si>
    <t xml:space="preserve"> Tanger/Punta Cana</t>
  </si>
  <si>
    <t>San Antonio/La Romana</t>
  </si>
  <si>
    <t>Veracruz/La Romana</t>
  </si>
  <si>
    <t>Paramaribo - Zandery/Las Américas, JFPG</t>
  </si>
  <si>
    <t>Piarco/El Higüero</t>
  </si>
  <si>
    <t>Bonaire/La Romana</t>
  </si>
  <si>
    <t>Paramaribo - Zandery/El Higüero</t>
  </si>
  <si>
    <t>Belem/Las Américas, JFPG</t>
  </si>
  <si>
    <t>Belize City/Las Américas, JFPG</t>
  </si>
  <si>
    <t>Aguadilla/Herrera</t>
  </si>
  <si>
    <t>Chicago (West Chicago)/La Romana</t>
  </si>
  <si>
    <t>Punta Cana/Herrera</t>
  </si>
  <si>
    <t>Palm Beach/Puerto Plata</t>
  </si>
  <si>
    <t>Municipal de Scottsdale/Las Américas, JFPG</t>
  </si>
  <si>
    <t>Lynden Pindling/Herrera</t>
  </si>
  <si>
    <t>Grand Cayman/Puerto Plata</t>
  </si>
  <si>
    <t>Athens-Ben Epps/La Romana</t>
  </si>
  <si>
    <t>San Thomas/Del Cibao</t>
  </si>
  <si>
    <t>St. Augustine Airport/Del Cibao</t>
  </si>
  <si>
    <t>El Catey, Samaná/El Higüero</t>
  </si>
  <si>
    <t>Alicante El Altet/Punta Cana</t>
  </si>
  <si>
    <t>Morristown/Del Cibao</t>
  </si>
  <si>
    <t>Bologna/El Catey, Samaná</t>
  </si>
  <si>
    <t>Colon, Cuba/Las Américas, JFPG</t>
  </si>
  <si>
    <t>Cabo Haitiano/Las Américas, JFPG</t>
  </si>
  <si>
    <t>Saint Croix/Puerto Plata</t>
  </si>
  <si>
    <t>Naples/La Romana</t>
  </si>
  <si>
    <t>Orlando-Florida/El Higüero</t>
  </si>
  <si>
    <t>Fort Lauderdale-Hollywood/Herrera</t>
  </si>
  <si>
    <t>Farmingdale-NY/Del Cibao</t>
  </si>
  <si>
    <t>DeKalb Peachtree-Atlanta/Punta Cana</t>
  </si>
  <si>
    <t>Islas Vírgenes Británicas/La Romana</t>
  </si>
  <si>
    <t>Aruba (Oranjestad) /Herrera</t>
  </si>
  <si>
    <t>Cucuta/La Romana</t>
  </si>
  <si>
    <t>Santa Marta/El Higüero</t>
  </si>
  <si>
    <t>Opa-locka-Florida/El Catey, Samaná</t>
  </si>
  <si>
    <t>Isla De Vieques/El Higüero</t>
  </si>
  <si>
    <t>Ciudad de Alajuela/El Higüero</t>
  </si>
  <si>
    <t>Cucuta/Herrera</t>
  </si>
  <si>
    <t>South Caicos/Del Cibao</t>
  </si>
  <si>
    <t>Wilmington/Del Cibao</t>
  </si>
  <si>
    <t>Jacksonville Int'l/Del Cibao</t>
  </si>
  <si>
    <t>Dresde/La Romana</t>
  </si>
  <si>
    <t>Fort Lauderdale, Executive Airport/Del Cibao</t>
  </si>
  <si>
    <t>Bedford/El Higüero</t>
  </si>
  <si>
    <t>San Francisco, CA/Punta Cana</t>
  </si>
  <si>
    <t>Orlando-Florida/La Romana</t>
  </si>
  <si>
    <t>Kendall  /Las Américas, JFPG</t>
  </si>
  <si>
    <t>Aguadilla/El Catey, Samaná</t>
  </si>
  <si>
    <t>Saint George/Las Américas, JFPG</t>
  </si>
  <si>
    <t>Wilmington/Puerto Plata</t>
  </si>
  <si>
    <t>Dallas/Punta Cana</t>
  </si>
  <si>
    <t>Cozumel/La Romana</t>
  </si>
  <si>
    <t>Spirit of St. Louis/Del Cibao</t>
  </si>
  <si>
    <t>Santiago de Cuba/Herrera</t>
  </si>
  <si>
    <t>Santiago de Cuba/El Catey, Samaná</t>
  </si>
  <si>
    <t>Arrollo Barril, Samaná/El Higüero</t>
  </si>
  <si>
    <t>Cabo Rojo - RD/El Catey, Samaná</t>
  </si>
  <si>
    <t>Austin-Bergstrom/La Romana</t>
  </si>
  <si>
    <t>Santander/El Higüero</t>
  </si>
  <si>
    <t>San Thomas/El Catey, Samaná</t>
  </si>
  <si>
    <t>Wilmington/El Catey, Samaná</t>
  </si>
  <si>
    <t>Condado de Westchester/Las Américas, JFPG</t>
  </si>
  <si>
    <t>San Andres Island/Punta Cana</t>
  </si>
  <si>
    <t>Louis Armstrong/La Romana</t>
  </si>
  <si>
    <t>Indianápolis/La Romana</t>
  </si>
  <si>
    <t>Jacksonville Int'l/La Romana</t>
  </si>
  <si>
    <t>Savannah-Hilton Head/La Romana</t>
  </si>
  <si>
    <t>Nice/La Romana</t>
  </si>
  <si>
    <t>La Reforma/El Higüero</t>
  </si>
  <si>
    <t>Chihuahua/Las Américas, JFPG</t>
  </si>
  <si>
    <t>Southwest Florida/Las Américas, JFPG</t>
  </si>
  <si>
    <t>Palma de Mallorca/Punta Cana</t>
  </si>
  <si>
    <t>Otros/Herrera</t>
  </si>
  <si>
    <t>Pavas  - San Jose /El Higüero</t>
  </si>
  <si>
    <t>Grand Cayman/La Romana</t>
  </si>
  <si>
    <t>Barahona /Las Américas, JFPG</t>
  </si>
  <si>
    <t>Maturin/El Higüero</t>
  </si>
  <si>
    <t>Freeport/El Higüero</t>
  </si>
  <si>
    <t xml:space="preserve"> Mialqui/Las Américas, JFPG</t>
  </si>
  <si>
    <t>Barahona /El Higüero</t>
  </si>
  <si>
    <t>Cat Island/Herrera</t>
  </si>
  <si>
    <t>Chicago Executive/Las Américas, JFPG</t>
  </si>
  <si>
    <t>Valencia, Venezuela/Del Cibao</t>
  </si>
  <si>
    <t>St Clair /La Romana</t>
  </si>
  <si>
    <t>William P. Hobby/El Higüero</t>
  </si>
  <si>
    <t>Teterboro/Del Cibao</t>
  </si>
  <si>
    <t>Pollensa/Las Américas, JFPG</t>
  </si>
  <si>
    <t>Ponce, PR/El Higüero</t>
  </si>
  <si>
    <t>Fort Lauderdale, Executive Airport/Herrera</t>
  </si>
  <si>
    <t>Dakar/Punta Cana</t>
  </si>
  <si>
    <t>Addison/La Romana</t>
  </si>
  <si>
    <t>Palm Beach/El Catey, Samaná</t>
  </si>
  <si>
    <t>Maracaibo/Herrera</t>
  </si>
  <si>
    <t>Palm Beach/El Higüero</t>
  </si>
  <si>
    <t>Isla Grande, San Juan PR/El Catey, Samaná</t>
  </si>
  <si>
    <t>Fortaleza/Las Américas, JFPG</t>
  </si>
  <si>
    <t>Kendall  /Punta Cana</t>
  </si>
  <si>
    <t>Kendall  /El Catey, Samaná</t>
  </si>
  <si>
    <t>Cincinnati /La Romana</t>
  </si>
  <si>
    <t>Bristol/La Romana</t>
  </si>
  <si>
    <t>Andrews Air Force Base/Punta Cana</t>
  </si>
  <si>
    <t>Cleveland/El Higüero</t>
  </si>
  <si>
    <t>Cincinnati /Punta Cana</t>
  </si>
  <si>
    <t>Vero Beach Municipal Airport/La Romana</t>
  </si>
  <si>
    <t>New Castle /La Romana</t>
  </si>
  <si>
    <t>Managua/El Higüero</t>
  </si>
  <si>
    <t>Islas Vírgenes Británicas/Herrera</t>
  </si>
  <si>
    <t>Cozumel/Puerto Plata</t>
  </si>
  <si>
    <t>Tocumen/La Romana</t>
  </si>
  <si>
    <t>Saint George/Punta Cana</t>
  </si>
  <si>
    <t>Espargos/Las Américas, JFPG</t>
  </si>
  <si>
    <t>DeKalb Peachtree-Atlanta/Las Américas, JFPG</t>
  </si>
  <si>
    <t>Jeremie/El Higüero</t>
  </si>
  <si>
    <t>Addison/Punta Cana</t>
  </si>
  <si>
    <t>Barquisimeto/Las Américas, JFPG</t>
  </si>
  <si>
    <t>Antioquia/La Romana</t>
  </si>
  <si>
    <t>San Salvador/El Higüero</t>
  </si>
  <si>
    <t>Washington-Dulles/Puerto Plata</t>
  </si>
  <si>
    <t>Londres-Luton/La Romana</t>
  </si>
  <si>
    <t>Maiquetía/Herrera</t>
  </si>
  <si>
    <t>Cancún/Herrera</t>
  </si>
  <si>
    <t>Toluca/Las Américas, JFPG</t>
  </si>
  <si>
    <t>Tampa/El Higüero</t>
  </si>
  <si>
    <t>Moss Town/El Higüero</t>
  </si>
  <si>
    <t>Curazao ACC-FIR/Punta Cana</t>
  </si>
  <si>
    <t>Farmingdale-NY/Las Américas, JFPG</t>
  </si>
  <si>
    <t>Cleveland/Las Américas, JFPG</t>
  </si>
  <si>
    <t>Cayman Brac Is/El Higüero</t>
  </si>
  <si>
    <t>Arrollo Barril, Samaná/Las Américas, JFPG</t>
  </si>
  <si>
    <t>Chicago-O'Hare/El Higüero</t>
  </si>
  <si>
    <t>Bogotá/Herrera</t>
  </si>
  <si>
    <t>Santa Ana/Puerto Plata</t>
  </si>
  <si>
    <t>Sarasota-Bradenton/Punta Cana</t>
  </si>
  <si>
    <t>Punta Cana/Arroyo Barril</t>
  </si>
  <si>
    <t>The Valley, Anguila/Herrera</t>
  </si>
  <si>
    <t>Orlando Ejecutivo/La Romana</t>
  </si>
  <si>
    <t>Northeast Philadelphia/Punta Cana</t>
  </si>
  <si>
    <t>Iquique/La Romana</t>
  </si>
  <si>
    <t>Islas Vírgenes Británicas/Del Cibao</t>
  </si>
  <si>
    <t>Chetumal/El Higüero</t>
  </si>
  <si>
    <t>Base Aérea Generalísimo Francisco de Miranda/Las Américas, JFPG</t>
  </si>
  <si>
    <t>Belize City/El Higüero</t>
  </si>
  <si>
    <t>Bonaire/El Higüero</t>
  </si>
  <si>
    <t>Saint Croix/Las Américas, JFPG</t>
  </si>
  <si>
    <t>Tegucigalpa/El Higüero</t>
  </si>
  <si>
    <t>Portland/Las Américas, JFPG</t>
  </si>
  <si>
    <t>Moss Town/La Romana</t>
  </si>
  <si>
    <t>Metropolitano de Columbia/La Romana</t>
  </si>
  <si>
    <t>Los Ángeles/Puerto Plata</t>
  </si>
  <si>
    <t>Piarco/La Romana</t>
  </si>
  <si>
    <t>Fortaleza/La Romana</t>
  </si>
  <si>
    <t>Guayaquil/El Higüero</t>
  </si>
  <si>
    <t>Barquisimeto/Herrera</t>
  </si>
  <si>
    <t>Clearwater/Las Américas, JFPG</t>
  </si>
  <si>
    <t>Condado de Westchester/Del Cibao</t>
  </si>
  <si>
    <t>Cleveland/El Catey, Samaná</t>
  </si>
  <si>
    <t>Brownsville/Las Américas, JFPG</t>
  </si>
  <si>
    <t>Codrington/Las Américas, JFPG</t>
  </si>
  <si>
    <t>Saint Croix/Herrera</t>
  </si>
  <si>
    <t>Vance W. Amory International Airport/Las Américas, JFPG</t>
  </si>
  <si>
    <t>Orlando Sanford/Herrera</t>
  </si>
  <si>
    <t>Herrera/Herrera</t>
  </si>
  <si>
    <t>Jalisco/El Higüero</t>
  </si>
  <si>
    <t>Lafayette, Louisiana/Punta Cana</t>
  </si>
  <si>
    <t>Antioquia/El Higüero</t>
  </si>
  <si>
    <t>Arica/La Romana</t>
  </si>
  <si>
    <t>Springfield-Branson/Puerto Plata</t>
  </si>
  <si>
    <t>San Miguel,Cotui RD/Punta Cana</t>
  </si>
  <si>
    <t>St. Augustine Airport/Puerto Plata</t>
  </si>
  <si>
    <t>San Bartolomé/Puerto Plata</t>
  </si>
  <si>
    <t>St. Augustine Airport/La Romana</t>
  </si>
  <si>
    <t>Monterrey - Nuevo Leon/Punta Cana</t>
  </si>
  <si>
    <t>North Caicos/Del Cibao</t>
  </si>
  <si>
    <t>McCarran/Las Américas, JFPG</t>
  </si>
  <si>
    <t>Isla de Cayo Coco/El Higüero</t>
  </si>
  <si>
    <t>Key West/Punta Cana</t>
  </si>
  <si>
    <t>Greater Rochester/Las Américas, JFPG</t>
  </si>
  <si>
    <t>San Martín/Punta Cana</t>
  </si>
  <si>
    <t>Sugar Land/Punta Cana</t>
  </si>
  <si>
    <t>Pollensa/La Romana</t>
  </si>
  <si>
    <t>DeKalb Peachtree-Atlanta/Puerto Plata</t>
  </si>
  <si>
    <t>Fulton County - Atlanta/La Romana</t>
  </si>
  <si>
    <t>Barcelona, Anzoátegui/El Higüero</t>
  </si>
  <si>
    <t>Cozumel/Las Américas, JFPG</t>
  </si>
  <si>
    <t>St Clair /Las Américas, JFPG</t>
  </si>
  <si>
    <t>Regional de Manassas/La Romana</t>
  </si>
  <si>
    <t>Tampa/Puerto Plata</t>
  </si>
  <si>
    <t>Phoenix Sky Harbor/Las Américas, JFPG</t>
  </si>
  <si>
    <t>Porto/La Romana</t>
  </si>
  <si>
    <t>Palm Beach/Del Cibao</t>
  </si>
  <si>
    <t>Los Cabos/Punta Cana</t>
  </si>
  <si>
    <t>Brunswick/Las Américas, JFPG</t>
  </si>
  <si>
    <t>Canfield/La Romana</t>
  </si>
  <si>
    <t>Stella Maris/Las Américas, JFPG</t>
  </si>
  <si>
    <t>Merida, Mexico/El Higüero</t>
  </si>
  <si>
    <t>Orlando Sanford/El Higüero</t>
  </si>
  <si>
    <t>Louis Armstrong/Del Cibao</t>
  </si>
  <si>
    <t>Oakland/La Romana</t>
  </si>
  <si>
    <t>Londres-Luton/Punta Cana</t>
  </si>
  <si>
    <t>Orlando Ejecutivo/Puerto Plata</t>
  </si>
  <si>
    <t>Opa-locka-Florida/Herrera</t>
  </si>
  <si>
    <t>Long Island MacArthur/Punta Cana</t>
  </si>
  <si>
    <t>Ezeiza-Buenos Aires/La Romana</t>
  </si>
  <si>
    <t>Kansas City/Punta Cana</t>
  </si>
  <si>
    <t>Kendall  /Del Cibao</t>
  </si>
  <si>
    <t>Bedford/El Catey, Samaná</t>
  </si>
  <si>
    <t>Central Agramonte/Puerto Plata</t>
  </si>
  <si>
    <t>San Thomas/El Higüero</t>
  </si>
  <si>
    <t>Toluca/La Romana</t>
  </si>
  <si>
    <t>San Bartolomé/Punta Cana</t>
  </si>
  <si>
    <t>St. Petersburgo/Las Américas, JFPG</t>
  </si>
  <si>
    <t>Saint George/La Romana</t>
  </si>
  <si>
    <t>Veracruz/Puerto Plata</t>
  </si>
  <si>
    <t>Toronto, Lester B. Pearson/Del Cibao</t>
  </si>
  <si>
    <t>St. Augustine Airport/Punta Cana</t>
  </si>
  <si>
    <t>Pine Cay/Las Américas, JFPG</t>
  </si>
  <si>
    <t>Pavas  - San Jose /Del Cibao</t>
  </si>
  <si>
    <t>McCarran/La Romana</t>
  </si>
  <si>
    <t>L.F. Wade/Del Cibao</t>
  </si>
  <si>
    <t>Hagerstown/Punta Cana</t>
  </si>
  <si>
    <t>Fajardo/El Higüero</t>
  </si>
  <si>
    <t>Filadelfia-Pensilvania/Puerto Plata</t>
  </si>
  <si>
    <t>La Guardia/Punta Cana</t>
  </si>
  <si>
    <t>Jacksonville Municipal/La Romana</t>
  </si>
  <si>
    <t>Cayenne/El Higüero</t>
  </si>
  <si>
    <t>Carolina del Sur/El Catey, Samaná</t>
  </si>
  <si>
    <t>Ciudad Guayana/Las Américas, JFPG</t>
  </si>
  <si>
    <t>Wichita Mid-Continent/El Higüero</t>
  </si>
  <si>
    <t>Vieux Fort/El Catey, Samaná</t>
  </si>
  <si>
    <t>Vrazhdebna/Puerto Plata</t>
  </si>
  <si>
    <t>Seawell, Barbados/Puerto Plata</t>
  </si>
  <si>
    <t>True Blue/El Higüero</t>
  </si>
  <si>
    <t>Puerto Principe/El Catey, Samaná</t>
  </si>
  <si>
    <t>Stella Maris/Puerto Plata</t>
  </si>
  <si>
    <t>Naples/Punta Cana</t>
  </si>
  <si>
    <t>Northeast Philadelphia/La Romana</t>
  </si>
  <si>
    <t>Londres-Stansted/Puerto Plata</t>
  </si>
  <si>
    <t>North Eleuthera/La Romana</t>
  </si>
  <si>
    <t>Miami-Florida/Herrera</t>
  </si>
  <si>
    <t>La Habana/Herrera</t>
  </si>
  <si>
    <t>Holguín/Herrera</t>
  </si>
  <si>
    <t>Dallas/La Romana</t>
  </si>
  <si>
    <t>Dallas/Las Américas, JFPG</t>
  </si>
  <si>
    <t>Hamilton-Ontario/Las Américas, JFPG</t>
  </si>
  <si>
    <t>Bahía/El Higüero</t>
  </si>
  <si>
    <t>Cincinnati /Las Américas, JFPG</t>
  </si>
  <si>
    <t>Colon, Cuba/El Higüero</t>
  </si>
  <si>
    <t>Arrollo Barril, Samaná/Del Cibao</t>
  </si>
  <si>
    <t>Chelles-Le Pin/La Romana</t>
  </si>
  <si>
    <t>Witham Field/Puerto Plata</t>
  </si>
  <si>
    <t>San Pedro Sula/Del Cibao</t>
  </si>
  <si>
    <t>Valley Township - Pensilvania/La Romana</t>
  </si>
  <si>
    <t>Vnúkovo-Moscú/La Romana</t>
  </si>
  <si>
    <t>Spirit of St. Louis/Punta Cana</t>
  </si>
  <si>
    <t>Santa Ana/Punta Cana</t>
  </si>
  <si>
    <t>Londres-Luton/Las Américas, JFPG</t>
  </si>
  <si>
    <t>Northeast Philadelphia/Puerto Plata</t>
  </si>
  <si>
    <t>Montreal-Mirabe/El Catey, Samaná</t>
  </si>
  <si>
    <t>Los Ángeles/Las Américas, JFPG</t>
  </si>
  <si>
    <t>Milán-Linate/La Romana</t>
  </si>
  <si>
    <t>La Aurora/Del Cibao</t>
  </si>
  <si>
    <t>Guantanamo Bay/La Romana</t>
  </si>
  <si>
    <t>Fort Pierce/Las Américas, JFPG</t>
  </si>
  <si>
    <t>DeKalb Peachtree-Atlanta/El Higüero</t>
  </si>
  <si>
    <t>Farmingdale-NY/Puerto Plata</t>
  </si>
  <si>
    <t>Filadelfia-Pensilvania/El Higüero</t>
  </si>
  <si>
    <t>El Catey, Samaná/Del Cibao</t>
  </si>
  <si>
    <t>Frankfurt FIR/La Romana</t>
  </si>
  <si>
    <t>Cayenne/Las Américas, JFPG</t>
  </si>
  <si>
    <t>Boca Raton/Punta Cana</t>
  </si>
  <si>
    <t>Chicago-Rockford/La Romana</t>
  </si>
  <si>
    <t>Cartagena/Punta Cana</t>
  </si>
  <si>
    <t>Barbados/Herrera</t>
  </si>
  <si>
    <t>Crown Poin/La Romana</t>
  </si>
  <si>
    <t>Tinson Pen/El Higüero</t>
  </si>
  <si>
    <t>South Bimini/El Higüero</t>
  </si>
  <si>
    <t>Stennis /La Romana</t>
  </si>
  <si>
    <t>San Pedro Sula/La Romana</t>
  </si>
  <si>
    <t>San Pedro Sula/El Higüero</t>
  </si>
  <si>
    <t>Vance W. Amory International Airport/Punta Cana</t>
  </si>
  <si>
    <t>Matthew Town/Herrera</t>
  </si>
  <si>
    <t>Newark/El Higüero</t>
  </si>
  <si>
    <t>Kendall  /Herrera</t>
  </si>
  <si>
    <t>Grand Turk Island/Punta Cana</t>
  </si>
  <si>
    <t>Kissimmee -Orlando/El Higüero</t>
  </si>
  <si>
    <t>Fort Myers/Las Américas, JFPG</t>
  </si>
  <si>
    <t>Grand Turk Island/Herrera</t>
  </si>
  <si>
    <t>Canouan/La Romana</t>
  </si>
  <si>
    <t>Camp De Mourmelon/La Romana</t>
  </si>
  <si>
    <t>Carolina del Sur/La Romana</t>
  </si>
  <si>
    <t xml:space="preserve"> Northwest FL Panama City/Punta Cana</t>
  </si>
  <si>
    <t>Boca Raton/Las Américas, JFPG</t>
  </si>
  <si>
    <t>Bradley/Las Américas, JFPG</t>
  </si>
  <si>
    <t>Texas/Punta Cana</t>
  </si>
  <si>
    <t>St. Petersburgo/La Romana</t>
  </si>
  <si>
    <t>The Valley, Anguila/Punta Cana</t>
  </si>
  <si>
    <t>West Georgia Regional/Punta Cana</t>
  </si>
  <si>
    <t>Varadero/Herrera</t>
  </si>
  <si>
    <t>Washington-Dulles/El Higüero</t>
  </si>
  <si>
    <t>Yuma/Puerto Plata</t>
  </si>
  <si>
    <t>True Blue/Punta Cana</t>
  </si>
  <si>
    <t>Rock Sound/Punta Cana</t>
  </si>
  <si>
    <t>Seattle/Las Américas, JFPG</t>
  </si>
  <si>
    <t>Toluca/El Catey, Samaná</t>
  </si>
  <si>
    <t>Long Island MacArthur/Del Cibao</t>
  </si>
  <si>
    <t>Los Angeles - Van Nuys/Las Américas, JFPG</t>
  </si>
  <si>
    <t>Montevideo/La Romana</t>
  </si>
  <si>
    <t>New York/El Higüero</t>
  </si>
  <si>
    <t>Louis Armstrong/Puerto Plata</t>
  </si>
  <si>
    <t>Ponta Delgada/La Romana</t>
  </si>
  <si>
    <t>Melville Hall /La Romana</t>
  </si>
  <si>
    <t>Halifax/Las Américas, JFPG</t>
  </si>
  <si>
    <t>Guantanamo Bay/El Higüero</t>
  </si>
  <si>
    <t>Georgetown  County/La Romana</t>
  </si>
  <si>
    <t>Destin – Fort Walton Beach/La Romana</t>
  </si>
  <si>
    <t>Ginebra/Las Américas, JFPG</t>
  </si>
  <si>
    <t>Farmingdale-NY/El Catey, Samaná</t>
  </si>
  <si>
    <t>Chicago-Illinois/El Catey, Samaná</t>
  </si>
  <si>
    <t>Chicago Executive/Puerto Plata</t>
  </si>
  <si>
    <t>Coatepeque/El Higüero</t>
  </si>
  <si>
    <t>Chicago-O'Hare/La Romana</t>
  </si>
  <si>
    <t>Chicago-Illinois/Las Américas, JFPG</t>
  </si>
  <si>
    <t>Bogotá/El Catey, Samaná</t>
  </si>
  <si>
    <t>Spirit of St. Louis/La Romana</t>
  </si>
  <si>
    <t>Stella Maris/Herrera</t>
  </si>
  <si>
    <t>Vieux Fort/Herrera</t>
  </si>
  <si>
    <t>Recife/La Romana</t>
  </si>
  <si>
    <t>Toluca/El Higüero</t>
  </si>
  <si>
    <t>New Castle /El Catey, Samaná</t>
  </si>
  <si>
    <t>Morristown/El Catey, Samaná</t>
  </si>
  <si>
    <t>Portsmouth/Las Américas, JFPG</t>
  </si>
  <si>
    <t>Newburgh/El Higüero</t>
  </si>
  <si>
    <t>Malaga/La Romana</t>
  </si>
  <si>
    <t>Los Angeles - Van Nuys/La Romana</t>
  </si>
  <si>
    <t>Orlando Ejecutivo/El Higüero</t>
  </si>
  <si>
    <t>Fajardo/La Romana</t>
  </si>
  <si>
    <t>Dajabon - RD/Herrera</t>
  </si>
  <si>
    <t>La Guardia/Las Américas, JFPG</t>
  </si>
  <si>
    <t>Kingston, Norman Manley/Del Cibao</t>
  </si>
  <si>
    <t>Daniel Oduber/Puerto Plata</t>
  </si>
  <si>
    <t>Cucuta/Las Américas, JFPG</t>
  </si>
  <si>
    <t>Lehigh Valley/La Romana</t>
  </si>
  <si>
    <t>Camaguey /Las Américas, JFPG</t>
  </si>
  <si>
    <t>Barkley Regional/Las Américas, JFPG</t>
  </si>
  <si>
    <t>Abraham'S Bay/Puerto Plata</t>
  </si>
  <si>
    <t>Chicago Executive/Punta Cana</t>
  </si>
  <si>
    <t>Aspen/La Romana</t>
  </si>
  <si>
    <t>Buenos Aires/La Romana</t>
  </si>
  <si>
    <t>Addison/Las Américas, JFPG</t>
  </si>
  <si>
    <t>Shreveport/Punta Cana</t>
  </si>
  <si>
    <t>Springfield-Branson/Punta Cana</t>
  </si>
  <si>
    <t>Sudbury/Del Cibao</t>
  </si>
  <si>
    <t>Regional de Columbia/La Romana</t>
  </si>
  <si>
    <t>Regional de Manassas/El Higüero</t>
  </si>
  <si>
    <t>Savannah-Hilton Head/Las Américas, JFPG</t>
  </si>
  <si>
    <t>Vance W. Amory International Airport/Herrera</t>
  </si>
  <si>
    <t>Stella Maris/El Higüero</t>
  </si>
  <si>
    <t>Puerto Vallarta/El Higüero</t>
  </si>
  <si>
    <t>Saint Croix/El Higüero</t>
  </si>
  <si>
    <t>Marsh Harbour/Puerto Plata</t>
  </si>
  <si>
    <t>Orlando Ejecutivo/Punta Cana</t>
  </si>
  <si>
    <t>Mariscal Lamar/El Higüero</t>
  </si>
  <si>
    <t>Morristown/Las Américas, JFPG</t>
  </si>
  <si>
    <t>Milwaukee-Wisconsin/La Romana</t>
  </si>
  <si>
    <t>Palma de Mallorca/La Romana</t>
  </si>
  <si>
    <t>Londres-Luton/Puerto Plata</t>
  </si>
  <si>
    <t>Manaos/El Higüero</t>
  </si>
  <si>
    <t>Plymouth - Blackburne/El Higüero</t>
  </si>
  <si>
    <t>Mariana Grajales/El Higüero</t>
  </si>
  <si>
    <t>Lambert-St. Louis/La Romana</t>
  </si>
  <si>
    <t>Jacksonville Int'l/El Higüero</t>
  </si>
  <si>
    <t>Kingston, Metro ACC FIC/Puerto Plata</t>
  </si>
  <si>
    <t>Kissimmee -Orlando/La Romana</t>
  </si>
  <si>
    <t>Lakeland/La Romana</t>
  </si>
  <si>
    <t>Fort Pierce/Puerto Plata</t>
  </si>
  <si>
    <t>Daytona Beach/El Higüero</t>
  </si>
  <si>
    <t>El Salvador/El Higüero</t>
  </si>
  <si>
    <t>Glasgow/Del Cibao</t>
  </si>
  <si>
    <t>Denver/La Romana</t>
  </si>
  <si>
    <t>Daytona Beach/La Romana</t>
  </si>
  <si>
    <t>Guapi/El Higüero</t>
  </si>
  <si>
    <t>Lambert-St. Louis/Del Cibao</t>
  </si>
  <si>
    <t>Ginebra/La Romana</t>
  </si>
  <si>
    <t>Daytona Beach/Del Cibao</t>
  </si>
  <si>
    <t>Detroit City/Las Américas, JFPG</t>
  </si>
  <si>
    <t>Kingston-Rogers/La Romana</t>
  </si>
  <si>
    <t>Fort de France/Herrera</t>
  </si>
  <si>
    <t>Kristiansand/Del Cibao</t>
  </si>
  <si>
    <t>Kissimmee -Orlando/Punta Cana</t>
  </si>
  <si>
    <t>Albany/La Romana</t>
  </si>
  <si>
    <t>Bedford/Puerto Plata</t>
  </si>
  <si>
    <t>Chattanooga/La Romana</t>
  </si>
  <si>
    <t>Cartagena/Del Cibao</t>
  </si>
  <si>
    <t>Arrollo Barril, Samaná/Herrera</t>
  </si>
  <si>
    <t>Barranquilla/La Romana</t>
  </si>
  <si>
    <t>Belize City/Del Cibao</t>
  </si>
  <si>
    <t>Cheddi Jagan/Punta Cana</t>
  </si>
  <si>
    <t>Burke Lakefront - Cleveland/El Higüero</t>
  </si>
  <si>
    <t>Austin Straubel/La Romana</t>
  </si>
  <si>
    <t>Viena/El Higüero</t>
  </si>
  <si>
    <t>Rapid City/La Romana</t>
  </si>
  <si>
    <t>Sarasota-Bradenton/Del Cibao</t>
  </si>
  <si>
    <t>San Miguel De Tucuman/La Romana</t>
  </si>
  <si>
    <t>Sarasota-Bradenton/Las Américas, JFPG</t>
  </si>
  <si>
    <t>San Francisco, CA/La Romana</t>
  </si>
  <si>
    <t>Santa Maria/El Higüero</t>
  </si>
  <si>
    <t>Santa Maria/Del Cibao</t>
  </si>
  <si>
    <t>Westhampton Beach/Punta Cana</t>
  </si>
  <si>
    <t>Vero Beach Municipal Airport/Las Américas, JFPG</t>
  </si>
  <si>
    <t>Tinson Pen/Del Cibao</t>
  </si>
  <si>
    <t>Vero Beach Municipal Airport/Punta Cana</t>
  </si>
  <si>
    <t>Tegucigalpa/Herrera</t>
  </si>
  <si>
    <t>Recife/Punta Cana</t>
  </si>
  <si>
    <t>Lynden Pindling/El Catey, Samaná</t>
  </si>
  <si>
    <t>Los Angeles - Van Nuys/Punta Cana</t>
  </si>
  <si>
    <t>Okeechobee/La Romana</t>
  </si>
  <si>
    <t>Naples/Puerto Plata</t>
  </si>
  <si>
    <t>Piedmont Triad/Punta Cana</t>
  </si>
  <si>
    <t>Monterrey, Mexico/La Romana</t>
  </si>
  <si>
    <t>Pavas  - San Jose /Puerto Plata</t>
  </si>
  <si>
    <t>Farnborough/Las Américas, JFPG</t>
  </si>
  <si>
    <t>Daniel Oduber/La Romana</t>
  </si>
  <si>
    <t>Halifax/Del Cibao</t>
  </si>
  <si>
    <t>Hamilton-Ontario/El Catey, Samaná</t>
  </si>
  <si>
    <t>La Gran China/El Higüero</t>
  </si>
  <si>
    <t>David - Panamá/El Higüero</t>
  </si>
  <si>
    <t>Herrera/La Romana</t>
  </si>
  <si>
    <t>Kobnhavn/La Romana</t>
  </si>
  <si>
    <t>Ginebra/Punta Cana</t>
  </si>
  <si>
    <t>Gander/Del Cibao</t>
  </si>
  <si>
    <t>Jackson Hole/Punta Cana</t>
  </si>
  <si>
    <t>Fortaleza/El Higüero</t>
  </si>
  <si>
    <t>Grand Cayman/Punta Cana</t>
  </si>
  <si>
    <t>Alabama/Las Américas, JFPG</t>
  </si>
  <si>
    <t>Chetumal/Las Américas, JFPG</t>
  </si>
  <si>
    <t>Centennial Airport/Las Américas, JFPG</t>
  </si>
  <si>
    <t>Bromma/Punta Cana</t>
  </si>
  <si>
    <t>Antioquia/Del Cibao</t>
  </si>
  <si>
    <t>Burke Lakefront - Cleveland/Punta Cana</t>
  </si>
  <si>
    <t>Canouan/Punta Cana</t>
  </si>
  <si>
    <t>Canfield/Punta Cana</t>
  </si>
  <si>
    <t>Condado de Westchester/El Higüero</t>
  </si>
  <si>
    <t>Bahía/La Romana</t>
  </si>
  <si>
    <t>Cat Island/Puerto Plata</t>
  </si>
  <si>
    <t>Río de Janeiro/La Romana</t>
  </si>
  <si>
    <t>Witham Field/La Romana</t>
  </si>
  <si>
    <t>Santo Tomé y Príncipe/Punta Cana</t>
  </si>
  <si>
    <t>Vance W. Amory International Airport/Del Cibao</t>
  </si>
  <si>
    <t>San Diego/Punta Cana</t>
  </si>
  <si>
    <t>Tababela/El Higüero</t>
  </si>
  <si>
    <t>San Salvador/Las Américas, JFPG</t>
  </si>
  <si>
    <t>Treasure Cay - Ibaco Islands/El Higüero</t>
  </si>
  <si>
    <t>San Bartolomé/El Higüero</t>
  </si>
  <si>
    <t>Newport News/La Romana</t>
  </si>
  <si>
    <t>Lynden Pindling/Del Cibao</t>
  </si>
  <si>
    <t>Martin State-Baltimore/La Romana</t>
  </si>
  <si>
    <t>Orlando Ejecutivo/El Catey, Samaná</t>
  </si>
  <si>
    <t>Ponce, PR/Herrera</t>
  </si>
  <si>
    <t>Matthew Town/Las Américas, JFPG</t>
  </si>
  <si>
    <t>Norfolk/La Romana</t>
  </si>
  <si>
    <t>Ponce, PR/Puerto Plata</t>
  </si>
  <si>
    <t>Nashville-Tennessee/La Romana</t>
  </si>
  <si>
    <t>Moss Town/Puerto Plata</t>
  </si>
  <si>
    <t>Louis Armstrong/El Higüero</t>
  </si>
  <si>
    <t>Kansas City - Charles B. Wheeler/La Romana</t>
  </si>
  <si>
    <t>Gainesville/Las Américas, JFPG</t>
  </si>
  <si>
    <t>Elkhart Municipal/La Romana</t>
  </si>
  <si>
    <t>Faro/Las Américas, JFPG</t>
  </si>
  <si>
    <t>Jacmel/Las Américas, JFPG</t>
  </si>
  <si>
    <t>Keflavík/La Romana</t>
  </si>
  <si>
    <t>Fort Worth/El Higüero</t>
  </si>
  <si>
    <t>La Aurora/La Romana</t>
  </si>
  <si>
    <t>Hagerstown/La Romana</t>
  </si>
  <si>
    <t>Cienfuegos/El Higüero</t>
  </si>
  <si>
    <t>Brown Field - San Diego/La Romana</t>
  </si>
  <si>
    <t>Canfield/El Catey, Samaná</t>
  </si>
  <si>
    <t>Brooksville–Tampa Bay /Las Américas, JFPG</t>
  </si>
  <si>
    <t>Ceiba, PR/El Higüero</t>
  </si>
  <si>
    <t>Brooksville–Tampa Bay /La Romana</t>
  </si>
  <si>
    <t>Aruba (Oranjestad) /Del Cibao</t>
  </si>
  <si>
    <t>College Station/La Romana</t>
  </si>
  <si>
    <t>Ciudad de Alajuela/Del Cibao</t>
  </si>
  <si>
    <t>Birmingham-Shuttlesworth/La Romana</t>
  </si>
  <si>
    <t>Canouan/Del Cibao</t>
  </si>
  <si>
    <t>Atlantic City/Del Cibao</t>
  </si>
  <si>
    <t>Bridgeport/Las Américas, JFPG</t>
  </si>
  <si>
    <t>Rochester Municipal/El Higüero</t>
  </si>
  <si>
    <t>Swan Island/La Romana</t>
  </si>
  <si>
    <t>Silvio Pettirossi/El Higüero</t>
  </si>
  <si>
    <t>Will Rogers World/La Romana</t>
  </si>
  <si>
    <t>Tobe - Vor/Del Cibao</t>
  </si>
  <si>
    <t>Saint George/El Catey, Samaná</t>
  </si>
  <si>
    <t>Southwest Florida/El Higüero</t>
  </si>
  <si>
    <t>Savannah-Hilton Head/El Higüero</t>
  </si>
  <si>
    <t>Zacatecas/Las Américas, JFPG</t>
  </si>
  <si>
    <t>St Cloud/Puerto Plata</t>
  </si>
  <si>
    <t>Sarasota-Bradenton/Puerto Plata</t>
  </si>
  <si>
    <t>Montego Bay/Del Cibao</t>
  </si>
  <si>
    <t>Matthew Town/El Higüero</t>
  </si>
  <si>
    <t>Northeast Philadelphia/Las Américas, JFPG</t>
  </si>
  <si>
    <t>Montreal/Del Cibao</t>
  </si>
  <si>
    <t>Montreal/El Higüero</t>
  </si>
  <si>
    <t>Nice/Punta Cana</t>
  </si>
  <si>
    <t>Portillo - RD/El Higüero</t>
  </si>
  <si>
    <t>Naples/Del Cibao</t>
  </si>
  <si>
    <t>Marsh Harbour/La Romana</t>
  </si>
  <si>
    <t>Orlando Ejecutivo/Del Cibao</t>
  </si>
  <si>
    <t>Fort Pierce/El Higüero</t>
  </si>
  <si>
    <t>Jalisco/Las Américas, JFPG</t>
  </si>
  <si>
    <t>Governors Harbour/Puerto Plata</t>
  </si>
  <si>
    <t>El Cerrito/El Higüero</t>
  </si>
  <si>
    <t>Dominica/Las Américas, JFPG</t>
  </si>
  <si>
    <t>Key West/La Romana</t>
  </si>
  <si>
    <t>Lanzarote/El Catey, Samaná</t>
  </si>
  <si>
    <t>Greenville-Spartanburg/Las Américas, JFPG</t>
  </si>
  <si>
    <t>Islas Vírgenes Británicas/Puerto Plata</t>
  </si>
  <si>
    <t>La Romana/Herrera</t>
  </si>
  <si>
    <t>Atlanta /El Higüero</t>
  </si>
  <si>
    <t>Bedford/Del Cibao</t>
  </si>
  <si>
    <t>Canfield/Puerto Plata</t>
  </si>
  <si>
    <t>Chicago-Illinois/El Higüero</t>
  </si>
  <si>
    <t>Barcelona, Anzoátegui/Puerto Plata</t>
  </si>
  <si>
    <t>Barahona /Herrera</t>
  </si>
  <si>
    <t>Cheddi Jagan/El Higüero</t>
  </si>
  <si>
    <t>Atlantic City/Punta Cana</t>
  </si>
  <si>
    <t>Witham Field/El Catey, Samaná</t>
  </si>
  <si>
    <t>Torrejon, Madrid/Las Américas, JFPG</t>
  </si>
  <si>
    <t>San Thomas/Herrera</t>
  </si>
  <si>
    <t>South Bimini/Herrera</t>
  </si>
  <si>
    <t>Regional de Pensacola/Punta Cana</t>
  </si>
  <si>
    <t>Saint Johns, Antigua y Barbuda /Del Cibao</t>
  </si>
  <si>
    <t>Sydney, Nova Scotia/La Romana</t>
  </si>
  <si>
    <t>Tivat/La Romana</t>
  </si>
  <si>
    <t>Regional de Tallahassee/Punta Cana</t>
  </si>
  <si>
    <t>Tobe - Vor/Las Américas, JFPG</t>
  </si>
  <si>
    <t>Vancouver/Del Cibao</t>
  </si>
  <si>
    <t>Ronald Reagan/La Romana</t>
  </si>
  <si>
    <t>Valle del Cauca/Las Américas, JFPG</t>
  </si>
  <si>
    <t>San Isidro, RD/Del Cibao</t>
  </si>
  <si>
    <t>Tegucigalpa/La Romana</t>
  </si>
  <si>
    <t>San Diego/La Romana</t>
  </si>
  <si>
    <t>True Blue/La Romana</t>
  </si>
  <si>
    <t>Torreon/El Higüero</t>
  </si>
  <si>
    <t>Sao Pedro/Punta Cana</t>
  </si>
  <si>
    <t>New Castle /Las Américas, JFPG</t>
  </si>
  <si>
    <t>Portland/La Romana</t>
  </si>
  <si>
    <t>New Orleans -  Lakefront/Las Américas, JFPG</t>
  </si>
  <si>
    <t>Martin State-Baltimore/Las Américas, JFPG</t>
  </si>
  <si>
    <t>Long Island MacArthur/Las Américas, JFPG</t>
  </si>
  <si>
    <t>Portsmouth/Punta Cana</t>
  </si>
  <si>
    <t>Pereira/El Higüero</t>
  </si>
  <si>
    <t>Mariana Grajales/Las Américas, JFPG</t>
  </si>
  <si>
    <t>Mayaguez/El Higüero</t>
  </si>
  <si>
    <t>Manston/El Catey, Samaná</t>
  </si>
  <si>
    <t>New Castle /Del Cibao</t>
  </si>
  <si>
    <t>Morrisville/El Higüero</t>
  </si>
  <si>
    <t>Ottawa/Del Cibao</t>
  </si>
  <si>
    <t>Managua/Puerto Plata</t>
  </si>
  <si>
    <t>Puerto Del Rosario/Las Américas, JFPG</t>
  </si>
  <si>
    <t>London-Ontario/Las Américas, JFPG</t>
  </si>
  <si>
    <t>Myrtle Beach/Las Américas, JFPG</t>
  </si>
  <si>
    <t>Peterborough/Puerto Plata</t>
  </si>
  <si>
    <t>North Caicos/Las Américas, JFPG</t>
  </si>
  <si>
    <t>Melville Hall /Puerto Plata</t>
  </si>
  <si>
    <t>Providenciales/El Catey, Samaná</t>
  </si>
  <si>
    <t>Mayaguez/Herrera</t>
  </si>
  <si>
    <t>Keflavík/Las Américas, JFPG</t>
  </si>
  <si>
    <t>Eglin Air Force Base/Del Cibao</t>
  </si>
  <si>
    <t>Kingston-Rogers/Puerto Plata</t>
  </si>
  <si>
    <t>Key West/Puerto Plata</t>
  </si>
  <si>
    <t>Lake Simcoe Regional/Punta Cana</t>
  </si>
  <si>
    <t>Fort Pierce/El Catey, Samaná</t>
  </si>
  <si>
    <t>Grand Cayman/El Catey, Samaná</t>
  </si>
  <si>
    <t>Iquitos/El Higüero</t>
  </si>
  <si>
    <t>Lawrenceville/Del Cibao</t>
  </si>
  <si>
    <t>Houston-Texas/El Catey, Samaná</t>
  </si>
  <si>
    <t>Fulton County - Atlanta/Las Américas, JFPG</t>
  </si>
  <si>
    <t>Gotemburgo-Landvetter/Las Américas, JFPG</t>
  </si>
  <si>
    <t>Boca Raton/Puerto Plata</t>
  </si>
  <si>
    <t>Burke Lakefront - Cleveland/Las Américas, JFPG</t>
  </si>
  <si>
    <t>Chicago-Illinois/Puerto Plata</t>
  </si>
  <si>
    <t>Castries/Del Cibao</t>
  </si>
  <si>
    <t>Condado de Westchester/El Catey, Samaná</t>
  </si>
  <si>
    <t>Blue Grass/Punta Cana</t>
  </si>
  <si>
    <t>Catamayo /Punta Cana</t>
  </si>
  <si>
    <t>Cabo Rojo - RD/El Higüero</t>
  </si>
  <si>
    <t>Antonio Nery Juarbe, Arecibo/Punta Cana</t>
  </si>
  <si>
    <t>Brasilia/El Higüero</t>
  </si>
  <si>
    <t>Buffalo-Niagara/La Romana</t>
  </si>
  <si>
    <t>Brooksville–Tampa Bay /Punta Cana</t>
  </si>
  <si>
    <t>Belize City/Puerto Plata</t>
  </si>
  <si>
    <t>Birmingham-Shuttlesworth/Del Cibao</t>
  </si>
  <si>
    <t>Boa Vista/La Romana</t>
  </si>
  <si>
    <t>Regional Ithaca Tompkins/Puerto Plata</t>
  </si>
  <si>
    <t>San Martín/La Romana</t>
  </si>
  <si>
    <t>Valle del Cauca/La Romana</t>
  </si>
  <si>
    <t>Rochester Municipal/Del Cibao</t>
  </si>
  <si>
    <t>Sherbrooke/Del Cibao</t>
  </si>
  <si>
    <t>San Martín/El Higüero</t>
  </si>
  <si>
    <t>Willow Run - Detroit/La Romana</t>
  </si>
  <si>
    <t>Terranova y Labrador/El Higüero</t>
  </si>
  <si>
    <t>Wiley /La Romana</t>
  </si>
  <si>
    <t>Morristown/El Higüero</t>
  </si>
  <si>
    <t>Portsmouth/La Romana</t>
  </si>
  <si>
    <t>Nueva Guinea/El Higüero</t>
  </si>
  <si>
    <t>Ocho Rios /El Higüero</t>
  </si>
  <si>
    <t>Northeast Philadelphia/Del Cibao</t>
  </si>
  <si>
    <t>Marana Regional/Puerto Plata</t>
  </si>
  <si>
    <t>New Castle /El Higüero</t>
  </si>
  <si>
    <t>Matthew Town/La Romana</t>
  </si>
  <si>
    <t>Ponta Delgada/Del Cibao</t>
  </si>
  <si>
    <t>North Eleuthera/Puerto Plata</t>
  </si>
  <si>
    <t>Del Cibao/Herrera</t>
  </si>
  <si>
    <t>El Higüero/La Romana</t>
  </si>
  <si>
    <t>Kingston, Metro ACC FIC/El Higüero</t>
  </si>
  <si>
    <t>Governors Harbour/Las Américas, JFPG</t>
  </si>
  <si>
    <t>Kendall  /Puerto Plata</t>
  </si>
  <si>
    <t>Destin – Fort Walton Beach/Punta Cana</t>
  </si>
  <si>
    <t>Kentucky/Puerto Plata</t>
  </si>
  <si>
    <t>Las Clavellinas/Del Cibao</t>
  </si>
  <si>
    <t>Gary-Chicago/Punta Cana</t>
  </si>
  <si>
    <t>Aruba (Oranjestad) /El Catey, Samaná</t>
  </si>
  <si>
    <t>Bradley/La Romana</t>
  </si>
  <si>
    <t>Charlottetown/Las Américas, JFPG</t>
  </si>
  <si>
    <t>Ciego De Avila/El Higüero</t>
  </si>
  <si>
    <t>Carolina del Sur/Las Américas, JFPG</t>
  </si>
  <si>
    <t>Charlotte/Del Cibao</t>
  </si>
  <si>
    <t>Congo Town/Puerto Plata</t>
  </si>
  <si>
    <t>Ameriflight, Inc Burbank, Ca.</t>
  </si>
  <si>
    <t>Solar Cargo</t>
  </si>
  <si>
    <t>Montain Air Cargo, Inc.</t>
  </si>
  <si>
    <t>Avialeasing Aviation Company</t>
  </si>
  <si>
    <t>Rob Aviation</t>
  </si>
  <si>
    <t>Department Of The Army Transp.</t>
  </si>
  <si>
    <t>Volga - Dnepr</t>
  </si>
  <si>
    <t>Rhoades Aviation, Inc.</t>
  </si>
  <si>
    <t>Orien Thain Airline</t>
  </si>
  <si>
    <t>Arrow Airwys, Inc.</t>
  </si>
  <si>
    <t>Air Transport International</t>
  </si>
  <si>
    <t>Transcarga Intl. Airways, C.A.</t>
  </si>
  <si>
    <t>Tol-Air Services, Inc.</t>
  </si>
  <si>
    <t>Aerosucre, S.A.</t>
  </si>
  <si>
    <t>Brazilian Air Force</t>
  </si>
  <si>
    <t>G-Htc Airlines Service. S.A</t>
  </si>
  <si>
    <t>Four Star Aviation</t>
  </si>
  <si>
    <t>Roblex Aviation</t>
  </si>
  <si>
    <t>Star Aviation, Inc.</t>
  </si>
  <si>
    <t>Sun-Air Og Scandinavia A/S (Sunscan)</t>
  </si>
  <si>
    <t>Jordanian Enterprise For Air Navigation / Aviation</t>
  </si>
  <si>
    <t>Coastal Airways (Gulfport,Ms)</t>
  </si>
  <si>
    <t>Capital Cargo Internacional</t>
  </si>
  <si>
    <t>Flight Ambulance</t>
  </si>
  <si>
    <t>Coturisca</t>
  </si>
  <si>
    <t>China Airlines</t>
  </si>
  <si>
    <t>Commandement Du Tranport Mil.</t>
  </si>
  <si>
    <t>Volare</t>
  </si>
  <si>
    <t>Key Airlines, Inc.</t>
  </si>
  <si>
    <t>R.M.B Alquileres Sa</t>
  </si>
  <si>
    <t>Pusdklat Perhubungan Udara Plp</t>
  </si>
  <si>
    <t>Pine Apple Air</t>
  </si>
  <si>
    <t>Satena</t>
  </si>
  <si>
    <t>Lynden Air Cargo</t>
  </si>
  <si>
    <t>Servicios Aeros Especiales S.A</t>
  </si>
  <si>
    <t>Sempati Air, Pt.</t>
  </si>
  <si>
    <t>Valley Sar Training Unit</t>
  </si>
  <si>
    <t>Canadian Global Air Ambulance</t>
  </si>
  <si>
    <t>Cargojet Airways Ltd.</t>
  </si>
  <si>
    <t>Evergreen Int'L Airlines</t>
  </si>
  <si>
    <t>Guarda Costa</t>
  </si>
  <si>
    <t>Abc. World Airways Guide</t>
  </si>
  <si>
    <t>Flair Aviation Gmbh</t>
  </si>
  <si>
    <t>Fly Always N.V.</t>
  </si>
  <si>
    <t>Air Mobility Command</t>
  </si>
  <si>
    <t>Global Associated Aviation Ltd Bba Africa Cargo</t>
  </si>
  <si>
    <t>Ez Air</t>
  </si>
  <si>
    <t>Federal Express Corporation / Fedex</t>
  </si>
  <si>
    <t>Atlantic Jet</t>
  </si>
  <si>
    <t>Centre De Controle D'Explot.</t>
  </si>
  <si>
    <t>Trans Air Valeologia</t>
  </si>
  <si>
    <t>Las Americas Cargo, S.R.L.</t>
  </si>
  <si>
    <t>Northern Air Cargo</t>
  </si>
  <si>
    <t>Lynx Air International</t>
  </si>
  <si>
    <t>Jet Aviation Business Jets Ag</t>
  </si>
  <si>
    <t>Jet Care</t>
  </si>
  <si>
    <t>Servicios Aereos Turisticos</t>
  </si>
  <si>
    <t>Skyway Enterprises, Inc.</t>
  </si>
  <si>
    <t>Western Global Airlines</t>
  </si>
  <si>
    <t>Tcc Air Services, Inc.</t>
  </si>
  <si>
    <t>Cega Aviation Limited</t>
  </si>
  <si>
    <t>Flc</t>
  </si>
  <si>
    <t>Baltic International Airlines</t>
  </si>
  <si>
    <t>Crow Executive Air Inc</t>
  </si>
  <si>
    <t>Air-Lift Associates, Inc.</t>
  </si>
  <si>
    <t>Basair Ab</t>
  </si>
  <si>
    <t>Antonov Design Bureau</t>
  </si>
  <si>
    <t>Aero Inter</t>
  </si>
  <si>
    <t>Blocked</t>
  </si>
  <si>
    <t>Atlas Airlines Muncie, In.</t>
  </si>
  <si>
    <t>Air Exel Netherlands</t>
  </si>
  <si>
    <t>Fuerza Aerea Eeuu</t>
  </si>
  <si>
    <t>Fuerza Aerea Mexicana</t>
  </si>
  <si>
    <t>Cielos Del Peru, S.A.</t>
  </si>
  <si>
    <t>Cimber Air A\S</t>
  </si>
  <si>
    <t>Aeris</t>
  </si>
  <si>
    <t>Czech Air Force</t>
  </si>
  <si>
    <t>Connie Kalitta Services, Inc.</t>
  </si>
  <si>
    <t>Copenhagen Airtaxi</t>
  </si>
  <si>
    <t>Aeroejecutivos, Aerosevicios</t>
  </si>
  <si>
    <t>Bolivar Batista Lic. 402-Pc</t>
  </si>
  <si>
    <t>El Salvador/La Romana</t>
  </si>
  <si>
    <t>Daniel Oduber/El Higüero</t>
  </si>
  <si>
    <t>Lawrenceville/Punta Cana</t>
  </si>
  <si>
    <t>Baltimore-Washington/El Higüero</t>
  </si>
  <si>
    <t>Roatán/El Higüero</t>
  </si>
  <si>
    <t>L.F. Wade/El Higüero</t>
  </si>
  <si>
    <t>Fort Pierce/Del Cibao</t>
  </si>
  <si>
    <t>Lawrenceville/Las Américas, JFPG</t>
  </si>
  <si>
    <t>Birmingham-Shuttlesworth/Las Américas, JFPG</t>
  </si>
  <si>
    <t>Tucson/Punta Cana</t>
  </si>
  <si>
    <t>Seattle/Punta Cana</t>
  </si>
  <si>
    <t>Iquitos/Punta Cana</t>
  </si>
  <si>
    <t>Daniel Oduber/Punta Cana</t>
  </si>
  <si>
    <t>Baltimore-Washington/Las Américas, JFPG</t>
  </si>
  <si>
    <t>Abraham'S Bay/El Higüero</t>
  </si>
  <si>
    <t>Canouan/El Higüero</t>
  </si>
  <si>
    <t>Valencia, Venezuela/Puerto Plata</t>
  </si>
  <si>
    <t>San Antonio/Las Américas, JFPG</t>
  </si>
  <si>
    <t>North Eleuthera/El Higüero</t>
  </si>
  <si>
    <t>Moss Town/Del Cibao</t>
  </si>
  <si>
    <t>Colon, Cuba/Puerto Plata</t>
  </si>
  <si>
    <t>Witham Field/Del Cibao</t>
  </si>
  <si>
    <t>Portillo - RD/El Catey, Samaná</t>
  </si>
  <si>
    <t>Lawrenceville/La Romana</t>
  </si>
  <si>
    <t>Ámsterdam - Schiphol/La Romana</t>
  </si>
  <si>
    <t>Ciudad de México-D.F./Del Cibao</t>
  </si>
  <si>
    <t>Centennial Airport/El Higüero</t>
  </si>
  <si>
    <t>Crown Poin/El Higüero</t>
  </si>
  <si>
    <t>Sarasota-Bradenton/El Higüero</t>
  </si>
  <si>
    <t>Vieux Fort/Puerto Plata</t>
  </si>
  <si>
    <t>Tikal/El Higüero</t>
  </si>
  <si>
    <t>Veracruz/El Higüero</t>
  </si>
  <si>
    <t>Leticia, Colombia/El Higüero</t>
  </si>
  <si>
    <t>Memphis/El Higüero</t>
  </si>
  <si>
    <t>Northeast Philadelphia/El Catey, Samaná</t>
  </si>
  <si>
    <t>Manchester-Boston/Las Américas, JFPG</t>
  </si>
  <si>
    <t>Ponce, PR/La Romana</t>
  </si>
  <si>
    <t>North Eleuthera/Punta Cana</t>
  </si>
  <si>
    <t>Ezeiza-Buenos Aires/Las Américas, JFPG</t>
  </si>
  <si>
    <t>Guantanamo Bay/Punta Cana</t>
  </si>
  <si>
    <t>Base naval de Norfolk/Punta Cana</t>
  </si>
  <si>
    <t>Arrollo Barril, Samaná/Puerto Plata</t>
  </si>
  <si>
    <t>Castries/Puerto Plata</t>
  </si>
  <si>
    <t>Cancún/Del Cibao</t>
  </si>
  <si>
    <t>Central Agramonte/El Higüero</t>
  </si>
  <si>
    <t>Ciudad de Alajuela/Puerto Plata</t>
  </si>
  <si>
    <t>Brooksville–Tampa Bay /Puerto Plata</t>
  </si>
  <si>
    <t>Barquisimeto/Puerto Plata</t>
  </si>
  <si>
    <t>Concord/Punta Cana</t>
  </si>
  <si>
    <t>Bahía/Las Américas, JFPG</t>
  </si>
  <si>
    <t>Witham Field/Punta Cana</t>
  </si>
  <si>
    <t>San Salvador (Cockburn Town)/El Higüero</t>
  </si>
  <si>
    <t>Syracuse/Punta Cana</t>
  </si>
  <si>
    <t>Viena/La Romana</t>
  </si>
  <si>
    <t>Regional de Pensacola/Las Américas, JFPG</t>
  </si>
  <si>
    <t>Witham Field/Las Américas, JFPG</t>
  </si>
  <si>
    <t>Tababela/Puerto Plata</t>
  </si>
  <si>
    <t>Toronto, Lester B. Pearson/El Higüero</t>
  </si>
  <si>
    <t>Saint Croix/Del Cibao</t>
  </si>
  <si>
    <t>San Antonio/El Higüero</t>
  </si>
  <si>
    <t>Viru Viru/El Higüero</t>
  </si>
  <si>
    <t>Willow Run - Detroit/Punta Cana</t>
  </si>
  <si>
    <t>Vance W. Amory International Airport/La Romana</t>
  </si>
  <si>
    <t>South Caicos/Las Américas, JFPG</t>
  </si>
  <si>
    <t>Savannah-Hilton Head/Puerto Plata</t>
  </si>
  <si>
    <t>Piedmont Triad/La Romana</t>
  </si>
  <si>
    <t>Melville Hall /Del Cibao</t>
  </si>
  <si>
    <t>Melbourne/El Higüero</t>
  </si>
  <si>
    <t>Moss Town/Herrera</t>
  </si>
  <si>
    <t>Montreal-Saint-Hubert/Punta Cana</t>
  </si>
  <si>
    <t>Metropolitano de Columbia/Punta Cana</t>
  </si>
  <si>
    <t>Orlando Sanford/Las Américas, JFPG</t>
  </si>
  <si>
    <t>Moncton/Las Américas, JFPG</t>
  </si>
  <si>
    <t>Luisiana/Punta Cana</t>
  </si>
  <si>
    <t>Norfolk/El Catey, Samaná</t>
  </si>
  <si>
    <t>Ponta Delgada/Puerto Plata</t>
  </si>
  <si>
    <t>Port Columbus/La Romana</t>
  </si>
  <si>
    <t>Nashville-Tennessee/El Higüero</t>
  </si>
  <si>
    <t>Honduras/Punta Cana</t>
  </si>
  <si>
    <t>Houston-Texas/El Higüero</t>
  </si>
  <si>
    <t>Fort Worth Alliance/Punta Cana</t>
  </si>
  <si>
    <t>Eglin Air Force Base/La Romana</t>
  </si>
  <si>
    <t>Espargos/El Higüero</t>
  </si>
  <si>
    <t>Isla De Vieques/Punta Cana</t>
  </si>
  <si>
    <t>Herrera/Del Cibao</t>
  </si>
  <si>
    <t>Freeport/Puerto Plata</t>
  </si>
  <si>
    <t>Hamilton-Ontario/La Romana</t>
  </si>
  <si>
    <t>Las Clavellinas/Herrera</t>
  </si>
  <si>
    <t>Gran Canaria/El Catey, Samaná</t>
  </si>
  <si>
    <t>Cartagena/Puerto Plata</t>
  </si>
  <si>
    <t>CFB Trenton/Puerto Plata</t>
  </si>
  <si>
    <t>Bogotá/Del Cibao</t>
  </si>
  <si>
    <t>Antalya/Punta Cana</t>
  </si>
  <si>
    <t>Cabo Haitiano/La Romana</t>
  </si>
  <si>
    <t>Akron/La Romana</t>
  </si>
  <si>
    <t>Brooksville–Tampa Bay /El Higüero</t>
  </si>
  <si>
    <t>Brooksville–Tampa Bay /Del Cibao</t>
  </si>
  <si>
    <t>Birmingham-Shuttlesworth/Puerto Plata</t>
  </si>
  <si>
    <t>Chicago (West Chicago)/El Higüero</t>
  </si>
  <si>
    <t>Barbados/Del Cibao</t>
  </si>
  <si>
    <t>Aurora - Illinois/Punta Cana</t>
  </si>
  <si>
    <t>Andrews Air Force Base/Las Américas, JFPG</t>
  </si>
  <si>
    <t>Stella Maris/Del Cibao</t>
  </si>
  <si>
    <t>Saint Johns, Antigua y Barbuda /El Catey, Samaná</t>
  </si>
  <si>
    <t>Regional De Maringa/Punta Cana</t>
  </si>
  <si>
    <t>Toledo Express/Punta Cana</t>
  </si>
  <si>
    <t>Tulsa/Las Américas, JFPG</t>
  </si>
  <si>
    <t>Wrightstown/Punta Cana</t>
  </si>
  <si>
    <t>Vrazhdebna/La Romana</t>
  </si>
  <si>
    <t>Union Island/El Higüero</t>
  </si>
  <si>
    <t>Regional de Tallahassee/La Romana</t>
  </si>
  <si>
    <t>San Carlos/Puerto Plata</t>
  </si>
  <si>
    <t>Vail-Eagle/Punta Cana</t>
  </si>
  <si>
    <t>Valdosta Regional /Las Américas, JFPG</t>
  </si>
  <si>
    <t>Scappoose Industrial Airpark/Las Américas, JFPG</t>
  </si>
  <si>
    <t>True Blue/Herrera</t>
  </si>
  <si>
    <t>Valencia, Venezuela/Herrera</t>
  </si>
  <si>
    <t>St Eustatius/La Romana</t>
  </si>
  <si>
    <t>Río de Janeiro/El Higüero</t>
  </si>
  <si>
    <t>Santiago de Chile/El Higüero</t>
  </si>
  <si>
    <t>Tinson Pen/Herrera</t>
  </si>
  <si>
    <t>Smederevska Palanka/El Higüero</t>
  </si>
  <si>
    <t>Valencia/Puerto Plata</t>
  </si>
  <si>
    <t>Smyrna/La Romana</t>
  </si>
  <si>
    <t>Somerville/El Higüero</t>
  </si>
  <si>
    <t>Somerville/Puerto Plata</t>
  </si>
  <si>
    <t>Quad City/El Higüero</t>
  </si>
  <si>
    <t>Tampa Executive/Las Américas, JFPG</t>
  </si>
  <si>
    <t>Winston-Salem/Puerto Plata</t>
  </si>
  <si>
    <t>Santiago de Chile/Puerto Plata</t>
  </si>
  <si>
    <t>Sellersburg/Punta Cana</t>
  </si>
  <si>
    <t>Rochester Municipal/Las Américas, JFPG</t>
  </si>
  <si>
    <t>Swainsboro/Del Cibao</t>
  </si>
  <si>
    <t>Vancouver/Las Américas, JFPG</t>
  </si>
  <si>
    <t>Thomaston/La Romana</t>
  </si>
  <si>
    <t>Vrazhdebna/Las Américas, JFPG</t>
  </si>
  <si>
    <t>Vantaa/Las Américas, JFPG</t>
  </si>
  <si>
    <t>Telluride/El Higüero</t>
  </si>
  <si>
    <t>Waterloo/El Catey, Samaná</t>
  </si>
  <si>
    <t>Telluride/Las Américas, JFPG</t>
  </si>
  <si>
    <t>Southern California/Las Américas, JFPG</t>
  </si>
  <si>
    <t>Tocumen/Herrera</t>
  </si>
  <si>
    <t>Will Rogers World/El Higüero</t>
  </si>
  <si>
    <t>Southern California/Punta Cana</t>
  </si>
  <si>
    <t>Will Rogers World/Punta Cana</t>
  </si>
  <si>
    <t>Salt Lake City/La Romana</t>
  </si>
  <si>
    <t>Saskatoon/La Romana</t>
  </si>
  <si>
    <t>San Salvador (Cockburn Town)/Herrera</t>
  </si>
  <si>
    <t>Sault Ste Marie/Las Américas, JFPG</t>
  </si>
  <si>
    <t>Rio Grande/Punta Cana</t>
  </si>
  <si>
    <t>San Andres Island/Puerto Plata</t>
  </si>
  <si>
    <t>St. Thomas/El Catey, Samaná</t>
  </si>
  <si>
    <t>San Salvador (Cockburn Town)/Puerto Plata</t>
  </si>
  <si>
    <t>Williamsport/La Romana</t>
  </si>
  <si>
    <t>Willow Run - Detroit/Del Cibao</t>
  </si>
  <si>
    <t>Roanoke/Punta Cana</t>
  </si>
  <si>
    <t>Querétaro/Las Américas, JFPG</t>
  </si>
  <si>
    <t>Torrejon, Madrid/La Romana</t>
  </si>
  <si>
    <t>San Isidro, RD/Puerto Plata</t>
  </si>
  <si>
    <t>Regional de Manassas/El Catey, Samaná</t>
  </si>
  <si>
    <t>Toulouse/Las Américas, JFPG</t>
  </si>
  <si>
    <t>Texas/El Higüero</t>
  </si>
  <si>
    <t>Winston-Salem/Las Américas, JFPG</t>
  </si>
  <si>
    <t>Treasure Cay - Ibaco Islands/La Romana</t>
  </si>
  <si>
    <t>The Eastern Iowa/Punta Cana</t>
  </si>
  <si>
    <t>The Pas/La Romana</t>
  </si>
  <si>
    <t>Regional de IdahoÂ (Fanning Field)/Puerto Plata</t>
  </si>
  <si>
    <t>St Clair /Puerto Plata</t>
  </si>
  <si>
    <t>Roatán/Punta Cana</t>
  </si>
  <si>
    <t>Sao Luis/Puerto Plata</t>
  </si>
  <si>
    <t>Wrightstown/Del Cibao</t>
  </si>
  <si>
    <t>Puerto Vallarta/Punta Cana</t>
  </si>
  <si>
    <t>Virgin Gorda/La Romana</t>
  </si>
  <si>
    <t>Zúrich/La Romana</t>
  </si>
  <si>
    <t>Stockton Metropolitan/Punta Cana</t>
  </si>
  <si>
    <t>Sudbury/Punta Cana</t>
  </si>
  <si>
    <t>Pampa Grande/La Romana</t>
  </si>
  <si>
    <t>Pompano Beach/Las Américas, JFPG</t>
  </si>
  <si>
    <t>Port De Paix/El Higüero</t>
  </si>
  <si>
    <t>Portland/Puerto Plata</t>
  </si>
  <si>
    <t>Paramaribo - Zandery/La Romana</t>
  </si>
  <si>
    <t>Melbourne/Puerto Plata</t>
  </si>
  <si>
    <t>Paramaribo - Zandery/Punta Cana</t>
  </si>
  <si>
    <t>Naples/El Catey, Samaná</t>
  </si>
  <si>
    <t>Mayaguez/Las Américas, JFPG</t>
  </si>
  <si>
    <t>Otros /El Higüero</t>
  </si>
  <si>
    <t>London-Ontario/El Higüero</t>
  </si>
  <si>
    <t>Norman'S Cay/El Higüero</t>
  </si>
  <si>
    <t>Marsella/La Romana</t>
  </si>
  <si>
    <t>Morrisville/Del Cibao</t>
  </si>
  <si>
    <t>Madrid-Barajas/Del Cibao</t>
  </si>
  <si>
    <t>Marsh Harbour/Del Cibao</t>
  </si>
  <si>
    <t>Oshawa/Punta Cana</t>
  </si>
  <si>
    <t>North Caicos/Puerto Plata</t>
  </si>
  <si>
    <t>Millville Municipal/La Romana</t>
  </si>
  <si>
    <t>Millville Municipal/Punta Cana</t>
  </si>
  <si>
    <t>Montreal-Mirabe/Las Américas, JFPG</t>
  </si>
  <si>
    <t>Local/Puerto Plata</t>
  </si>
  <si>
    <t>Montego Bay Metro Area/Puerto Plata</t>
  </si>
  <si>
    <t>Montego Bay Metro Area/Punta Cana</t>
  </si>
  <si>
    <t>Piarco/Herrera</t>
  </si>
  <si>
    <t>Nantes/Las Américas, JFPG</t>
  </si>
  <si>
    <t>Marsh Harbour/Punta Cana</t>
  </si>
  <si>
    <t>Memphis/Del Cibao</t>
  </si>
  <si>
    <t>Maiquetía/Del Cibao</t>
  </si>
  <si>
    <t>Manaos/Del Cibao</t>
  </si>
  <si>
    <t>Mao - RD/El Higüero</t>
  </si>
  <si>
    <t>Piedmont Triad/Del Cibao</t>
  </si>
  <si>
    <t>Minneapolis/Las Américas, JFPG</t>
  </si>
  <si>
    <t>Piedmont Triad/Puerto Plata</t>
  </si>
  <si>
    <t>Pisa/Las Américas, JFPG</t>
  </si>
  <si>
    <t>Pitt-Greenville/Punta Cana</t>
  </si>
  <si>
    <t>Portland/El Higüero</t>
  </si>
  <si>
    <t>Pittsburgh/El Catey, Samaná</t>
  </si>
  <si>
    <t>Pittsburgh/El Higüero</t>
  </si>
  <si>
    <t>Oslo Gardermoen /Punta Cana</t>
  </si>
  <si>
    <t>Oakland/Puerto Plata</t>
  </si>
  <si>
    <t>Porto Velho/Las Américas, JFPG</t>
  </si>
  <si>
    <t>Ocho Rios /Puerto Plata</t>
  </si>
  <si>
    <t>Praga/El Catey, Samaná</t>
  </si>
  <si>
    <t>Old Crow /Punta Cana</t>
  </si>
  <si>
    <t>Praga/Puerto Plata</t>
  </si>
  <si>
    <t>Pointe a Pitre/Del Cibao</t>
  </si>
  <si>
    <t>Pointe a Pitre/El Catey, Samaná</t>
  </si>
  <si>
    <t>Manaos/Puerto Plata</t>
  </si>
  <si>
    <t>Mccomb - Mississippi/La Romana</t>
  </si>
  <si>
    <t>McGhee Tyson/Las Américas, JFPG</t>
  </si>
  <si>
    <t>Managua/Punta Cana</t>
  </si>
  <si>
    <t>Monte Cristi - RD/El Higüero</t>
  </si>
  <si>
    <t>Palma de Mallorca/Las Américas, JFPG</t>
  </si>
  <si>
    <t>Montego Bay Metro Area/La Romana</t>
  </si>
  <si>
    <t>Lambert-St. Louis/Las Américas, JFPG</t>
  </si>
  <si>
    <t>Gulfport-Bilox/Las Américas, JFPG</t>
  </si>
  <si>
    <t>Curitiba/La Romana</t>
  </si>
  <si>
    <t>Isla De Vieques/Del Cibao</t>
  </si>
  <si>
    <t>Guarulhos-Sao Paulo/El Higüero</t>
  </si>
  <si>
    <t>Indianápolis/Del Cibao</t>
  </si>
  <si>
    <t>Doméstico de Sabana de la Mar/El Higüero</t>
  </si>
  <si>
    <t>Ginebra/Puerto Plata</t>
  </si>
  <si>
    <t>Islas Vírgenes Británicas/El Catey, Samaná</t>
  </si>
  <si>
    <t>Duluth/La Romana</t>
  </si>
  <si>
    <t>Fort Worth/La Romana</t>
  </si>
  <si>
    <t>Detroit/La Romana</t>
  </si>
  <si>
    <t>Jacksonville Municipal/Punta Cana</t>
  </si>
  <si>
    <t>Lafayette, Indiana/Puerto Plata</t>
  </si>
  <si>
    <t>Homestead/Las Américas, JFPG</t>
  </si>
  <si>
    <t>Huntsville/Punta Cana</t>
  </si>
  <si>
    <t>Dallas/El Catey, Samaná</t>
  </si>
  <si>
    <t>El Salvador/Del Cibao</t>
  </si>
  <si>
    <t>Dallas-Texas/El Higüero</t>
  </si>
  <si>
    <t>Fajardo/Punta Cana</t>
  </si>
  <si>
    <t>Lehigh Valley/Del Cibao</t>
  </si>
  <si>
    <t>George Town/Herrera</t>
  </si>
  <si>
    <t>Indianápolis/Puerto Plata</t>
  </si>
  <si>
    <t>Fort de France/Del Cibao</t>
  </si>
  <si>
    <t>Fort Worth Alliance/La Romana</t>
  </si>
  <si>
    <t>Honduras/El Higüero</t>
  </si>
  <si>
    <t>Honduras/La Romana</t>
  </si>
  <si>
    <t>Lajes/Del Cibao</t>
  </si>
  <si>
    <t>Daytona Beach/Puerto Plata</t>
  </si>
  <si>
    <t>Farmingdale-NY/El Higüero</t>
  </si>
  <si>
    <t>Deer Lake/Puerto Plata</t>
  </si>
  <si>
    <t>Keflavík/El Catey, Samaná</t>
  </si>
  <si>
    <t>Iquitos/Puerto Plata</t>
  </si>
  <si>
    <t>Dakar/Las Américas, JFPG</t>
  </si>
  <si>
    <t>Harrisburg -Middletown/El Catey, Samaná</t>
  </si>
  <si>
    <t>Las Clavellinas/Punta Cana</t>
  </si>
  <si>
    <t>Edmonton/La Romana</t>
  </si>
  <si>
    <t>Governors Harbour/El Higüero</t>
  </si>
  <si>
    <t>Lehigh Valley/El Higüero</t>
  </si>
  <si>
    <t>Houma/Punta Cana</t>
  </si>
  <si>
    <t>Freeport/Del Cibao</t>
  </si>
  <si>
    <t>Griffiss Airpark/Punta Cana</t>
  </si>
  <si>
    <t>Gran Canaria/Las Américas, JFPG</t>
  </si>
  <si>
    <t>Gran Canaria/Punta Cana</t>
  </si>
  <si>
    <t>La Guardia/Del Cibao</t>
  </si>
  <si>
    <t>Key West Naval Air Station/Punta Cana</t>
  </si>
  <si>
    <t>Guantanamo Bay/Puerto Plata</t>
  </si>
  <si>
    <t>Grand Cayman/Del Cibao</t>
  </si>
  <si>
    <t>Eloy Alfaro/El Higüero</t>
  </si>
  <si>
    <t>Howard-Panamá/Las Américas, JFPG</t>
  </si>
  <si>
    <t>Daytona Beach/El Catey, Samaná</t>
  </si>
  <si>
    <t>Fort Worth/Las Américas, JFPG</t>
  </si>
  <si>
    <t>Duacari 2/La Romana</t>
  </si>
  <si>
    <t>Denver/Las Américas, JFPG</t>
  </si>
  <si>
    <t>Lambert-St. Louis/Puerto Plata</t>
  </si>
  <si>
    <t>Kingston-Rogers/El Catey, Samaná</t>
  </si>
  <si>
    <t>Gainesville/El Higüero</t>
  </si>
  <si>
    <t>Lanzarote/Punta Cana</t>
  </si>
  <si>
    <t>Kissidougou/Punta Cana</t>
  </si>
  <si>
    <t>Estocolmo-Arlanda/Las Américas, JFPG</t>
  </si>
  <si>
    <t>Grand Turk Island/El Catey, Samaná</t>
  </si>
  <si>
    <t>Las Américas, JFPG/Herrera</t>
  </si>
  <si>
    <t>Dakota del Norte/Puerto Plata</t>
  </si>
  <si>
    <t>Kissimmee -Orlando/Las Américas, JFPG</t>
  </si>
  <si>
    <t>Kissimmee -Orlando/Puerto Plata</t>
  </si>
  <si>
    <t>Harrisburg -Middletown/El Higüero</t>
  </si>
  <si>
    <t>Daniel Oduber/Del Cibao</t>
  </si>
  <si>
    <t>Harrisburg -Middletown/Las Américas, JFPG</t>
  </si>
  <si>
    <t>Hattiesburg-Laurel/Punta Cana</t>
  </si>
  <si>
    <t>Ibiza/Las Américas, JFPG</t>
  </si>
  <si>
    <t>Lawrenceville/Puerto Plata</t>
  </si>
  <si>
    <t>Isla de Margarita/Herrera</t>
  </si>
  <si>
    <t>Lehigh Valley/El Catey, Samaná</t>
  </si>
  <si>
    <t>Grand Turk Island/La Romana</t>
  </si>
  <si>
    <t>El Banco/La Romana</t>
  </si>
  <si>
    <t>George Town/Del Cibao</t>
  </si>
  <si>
    <t>George Town/El Higüero</t>
  </si>
  <si>
    <t>Duacari 2/Punta Cana</t>
  </si>
  <si>
    <t>El Vigia/Punta Cana</t>
  </si>
  <si>
    <t>Flint - Michigan/La Romana</t>
  </si>
  <si>
    <t>Greenville-Spartanburg/Puerto Plata</t>
  </si>
  <si>
    <t>Bonaire/Herrera</t>
  </si>
  <si>
    <t>Cartersville/Las Américas, JFPG</t>
  </si>
  <si>
    <t>Cartersville/Punta Cana</t>
  </si>
  <si>
    <t>Basse Terre/Punta Cana</t>
  </si>
  <si>
    <t>Cabool/Punta Cana</t>
  </si>
  <si>
    <t>Boca Raton/El Catey, Samaná</t>
  </si>
  <si>
    <t>Austin-Bergstrom/El Catey, Samaná</t>
  </si>
  <si>
    <t>Constanza - RD/Punta Cana</t>
  </si>
  <si>
    <t>Boston-Massachusetts/El Catey, Samaná</t>
  </si>
  <si>
    <t>Albuquerque/La Romana</t>
  </si>
  <si>
    <t>Camaguey /El Higüero</t>
  </si>
  <si>
    <t>Cochabamba/Punta Cana</t>
  </si>
  <si>
    <t>Canouan/Las Américas, JFPG</t>
  </si>
  <si>
    <t>Bournemouth/Las Américas, JFPG</t>
  </si>
  <si>
    <t>Corn Island/El Higüero</t>
  </si>
  <si>
    <t>Crown Poin/Las Américas, JFPG</t>
  </si>
  <si>
    <t>Cincinnati-Kentucky/Las Américas, JFPG</t>
  </si>
  <si>
    <t>Barbados/El Catey, Samaná</t>
  </si>
  <si>
    <t>Bay County International/Las Américas, JFPG</t>
  </si>
  <si>
    <t>Bradley/Puerto Plata</t>
  </si>
  <si>
    <t>Ceiba, PR/La Romana</t>
  </si>
  <si>
    <t>Ceiba, PR/Las Américas, JFPG</t>
  </si>
  <si>
    <t>Clearwater/El Higüero</t>
  </si>
  <si>
    <t>Bay County International/Punta Cana</t>
  </si>
  <si>
    <t>Centennial Airport/La Romana</t>
  </si>
  <si>
    <t>Beatrice/Punta Cana</t>
  </si>
  <si>
    <t xml:space="preserve"> Bad Frankenhausen/La Romana</t>
  </si>
  <si>
    <t>Congo Town/Las Américas, JFPG</t>
  </si>
  <si>
    <t>Augusta/El Higüero</t>
  </si>
  <si>
    <t>Coto 47/El Higüero</t>
  </si>
  <si>
    <t>Baltimore-Washington/Del Cibao</t>
  </si>
  <si>
    <t>Augusta/Puerto Plata</t>
  </si>
  <si>
    <t>Baltimore-Washington/El Catey, Samaná</t>
  </si>
  <si>
    <t>Bonaire/Puerto Plata</t>
  </si>
  <si>
    <t>Bridgeport/El Catey, Samaná</t>
  </si>
  <si>
    <t>Bridgeport/Punta Cana</t>
  </si>
  <si>
    <t>Albany/El Higüero</t>
  </si>
  <si>
    <t>Cincinnati-Kentucky/Puerto Plata</t>
  </si>
  <si>
    <t>Chattanooga/El Higüero</t>
  </si>
  <si>
    <t>Ciudad Constitucion /Las Américas, JFPG</t>
  </si>
  <si>
    <t xml:space="preserve"> Tempelhof - Berlín/La Romana</t>
  </si>
  <si>
    <t xml:space="preserve"> Ohio State University/La Romana</t>
  </si>
  <si>
    <t>Birchwood-Pocono Airpark/La Romana</t>
  </si>
  <si>
    <t>Cherry Point /Punta Cana</t>
  </si>
  <si>
    <t>Barcelona, Anzoátegui/Las Américas, JFPG</t>
  </si>
  <si>
    <t>Chesterfield County/Punta Cana</t>
  </si>
  <si>
    <t>Blue Grass/La Romana</t>
  </si>
  <si>
    <t xml:space="preserve"> Riviere Rouge/Puerto Plata</t>
  </si>
  <si>
    <t>Boca Raton/Del Cibao</t>
  </si>
  <si>
    <t xml:space="preserve"> Attawapiskat/Punta Cana</t>
  </si>
  <si>
    <t>Bangor International/Punta Cana</t>
  </si>
  <si>
    <t>Barkley Regional/El Higüero</t>
  </si>
  <si>
    <t>Barnes Municipal/Punta Cana</t>
  </si>
  <si>
    <t>Canfield/Las Américas, JFPG</t>
  </si>
  <si>
    <t>Belize City/Punta Cana</t>
  </si>
  <si>
    <t xml:space="preserve"> Cotopaxi/Punta Cana</t>
  </si>
  <si>
    <t>Barahona /La Romana</t>
  </si>
  <si>
    <t>Chicago-Rockford/El Catey, Samaná</t>
  </si>
  <si>
    <t>Buffalo-Niagara/El Higüero</t>
  </si>
  <si>
    <t>Corn Island/La Romana</t>
  </si>
  <si>
    <t>Augusta/La Romana</t>
  </si>
  <si>
    <t>Chub Cay/Punta Cana</t>
  </si>
  <si>
    <t>Carepa/El Higüero</t>
  </si>
  <si>
    <t>Ciego De Avila/Herrera</t>
  </si>
  <si>
    <t>Base Aérea Generalísimo Francisco de Miranda/El Higüero</t>
  </si>
  <si>
    <t>Crown Poin/Del Cibao</t>
  </si>
  <si>
    <t>Buffalo-Niagara/Las Américas, JFPG</t>
  </si>
  <si>
    <t>Base naval de Norfolk/Puerto Plata</t>
  </si>
  <si>
    <t>Cienfuegos/La Romana</t>
  </si>
  <si>
    <t>Cincinnati /El Higüero</t>
  </si>
  <si>
    <t>Bournemouth/Punta Cana</t>
  </si>
  <si>
    <t>Bradley/El Higüero</t>
  </si>
  <si>
    <t>American Airlines, Inc.</t>
  </si>
  <si>
    <t>Jetblue Airways Corporation (N.Y.)</t>
  </si>
  <si>
    <t>Air Transat At, Inc.</t>
  </si>
  <si>
    <t>Sunwing Airlines, Inc.</t>
  </si>
  <si>
    <t>United Airlines, Inc.</t>
  </si>
  <si>
    <t>Us Airways</t>
  </si>
  <si>
    <t>Xl Airways France</t>
  </si>
  <si>
    <t>Thomsonfly Ltd</t>
  </si>
  <si>
    <t>Airtran Airways Inc. / Southwest Airlines Co.</t>
  </si>
  <si>
    <t>Aerovias Del Continente Americano, S.A./Avianca</t>
  </si>
  <si>
    <t>Lan Peru, S.A.</t>
  </si>
  <si>
    <t>Blue Panorama Airlines Spa</t>
  </si>
  <si>
    <t>Aerorepublica</t>
  </si>
  <si>
    <t>Latam Airlines Chile/Lan Airlines S.A.</t>
  </si>
  <si>
    <t>Insel Air International, B.V.</t>
  </si>
  <si>
    <t>Rutas Aereas De Venezuela Rav, S.A./Ravsa</t>
  </si>
  <si>
    <t>Aerolineas Argentinas S.A.</t>
  </si>
  <si>
    <t>Intercaribbean Airways Limited</t>
  </si>
  <si>
    <t>Allegiant Air, Inc.</t>
  </si>
  <si>
    <t>Tuifly Nordic Ab (Britannia Nordic)</t>
  </si>
  <si>
    <t>Servicios Aereos Profesionales, S.A.</t>
  </si>
  <si>
    <t>Andes Lineas Aereas, S.A.</t>
  </si>
  <si>
    <t>Conviasa</t>
  </si>
  <si>
    <t>Cayman Airways Ltd</t>
  </si>
  <si>
    <t>Bahamasair Holdings, Ltd.</t>
  </si>
  <si>
    <t>Taca Int'L. Airlines, S.A.</t>
  </si>
  <si>
    <t>Latin American Wings</t>
  </si>
  <si>
    <t>Aerolineas Santo Domingo, S.A.</t>
  </si>
  <si>
    <t>Hop-A-Jet, Inc.</t>
  </si>
  <si>
    <t>Skymark Airlines, Inc.</t>
  </si>
  <si>
    <t>Caicos Express Airways, Ltd.</t>
  </si>
  <si>
    <t xml:space="preserve">Fly Jamaica Airways </t>
  </si>
  <si>
    <t>Executive Jet Management, Inc.</t>
  </si>
  <si>
    <t xml:space="preserve">Million Air </t>
  </si>
  <si>
    <t>Air Costa Rica</t>
  </si>
  <si>
    <t>Charter Air Transport, Inc.</t>
  </si>
  <si>
    <t>Interjet / Abc Aerolineas, S.A. De C.V.</t>
  </si>
  <si>
    <t>National Jets, Inc. (Ynt)</t>
  </si>
  <si>
    <t xml:space="preserve">Gestair </t>
  </si>
  <si>
    <t>Worldwide Jet Charter</t>
  </si>
  <si>
    <t>Tag Aviation S.A.</t>
  </si>
  <si>
    <t xml:space="preserve">Alerion Aviation </t>
  </si>
  <si>
    <t>Novajet Aviation Group</t>
  </si>
  <si>
    <t xml:space="preserve">Aircraft Services Group, Inc. </t>
  </si>
  <si>
    <t>Skyfirst</t>
  </si>
  <si>
    <t>Compaã‘Ia Ejecutiva S.A. De Cv</t>
  </si>
  <si>
    <t>Longtail Aviation, Ltd.</t>
  </si>
  <si>
    <t>My Jet Saver, Llc</t>
  </si>
  <si>
    <t>United Parcel Sevices (Ups)</t>
  </si>
  <si>
    <t>Qatar Executive</t>
  </si>
  <si>
    <t>Century Aviation Inc.</t>
  </si>
  <si>
    <t>Stajets</t>
  </si>
  <si>
    <t>Polar Equipment Llc.</t>
  </si>
  <si>
    <t>Red Wing Aeroplane</t>
  </si>
  <si>
    <t xml:space="preserve">Trans-Exec Air Service, Inc. </t>
  </si>
  <si>
    <t>Viajes Don Goyo S.A. De C.V.</t>
  </si>
  <si>
    <t xml:space="preserve">Jet Select Charter </t>
  </si>
  <si>
    <t>North Aviation</t>
  </si>
  <si>
    <t>Mhs Aviation Gmbh</t>
  </si>
  <si>
    <t>Alianza Glancelot C.A D/B/A Albatros</t>
  </si>
  <si>
    <t>Really Convenient Aviation Llc.</t>
  </si>
  <si>
    <t>Flight Group</t>
  </si>
  <si>
    <t>Cloud Enterprises Holding, Llc.</t>
  </si>
  <si>
    <t>Angel Medflight</t>
  </si>
  <si>
    <t>Cmm Flight Services, Llc</t>
  </si>
  <si>
    <t xml:space="preserve">Cca Holdings Llc. </t>
  </si>
  <si>
    <t>Air American Flghts</t>
  </si>
  <si>
    <t>Sundance Aviation Llc.</t>
  </si>
  <si>
    <t>Sc Aviation</t>
  </si>
  <si>
    <t>National Jet Systems</t>
  </si>
  <si>
    <t>Albinati Aeronautics, S.A.</t>
  </si>
  <si>
    <t>Nexjet.Net</t>
  </si>
  <si>
    <t>Bb578 Llc.</t>
  </si>
  <si>
    <t>Sky Link Jets</t>
  </si>
  <si>
    <t>Universal Weather The Aviation</t>
  </si>
  <si>
    <t>Pioneer Business Services, Llc.</t>
  </si>
  <si>
    <t>Skyservice</t>
  </si>
  <si>
    <t>Northern Illinois Flight Center</t>
  </si>
  <si>
    <t>Aero Jet International</t>
  </si>
  <si>
    <t>Short Hills Aviation Services</t>
  </si>
  <si>
    <t>Lanier Flight Center</t>
  </si>
  <si>
    <t>Jetex Flight Support/ Dubai</t>
  </si>
  <si>
    <t>H &amp; T Airways</t>
  </si>
  <si>
    <t>Aztec Airways</t>
  </si>
  <si>
    <t>Prescott Support Company</t>
  </si>
  <si>
    <t>Trading Aviation Services, Mb, Srl.</t>
  </si>
  <si>
    <t>Callao, Lima/Punta Cana</t>
  </si>
  <si>
    <t>Callao, Lima/Las Américas, JFPG</t>
  </si>
  <si>
    <t>Callao, Lima/La Romana</t>
  </si>
  <si>
    <t>Las Américas, JFPG/Las Américas, JFPG</t>
  </si>
  <si>
    <t>Cyril E Kings, St Thomas/El Higüero</t>
  </si>
  <si>
    <t>Cyril E Kings, St Thomas/La Romana</t>
  </si>
  <si>
    <t>Cyril E Kings, St Thomas/Las Américas, JFPG</t>
  </si>
  <si>
    <t>Cyril E Kings, St Thomas/Punta Cana</t>
  </si>
  <si>
    <t>Charallave/Punta Cana</t>
  </si>
  <si>
    <t>Charallave/Las Américas, JFPG</t>
  </si>
  <si>
    <t>Cyril E Kings, St Thomas/Puerto Plata</t>
  </si>
  <si>
    <t>Mercer County/La Romana</t>
  </si>
  <si>
    <t>Callao, Lima/El Higüero</t>
  </si>
  <si>
    <t>Callao, Lima/Puerto Plata</t>
  </si>
  <si>
    <t>Dakota del Norte/Las Américas, JFPG</t>
  </si>
  <si>
    <t xml:space="preserve"> Ambrosio L.V. Taravella - Pajas Blancas/El Catey, Samaná</t>
  </si>
  <si>
    <t>Charallave/Puerto Plata</t>
  </si>
  <si>
    <t>Wright-Patterson AFB/Punta Cana</t>
  </si>
  <si>
    <t>Tweed-New Haven/La Romana</t>
  </si>
  <si>
    <t>Sao Paulo/Puerto Plata</t>
  </si>
  <si>
    <t>Nashville-Tennessee/Puerto Plata</t>
  </si>
  <si>
    <t>New Orleans -  Lakefront/El Catey, Samaná</t>
  </si>
  <si>
    <t>Otros/Barahona</t>
  </si>
  <si>
    <t>Mercer County/Punta Cana</t>
  </si>
  <si>
    <t>Kallax/Puerto Plata</t>
  </si>
  <si>
    <t>Cyril E Kings, St Thomas/Herrera</t>
  </si>
  <si>
    <t>Cyril E Kings, St Thomas/Del Cibao</t>
  </si>
  <si>
    <t>Charallave/Del Cibao</t>
  </si>
  <si>
    <t>Charallave/La Romana</t>
  </si>
  <si>
    <t>Trompeteros/Punta Cana</t>
  </si>
  <si>
    <t>Regional de Pensacola/El Higüero</t>
  </si>
  <si>
    <t>Roatán/Las Américas, JFPG</t>
  </si>
  <si>
    <t>Yampa Valley/La Romana</t>
  </si>
  <si>
    <t>Squire's Gate/La Romana</t>
  </si>
  <si>
    <t>San Bartolomé/Las Américas, JFPG</t>
  </si>
  <si>
    <t>Tweed-New Haven/Las Américas, JFPG</t>
  </si>
  <si>
    <t>Tweed-New Haven/Puerto Plata</t>
  </si>
  <si>
    <t>Val-d'Or/Puerto Plata</t>
  </si>
  <si>
    <t>Sellersburg/La Romana</t>
  </si>
  <si>
    <t>Punta Gorda, FL/Punta Cana</t>
  </si>
  <si>
    <t>The Valley, Anguila/Puerto Plata</t>
  </si>
  <si>
    <t>San Carlos/El Higüero</t>
  </si>
  <si>
    <t>Witham Field/El Higüero</t>
  </si>
  <si>
    <t>Saltillo/Puerto Plata</t>
  </si>
  <si>
    <t>Rotterdam/Las Américas, JFPG</t>
  </si>
  <si>
    <t>San Isidro, RD/El Higüero</t>
  </si>
  <si>
    <t>San Diego/El Higüero</t>
  </si>
  <si>
    <t>William P. Hobby/Del Cibao</t>
  </si>
  <si>
    <t>Newport News/Punta Cana</t>
  </si>
  <si>
    <t>Panama Pacifico/La Romana</t>
  </si>
  <si>
    <t>North Bend/Punta Cana</t>
  </si>
  <si>
    <t>New Castle /Punta Cana</t>
  </si>
  <si>
    <t>Mulege/El Higüero</t>
  </si>
  <si>
    <t>New Bern/Punta Cana</t>
  </si>
  <si>
    <t>Marsh Harbour/El Higüero</t>
  </si>
  <si>
    <t>Nurnberg/El Catey, Samaná</t>
  </si>
  <si>
    <t>El Higüero/Arroyo Barril</t>
  </si>
  <si>
    <t>Dubuque Regional /Punta Cana</t>
  </si>
  <si>
    <t>Isla de Culebra/La Romana</t>
  </si>
  <si>
    <t>Dallas/El Higüero</t>
  </si>
  <si>
    <t>High Level/Punta Cana</t>
  </si>
  <si>
    <t>Lake Simcoe Regional/Puerto Plata</t>
  </si>
  <si>
    <t>Dakota del Norte/El Higüero</t>
  </si>
  <si>
    <t>Guarulhos-Sao Paulo/Punta Cana</t>
  </si>
  <si>
    <t>Farmville/La Romana</t>
  </si>
  <si>
    <t>Hay River /Punta Cana</t>
  </si>
  <si>
    <t>Las Vegas, Nellis Air Force Base/Punta Cana</t>
  </si>
  <si>
    <t>Cincinnati-Kentucky/El Higüero</t>
  </si>
  <si>
    <t>Coban/El Higüero</t>
  </si>
  <si>
    <t>Cayman Brac Is/Punta Cana</t>
  </si>
  <si>
    <t>Argyle/El Higüero</t>
  </si>
  <si>
    <t>Charallave/El Catey, Samaná</t>
  </si>
  <si>
    <t>Charallave/El Higüero</t>
  </si>
  <si>
    <t>Ciudad Constitucion /Punta Cana</t>
  </si>
  <si>
    <t>Charlottesville/La Romana</t>
  </si>
  <si>
    <t>Belmar-Farmingdale/Punta Cana</t>
  </si>
  <si>
    <t>Ciudad Obregon /El Higüero</t>
  </si>
  <si>
    <t>Aarhus Airport/Puerto Plata</t>
  </si>
  <si>
    <t>TOTAL DE PASAJEROS POR AEROLÍNEAS 2005 - 2009</t>
  </si>
  <si>
    <t>Vrg Linhas Aereas, S.A./Varig</t>
  </si>
  <si>
    <t>Totales</t>
  </si>
  <si>
    <t xml:space="preserve">Xtra Airways  D/B/A Tem Enterprises </t>
  </si>
  <si>
    <t>Azur Gmbh</t>
  </si>
  <si>
    <t>Magni Charters</t>
  </si>
  <si>
    <t>Ltd I Fly</t>
  </si>
  <si>
    <t>One Airlines</t>
  </si>
  <si>
    <t xml:space="preserve">Zetta Jet </t>
  </si>
  <si>
    <t>Omni Air Transport Llc.</t>
  </si>
  <si>
    <t xml:space="preserve">Atlas Tip Support </t>
  </si>
  <si>
    <t>Hughes Flying Services, Inc</t>
  </si>
  <si>
    <t>Fly Exclusive, Llc</t>
  </si>
  <si>
    <t>Sparrow Aircorp Inc.</t>
  </si>
  <si>
    <t>Club Air</t>
  </si>
  <si>
    <t>Aerocare Inc.</t>
  </si>
  <si>
    <t>Aeroambulacias Silva</t>
  </si>
  <si>
    <t>Skylink Jets D/B/A Trinity Air Ambulance</t>
  </si>
  <si>
    <t>Medicair</t>
  </si>
  <si>
    <t>Sueair Inc.</t>
  </si>
  <si>
    <t>Averitt Air, Inc.</t>
  </si>
  <si>
    <t>TOTAL DE PASAJEROS POR RUTAS 2005 - 2009</t>
  </si>
  <si>
    <t>Willemstad (Curazao)/Las Américas, JFPG</t>
  </si>
  <si>
    <t>Berlín-Tegel/Punta Cana</t>
  </si>
  <si>
    <t>Atlanta /Del Cibao</t>
  </si>
  <si>
    <t>Willemstad (Curazao)/Punta Cana</t>
  </si>
  <si>
    <t>Santa Clara/La Romana</t>
  </si>
  <si>
    <t>Basseterre/Punta Cana</t>
  </si>
  <si>
    <t>Willemstad (Curazao)/El Higüero</t>
  </si>
  <si>
    <t xml:space="preserve"> Acapulco/Punta Cana</t>
  </si>
  <si>
    <t xml:space="preserve"> Theodore Francis Green State/La Romana</t>
  </si>
  <si>
    <t xml:space="preserve"> Byrd Field-Richmond International/Punta Cana</t>
  </si>
  <si>
    <t>Terranova y Labrador/Las Américas, JFPG</t>
  </si>
  <si>
    <t>Santa Clara/Punta Cana</t>
  </si>
  <si>
    <t>Berlín-Tegel/El Catey, Samaná</t>
  </si>
  <si>
    <t>Willemstad (Curazao)/Puerto Plata</t>
  </si>
  <si>
    <t>Basseterre/Las Américas, JFPG</t>
  </si>
  <si>
    <t>Basseterre/El Higüero</t>
  </si>
  <si>
    <t>Basseterre/Herrera</t>
  </si>
  <si>
    <t xml:space="preserve"> Byrd Field-Richmond International/La Romana</t>
  </si>
  <si>
    <t>Willemstad (Curazao)/La Romana</t>
  </si>
  <si>
    <t>Atlanta /La Romana</t>
  </si>
  <si>
    <t xml:space="preserve"> Byrd Field-Richmond International/Las Américas, JFPG</t>
  </si>
  <si>
    <t xml:space="preserve"> Theodore Francis Green State/Las Américas, JFPG</t>
  </si>
  <si>
    <t>Santa Clara/Puerto Plata</t>
  </si>
  <si>
    <t>Regional de Nuevo Bedford/Punta Cana</t>
  </si>
  <si>
    <t>Regional de Nuevo Bedford/Las Américas, JFPG</t>
  </si>
  <si>
    <t xml:space="preserve"> Port Alice/Punta Cana</t>
  </si>
  <si>
    <t>Santa Clara/Las Américas, JFPG</t>
  </si>
  <si>
    <t>Dubrovnik /Punta Cana</t>
  </si>
  <si>
    <t xml:space="preserve"> Ambrosio L.V. Taravella - Pajas Blancas/La Romana</t>
  </si>
  <si>
    <t xml:space="preserve"> Theodore Francis Green State/Punta Cana</t>
  </si>
  <si>
    <t>Altenburg Nobitz/Puerto Plata</t>
  </si>
  <si>
    <t>Kelowna Airport/Punta Cana</t>
  </si>
  <si>
    <t>Tapachula/Las Américas, JFPG</t>
  </si>
  <si>
    <t>Terranova y Labrador/La Romana</t>
  </si>
  <si>
    <t>Mason City Municipal /Punta Cana</t>
  </si>
  <si>
    <t>Vancouver/La Romana</t>
  </si>
  <si>
    <t>Flagstaff Pulliam/Las Américas, JFPG</t>
  </si>
  <si>
    <t>Bowling Green/Punta Cana</t>
  </si>
  <si>
    <t xml:space="preserve"> Narita - New Tokyo/Las Américas, JFPG</t>
  </si>
  <si>
    <t>Piura/Punta Cana</t>
  </si>
  <si>
    <t>Gillies Bay (Texada)/Puerto Plata</t>
  </si>
  <si>
    <t>Terranova y Labrador/El Catey, Samaná</t>
  </si>
  <si>
    <t xml:space="preserve"> Port Alice/La Romana</t>
  </si>
  <si>
    <t>Basseterre/La Romana</t>
  </si>
  <si>
    <t xml:space="preserve"> Byrd Field-Richmond International/El Higüero</t>
  </si>
  <si>
    <t>Berlín-Tegel/La Romana</t>
  </si>
  <si>
    <t>Tulsa/El Higüero</t>
  </si>
  <si>
    <t>Portland International Airport/La Romana</t>
  </si>
  <si>
    <t>Neiva/El Higüero</t>
  </si>
  <si>
    <t>Centennial Airport/Puerto Plata</t>
  </si>
  <si>
    <t>Bristol - Johnson City/Punta Cana</t>
  </si>
  <si>
    <t>Basseterre/Del Cibao</t>
  </si>
  <si>
    <t>Monroe Regional/Punta Cana</t>
  </si>
  <si>
    <t>París-Le Bourget/El Higüero</t>
  </si>
  <si>
    <t xml:space="preserve"> Theodore Francis Green State/El Higüero</t>
  </si>
  <si>
    <t>Tababela/La Romana</t>
  </si>
  <si>
    <t>Bangor International/El Higüero</t>
  </si>
  <si>
    <t>Charlottesville/El Higüero</t>
  </si>
  <si>
    <t>Basseterre/Puerto Plata</t>
  </si>
  <si>
    <t>TOTAL DE OPERACIONES POR AEROLÍNEAS 2005 - 2009</t>
  </si>
  <si>
    <t>TOTAL DE OPERACIONES POR RUTAS 2005 - 2009</t>
  </si>
  <si>
    <t>Santa Clara/El Higüero</t>
  </si>
  <si>
    <t xml:space="preserve"> Acapulco/Las Américas, JFPG</t>
  </si>
  <si>
    <t xml:space="preserve"> Acapulco/Puerto Plata</t>
  </si>
  <si>
    <t>Spokane International/El Higüero</t>
  </si>
  <si>
    <t>Túnez/Punta Cana</t>
  </si>
  <si>
    <t>Saltillo/Punta Cana</t>
  </si>
  <si>
    <t>Willemstad (Curazao)/Del Cibao</t>
  </si>
  <si>
    <t>Sugar Land/Puerto Plata</t>
  </si>
  <si>
    <t>North Caicos/El Higüero</t>
  </si>
  <si>
    <t>Pavas  - San Jose /Punta Cana</t>
  </si>
  <si>
    <t>Metropolitano de Columbia/El Higüero</t>
  </si>
  <si>
    <t>Melbourne/Del Cibao</t>
  </si>
  <si>
    <t>Glacier Park International /El Higüero</t>
  </si>
  <si>
    <t>Isla de Culebra/El Higüero</t>
  </si>
  <si>
    <t>Asheville/El Higüero</t>
  </si>
  <si>
    <t>Asheville/La Romana</t>
  </si>
  <si>
    <t>Boca Raton/El Higüero</t>
  </si>
  <si>
    <t xml:space="preserve"> Cobb County-McCollum Field, Marietta/El Higüero</t>
  </si>
  <si>
    <t xml:space="preserve"> Acapulco/Del Cibao</t>
  </si>
  <si>
    <t>Willemstad (Curazao)/Herrera</t>
  </si>
  <si>
    <t>Nolinor Aviation</t>
  </si>
  <si>
    <t>Jet Test International, Limited.</t>
  </si>
  <si>
    <t>Tca Jet Charter</t>
  </si>
  <si>
    <t>Tatonduk Outfitters Ltd.</t>
  </si>
  <si>
    <t>Gl Aeroservices</t>
  </si>
  <si>
    <t>Canadian North</t>
  </si>
  <si>
    <t>Travel Service Polska</t>
  </si>
  <si>
    <t xml:space="preserve">Peruvian Airlines </t>
  </si>
  <si>
    <t>Tuifly Gmbh</t>
  </si>
  <si>
    <t>Aeronexus Corporate (Pty) Ltd</t>
  </si>
  <si>
    <t>Tag Aviation</t>
  </si>
  <si>
    <t>Turpial Airlines C.A.</t>
  </si>
  <si>
    <t>Charter Airlines Llc.</t>
  </si>
  <si>
    <t xml:space="preserve">Tailwinds, Llc. </t>
  </si>
  <si>
    <t>Rair Air</t>
  </si>
  <si>
    <t>Jet Linx Aviation, Lic (Omaha, Ne) Jet Link</t>
  </si>
  <si>
    <t>Cirrus Airlines</t>
  </si>
  <si>
    <t>Express Aviation Services</t>
  </si>
  <si>
    <t>Mas Kargo</t>
  </si>
  <si>
    <t>Jet Linx Avaition (Omoha, Ne)</t>
  </si>
  <si>
    <t>Elite Jets Charter, Llc</t>
  </si>
  <si>
    <t>Presidencia De La Republica Bujumbura</t>
  </si>
  <si>
    <t>Express Carriers, Llc.</t>
  </si>
  <si>
    <t>Execujet Europe</t>
  </si>
  <si>
    <t>Bar Xh Air Inc. Dba Integra Air</t>
  </si>
  <si>
    <t>Volaris Costa Rica</t>
  </si>
  <si>
    <t>Med Jets S.A. De C.V.</t>
  </si>
  <si>
    <t>Jet Rescue Air Ambulance</t>
  </si>
  <si>
    <t>Ace Flight Center</t>
  </si>
  <si>
    <t>Air Ambulance Worldwide Inc.</t>
  </si>
  <si>
    <t>Poznań-Ławica/Punta Cana</t>
  </si>
  <si>
    <t>Aeropuerto de Bilbao/Punta Cana</t>
  </si>
  <si>
    <t>Abilene Regional/Las Américas, JFPG</t>
  </si>
  <si>
    <t>Munster Osnabruck/Puerto Plata</t>
  </si>
  <si>
    <t>Opelousas/Las Américas, JFPG</t>
  </si>
  <si>
    <t>Abilene Regional/Punta Cana</t>
  </si>
  <si>
    <t>Limon International/Las Américas, JFPG</t>
  </si>
  <si>
    <t>Pisa/Punta Cana</t>
  </si>
  <si>
    <t>Akron/Punta Cana</t>
  </si>
  <si>
    <t>James M. Cox Dayton/Punta Cana</t>
  </si>
  <si>
    <t>Everett/La Romana</t>
  </si>
  <si>
    <t>Regional de Manassas/Punta Cana</t>
  </si>
  <si>
    <t>San Bartolomé/La Romana</t>
  </si>
  <si>
    <t xml:space="preserve"> Yeager/La Romana</t>
  </si>
  <si>
    <t>Pasadena Bob Hope/Las Américas, JFPG</t>
  </si>
  <si>
    <t>Peoria/La Romana</t>
  </si>
  <si>
    <t>Balmaceda/Puerto Plata</t>
  </si>
  <si>
    <t>Oakland/Las Américas, JFPG</t>
  </si>
  <si>
    <t>Ibiza/El Higüero</t>
  </si>
  <si>
    <t xml:space="preserve"> Bourges/Punta Cana</t>
  </si>
  <si>
    <t>Augusta/Punta Cana</t>
  </si>
  <si>
    <t>Dallas/Puerto Plata</t>
  </si>
  <si>
    <t>Kansas City - Charles B. Wheeler/Del Cibao</t>
  </si>
  <si>
    <t>Fort Mcmurray/La Romana</t>
  </si>
  <si>
    <t>Espargos/Del Cibao</t>
  </si>
  <si>
    <t>Kansas City/Las Américas, JFPG</t>
  </si>
  <si>
    <t>Charlottetown/La Romana</t>
  </si>
  <si>
    <t>Cozumel/Del Cibao</t>
  </si>
  <si>
    <t>William P. Hobby/Puerto Plata</t>
  </si>
  <si>
    <t>Ocala/Punta Cana</t>
  </si>
  <si>
    <t>Farnborough/La Romana</t>
  </si>
  <si>
    <t>Atlantic City/El Higüero</t>
  </si>
  <si>
    <t>Antonio Nery Juarbe, Arecibo/Las Américas, JFPG</t>
  </si>
  <si>
    <t>San Carlos/Las Américas, JFPG</t>
  </si>
  <si>
    <t xml:space="preserve">Rampart Aviation </t>
  </si>
  <si>
    <t xml:space="preserve">National Airlines / National Air Cargo Group </t>
  </si>
  <si>
    <t xml:space="preserve">Air Flamenco </t>
  </si>
  <si>
    <t xml:space="preserve">Albatros Airlines </t>
  </si>
  <si>
    <t>Amazonas S.A.</t>
  </si>
  <si>
    <t>Baer Air, Inc. Dba Apex Executive Jet Center</t>
  </si>
  <si>
    <t>Malone Air Charter</t>
  </si>
  <si>
    <t>Fltplan (Dot Com)</t>
  </si>
  <si>
    <t>Antonio Nery Juarbe, Arecibo/La Romana</t>
  </si>
  <si>
    <t>Las Piedras/Las Américas, JFPG</t>
  </si>
  <si>
    <t>Newburgh/La Romana</t>
  </si>
  <si>
    <t>Almirante Padilla/Las Américas, JFPG</t>
  </si>
  <si>
    <t>San Juan Aposento/Punta Cana</t>
  </si>
  <si>
    <t>Sherbrooke/Puerto Plata</t>
  </si>
  <si>
    <t>Santa Ana/El Higüero</t>
  </si>
  <si>
    <t>Porto Seguro/El Higüero</t>
  </si>
  <si>
    <t>Norman Wells/Puerto Plata</t>
  </si>
  <si>
    <t>Maldonado /El Higüero</t>
  </si>
  <si>
    <t>Los Ángeles/El Higüero</t>
  </si>
  <si>
    <t>Opelousas/El Catey, Samaná</t>
  </si>
  <si>
    <t>Maracay - Sucre/El Higüero</t>
  </si>
  <si>
    <t>Long Island MacArthur/El Higüero</t>
  </si>
  <si>
    <t>La Guardia/El Higüero</t>
  </si>
  <si>
    <t>Cucuta/Puerto Plata</t>
  </si>
  <si>
    <t>Kallax/Punta Cana</t>
  </si>
  <si>
    <t xml:space="preserve"> Iqaluit/Las Américas, JFPG</t>
  </si>
  <si>
    <t>Castries/La Romana</t>
  </si>
  <si>
    <t>AÑO 2018</t>
  </si>
  <si>
    <t>Total 2018</t>
  </si>
  <si>
    <t>TOTAL DE PASAJEROS POR AEROLÍNEAS 2010 - 2014</t>
  </si>
  <si>
    <t>Southwest Airlines Co.</t>
  </si>
  <si>
    <t>Azur Air Llc.</t>
  </si>
  <si>
    <t>Tuifly / Tui Airlines Belgium</t>
  </si>
  <si>
    <t>Latam Airlines Chile/ Lan Airlines /Lanchile</t>
  </si>
  <si>
    <t>Latam Airlines Brasil / Tam Linhas Aereas S.A.</t>
  </si>
  <si>
    <t>Dynamic Intl. Airways, Llc.</t>
  </si>
  <si>
    <t>Air Italy S.P.A.</t>
  </si>
  <si>
    <t>Aeroenlaces Nacionales S.A. De C.V D/B/A Viva Aerobus</t>
  </si>
  <si>
    <t>Aviatsa</t>
  </si>
  <si>
    <t>Gulf &amp; Caribbean Cargo, Inc.</t>
  </si>
  <si>
    <t>Execuflight, Inc.</t>
  </si>
  <si>
    <t xml:space="preserve">Critical Care Medflight Inc. </t>
  </si>
  <si>
    <t>Transporte Aereo Guatemalteco (Tag)</t>
  </si>
  <si>
    <t>Scott Air Charter</t>
  </si>
  <si>
    <t xml:space="preserve">Wilmington Trust Co. </t>
  </si>
  <si>
    <t>Executive Flight Solutions Llc.</t>
  </si>
  <si>
    <t>Comlux Malta Ltd.</t>
  </si>
  <si>
    <t>Island Birds, Inc.</t>
  </si>
  <si>
    <t xml:space="preserve">Millbrook Air </t>
  </si>
  <si>
    <t>Acm Air Charter Gmbh</t>
  </si>
  <si>
    <t xml:space="preserve">Jaab Group </t>
  </si>
  <si>
    <t>Hadid International Services</t>
  </si>
  <si>
    <t>Atlanta Air Charter, Inc</t>
  </si>
  <si>
    <t>Ozair Charter</t>
  </si>
  <si>
    <t>B Coleman Aviation</t>
  </si>
  <si>
    <t>Dolphin Atlantic</t>
  </si>
  <si>
    <t xml:space="preserve"> Worldwide Jet Inc.</t>
  </si>
  <si>
    <t xml:space="preserve">The Abbey Challenger, Llc. </t>
  </si>
  <si>
    <t>Ultra 560, Llc.</t>
  </si>
  <si>
    <t>Turnkey Jet Charter</t>
  </si>
  <si>
    <t>Lesser Antilles Corp.</t>
  </si>
  <si>
    <t>Elite Airways</t>
  </si>
  <si>
    <t>Kasi Aviation Services</t>
  </si>
  <si>
    <t>Tyrol Air Ambulance Gmbh</t>
  </si>
  <si>
    <t xml:space="preserve">Cove Aviation </t>
  </si>
  <si>
    <t>Capitol Air / St Thomas</t>
  </si>
  <si>
    <t>Nicholas Services, Llc.</t>
  </si>
  <si>
    <t>Abc Jets</t>
  </si>
  <si>
    <t>TOTAL DE PASAJEROS POR RUTAS 2010 - 2014</t>
  </si>
  <si>
    <t>Pittsburgh/Puerto Plata</t>
  </si>
  <si>
    <t>Londres-Heathrow/Puerto Plata</t>
  </si>
  <si>
    <t>Jaen/Punta Cana</t>
  </si>
  <si>
    <t>Ocho Rios /La Romana</t>
  </si>
  <si>
    <t>Manhattan Regional/Punta Cana</t>
  </si>
  <si>
    <t>Tofino Airport/Del Cibao</t>
  </si>
  <si>
    <t>Jalisco/Del Cibao</t>
  </si>
  <si>
    <t>Barranquilla/Puerto Plata</t>
  </si>
  <si>
    <t>Santiago de Chile/La Romana</t>
  </si>
  <si>
    <t xml:space="preserve"> Cobb County-McCollum Field, Marietta/La Romana</t>
  </si>
  <si>
    <t>El Paso International/La Romana</t>
  </si>
  <si>
    <t>Barcelona-El Prat/El Higüero</t>
  </si>
  <si>
    <t>Pompano Beach/Punta Cana</t>
  </si>
  <si>
    <t>El Plumerillo/Las Américas, JFPG</t>
  </si>
  <si>
    <t>Managua/La Romana</t>
  </si>
  <si>
    <t>General Alvear/El Higüero</t>
  </si>
  <si>
    <t>Buffalo-Niagara/Del Cibao</t>
  </si>
  <si>
    <t>Sussex County Airport/Punta Cana</t>
  </si>
  <si>
    <t>Tulsa/La Romana</t>
  </si>
  <si>
    <t>Tucson/Las Américas, JFPG</t>
  </si>
  <si>
    <t>El Plumerillo/El Higüero</t>
  </si>
  <si>
    <t>Burlington/La Romana</t>
  </si>
  <si>
    <t>San Jose, CA/Punta Cana</t>
  </si>
  <si>
    <t>Marathon/Punta Cana</t>
  </si>
  <si>
    <t>Palm Springs International/Punta Cana</t>
  </si>
  <si>
    <t>Elmira/La Romana</t>
  </si>
  <si>
    <t>Waukegan Regional Airport/Puerto Plata</t>
  </si>
  <si>
    <t>San Francisco, CA/Las Américas, JFPG</t>
  </si>
  <si>
    <t>Pres Carlos Ibanez del Campo/Puerto Plata</t>
  </si>
  <si>
    <t xml:space="preserve"> Riviere Rouge/Punta Cana</t>
  </si>
  <si>
    <t>Captain Rolden International Airport/El Higüero</t>
  </si>
  <si>
    <t>Wolfsburg/La Romana</t>
  </si>
  <si>
    <t>Moffett Federal Airfield/La Romana</t>
  </si>
  <si>
    <t xml:space="preserve"> Theodore Francis Green State/Puerto Plata</t>
  </si>
  <si>
    <t xml:space="preserve"> Byrd Field-Richmond International/Puerto Plata</t>
  </si>
  <si>
    <t>Melchor De Mencos/La Romana</t>
  </si>
  <si>
    <t>TOTAL DE OPERACIONES POR AEROLÍNEAS 2010 - 2014</t>
  </si>
  <si>
    <t>Sovereign Air Llc.</t>
  </si>
  <si>
    <t>Magellan Jets</t>
  </si>
  <si>
    <t>Ukraine Air Alliance</t>
  </si>
  <si>
    <t>Eastern Air Express</t>
  </si>
  <si>
    <t>TOTAL DE OPERACIONES POR RUTAS 2010 - 2014</t>
  </si>
  <si>
    <t>St Eustatius/El Higüero</t>
  </si>
  <si>
    <t>Jalisco/Puerto Plata</t>
  </si>
  <si>
    <t>Cayo Largo Del Sur /El Higüero</t>
  </si>
  <si>
    <t>Casablanca/Punta Cana</t>
  </si>
  <si>
    <t>The Valley, Anguila/Del Cibao</t>
  </si>
  <si>
    <t>Villahermosa/Del Cibao</t>
  </si>
  <si>
    <t>Wichita Mid-Continent/La Romana</t>
  </si>
  <si>
    <t>Schenectady County /Las Américas, JFPG</t>
  </si>
  <si>
    <t>Sao Paulo/El Higüero</t>
  </si>
  <si>
    <t>Vance W. Amory International Airport/Puerto Plata</t>
  </si>
  <si>
    <t>Melchor De Mencos/El Higüero</t>
  </si>
  <si>
    <t>Milwaukee-Wisconsin/Las Américas, JFPG</t>
  </si>
  <si>
    <t>Puerto Vallarta/Las Américas, JFPG</t>
  </si>
  <si>
    <t>Denver/El Higüero</t>
  </si>
  <si>
    <t>Faro/La Romana</t>
  </si>
  <si>
    <t>Jaen/Las Américas, JFPG</t>
  </si>
  <si>
    <t>Harrisburg -Middletown/Puerto Plata</t>
  </si>
  <si>
    <t>Fort Wayne International/El Higüero</t>
  </si>
  <si>
    <t>Hyannis/La Romana</t>
  </si>
  <si>
    <t>Indianápolis/Las Américas, JFPG</t>
  </si>
  <si>
    <t>Isla De Pascua/Las Américas, JFPG</t>
  </si>
  <si>
    <t>Chiclayo/El Higüero</t>
  </si>
  <si>
    <t>Bayamo/El Higüero</t>
  </si>
  <si>
    <t>Brunswick/El Higüero</t>
  </si>
  <si>
    <t>Barahona /Puerto Plata</t>
  </si>
  <si>
    <t xml:space="preserve">Thomsonfly Ltd / Tui Airways Limited </t>
  </si>
  <si>
    <t>Air Panama</t>
  </si>
  <si>
    <t xml:space="preserve">Dumont Group </t>
  </si>
  <si>
    <t>Tavaero Jet Charter</t>
  </si>
  <si>
    <t xml:space="preserve">Dfn26Pa, Llc </t>
  </si>
  <si>
    <t>Northeast Aviation Corp.</t>
  </si>
  <si>
    <t xml:space="preserve">Century Jets </t>
  </si>
  <si>
    <t>Ultra Air Llc.</t>
  </si>
  <si>
    <t xml:space="preserve">Just Flight S.A.  </t>
  </si>
  <si>
    <t>Srpb, Llc.</t>
  </si>
  <si>
    <t>Integrated Flight Resource</t>
  </si>
  <si>
    <t>Epps Air Service Inc.</t>
  </si>
  <si>
    <t xml:space="preserve">Alameda Aviation </t>
  </si>
  <si>
    <t xml:space="preserve">Abelag Aviation, N.V. </t>
  </si>
  <si>
    <t>Gulf Atlantic Airways</t>
  </si>
  <si>
    <t>St Barth Commuter</t>
  </si>
  <si>
    <t>Flying Service</t>
  </si>
  <si>
    <t xml:space="preserve">Wiskey Papa Aviation Inc. </t>
  </si>
  <si>
    <t>Ventura Air Services</t>
  </si>
  <si>
    <t>Fort Aereo</t>
  </si>
  <si>
    <t>Anderson Air Ltd.</t>
  </si>
  <si>
    <t xml:space="preserve">Propilot, Inc. </t>
  </si>
  <si>
    <t>Ab Jets</t>
  </si>
  <si>
    <t xml:space="preserve">Brasil Vida Taxi Aereo </t>
  </si>
  <si>
    <t>Mil</t>
  </si>
  <si>
    <t xml:space="preserve">Georgia Theatre Company </t>
  </si>
  <si>
    <t>Aurora Aviation</t>
  </si>
  <si>
    <t xml:space="preserve"> Salluit/Puerto Plata</t>
  </si>
  <si>
    <t>San Juan de la Maguana Domestico, RD/Del Cibao</t>
  </si>
  <si>
    <t>Midland-Odessa/Las Américas, JFPG</t>
  </si>
  <si>
    <t>New Bern/Puerto Plata</t>
  </si>
  <si>
    <t>Albecete Los Llanos/Punta Cana</t>
  </si>
  <si>
    <t>Pensilvania/Punta Cana</t>
  </si>
  <si>
    <t xml:space="preserve"> Yellowknife/Puerto Plata</t>
  </si>
  <si>
    <t>Annecy-Meythe/El Catey, Samaná</t>
  </si>
  <si>
    <t>South Indian Lake/El Catey, Samaná</t>
  </si>
  <si>
    <t>Bocas Del Toro/Las Américas, JFPG</t>
  </si>
  <si>
    <t>Williamsport/Puerto Plata</t>
  </si>
  <si>
    <t>Topeka, KS/El Higüero</t>
  </si>
  <si>
    <t xml:space="preserve"> Austin Executive/Punta Cana</t>
  </si>
  <si>
    <t>Charlotte/El Higüero</t>
  </si>
  <si>
    <t>Marathon/La Romana</t>
  </si>
  <si>
    <t>Cheddi Jagan/Las Américas, JFPG</t>
  </si>
  <si>
    <t>Casablanca/La Romana</t>
  </si>
  <si>
    <t>Grand Rapids/Las Américas, JFPG</t>
  </si>
  <si>
    <t>Westhampton Beach/Puerto Plata</t>
  </si>
  <si>
    <t>Wichita Mid-Continent/Las Américas, JFPG</t>
  </si>
  <si>
    <t>Portland International Airport/Punta Cana</t>
  </si>
  <si>
    <t>Gary-Chicago/Las Américas, JFPG</t>
  </si>
  <si>
    <t>Yampa Valley/Punta Cana</t>
  </si>
  <si>
    <t>Porto/Las Américas, JFPG</t>
  </si>
  <si>
    <t>Almaty/Punta Cana</t>
  </si>
  <si>
    <t>Vieux Fort/Del Cibao</t>
  </si>
  <si>
    <t>Stephenville/Las Américas, JFPG</t>
  </si>
  <si>
    <t>Willow Run - Detroit/Las Américas, JFPG</t>
  </si>
  <si>
    <t>Little Rock/El Higüero</t>
  </si>
  <si>
    <t>Opelousas/La Romana</t>
  </si>
  <si>
    <t>North Battleford/La Romana</t>
  </si>
  <si>
    <t>Oxnard/Punta Cana</t>
  </si>
  <si>
    <t>Kansas City - Charles B. Wheeler/El Higüero</t>
  </si>
  <si>
    <t>Key West/El Higüero</t>
  </si>
  <si>
    <t>Isla de Cayo Coco/Las Américas, JFPG</t>
  </si>
  <si>
    <t>Charleroi/La Romana</t>
  </si>
  <si>
    <t>Carolina del Sur/El Higüero</t>
  </si>
  <si>
    <t>Calgary/Las Américas, JFPG</t>
  </si>
  <si>
    <t>Belize City/La Romana</t>
  </si>
  <si>
    <t>Bonaire/Del Cibao</t>
  </si>
  <si>
    <t>Angouleme/Punta Cana</t>
  </si>
  <si>
    <t>Brownsville/El Higüero</t>
  </si>
  <si>
    <t>Cabo Rojo - RD/Puerto Plata</t>
  </si>
  <si>
    <t>Sullivan County/Punta Cana</t>
  </si>
  <si>
    <t xml:space="preserve"> Cross City/La Romana</t>
  </si>
  <si>
    <t>Victoria Regional/Las Américas, JFPG</t>
  </si>
  <si>
    <t>Fort Myers/La Romana</t>
  </si>
  <si>
    <t>Ginebra/El Higüero</t>
  </si>
  <si>
    <t xml:space="preserve"> Acarigua/La Romana</t>
  </si>
  <si>
    <t>Rutas</t>
  </si>
  <si>
    <t xml:space="preserve">Avianca Ecuador </t>
  </si>
  <si>
    <t>Odyssey Airways Llc</t>
  </si>
  <si>
    <t xml:space="preserve">Redwings S.A. De C.V. </t>
  </si>
  <si>
    <t>Premier Prã­Vate Jet</t>
  </si>
  <si>
    <t xml:space="preserve">Tvpx Ars Trustee </t>
  </si>
  <si>
    <t>Maturin/Puerto Plata</t>
  </si>
  <si>
    <t>Nice/El Higüero</t>
  </si>
  <si>
    <t>Enriquillo - RD/Puerto Plata</t>
  </si>
  <si>
    <t>Burlington/El Higüero</t>
  </si>
  <si>
    <t xml:space="preserve"> Byrd Field-Richmond International/Del Cibao</t>
  </si>
  <si>
    <t>Servicios Aereo Regional Regair Cia Ltda.</t>
  </si>
  <si>
    <t>Azul Lineas Aereas Brasileiras</t>
  </si>
  <si>
    <t>Aero Regional</t>
  </si>
  <si>
    <t>Webjet Linhas Aereas</t>
  </si>
  <si>
    <t>Dumont Aircraft Charter, Llc.</t>
  </si>
  <si>
    <t>Delux Public Charter</t>
  </si>
  <si>
    <t>Scott Aviation</t>
  </si>
  <si>
    <t>Jet Edge International</t>
  </si>
  <si>
    <t>Jet Aviation Dba Avjet</t>
  </si>
  <si>
    <t>Rent Air S.A D/B/A Servicios Aereos Panamericanos  Sarpa S.A.</t>
  </si>
  <si>
    <t>San Sebastian De La Gomera/Punta Cana</t>
  </si>
  <si>
    <t xml:space="preserve"> Lubeck Blankensee/Punta Cana</t>
  </si>
  <si>
    <t>Ataturk-Yesilkov/La Romana</t>
  </si>
  <si>
    <t>Indianápolis/El Higüero</t>
  </si>
  <si>
    <t>Lehigh Valley/Puerto Plata</t>
  </si>
  <si>
    <t>Westhampton Beach/La Romana</t>
  </si>
  <si>
    <t>Lan Cargo S.A. / Lan Chile Cargo S.A.</t>
  </si>
  <si>
    <t>Wells Fargo Bank Northwest</t>
  </si>
  <si>
    <t>Nice/Las Américas, JFPG</t>
  </si>
  <si>
    <t>Azur Air Ukraine Airlines Limited Libility Comp.</t>
  </si>
  <si>
    <t>Polskie Linie Lotnicze Lot Sa</t>
  </si>
  <si>
    <t>Ir Aero Airlines</t>
  </si>
  <si>
    <t>Eastern Airlines</t>
  </si>
  <si>
    <t>Contour Airlines</t>
  </si>
  <si>
    <t>Baker Aviation Llc.</t>
  </si>
  <si>
    <t>Justice Air Charter</t>
  </si>
  <si>
    <t xml:space="preserve">Icon Taxi Aereo Ltda </t>
  </si>
  <si>
    <t>Bd Plane Inc.</t>
  </si>
  <si>
    <t>Elite Air Inc.</t>
  </si>
  <si>
    <t>Chelsea Aviation</t>
  </si>
  <si>
    <t>Master Jet</t>
  </si>
  <si>
    <t>Servicios Turisticos Across S.A. De C.V.</t>
  </si>
  <si>
    <t>Comfort Servicios Aereos S.A. De C.V.</t>
  </si>
  <si>
    <t xml:space="preserve"> Ejme Portugal Aircraft Management</t>
  </si>
  <si>
    <t>Charter Ovf, Llc.</t>
  </si>
  <si>
    <t>Medical Fly</t>
  </si>
  <si>
    <t>Jet Black Aviation Group, Llc</t>
  </si>
  <si>
    <t>Execstar Aviation, Inc.</t>
  </si>
  <si>
    <t>Air Hamburg</t>
  </si>
  <si>
    <t>Gold Aviation Services</t>
  </si>
  <si>
    <t>Sea To Sky Air, Inc.</t>
  </si>
  <si>
    <t>Georgia Jet - Critical Care Medflight</t>
  </si>
  <si>
    <t>Jenney Beechcraft, Inc.</t>
  </si>
  <si>
    <t>Sheremetyevo-Moscú/Las Américas, JFPG</t>
  </si>
  <si>
    <t>Sheremetyevo-Moscú/El Catey, Samaná</t>
  </si>
  <si>
    <t>Odense/Punta Cana</t>
  </si>
  <si>
    <t>Charleroi/Punta Cana</t>
  </si>
  <si>
    <t xml:space="preserve"> Yellowknife/Punta Cana</t>
  </si>
  <si>
    <t>Lodz Lublinek/Punta Cana</t>
  </si>
  <si>
    <t>Domodedovo-Moscú/La Romana</t>
  </si>
  <si>
    <t>Everett/Punta Cana</t>
  </si>
  <si>
    <t>Necocli International/Punta Cana</t>
  </si>
  <si>
    <t>Aldergrove/Punta Cana</t>
  </si>
  <si>
    <t>Lake Charles Regional/Punta Cana</t>
  </si>
  <si>
    <t>Gudja/Punta Cana</t>
  </si>
  <si>
    <t>Tripoli /Punta Cana</t>
  </si>
  <si>
    <t>San Miguel De Tucuman/Punta Cana</t>
  </si>
  <si>
    <t>Goiania/Las Américas, JFPG</t>
  </si>
  <si>
    <t>Madrid-Barajas/El Higüero</t>
  </si>
  <si>
    <t>McChord AFB/La Romana</t>
  </si>
  <si>
    <t>Naples/Las Américas, JFPG</t>
  </si>
  <si>
    <t>Melville Hall /El Catey, Samaná</t>
  </si>
  <si>
    <t>New Orleans -  Lakefront/La Romana</t>
  </si>
  <si>
    <t>Ogdensburg/Punta Cana</t>
  </si>
  <si>
    <t xml:space="preserve"> Theodore Francis Green State/Del Cibao</t>
  </si>
  <si>
    <t>Armenia/Punta Cana</t>
  </si>
  <si>
    <t>Pereira/Puerto Plata</t>
  </si>
  <si>
    <t>Farnborough/Puerto Plata</t>
  </si>
  <si>
    <t>Chicago (West Chicago)/Punta Cana</t>
  </si>
  <si>
    <t>Fortaleza/Punta Cana</t>
  </si>
  <si>
    <t>Vail-Eagle/El Higüero</t>
  </si>
  <si>
    <t>Nice/Puerto Plata</t>
  </si>
  <si>
    <t>Mercer County/Puerto Plata</t>
  </si>
  <si>
    <t>Newburgh/Punta Cana</t>
  </si>
  <si>
    <t>Newport News/Puerto Plata</t>
  </si>
  <si>
    <t>Fort Wayne International/La Romana</t>
  </si>
  <si>
    <t>Fort Myers/El Higüero</t>
  </si>
  <si>
    <t>Greenville-Spartanburg/El Higüero</t>
  </si>
  <si>
    <t>Latrobe/Puerto Plata</t>
  </si>
  <si>
    <t>Cairo International /Punta Cana</t>
  </si>
  <si>
    <t>Ceiba, PR/Punta Cana</t>
  </si>
  <si>
    <t>Austin-Bergstrom/El Higüero</t>
  </si>
  <si>
    <t>Clearwater/El Catey, Samaná</t>
  </si>
  <si>
    <t>AÑO 2019</t>
  </si>
  <si>
    <t>Total 2019</t>
  </si>
  <si>
    <t>Eastern Airlines/Dynamic Intl. Airways, Llc.</t>
  </si>
  <si>
    <t>Winnair/Windward Island Airways International</t>
  </si>
  <si>
    <t>Richmor Aviation</t>
  </si>
  <si>
    <t>Paragon 358, Llc.</t>
  </si>
  <si>
    <t>Rickyman Llc .</t>
  </si>
  <si>
    <t>Nicholas Air</t>
  </si>
  <si>
    <t>Executive Jet Aviation</t>
  </si>
  <si>
    <t>Ixair</t>
  </si>
  <si>
    <t>Domodedovo-Moscú/Las Américas, JFPG</t>
  </si>
  <si>
    <t>Poznań-Ławica/Puerto Plata</t>
  </si>
  <si>
    <t>Fort Mcmurray/Punta Cana</t>
  </si>
  <si>
    <t>Hall Beach/Punta Cana</t>
  </si>
  <si>
    <t>Lubbock/Punta Cana</t>
  </si>
  <si>
    <t>Harrisburg -Middletown/La Romana</t>
  </si>
  <si>
    <t>Kentucky/La Romana</t>
  </si>
  <si>
    <t>Amerigo Vespucci/La Romana</t>
  </si>
  <si>
    <t>Oakland/Punta Cana</t>
  </si>
  <si>
    <t>Paramaribo - Zandery/Puerto Plata</t>
  </si>
  <si>
    <t>Albany/Las Américas, JFPG</t>
  </si>
  <si>
    <t>Bern-Belp/La Romana</t>
  </si>
  <si>
    <t>General Electric Capital Aviation Serv.</t>
  </si>
  <si>
    <t xml:space="preserve">Global Jet  </t>
  </si>
  <si>
    <t>Villahermosa/Punta Cana</t>
  </si>
  <si>
    <t>Seattle-Tacoma/Las Américas, JFPG</t>
  </si>
  <si>
    <t>Velazco Astete/El Higüero</t>
  </si>
  <si>
    <t>Los Cabos/El Higüero</t>
  </si>
  <si>
    <t>McCarran/El Higüero</t>
  </si>
  <si>
    <t>Hamilton-Ontario/Del Cibao</t>
  </si>
  <si>
    <t>Aerorepublica, S.A. (Copa Airlines Colombia)</t>
  </si>
  <si>
    <t>Hillwood Airways Llc.</t>
  </si>
  <si>
    <t>Northeastern Aviation</t>
  </si>
  <si>
    <t>Causey Aviation Services</t>
  </si>
  <si>
    <t>Veteran Avia</t>
  </si>
  <si>
    <t>Sta Jets. Inc.</t>
  </si>
  <si>
    <t xml:space="preserve"> Rosario/Punta Cana</t>
  </si>
  <si>
    <t>Roberts Field/Punta Cana</t>
  </si>
  <si>
    <t>Oklahoma City/Puerto Plata</t>
  </si>
  <si>
    <t>Larnaca/Punta Cana</t>
  </si>
  <si>
    <t>Repulse Bay Melville Peninsula/El Catey, Samaná</t>
  </si>
  <si>
    <t xml:space="preserve"> Tasiujuaq/Punta Cana</t>
  </si>
  <si>
    <t>Flagstaff Pulliam/Punta Cana</t>
  </si>
  <si>
    <t xml:space="preserve"> Yellowknife/El Catey, Samaná</t>
  </si>
  <si>
    <t>Beauvechain/Las Américas, JFPG</t>
  </si>
  <si>
    <t>Cucuta/El Higüero</t>
  </si>
  <si>
    <t>Fulton County - Atlanta/Punta Cana</t>
  </si>
  <si>
    <t>Saint Croix/El Catey, Samaná</t>
  </si>
  <si>
    <t>Omaha - Eppley Airfield/La Romana</t>
  </si>
  <si>
    <t>Tap Air Portugal</t>
  </si>
  <si>
    <t>Fai Flight Ambulance International</t>
  </si>
  <si>
    <t>Salt Lake City/El Higüero</t>
  </si>
  <si>
    <t>Municipal de Scottsdale/El Higüero</t>
  </si>
  <si>
    <t>Delta Airlines, Inc.</t>
  </si>
  <si>
    <t>Eurowings Gmbh</t>
  </si>
  <si>
    <t>Helicopteros Dominicanos, S.A./Helidosa Aviation Group</t>
  </si>
  <si>
    <t>Medway Air Ambulance Inc.</t>
  </si>
  <si>
    <t>Netjets, (Netjets Transportes Aereos, S.A.) ( Netjets Europe)</t>
  </si>
  <si>
    <t>Pinnacle Operations / Worldwide Jet, Inc.</t>
  </si>
  <si>
    <t>Burgess Aircraft Management Llc.</t>
  </si>
  <si>
    <t>The Private Jet Company</t>
  </si>
  <si>
    <t>Puerto Rico International Airlines</t>
  </si>
  <si>
    <t>Inversiones 2354 Ca.</t>
  </si>
  <si>
    <t>Inversiones Grial C.A.</t>
  </si>
  <si>
    <t>Jed Spf 1 Llc.</t>
  </si>
  <si>
    <t>Dupage Aerospace Corporation</t>
  </si>
  <si>
    <t>Sky Quest, Llc.</t>
  </si>
  <si>
    <t xml:space="preserve">Royal Air Freight, Inc. </t>
  </si>
  <si>
    <t>Resistencia/Punta Cana</t>
  </si>
  <si>
    <t xml:space="preserve"> General Belgrano/Punta Cana</t>
  </si>
  <si>
    <t xml:space="preserve"> Island Lk - Garden Hill/Punta Cana</t>
  </si>
  <si>
    <t xml:space="preserve"> Soekarno-Hatta/Punta Cana</t>
  </si>
  <si>
    <t xml:space="preserve"> Bonaventure/Punta Cana</t>
  </si>
  <si>
    <t>Chhatrapati Shivaji/Las Américas, JFPG</t>
  </si>
  <si>
    <t>St Paul - MN/Punta Cana</t>
  </si>
  <si>
    <t>Chicago Executive/El Higüero</t>
  </si>
  <si>
    <t>San Jose, CA/Las Américas, JFPG</t>
  </si>
  <si>
    <t>Farnborough/Punta Cana</t>
  </si>
  <si>
    <t>Viena/El Catey, Samaná</t>
  </si>
  <si>
    <t>DeKalb Peachtree-Atlanta/Del Cibao</t>
  </si>
  <si>
    <t>Friday Harbor/Punta Cana</t>
  </si>
  <si>
    <t>Big Piney/Las Américas, JFPG</t>
  </si>
  <si>
    <t>Air Explore</t>
  </si>
  <si>
    <t>Tapachula/El Higüero</t>
  </si>
  <si>
    <t>Ocala/El Higüero</t>
  </si>
  <si>
    <t>Naples/El Higüero</t>
  </si>
  <si>
    <t>Dolores/El Higüero</t>
  </si>
  <si>
    <t>Kansas City/El Higüero</t>
  </si>
  <si>
    <t>Brooksville–Tampa Bay /El Catey, Samaná</t>
  </si>
  <si>
    <t>Chachoan/Las Américas, JFPG</t>
  </si>
  <si>
    <t>Latam Airlines Peru S.A. / Lan Perú</t>
  </si>
  <si>
    <t>Wamos Air / Pullmantur Air Sa</t>
  </si>
  <si>
    <t>Haines Investment Corp.</t>
  </si>
  <si>
    <t>Servicios Aereos Dominicanos</t>
  </si>
  <si>
    <t>Trans Island Airways Ltd.</t>
  </si>
  <si>
    <t>Sky Global</t>
  </si>
  <si>
    <t>American Air Charters, Inc.</t>
  </si>
  <si>
    <t>Caribe Air Charters</t>
  </si>
  <si>
    <t>United Parcel Service Company / Ups</t>
  </si>
  <si>
    <t>David Curtis Peltier</t>
  </si>
  <si>
    <t>Commandement Transport Aerien Militaire Francais</t>
  </si>
  <si>
    <t>Federal Express Dominicana Sa / Fedex</t>
  </si>
  <si>
    <t xml:space="preserve"> Iguazu/Punta Cana</t>
  </si>
  <si>
    <t xml:space="preserve"> Calipatria Muni-Cliff Hatfield Memorial/Punta Cana</t>
  </si>
  <si>
    <t xml:space="preserve"> Cross City/Punta Cana</t>
  </si>
  <si>
    <t>Durango-La Plata County Airport/Punta Cana</t>
  </si>
  <si>
    <t>Redding/Punta Cana</t>
  </si>
  <si>
    <t xml:space="preserve"> Santa Cruz (Flores Island)/Punta Cana</t>
  </si>
  <si>
    <t xml:space="preserve"> Rinihue/Punta Cana</t>
  </si>
  <si>
    <t>Carolina del Sur/Del Cibao</t>
  </si>
  <si>
    <t>Silvio Pettirossi/Punta Cana</t>
  </si>
  <si>
    <t>Essendon/Punta Cana</t>
  </si>
  <si>
    <t>Dallas-Texas/La Romana</t>
  </si>
  <si>
    <t>Nice/El Catey, Samaná</t>
  </si>
  <si>
    <t>Augusta/El Catey, Samaná</t>
  </si>
  <si>
    <t>Port Hope Simpson/Punta Cana</t>
  </si>
  <si>
    <t>Nueva Gerona/La Romana</t>
  </si>
  <si>
    <t>Luisiana/El Higüero</t>
  </si>
  <si>
    <t>Marsh Harbour/Las Américas, JFPG</t>
  </si>
  <si>
    <t>Palm Springs International/El Higüero</t>
  </si>
  <si>
    <t>Panama Pacifico/El Higüero</t>
  </si>
  <si>
    <t>Atlanta /El Catey, Samaná</t>
  </si>
  <si>
    <t>Base naval de Norfolk/Las Américas, JFPG</t>
  </si>
  <si>
    <t>Chub Cay/El Higüero</t>
  </si>
  <si>
    <t xml:space="preserve">Aerolitoral, S.A. De C.V. </t>
  </si>
  <si>
    <t xml:space="preserve">Airlink </t>
  </si>
  <si>
    <t>Servicions Aereos Across Sa De Cv</t>
  </si>
  <si>
    <t>Planet Nine</t>
  </si>
  <si>
    <t>Prinair Tour</t>
  </si>
  <si>
    <t>Rennia Aviation Llc.</t>
  </si>
  <si>
    <t>Skyways Ltd.</t>
  </si>
  <si>
    <t>Executive Airlink</t>
  </si>
  <si>
    <t>Pinnacle Airlines, Inc. (Northwest Airlink)</t>
  </si>
  <si>
    <t>Executive Aviation Corporation</t>
  </si>
  <si>
    <t>Leair Charter Service Limited</t>
  </si>
  <si>
    <t>Aero National Air</t>
  </si>
  <si>
    <t>Anac Administraciã³N Nacional De Aviaciã³N Civil</t>
  </si>
  <si>
    <t>Fundaciã³N Cardiovascular De Colombia</t>
  </si>
  <si>
    <t>Commonwealth Aviation Service, Inc</t>
  </si>
  <si>
    <t>Sterling Aviation</t>
  </si>
  <si>
    <t>Aircraft Charter Services Inc.</t>
  </si>
  <si>
    <t>Capital Cargo Int'L. Airlines</t>
  </si>
  <si>
    <t>Dallas-Texas/Las Américas, JFPG</t>
  </si>
  <si>
    <t>Bastia/Punta Cana</t>
  </si>
  <si>
    <t>Malaga/El Catey, Samaná</t>
  </si>
  <si>
    <t>Kunovice/Punta Cana</t>
  </si>
  <si>
    <t>San Angelo Regional/Punta Cana</t>
  </si>
  <si>
    <t>Lafayette, Indiana/Punta Cana</t>
  </si>
  <si>
    <t>Chelinda/Punta Cana</t>
  </si>
  <si>
    <t>Burlington/Punta Cana</t>
  </si>
  <si>
    <t>Pyongyang/El Catey, Samaná</t>
  </si>
  <si>
    <t>Fayetteville/Punta Cana</t>
  </si>
  <si>
    <t>Ocho Rios /Las Américas, JFPG</t>
  </si>
  <si>
    <t>Cairns/Las Américas, JFPG</t>
  </si>
  <si>
    <t>Bristol - Johnson City/El Higüero</t>
  </si>
  <si>
    <t xml:space="preserve"> Austin Executive/Las Américas, JFPG</t>
  </si>
  <si>
    <t>Santander/Del Cibao</t>
  </si>
  <si>
    <t>Belem/El Higüero</t>
  </si>
  <si>
    <t>Skyward, Llc.</t>
  </si>
  <si>
    <t xml:space="preserve">Servicios Rk177Ca </t>
  </si>
  <si>
    <t>Perth/La Romana</t>
  </si>
  <si>
    <t>Medellin/El Higüero</t>
  </si>
  <si>
    <t>Houston-Texas/Del Cibao</t>
  </si>
  <si>
    <t>Kirbi/Punta Cana</t>
  </si>
  <si>
    <t>Daniel Oduber/Las Américas, JFPG</t>
  </si>
  <si>
    <t>Genova/La Romana</t>
  </si>
  <si>
    <t>Junín/Las Américas, JFPG</t>
  </si>
  <si>
    <t>Campeche International/El Higüero</t>
  </si>
  <si>
    <t>Bert Mooney/Puerto Plata</t>
  </si>
  <si>
    <t>Cataratas/Punta Cana</t>
  </si>
  <si>
    <t>Thomas Cook Airlines Limited</t>
  </si>
  <si>
    <t>Royal Flight Airlines</t>
  </si>
  <si>
    <t>Flightexec Limited</t>
  </si>
  <si>
    <t xml:space="preserve">Business Jet Managers </t>
  </si>
  <si>
    <t>Express Aviation Charter Management, Llc.</t>
  </si>
  <si>
    <t>Kapuskasing/La Romana</t>
  </si>
  <si>
    <t>College Station/Las Américas, JFPG</t>
  </si>
  <si>
    <t>Concord/Las Américas, JFPG</t>
  </si>
  <si>
    <t>Macon/Las Américas, JFPG</t>
  </si>
  <si>
    <t>Baie-Comeau /Punta Cana</t>
  </si>
  <si>
    <t>Celaya/Punta Cana</t>
  </si>
  <si>
    <t>Manchester-Boston/Puerto Plata</t>
  </si>
  <si>
    <t>Uagadugú/Las Américas, JFPG</t>
  </si>
  <si>
    <t>Oaxaca/La Romana</t>
  </si>
  <si>
    <t>Guayaquil/Del Cibao</t>
  </si>
  <si>
    <t>Eloy Alfaro/Del Cibao</t>
  </si>
  <si>
    <t>Brunswick/Del Cibao</t>
  </si>
  <si>
    <t>Avianca Cargo (Tampa Cargo)</t>
  </si>
  <si>
    <t>Uagadugú/El Higüero</t>
  </si>
  <si>
    <t>Springfield-Branson/El Higüero</t>
  </si>
  <si>
    <t>Winnipeg/Las Américas, JFPG</t>
  </si>
  <si>
    <t>Rio Branco/Punta Cana</t>
  </si>
  <si>
    <t>Lakeland/El Higüero</t>
  </si>
  <si>
    <t>Granada /El Higüero</t>
  </si>
  <si>
    <t>Lambert-St. Louis/El Higüero</t>
  </si>
  <si>
    <t>Camarillo/Punta Cana</t>
  </si>
  <si>
    <t>Baton Rouge/Las Américas, JFPG</t>
  </si>
  <si>
    <t>Argyle/Las Américas, JFPG</t>
  </si>
  <si>
    <t>Jetair Caribbean</t>
  </si>
  <si>
    <t>Vensecar Intl./ Vecar /Venezolana Serv. Exp. De Carga Int'L.</t>
  </si>
  <si>
    <t>Aerolineas Uruguayas, S.A.</t>
  </si>
  <si>
    <t>Sunclass Airlines</t>
  </si>
  <si>
    <t>Euroatlantic Airways</t>
  </si>
  <si>
    <t>Exclusive Jets Llc.</t>
  </si>
  <si>
    <t>Air Evac</t>
  </si>
  <si>
    <t>Servicios Aereos Geca, S.A.</t>
  </si>
  <si>
    <t>Roma-Fiumicino/Las Américas, JFPG</t>
  </si>
  <si>
    <t>Yekaterinburg/La Romana</t>
  </si>
  <si>
    <t>Beauvechain/Punta Cana</t>
  </si>
  <si>
    <t>Wichita Mid-Continent/Punta Cana</t>
  </si>
  <si>
    <t>Puerto Cabezas/Las Américas, JFPG</t>
  </si>
  <si>
    <t>Austin-Bergstrom/Del Cibao</t>
  </si>
  <si>
    <t>Los Angeles - Van Nuys/El Higüero</t>
  </si>
  <si>
    <t>Cheddi Jagan/Puerto Plata</t>
  </si>
  <si>
    <t>Chicago-Illinois/Del Cibao</t>
  </si>
  <si>
    <t xml:space="preserve">Central Romana Corporation </t>
  </si>
  <si>
    <t>Bristow Us Llc.</t>
  </si>
  <si>
    <t>Imperial County/Puerto Plata</t>
  </si>
  <si>
    <t>Fort Myers/Del Cibao</t>
  </si>
  <si>
    <t>Fort Myers/Puerto Plata</t>
  </si>
  <si>
    <t>Enfidha-Hammamet/La Romana</t>
  </si>
  <si>
    <t>Deutsche Lufthansa, A.G.</t>
  </si>
  <si>
    <t>Ultimate Jetcharters Llc.</t>
  </si>
  <si>
    <t>One Caribbean</t>
  </si>
  <si>
    <t>Edufran Inc</t>
  </si>
  <si>
    <t xml:space="preserve">Jg Aviacion </t>
  </si>
  <si>
    <t>Kirbi/La Romana</t>
  </si>
  <si>
    <t>Marco Polo -Tessera/La Romana</t>
  </si>
  <si>
    <t>Willemstad (Curazao)/El Catey, Samaná</t>
  </si>
  <si>
    <t>Duluth/Las Américas, JFPG</t>
  </si>
  <si>
    <t>Gdansk/Las Américas, JFPG</t>
  </si>
  <si>
    <t>Nashville-Tennessee/El Catey, Samaná</t>
  </si>
  <si>
    <t>Indianapolis Executive/La Romana</t>
  </si>
  <si>
    <t>Reno-Tahoe/La Romana</t>
  </si>
  <si>
    <t>Nashville-Tennessee/Las Américas, JFPG</t>
  </si>
  <si>
    <t>L.J. Associates Dba L.J. Aviation</t>
  </si>
  <si>
    <t>Lufthansa Cargo Ag</t>
  </si>
  <si>
    <t>Yellowstone Regional/El Higüero</t>
  </si>
  <si>
    <t>Houston-Texas/La Romana</t>
  </si>
  <si>
    <t>Bordeaux/Las Américas, JFPG</t>
  </si>
  <si>
    <t xml:space="preserve">	Lampa/El Higüero</t>
  </si>
  <si>
    <t xml:space="preserve">Novajet </t>
  </si>
  <si>
    <t xml:space="preserve"> Coleman Jet, Llc </t>
  </si>
  <si>
    <t xml:space="preserve">Fly Jets </t>
  </si>
  <si>
    <t>Sc Aviation, Inc.</t>
  </si>
  <si>
    <t>Jetflite Oy Finland</t>
  </si>
  <si>
    <t>Transpais Aereo Sa De Cv.</t>
  </si>
  <si>
    <t>Glock Aviation Gmbh</t>
  </si>
  <si>
    <t>Charter Air Transportation Service Inc.</t>
  </si>
  <si>
    <t>Hop A Jet Worldwide Jet Charter</t>
  </si>
  <si>
    <t>Chicago Jet Group</t>
  </si>
  <si>
    <t>Sunshine</t>
  </si>
  <si>
    <t>TOTAL DE PASAJEROS POR AEROLÍNEAS 2015 - 2019</t>
  </si>
  <si>
    <t>TOTAL DE PASAJEROS POR RUTAS 2015 - 2019</t>
  </si>
  <si>
    <t>Vantaa/Punta Cana</t>
  </si>
  <si>
    <t>Mazatlan/Las Américas, JFPG</t>
  </si>
  <si>
    <t>New Delhi/Punta Cana</t>
  </si>
  <si>
    <t>San Jose, CA/Puerto Plata</t>
  </si>
  <si>
    <t>Aspen/Punta Cana</t>
  </si>
  <si>
    <t>Boa Vista/El Higüero</t>
  </si>
  <si>
    <t>San Francisco, CA/Puerto Plata</t>
  </si>
  <si>
    <t>Montpellier Mediterranee/Punta Cana</t>
  </si>
  <si>
    <t>Piarco/El Catey, Samaná</t>
  </si>
  <si>
    <t>TOTAL DE OPERACIONES POR RUTAS 2015 - 2019</t>
  </si>
  <si>
    <t>Recife/Las Américas, JFPG</t>
  </si>
  <si>
    <t>Willow Run - Detroit/El Higüero</t>
  </si>
  <si>
    <t>Greenville-Spartanburg/La Romana</t>
  </si>
  <si>
    <t>TOTAL DE OPERACIONES POR AEROLÍNEAS 2015 - 2019</t>
  </si>
  <si>
    <t>AÑO 2020</t>
  </si>
  <si>
    <t>Total 2020</t>
  </si>
  <si>
    <t xml:space="preserve">Tui Airways Limited </t>
  </si>
  <si>
    <t>Tui Airlines Belgium (Jetairfly)</t>
  </si>
  <si>
    <t>Sata International Airlines</t>
  </si>
  <si>
    <t>Windward Island Airways International</t>
  </si>
  <si>
    <t>Virgin Atlantic Airways</t>
  </si>
  <si>
    <t>All In Jets. Llc Dba Jetready</t>
  </si>
  <si>
    <t>Jet I Llc.</t>
  </si>
  <si>
    <t>Mayo Aviation / World Fuel</t>
  </si>
  <si>
    <t>Hera Flight, Llc.</t>
  </si>
  <si>
    <t>Davinci Jets</t>
  </si>
  <si>
    <t>Global Air Charters Inc.</t>
  </si>
  <si>
    <t>Paradigm Jet Management</t>
  </si>
  <si>
    <t>International Aviation Services,S.A.</t>
  </si>
  <si>
    <t>Aero Ways, Inc. (New Castle, De)</t>
  </si>
  <si>
    <t>Premier Air, Inc.</t>
  </si>
  <si>
    <t>Aerowest</t>
  </si>
  <si>
    <t>Planesense Inc.</t>
  </si>
  <si>
    <t>Helistar Aviation</t>
  </si>
  <si>
    <t>International Aviation Sales, Ltd.</t>
  </si>
  <si>
    <t>St. Barth Executive</t>
  </si>
  <si>
    <t>Across Finance Llc.</t>
  </si>
  <si>
    <t>Quick Air Jet Charter Gmbh</t>
  </si>
  <si>
    <t>Asi Charters Inc. Dba Peak Medevac Int</t>
  </si>
  <si>
    <t xml:space="preserve">Swiss Air Ambulance, Ltd. - Rega </t>
  </si>
  <si>
    <t>Sercitec Y/O Ing. Victor Thomson</t>
  </si>
  <si>
    <t>Chattanooga/Punta Cana</t>
  </si>
  <si>
    <t xml:space="preserve"> Narita - New Tokyo/Punta Cana</t>
  </si>
  <si>
    <t>Joplin Regional Airport/Punta Cana</t>
  </si>
  <si>
    <t>Hall Beach/Puerto Plata</t>
  </si>
  <si>
    <t>Mont-Joli/Las Américas, JFPG</t>
  </si>
  <si>
    <t xml:space="preserve"> Salluit/Punta Cana</t>
  </si>
  <si>
    <t>Atlantic City/Las Américas, JFPG</t>
  </si>
  <si>
    <t>Missoula - Montana/Punta Cana</t>
  </si>
  <si>
    <t>Monclova/Las Américas, JFPG</t>
  </si>
  <si>
    <t>París-Le Bourget/Puerto Plata</t>
  </si>
  <si>
    <t>Spirit of St. Louis/El Catey, Samaná</t>
  </si>
  <si>
    <t>Gudja/Puerto Plata</t>
  </si>
  <si>
    <t>Moffett Federal Airfield/Punta Cana</t>
  </si>
  <si>
    <t>Los Angeles - Van Nuys/Puerto Plata</t>
  </si>
  <si>
    <t>Cortez/Puerto Plata</t>
  </si>
  <si>
    <t>Santa Rita/Puerto Plata</t>
  </si>
  <si>
    <t>Oshawa/La Romana</t>
  </si>
  <si>
    <t>Nuuk/Punta Cana</t>
  </si>
  <si>
    <t>La Guardia/Puerto Plata</t>
  </si>
  <si>
    <t>Emmet/Puerto Plata</t>
  </si>
  <si>
    <t>Belmar-Farmingdale/Puerto Plata</t>
  </si>
  <si>
    <t>Ciudad Bolivar/Punta Cana</t>
  </si>
  <si>
    <t>Lawrenceville/El Catey, Samaná</t>
  </si>
  <si>
    <t>Turkish Airlines</t>
  </si>
  <si>
    <t>Smartwings</t>
  </si>
  <si>
    <t xml:space="preserve">Privilege Style </t>
  </si>
  <si>
    <t>Samaritans Purse</t>
  </si>
  <si>
    <t>Etihad Airways</t>
  </si>
  <si>
    <t>Ocl Barbados Limited</t>
  </si>
  <si>
    <t>Northern Caribbean Transport Llc.</t>
  </si>
  <si>
    <t xml:space="preserve">Flightpath Charter Airways, Inc.  </t>
  </si>
  <si>
    <t>Trans-Exec Air Service</t>
  </si>
  <si>
    <t>Bonair Havacilik</t>
  </si>
  <si>
    <t>Searca / Servicio Aereo De Capurgana S.A.</t>
  </si>
  <si>
    <t>Servicios Integrales De Aviacion, S.A.</t>
  </si>
  <si>
    <t>Saxonair</t>
  </si>
  <si>
    <t>Dorato Jets Llc.</t>
  </si>
  <si>
    <t>Acass San Marino Srl.</t>
  </si>
  <si>
    <t>Eclair Aviation.</t>
  </si>
  <si>
    <t>Rbc Holding, Llc.</t>
  </si>
  <si>
    <t>M &amp; N Equipment</t>
  </si>
  <si>
    <t>Amc Aviation Sp Z.O.O.</t>
  </si>
  <si>
    <t>Rc Aviation Services Inc.</t>
  </si>
  <si>
    <t>Tam Executiva Aviation And Air Taxi Sa</t>
  </si>
  <si>
    <t>Air Medical Services</t>
  </si>
  <si>
    <t>Aitheras Aviation Group, Llc.</t>
  </si>
  <si>
    <t>Executive Air Ltd.</t>
  </si>
  <si>
    <t>Reg Wing Aeroplane Company</t>
  </si>
  <si>
    <t>Flygta Inc.</t>
  </si>
  <si>
    <t xml:space="preserve">Jet Story Sp. Z O.O. </t>
  </si>
  <si>
    <t xml:space="preserve">World Fuel Services </t>
  </si>
  <si>
    <t>Skyalta</t>
  </si>
  <si>
    <t>Rio Sur S.A.</t>
  </si>
  <si>
    <t>Plane Travel Llc.</t>
  </si>
  <si>
    <t>Sierra West Airlines</t>
  </si>
  <si>
    <t>Blackbird Air A/S</t>
  </si>
  <si>
    <t>Aarhus Airport/Punta Cana</t>
  </si>
  <si>
    <t>Crescent City/Punta Cana</t>
  </si>
  <si>
    <t>Buenaventura/Punta Cana</t>
  </si>
  <si>
    <t>Piedmont Triad/Las Américas, JFPG</t>
  </si>
  <si>
    <t>Ocana/Punta Cana</t>
  </si>
  <si>
    <t>Joplin Regional Airport/Puerto Plata</t>
  </si>
  <si>
    <t>Abu Dhabi/Las Américas, JFPG</t>
  </si>
  <si>
    <t>Istanbul/Punta Cana</t>
  </si>
  <si>
    <t>Phoenix Sky Harbor/La Romana</t>
  </si>
  <si>
    <t>Yellowstone Regional/Punta Cana</t>
  </si>
  <si>
    <t>Ponce, PR/Del Cibao</t>
  </si>
  <si>
    <t>Ciampino/La Romana</t>
  </si>
  <si>
    <t>Wilkes Barre - Scranton/Del Cibao</t>
  </si>
  <si>
    <t>Trois-Rivieres/Puerto Plata</t>
  </si>
  <si>
    <t>Zúrich/Las Américas, JFPG</t>
  </si>
  <si>
    <t>Porto/Del Cibao</t>
  </si>
  <si>
    <t>Santa Marta/La Romana</t>
  </si>
  <si>
    <t>Baton Rouge/Del Cibao</t>
  </si>
  <si>
    <t>Ifl Group</t>
  </si>
  <si>
    <t>Bluebird Nordic</t>
  </si>
  <si>
    <t>Fly Pro Srl.</t>
  </si>
  <si>
    <t>Cockburn Town</t>
  </si>
  <si>
    <t>Beja/La Romana</t>
  </si>
  <si>
    <t>Melbourne/Las Américas, JFPG</t>
  </si>
  <si>
    <t>Ndias/Punta Cana</t>
  </si>
  <si>
    <t>Sao Luis/Las Américas, JFPG</t>
  </si>
  <si>
    <t>Waterbury-Oxford/La Romana</t>
  </si>
  <si>
    <t>Monterey, CA/Punta Cana</t>
  </si>
  <si>
    <t>Indianapolis/La Romana</t>
  </si>
  <si>
    <t>Big Piney/Puerto Plata</t>
  </si>
  <si>
    <t>Boa Vista/Las Américas, JFPG</t>
  </si>
  <si>
    <t>Lake Simcoe Regional/La Romana</t>
  </si>
  <si>
    <t>Denpasar, Bali/Punta Cana</t>
  </si>
  <si>
    <t>Laser/Linea Aerea De Serv. Ejecutivo Reg.</t>
  </si>
  <si>
    <t>Hi Fly Ltd.</t>
  </si>
  <si>
    <t>Flamingo Air, Inc.</t>
  </si>
  <si>
    <t>Viajes Ejecutivos Mexicanos S.A. De C.V.</t>
  </si>
  <si>
    <t>Jet Nassau</t>
  </si>
  <si>
    <t>Republic Flight Line</t>
  </si>
  <si>
    <t>Aeroservicios Aov, S.A. De C.V</t>
  </si>
  <si>
    <t>Avcon Jet Malta Ltd</t>
  </si>
  <si>
    <t>Joplin Regional Airport/Del Cibao</t>
  </si>
  <si>
    <t>Acandi/Las Américas, JFPG</t>
  </si>
  <si>
    <t>Toluca/Puerto Plata</t>
  </si>
  <si>
    <t>London Biggin Hill/Punta Cana</t>
  </si>
  <si>
    <t>AÑO 2021</t>
  </si>
  <si>
    <t>Jetblue Airways Corporation</t>
  </si>
  <si>
    <t>British Airways Plc.</t>
  </si>
  <si>
    <t>Azur Air Ukraine Llc.</t>
  </si>
  <si>
    <t>Sun Country Airlines, Inc./Mn Airlines Llc.</t>
  </si>
  <si>
    <t>Puerto Rico International Airlines - Prinair</t>
  </si>
  <si>
    <t>Consorcio Helitec C.A.</t>
  </si>
  <si>
    <t>Austrian Airlines (Aua)</t>
  </si>
  <si>
    <t>Chicago Jet Group, Llc.</t>
  </si>
  <si>
    <t xml:space="preserve">Nxt Jet, Inc. </t>
  </si>
  <si>
    <t>Partner Jet, Inc.</t>
  </si>
  <si>
    <t xml:space="preserve">Jet A, Llc.  </t>
  </si>
  <si>
    <t>Maine Aviation Management Inc.</t>
  </si>
  <si>
    <t>Flight Work Inc.</t>
  </si>
  <si>
    <t>Hughes Flying Service, Inc.</t>
  </si>
  <si>
    <t>Cobalt Air</t>
  </si>
  <si>
    <t>Fox Flight Air Ambulance</t>
  </si>
  <si>
    <t>Capital City Jet Center Inc.</t>
  </si>
  <si>
    <t>Jet Executive International Charter Gmbh</t>
  </si>
  <si>
    <t>Alberta Inc.</t>
  </si>
  <si>
    <t>Gullivair</t>
  </si>
  <si>
    <t>Swift Air Llc.</t>
  </si>
  <si>
    <t>Ec Charter</t>
  </si>
  <si>
    <t>Caribbean Airlines (British West Indian Airways)</t>
  </si>
  <si>
    <t>Wheels Up Private Jets Llc.</t>
  </si>
  <si>
    <t>Ibc Airways, Inc.</t>
  </si>
  <si>
    <t>Hageland Aviation Services</t>
  </si>
  <si>
    <t xml:space="preserve">Air Hamburg </t>
  </si>
  <si>
    <t>Jetselect, Llc.</t>
  </si>
  <si>
    <t>Up In The Air Llc</t>
  </si>
  <si>
    <t>Southern Jet Inc.</t>
  </si>
  <si>
    <t>Silver Air Ltd</t>
  </si>
  <si>
    <t>First Wing Management</t>
  </si>
  <si>
    <t>Tulsa Executive Flight, Llc. Dba Craft Charter Llc.</t>
  </si>
  <si>
    <t xml:space="preserve">Heron Aviation /Heron Luftfahrt Gmbh </t>
  </si>
  <si>
    <t>Aero Transport Merlin, C.A.</t>
  </si>
  <si>
    <t>Jem Air Holdings Llc</t>
  </si>
  <si>
    <t>Albinati Aviation Ltd</t>
  </si>
  <si>
    <t>Marquis Aviation, Inc.</t>
  </si>
  <si>
    <t xml:space="preserve">National Jets, Inc. </t>
  </si>
  <si>
    <t xml:space="preserve">Jet-A, Llc.  </t>
  </si>
  <si>
    <t>Airway Air Charter Inc.</t>
  </si>
  <si>
    <t>Jet Air, Inc</t>
  </si>
  <si>
    <t>Executive Fliteways Inc.</t>
  </si>
  <si>
    <t>Command Air, C.A.</t>
  </si>
  <si>
    <t xml:space="preserve">Air Executive Limited  </t>
  </si>
  <si>
    <t>St Vincent Grenadines Air (1990) Limited</t>
  </si>
  <si>
    <t>Aic, S.A.</t>
  </si>
  <si>
    <t>Sn 9003 Llc</t>
  </si>
  <si>
    <t>Bucarest/Punta Cana</t>
  </si>
  <si>
    <t>Katowice/Puerto Plata</t>
  </si>
  <si>
    <t>Bucarest/La Romana</t>
  </si>
  <si>
    <t>Istanbul/La Romana</t>
  </si>
  <si>
    <t>Saint Kitts/Las Américas, JFPG</t>
  </si>
  <si>
    <t>Joplin Regional Airport/Las Américas, JFPG</t>
  </si>
  <si>
    <t>Boise Air Terminal (Gowen Field)/Las Américas, JFPG</t>
  </si>
  <si>
    <t>Waukegan Regional Airport/Punta Cana</t>
  </si>
  <si>
    <t>Saint Marteen/El Catey, Samaná</t>
  </si>
  <si>
    <t>Bullocks Harbour - Great Harbour Cay/Puerto Plata</t>
  </si>
  <si>
    <t>Erfurt/Punta Cana</t>
  </si>
  <si>
    <t>Ceiba, PR/Del Cibao</t>
  </si>
  <si>
    <t>Santiago de Compostela/La Romana</t>
  </si>
  <si>
    <t>Kiev/Punta Cana</t>
  </si>
  <si>
    <t>Rostock/Punta Cana</t>
  </si>
  <si>
    <t>Toms River/Puerto Plata</t>
  </si>
  <si>
    <t>Waterbury-Oxford/Punta Cana</t>
  </si>
  <si>
    <t>Los Angeles - Van Nuys/Del Cibao</t>
  </si>
  <si>
    <t>Ndias/La Romana</t>
  </si>
  <si>
    <t>William P. Hobby/El Catey, Samaná</t>
  </si>
  <si>
    <t>Belmar-Farmingdale/La Romana</t>
  </si>
  <si>
    <t>Mantecal/Punta Cana</t>
  </si>
  <si>
    <t>Nurnberg/Punta Cana</t>
  </si>
  <si>
    <t>Billund/Las Américas, JFPG</t>
  </si>
  <si>
    <t>South Bimini/Punta Cana</t>
  </si>
  <si>
    <t>Luxemburgo/Puerto Plata</t>
  </si>
  <si>
    <t>Beverly/La Romana</t>
  </si>
  <si>
    <t>Tenerife Sur/La Romana</t>
  </si>
  <si>
    <t>Sarasota-Bradenton/El Catey, Samaná</t>
  </si>
  <si>
    <t>Phoenix Sky Harbor/El Catey, Samaná</t>
  </si>
  <si>
    <t>North Eleuthera/Las Américas, JFPG</t>
  </si>
  <si>
    <t>Carolina del Sur/Puerto Plata</t>
  </si>
  <si>
    <t>Cheddi Jagan, Georgetown/La Romana</t>
  </si>
  <si>
    <t>Charleston/Puerto Plata</t>
  </si>
  <si>
    <t>Los Angeles - Van Nuys/El Catey, Samaná</t>
  </si>
  <si>
    <t>Fort de France/El Catey, Samaná</t>
  </si>
  <si>
    <t>Vulkan Air Llc</t>
  </si>
  <si>
    <t>Jet Concierge</t>
  </si>
  <si>
    <t xml:space="preserve">Starlink Aviation </t>
  </si>
  <si>
    <t>Cariports, S.A.</t>
  </si>
  <si>
    <t>Dhl Airways, Inc. / Astar Air Cargo</t>
  </si>
  <si>
    <t>Jetlink Express (T) Limted</t>
  </si>
  <si>
    <t>Antalya/La Romana</t>
  </si>
  <si>
    <t>Saint Kitts/Punta Cana</t>
  </si>
  <si>
    <t>The Valley, Anguila/El Catey, Samaná</t>
  </si>
  <si>
    <t>Saint Kitts/El Catey, Samaná</t>
  </si>
  <si>
    <t>Vrazhdebna/Punta Cana</t>
  </si>
  <si>
    <t>Lynn Lake/Puerto Plata</t>
  </si>
  <si>
    <t>Jacksonville Int'l/El Catey, Samaná</t>
  </si>
  <si>
    <t>Lakeland/Punta Cana</t>
  </si>
  <si>
    <t>Fernandina Beach/Punta Cana</t>
  </si>
  <si>
    <t>Cheddi Jagan, Georgetown/Puerto Plata</t>
  </si>
  <si>
    <t>Bradley/Del Cibao</t>
  </si>
  <si>
    <t>Total 2021</t>
  </si>
  <si>
    <t>Avianca Perú</t>
  </si>
  <si>
    <t>Eurus Aviation S.A.P.I De C.V.</t>
  </si>
  <si>
    <t>La Compagnie</t>
  </si>
  <si>
    <t>Wotan America, Inc.</t>
  </si>
  <si>
    <t>Liat (1974) Limited / Leeward Islands Air</t>
  </si>
  <si>
    <t>Tisma, Inc.</t>
  </si>
  <si>
    <t>Airbrock Management And Charter Services</t>
  </si>
  <si>
    <t>Tahe Havacilik, As</t>
  </si>
  <si>
    <t xml:space="preserve">Thro Aviation Inc. </t>
  </si>
  <si>
    <t>Luxaviation Belgium /Lux Aviation</t>
  </si>
  <si>
    <t>Jet Connections Ltd</t>
  </si>
  <si>
    <t>Executive Air Charter Of Boca Raton</t>
  </si>
  <si>
    <t>Starflite Aviation / Starflite Management Group, Inc.</t>
  </si>
  <si>
    <t>Helistar Taxi Aereo</t>
  </si>
  <si>
    <t>Fanjet Group</t>
  </si>
  <si>
    <t>Air Alsie A/S</t>
  </si>
  <si>
    <t>Freedom Jet Charter</t>
  </si>
  <si>
    <t>National Air Service Corporation</t>
  </si>
  <si>
    <t>Image Air Charter Ltd</t>
  </si>
  <si>
    <t>Tahe Aviation</t>
  </si>
  <si>
    <t>Grandview Aviation, Llc</t>
  </si>
  <si>
    <t xml:space="preserve">Bayres Fly As </t>
  </si>
  <si>
    <t>Oklahoma Aviation, Inc</t>
  </si>
  <si>
    <t>Cirrus Aviation Services</t>
  </si>
  <si>
    <t xml:space="preserve">Protocom Aviation Llc </t>
  </si>
  <si>
    <t>Critical Air Response Enterprises, Llc</t>
  </si>
  <si>
    <t>Flygta Airlines</t>
  </si>
  <si>
    <t>Jet Select, Llc.</t>
  </si>
  <si>
    <t>Alas Del Sur</t>
  </si>
  <si>
    <t>Exxaero B.V.</t>
  </si>
  <si>
    <t xml:space="preserve">Inversiones Volare Hbs, C.A. </t>
  </si>
  <si>
    <t>Aviation Starlink Inc.</t>
  </si>
  <si>
    <t>Execujet Europe Ag</t>
  </si>
  <si>
    <t>Charlotte/El Catey, Samaná</t>
  </si>
  <si>
    <t>Isla de Culebra/Las Américas, JFPG</t>
  </si>
  <si>
    <t>Lihue Kauai /Las Américas, JFPG</t>
  </si>
  <si>
    <t>Hartsville Regional/Las Américas, JFPG</t>
  </si>
  <si>
    <t>Saint Kitts/La Romana</t>
  </si>
  <si>
    <t>Girona /La Romana</t>
  </si>
  <si>
    <t>Dakota del Norte/La Romana</t>
  </si>
  <si>
    <t>Luxemburgo/Punta Cana</t>
  </si>
  <si>
    <t>Reykjavik/Puerto Plata</t>
  </si>
  <si>
    <t>Rabat/Las Américas, JFPG</t>
  </si>
  <si>
    <t>Conroe - Montgomery Country/Punta Cana</t>
  </si>
  <si>
    <t>Riyadh/La Romana</t>
  </si>
  <si>
    <t>Pennsylvania/La Romana</t>
  </si>
  <si>
    <t>North Kingstown/La Romana</t>
  </si>
  <si>
    <t>Big Piney/La Romana</t>
  </si>
  <si>
    <t>Curitiba/Punta Cana</t>
  </si>
  <si>
    <t>Isparta/La Romana</t>
  </si>
  <si>
    <t>Gibraltar/Punta Cana</t>
  </si>
  <si>
    <t>Seattle-Tacoma/Punta Cana</t>
  </si>
  <si>
    <t>Morrisville,Raleigh-Durham/Punta Cana</t>
  </si>
  <si>
    <t>Los Ángeles/El Catey, Samaná</t>
  </si>
  <si>
    <t>Corvo Island/La Romana</t>
  </si>
  <si>
    <t>Coeur D'Alene/Punta Cana</t>
  </si>
  <si>
    <t>Oshawa/Puerto Plata</t>
  </si>
  <si>
    <t>North Eleuthera/El Catey, Samaná</t>
  </si>
  <si>
    <t>Denpasar, Bali/Las Américas, JFPG</t>
  </si>
  <si>
    <t>San Salvador/Punta Cana</t>
  </si>
  <si>
    <t>Monroe Regional/La Romana</t>
  </si>
  <si>
    <t xml:space="preserve">Coleman Jet, Llc </t>
  </si>
  <si>
    <t>Global Crossing Airlines</t>
  </si>
  <si>
    <t>Avion Express</t>
  </si>
  <si>
    <t>Volga-Dnepr Airlines Llc</t>
  </si>
  <si>
    <t>Berry Gp, Inc.</t>
  </si>
  <si>
    <t>Tulsa/Del Cibao</t>
  </si>
  <si>
    <t>St. Augustine Airport/Las Américas, JFPG</t>
  </si>
  <si>
    <t>Washington-Dulles/El Catey, Samaná</t>
  </si>
  <si>
    <t>Sellersburg/El Catey, Samaná</t>
  </si>
  <si>
    <t>Los Cabos/El Catey, Samaná</t>
  </si>
  <si>
    <t>Brunswick Golden Isles/La Romana</t>
  </si>
  <si>
    <t>Cyril E Kings, St Thomas/El Catey, Samaná</t>
  </si>
  <si>
    <t>Belfast/Punta Cana</t>
  </si>
  <si>
    <t>Atlantic City/Puerto Plata</t>
  </si>
  <si>
    <t xml:space="preserve">Gama Aviation </t>
  </si>
  <si>
    <t>International Jet Management Gmbh</t>
  </si>
  <si>
    <t>National Air</t>
  </si>
  <si>
    <t>Paradise Airlines</t>
  </si>
  <si>
    <t>Aero Air Charter Llc</t>
  </si>
  <si>
    <t>Melilla/Punta Cana</t>
  </si>
  <si>
    <t>Lugano/Puerto Plata</t>
  </si>
  <si>
    <t>McCarran/Del Cibao</t>
  </si>
  <si>
    <t>San Fernando/La Romana</t>
  </si>
  <si>
    <t xml:space="preserve"> Rosario/La Romana</t>
  </si>
  <si>
    <t>Cheddi Jagan, Georgetown/Punta Cana</t>
  </si>
  <si>
    <t>Ginebra/El Catey, Samaná</t>
  </si>
  <si>
    <t>Ataturk-Yesilkov/Punta Cana</t>
  </si>
  <si>
    <t>San Bartolomé/El Catey, Samaná</t>
  </si>
  <si>
    <t>Jetcall Gmbh &amp; Co.Kg</t>
  </si>
  <si>
    <t>Reykjavik/La Romana</t>
  </si>
  <si>
    <t>Los Cabos/Las Américas, JFPG</t>
  </si>
  <si>
    <t>Austin-Bergstrom/Puerto Plata</t>
  </si>
  <si>
    <t>Azul Linhas Aereas Brasileiras</t>
  </si>
  <si>
    <t>Red Air S.A.</t>
  </si>
  <si>
    <t>World Class Jet, Llc.</t>
  </si>
  <si>
    <t>Avalair Aircraft Management Llc</t>
  </si>
  <si>
    <t>Caribbean Sun Airlines</t>
  </si>
  <si>
    <t>Veserca Group</t>
  </si>
  <si>
    <t>Lider Taxi Aereo S/A - Air Brasil</t>
  </si>
  <si>
    <t>Aerotecnica, S.A.</t>
  </si>
  <si>
    <t>Munster Osnabruck/Punta Cana</t>
  </si>
  <si>
    <t xml:space="preserve"> Northwest FL Panama City/Las Américas, JFPG</t>
  </si>
  <si>
    <t>Air Company Constanta (Constanta Airline)</t>
  </si>
  <si>
    <t>McGhee Tyson/El Catey, Samaná</t>
  </si>
  <si>
    <t xml:space="preserve">Nordwind Airlines </t>
  </si>
  <si>
    <t>Presidential Aviation, Inc.</t>
  </si>
  <si>
    <t>Charter Flights Caribbean</t>
  </si>
  <si>
    <t>Air X Charter</t>
  </si>
  <si>
    <t>Little Rock/Punta Cana</t>
  </si>
  <si>
    <t>Platov International/Punta Cana</t>
  </si>
  <si>
    <t>Fltplan, Llc</t>
  </si>
  <si>
    <t>Aeroflot Russian Airlines</t>
  </si>
  <si>
    <t>Servicios Aereos Across, S.A. De C.V.</t>
  </si>
  <si>
    <t>Jet Connections Corporation</t>
  </si>
  <si>
    <t>Skyfirst Ltd.</t>
  </si>
  <si>
    <t>Kazán/La Romana</t>
  </si>
  <si>
    <t>Tolmachevo/Punta Cana</t>
  </si>
  <si>
    <t>Kazán/Punta Cana</t>
  </si>
  <si>
    <t>Krasnoyarsk Yemelyanovo/Punta Cana</t>
  </si>
  <si>
    <t>Tolmachevo/La Romana</t>
  </si>
  <si>
    <t>Ufá/La Romana</t>
  </si>
  <si>
    <t>Ufá/Punta Cana</t>
  </si>
  <si>
    <t>Platov International/La Romana</t>
  </si>
  <si>
    <t>Gol Linhas Aereas, Sa (Vrg Linhas Aereas/Varig)</t>
  </si>
  <si>
    <t>Baires Fly, S.A</t>
  </si>
  <si>
    <t>Propilot Llc</t>
  </si>
  <si>
    <t>Aviation Advisor, Inc.</t>
  </si>
  <si>
    <t>Gestair, S.A.</t>
  </si>
  <si>
    <t xml:space="preserve">Trinity Air Ambulance International, Llc. </t>
  </si>
  <si>
    <t>Opelousas/Puerto Plata</t>
  </si>
  <si>
    <t>Pasajeros por meses en entradas y salidas.</t>
  </si>
  <si>
    <t>Pasajeros por año en entradas y salidas.</t>
  </si>
  <si>
    <t>Pasajeros por tipos de vuelos.</t>
  </si>
  <si>
    <t>Pasajeros por Aeropuertos.</t>
  </si>
  <si>
    <t>Pasajeros por Líneas Aéreas 2005 - 2009.</t>
  </si>
  <si>
    <t>Pasajeros por Líneas Aéreas 2010 - 2014.</t>
  </si>
  <si>
    <t>Pasajeros por Líneas Aéreas 2015 - 2019.</t>
  </si>
  <si>
    <t>Pasajeros por Rutas Aéreas 2005 - 2009.</t>
  </si>
  <si>
    <t>Pasajeros por Rutas Aéreas 2010 - 2014.</t>
  </si>
  <si>
    <t>Pasajeros por Rutas Aéreas 2015 - 2019.</t>
  </si>
  <si>
    <t>Operaciones  por meses en entradas y salidas.</t>
  </si>
  <si>
    <t>Operaciones por año en entradas y salidas.</t>
  </si>
  <si>
    <t>Operaciones  por tipos de vuelos.</t>
  </si>
  <si>
    <t>Operaciones por Líneas Aéreas 2005 - 2009.</t>
  </si>
  <si>
    <t>Operaciones por Líneas Aéreas 2010 - 2014.</t>
  </si>
  <si>
    <t>Operaciones por Líneas Aéreas 2015 - 2019.</t>
  </si>
  <si>
    <t>Operaciones por Rutas Aéreas 2005 - 2009.</t>
  </si>
  <si>
    <t>Operaciones por Rutas Aéreas 2010 - 2014.</t>
  </si>
  <si>
    <t>Operaciones por Rutas Aéreas 2015 - 2019.</t>
  </si>
  <si>
    <t>Fuente: Elaborado por la JAC a partir de la base de datos del IDAC.</t>
  </si>
  <si>
    <t>Flightexec</t>
  </si>
  <si>
    <t>Plus One Air</t>
  </si>
  <si>
    <t>Aerocardal</t>
  </si>
  <si>
    <t xml:space="preserve">Bestfly Aircraft Management Aruba </t>
  </si>
  <si>
    <t>Bode Aviation, Inc.</t>
  </si>
  <si>
    <t>Cutter Holding Company</t>
  </si>
  <si>
    <t>Star Airways / St Barth Executive</t>
  </si>
  <si>
    <t>Taughannock Aviation Corp.</t>
  </si>
  <si>
    <t>Premier Private Jet</t>
  </si>
  <si>
    <t>Bucarest/Las Américas, JFPG</t>
  </si>
  <si>
    <t>La Guardia/El Catey, Samaná</t>
  </si>
  <si>
    <t>Hattiesburg-Laurel/El Catey, Samaná</t>
  </si>
  <si>
    <t>AÑO 2022</t>
  </si>
  <si>
    <t>Total 2022</t>
  </si>
  <si>
    <t>Evelop Airlines, S.L. D/B/A Iberojet</t>
  </si>
  <si>
    <t>Sky Airline Peru, S.A.C.</t>
  </si>
  <si>
    <t>Smartwings Poland</t>
  </si>
  <si>
    <t>Xojet Aviation Llc</t>
  </si>
  <si>
    <t>Sarpa, Sas.</t>
  </si>
  <si>
    <t>Servicios Y Emprendimientos Aeronauticos Sa</t>
  </si>
  <si>
    <t xml:space="preserve">Western Air </t>
  </si>
  <si>
    <t xml:space="preserve">Saint Barth Commuter </t>
  </si>
  <si>
    <t>Pack Wikert Ii, Llc</t>
  </si>
  <si>
    <t>Luxaviation Luxembourg</t>
  </si>
  <si>
    <t>Sparfell Luftfahrt Gmbh</t>
  </si>
  <si>
    <t>On Board Sociedad Anonima</t>
  </si>
  <si>
    <t>Citacion Management</t>
  </si>
  <si>
    <t>Pivot Airlines</t>
  </si>
  <si>
    <t>Wfstsops</t>
  </si>
  <si>
    <t>816 Charter Llc</t>
  </si>
  <si>
    <t>Craft Charter, Llc</t>
  </si>
  <si>
    <t>The Heliteam, Llc (2Ur)</t>
  </si>
  <si>
    <t>Air Paradise</t>
  </si>
  <si>
    <t>Tampa Bay Air Charter</t>
  </si>
  <si>
    <t>Mjet Gmbh</t>
  </si>
  <si>
    <t>Shannon/El Catey, Samaná</t>
  </si>
  <si>
    <t>Des Moines/Punta Cana</t>
  </si>
  <si>
    <t>Caballococha/Punta Cana</t>
  </si>
  <si>
    <t>Burke Lakefront - Cleveland/Puerto Plata</t>
  </si>
  <si>
    <t>Henderson Executive/El Catey, Samaná</t>
  </si>
  <si>
    <t>McCarran/El Catey, Samaná</t>
  </si>
  <si>
    <t>Parkersburg/Las Américas, JFPG</t>
  </si>
  <si>
    <t>San Fernando/Puerto Plata</t>
  </si>
  <si>
    <t>Hyannis/Punta Cana</t>
  </si>
  <si>
    <t>Reno-Tahoe/Del Cibao</t>
  </si>
  <si>
    <t>Sugar Land/Las Américas, JFPG</t>
  </si>
  <si>
    <t>Virgin Gorda/Punta Cana</t>
  </si>
  <si>
    <t>Sheboygan/Punta Cana</t>
  </si>
  <si>
    <t>Sant'Angelo/La Romana</t>
  </si>
  <si>
    <t>Sheboygan/El Catey, Samaná</t>
  </si>
  <si>
    <t>Orlando Sanford/El Catey, Samaná</t>
  </si>
  <si>
    <t>Laredo/El Catey, Samaná</t>
  </si>
  <si>
    <t>Akron/Puerto Plata</t>
  </si>
  <si>
    <t>Albert Whitted/Puerto Plata</t>
  </si>
  <si>
    <t>San Jose, CA/La Romana</t>
  </si>
  <si>
    <t>Salt Lake City/El Catey, Samaná</t>
  </si>
  <si>
    <t>Maldonado /La Romana</t>
  </si>
  <si>
    <t>París-Le Bourget/Del Cibao</t>
  </si>
  <si>
    <t>Charleston/La Romana</t>
  </si>
  <si>
    <t xml:space="preserve">Aura Airlines S.L. </t>
  </si>
  <si>
    <t>Valley Township - Pensilvania/El Catey, Samaná</t>
  </si>
  <si>
    <t>Oshawa/Las Américas, JFPG</t>
  </si>
  <si>
    <t>Pasadena Bob Hope/Punta Cana</t>
  </si>
  <si>
    <t>Long Island MacArthur/Puerto Plata</t>
  </si>
  <si>
    <t>Ciudad del Cabo/La Romana</t>
  </si>
  <si>
    <t>Beverly/Punta Cana</t>
  </si>
  <si>
    <t xml:space="preserve"> Northwest FL Panama City/El Catey, Samaná</t>
  </si>
  <si>
    <t>Atlanta Regional /Puerto Plata</t>
  </si>
  <si>
    <t>Constanza - RD/Puerto Plata</t>
  </si>
  <si>
    <t>Cienfuegos/Punta Cana</t>
  </si>
  <si>
    <t>Ciudad de Alajuela/El Catey, Samaná</t>
  </si>
  <si>
    <t>Corendon Airlines</t>
  </si>
  <si>
    <t>Klm Royal Dutch Airlines (Koninklijke Luchtvaart Maatschappij N.V.)</t>
  </si>
  <si>
    <t>Gryphon Air, Llc D/B/A Aircraft Transport Service</t>
  </si>
  <si>
    <t>Integrated Flight Resources</t>
  </si>
  <si>
    <t>Aviation Charters</t>
  </si>
  <si>
    <t>Global Innovative Properties (Lessee)</t>
  </si>
  <si>
    <t>Corporate Eagle Mgmt Service</t>
  </si>
  <si>
    <t>Haskin Aviation, Llc</t>
  </si>
  <si>
    <t>Eagle Aircraft &amp; Transportation</t>
  </si>
  <si>
    <t>Odyssey Airways, Llc</t>
  </si>
  <si>
    <t>Stark Airways Llc</t>
  </si>
  <si>
    <t>Acass Ireland Ltd.</t>
  </si>
  <si>
    <t>Fox Flight Inc.</t>
  </si>
  <si>
    <t>Bimini Air</t>
  </si>
  <si>
    <t>Agadir-Al Massira/Punta Cana</t>
  </si>
  <si>
    <t>Rabat/Punta Cana</t>
  </si>
  <si>
    <t>Varsovia/Las Américas, JFPG</t>
  </si>
  <si>
    <t>West Palm Beach/Punta Cana</t>
  </si>
  <si>
    <t>Greenville-Spartanburg/El Catey, Samaná</t>
  </si>
  <si>
    <t>Mckinney/Puerto Plata</t>
  </si>
  <si>
    <t>Port Columbus/Puerto Plata</t>
  </si>
  <si>
    <t>Ocala/La Romana</t>
  </si>
  <si>
    <t>Willow Run - Detroit/Puerto Plata</t>
  </si>
  <si>
    <t>Baton Rouge/La Romana</t>
  </si>
  <si>
    <t>Sundance Air Venezuela S.A</t>
  </si>
  <si>
    <t>Nueva Guinea/Las Américas, JFPG</t>
  </si>
  <si>
    <t>Guantanamo Bay/Del Cibao</t>
  </si>
  <si>
    <t>Greater Rochester/Punta Cana</t>
  </si>
  <si>
    <t>Brunswick/La Romana</t>
  </si>
  <si>
    <t>Ciudad de México-D.F./Puerto Plata</t>
  </si>
  <si>
    <t>Cheddi Jagan, Georgetown/Las Américas, JFPG</t>
  </si>
  <si>
    <t xml:space="preserve">Corsair, S.A.S. </t>
  </si>
  <si>
    <t>Fast Colombia S.A.S. D/B/A Viva Air Colombia</t>
  </si>
  <si>
    <t>St Barth Executive</t>
  </si>
  <si>
    <t>Stallion Aviation</t>
  </si>
  <si>
    <t xml:space="preserve">Jet Aviation Flight Services, Inc </t>
  </si>
  <si>
    <t>Scott Aviation, Llc D/B/A Silver Air</t>
  </si>
  <si>
    <t>Skyways Charter Llc</t>
  </si>
  <si>
    <t>Setair Hava Tasimaciligi Ve Hizmetleri A.S.Ne</t>
  </si>
  <si>
    <t>Flexjet Operations Malta Ltd.</t>
  </si>
  <si>
    <t>Cutter Aviation</t>
  </si>
  <si>
    <t>Flexjet Operations Limited</t>
  </si>
  <si>
    <t>Sai Flight Services, Inc.</t>
  </si>
  <si>
    <t xml:space="preserve">Discovery Jets Thru </t>
  </si>
  <si>
    <t>Aerotransportes Internacionales De Torreon, S.A. De C.V.</t>
  </si>
  <si>
    <t>Lion Air Services Inc.</t>
  </si>
  <si>
    <t>Liberty Jet Management Corp</t>
  </si>
  <si>
    <t>Aerodinamica De Monterrey, S.A. De C.V.</t>
  </si>
  <si>
    <t>Sun Air Of Scandinavia A/S 'Sunscan'</t>
  </si>
  <si>
    <t>London Biggin Hill/Puerto Plata</t>
  </si>
  <si>
    <t>St. Stephan/La Romana</t>
  </si>
  <si>
    <t>Akron/El Catey, Samaná</t>
  </si>
  <si>
    <t>Riobamba/Punta Cana</t>
  </si>
  <si>
    <t>Ocala/El Catey, Samaná</t>
  </si>
  <si>
    <t>Fort Wayne International/El Catey, Samaná</t>
  </si>
  <si>
    <t>Southampton/Puerto Plata</t>
  </si>
  <si>
    <t>Phoenix–Mesa Gateway/Las Américas, JFPG</t>
  </si>
  <si>
    <t>Indianapolis/Punta Cana</t>
  </si>
  <si>
    <t>Operaciones por Aeropuertos.</t>
  </si>
  <si>
    <t xml:space="preserve">INFORME PASAJEROS Y OPERACIONES </t>
  </si>
  <si>
    <t>Touristic Aviation Services T/A Corendon Airlines Europe</t>
  </si>
  <si>
    <t>Servicios Aereos A&amp;H C.A.</t>
  </si>
  <si>
    <t>Elite Jets Worldwide</t>
  </si>
  <si>
    <t>Sxm Airways/ St. Maarten Airways</t>
  </si>
  <si>
    <t>Lions Air Skymedia Ag</t>
  </si>
  <si>
    <t>Camera Work, Inc.</t>
  </si>
  <si>
    <t>American Jet International</t>
  </si>
  <si>
    <t>Frankfurt/Del Cibao</t>
  </si>
  <si>
    <t>Duke Field/Las Américas, JFPG</t>
  </si>
  <si>
    <t>Santa Lucia, Mexico/La Romana</t>
  </si>
  <si>
    <t xml:space="preserve"> Cobb County-McCollum Field, Marietta/Puerto Plata</t>
  </si>
  <si>
    <t>Gainesville /Puerto Plata</t>
  </si>
  <si>
    <t>Cozumel/El Catey, Samaná</t>
  </si>
  <si>
    <t>Bangor International/La Romana</t>
  </si>
  <si>
    <t>Empresa De Transporte Aereocargo Del Sur / Emtrasur</t>
  </si>
  <si>
    <t>Pablo Rafael Urbano Perez</t>
  </si>
  <si>
    <t xml:space="preserve">Coinspectra Aviation, C. A. </t>
  </si>
  <si>
    <t>Gran Natal/La Romana</t>
  </si>
  <si>
    <t>Managua/Del Cibao</t>
  </si>
  <si>
    <t>Cd Pilot And Aircraft Management, Sd, Llc.</t>
  </si>
  <si>
    <t>Valledupar/Las Américas, JFPG</t>
  </si>
  <si>
    <t>Nanisivik/El Catey, Samaná</t>
  </si>
  <si>
    <t>Villavicencio/Las Américas, JFPG</t>
  </si>
  <si>
    <t>Ibiza/La Romana</t>
  </si>
  <si>
    <t>Buenos Aires/Punta Cana</t>
  </si>
  <si>
    <t>Puerto Cabello, Carabobo/La Romana</t>
  </si>
  <si>
    <t>San Fernando/Punta Cana</t>
  </si>
  <si>
    <t>Saturn Aviation</t>
  </si>
  <si>
    <t>Galistair</t>
  </si>
  <si>
    <t>Heston Airlines</t>
  </si>
  <si>
    <t>Vilna/Las Américas, JFPG</t>
  </si>
  <si>
    <t>Yarmouth, N.S./La Romana</t>
  </si>
  <si>
    <t>Piedmont Triad/El Catey, Samaná</t>
  </si>
  <si>
    <t>La Aurora/Puerto Plata</t>
  </si>
  <si>
    <t>Governors Harbour/Punta Cana</t>
  </si>
  <si>
    <t>Swoop, Inc.</t>
  </si>
  <si>
    <t>Equinoxair, S.A.S.</t>
  </si>
  <si>
    <t xml:space="preserve">Windrose Air Jetcharter Gmbh </t>
  </si>
  <si>
    <t xml:space="preserve">Fly Mex </t>
  </si>
  <si>
    <t>Fai Rent-A-Jet Gmbh</t>
  </si>
  <si>
    <t>Partouche Air Group</t>
  </si>
  <si>
    <t>Lancaster,Pa./Punta Cana</t>
  </si>
  <si>
    <t>Puerto Cabello, Carabobo/Las Américas, JFPG</t>
  </si>
  <si>
    <t>Ataturk-Yesilkov/Las Américas, JFPG</t>
  </si>
  <si>
    <t>Barranquilla/Del Cibao</t>
  </si>
  <si>
    <t>Port Columbus/Del Cibao</t>
  </si>
  <si>
    <t>Charleston/Punta Cana</t>
  </si>
  <si>
    <t>Capitán FAP Renán Elías Olivera/Punta Cana</t>
  </si>
  <si>
    <t>Arajet, S.A.</t>
  </si>
  <si>
    <t>Korean Air Lines Co, Ltd.</t>
  </si>
  <si>
    <t>Swiss Private Jet</t>
  </si>
  <si>
    <t>Southern Sky Aviation Charter Llc.</t>
  </si>
  <si>
    <t>Aerofreight S.A. De C.V.</t>
  </si>
  <si>
    <t>Vail-Eagle/Del Cibao</t>
  </si>
  <si>
    <t>Tegucigalpa/Del Cibao</t>
  </si>
  <si>
    <t>Tweed-New Haven/Punta Cana</t>
  </si>
  <si>
    <t>Ted Stevens Anchorage/Punta Cana</t>
  </si>
  <si>
    <t>Servair, S.A.</t>
  </si>
  <si>
    <t>Waukegan Regional Airport/El Catey, Samaná</t>
  </si>
  <si>
    <t>Laredo/Las Américas, JFPG</t>
  </si>
  <si>
    <t>Joe Foss Field/Puerto Plata</t>
  </si>
  <si>
    <t>Hyannis/Puerto Plata</t>
  </si>
  <si>
    <t>Ventura Air Services Inc.</t>
  </si>
  <si>
    <t xml:space="preserve">Shoreline Aviation, Inc. </t>
  </si>
  <si>
    <t>Zulu Air, Llc.</t>
  </si>
  <si>
    <t>Fly Executive Aviation</t>
  </si>
  <si>
    <t>East Coast Jets, Inc.</t>
  </si>
  <si>
    <t>Tapachula/Punta Cana</t>
  </si>
  <si>
    <t>New Castle /Puerto Plata</t>
  </si>
  <si>
    <t>Zaragoza/La Romana</t>
  </si>
  <si>
    <t>Riga/Las Américas, JFPG</t>
  </si>
  <si>
    <t xml:space="preserve">Aerovias De Mexico S.A De Cv (Aeromexico) </t>
  </si>
  <si>
    <t>Universal Aviation</t>
  </si>
  <si>
    <t>Santa Lucia, Mexico/Las Américas, JFPG</t>
  </si>
  <si>
    <t xml:space="preserve">Aviacion Tecnologica S.A. De C.V. / Aviatsa </t>
  </si>
  <si>
    <t>Sky High Aviation Services Dominicana, S.A.</t>
  </si>
  <si>
    <t>Orbest, S.A. D/B/A Iberojet</t>
  </si>
  <si>
    <t xml:space="preserve">Air Belgium </t>
  </si>
  <si>
    <t>Personas Y Paquetes Por Aire S.A. De C.V.</t>
  </si>
  <si>
    <t>Sky Airline, S.A.</t>
  </si>
  <si>
    <t>Air Atlanta Icelandic</t>
  </si>
  <si>
    <t>Wing Aviation Charter Services, Llc  'Clear Wing'</t>
  </si>
  <si>
    <t>Craig Air Center Dba My Jet</t>
  </si>
  <si>
    <t>Skyjets &amp; Support Sa De Cv</t>
  </si>
  <si>
    <t>Pentastar Aviation Llc.</t>
  </si>
  <si>
    <t>Valle del Cauca, Colombia/Las Américas, JFPG</t>
  </si>
  <si>
    <t>Piarco, Trinidad y Tobago/Puerto Plata</t>
  </si>
  <si>
    <t>Amerijet International Inc.</t>
  </si>
  <si>
    <t>Piarco, Trinidad y Tobago/Las Américas, JFPG</t>
  </si>
  <si>
    <t>Canouan/Puerto Plata</t>
  </si>
  <si>
    <t>Latam Airlines Group S.A./ Lanchile</t>
  </si>
  <si>
    <t>Servicio Aereo Regional Cia. Ltda./ Aeroregional</t>
  </si>
  <si>
    <t>Sunrise Airways Dominicana, S.A.</t>
  </si>
  <si>
    <t>Gestair Private Jets</t>
  </si>
  <si>
    <t xml:space="preserve">Dumont Aircraft Charter, Llc. </t>
  </si>
  <si>
    <t>Sky Holdings, Llc.</t>
  </si>
  <si>
    <t>Flite Access, Llc</t>
  </si>
  <si>
    <t>Flying Service Callsign Flying Group</t>
  </si>
  <si>
    <t>Servicios Aereos Gtx, C.A.</t>
  </si>
  <si>
    <t xml:space="preserve">Alas Del Sur </t>
  </si>
  <si>
    <t>Conviasa - Consorcio Venezolano De Insdustrias Aeronauticas Y Servicios Aereos S.A.</t>
  </si>
  <si>
    <t>Skycare Air Ambulance</t>
  </si>
  <si>
    <t>Servicios Aereos Cev Azul C.A.</t>
  </si>
  <si>
    <t>Accent Airways, Llc</t>
  </si>
  <si>
    <t>Sheboygan/La Romana</t>
  </si>
  <si>
    <t>Marsh Harbour/El Catey, Samaná</t>
  </si>
  <si>
    <t>AÑO 2023</t>
  </si>
  <si>
    <t>Total 2023</t>
  </si>
  <si>
    <t>World2Fly Portugal S.A.</t>
  </si>
  <si>
    <t>Logic Paq Btd, Srl Dba Sky Cana</t>
  </si>
  <si>
    <t>Air Anka Airlines Inc - Air Anka Hava Yollari A.S.</t>
  </si>
  <si>
    <t xml:space="preserve">Wamos Air, S.A. </t>
  </si>
  <si>
    <t>Avelo Airlines</t>
  </si>
  <si>
    <t>Canada Jetlines, Ltd.</t>
  </si>
  <si>
    <t>Phenix Jet Cayman Sezc</t>
  </si>
  <si>
    <t>Elitavia Malta Ltd. (Elit Avia)</t>
  </si>
  <si>
    <t>Capital Jet Center, Inc.</t>
  </si>
  <si>
    <t>Sky One Holdings, Llc D/B/A Privaira</t>
  </si>
  <si>
    <t>Jet Ten</t>
  </si>
  <si>
    <t xml:space="preserve">Red Wing Aviation </t>
  </si>
  <si>
    <t>Svgair (Svg Air)</t>
  </si>
  <si>
    <t xml:space="preserve">Flexflight Aps </t>
  </si>
  <si>
    <t>Venture Jets, Inc.</t>
  </si>
  <si>
    <t>Ejme (Portugal) Aircraft Management Lda</t>
  </si>
  <si>
    <t>Continental Private Jets Llc</t>
  </si>
  <si>
    <t>Great Western Air</t>
  </si>
  <si>
    <t>Charter Jet Transport, Inc.</t>
  </si>
  <si>
    <t>Textron Aviation Inc.</t>
  </si>
  <si>
    <t>International Group, Llc</t>
  </si>
  <si>
    <t>Triton Airways, Llc.</t>
  </si>
  <si>
    <t>Davisair, Inc.</t>
  </si>
  <si>
    <t>Carver Aero Llc D/B/A Revv Aviation</t>
  </si>
  <si>
    <t>Malone Aircharter Inc.</t>
  </si>
  <si>
    <t>Unicair Gmbh</t>
  </si>
  <si>
    <t>Sebastian Aero Services Inc.</t>
  </si>
  <si>
    <t>Gain Jet Aviation</t>
  </si>
  <si>
    <t>Global Jet Luxembourg, S.A. Callsign Silver Arrow</t>
  </si>
  <si>
    <t>Valley Air Service, Inc.</t>
  </si>
  <si>
    <t>Airlink Usmx Air Ambulance</t>
  </si>
  <si>
    <t xml:space="preserve">Air Invest Kft </t>
  </si>
  <si>
    <t>Bimini Bay Air Leasing Llc Dba Mia Jets</t>
  </si>
  <si>
    <t>Dolphin Atlantic, Inc.</t>
  </si>
  <si>
    <t>Great Flight Charters</t>
  </si>
  <si>
    <t>Thrive Aviation</t>
  </si>
  <si>
    <t>Omni Air Transport, Llc.</t>
  </si>
  <si>
    <t>Usac Airways 693, Llc Dba Discovery Jets</t>
  </si>
  <si>
    <t>Planet Air Inc.</t>
  </si>
  <si>
    <t>Hamilton Jetport Limited</t>
  </si>
  <si>
    <t>Aero Jl, S.A. De C.V.</t>
  </si>
  <si>
    <t>Jet It, Llc.</t>
  </si>
  <si>
    <t>Trident Aircraft Inc.</t>
  </si>
  <si>
    <t>Jet It Flight Operations</t>
  </si>
  <si>
    <t>Aero Jet Aviation I Inc.</t>
  </si>
  <si>
    <t>Tru Aviation Charter Services</t>
  </si>
  <si>
    <t>Limited Liability Company Ikar "Pegas Fly"</t>
  </si>
  <si>
    <t>Latam Airlines Ecuador /Lineas Aereas Nacionales Del Ecuador S.A.</t>
  </si>
  <si>
    <t>Alerion Aviation</t>
  </si>
  <si>
    <t>Execujet Europe A/S</t>
  </si>
  <si>
    <t>Alante Air Charter Llc. (Alanteair)</t>
  </si>
  <si>
    <t>Executive Airlink Inc</t>
  </si>
  <si>
    <t>Corporate Air, Llc</t>
  </si>
  <si>
    <t>Carolinas Medical Center Dba Medcenter</t>
  </si>
  <si>
    <t>Antioquía, Medellín/Punta Cana</t>
  </si>
  <si>
    <t>Vnúkovo, Moscú/La Romana</t>
  </si>
  <si>
    <t>Sheremetyevo, Moscú/Punta Cana</t>
  </si>
  <si>
    <t>Antioquía, Medellín/Las Américas, JFPG</t>
  </si>
  <si>
    <t>Sheremetyevo, Moscú/Puerto Plata</t>
  </si>
  <si>
    <t>Sheremetyevo, Moscú/El Catey, Samaná</t>
  </si>
  <si>
    <t>Panamá Pacífico/Las Américas, JFPG</t>
  </si>
  <si>
    <t>Sheremetyevo, Moscú/Las Américas, JFPG</t>
  </si>
  <si>
    <t>Vnúkovo, Moscú/Punta Cana</t>
  </si>
  <si>
    <t>Milán Rastislav Stefanik/Punta Cana</t>
  </si>
  <si>
    <t>Antioquía, Medellín/Del Cibao</t>
  </si>
  <si>
    <t>Sheremetyevo, Moscú/La Romana</t>
  </si>
  <si>
    <t>Savannah-Hilton Head/Del Cibao</t>
  </si>
  <si>
    <t>Medellin/Punta Cana</t>
  </si>
  <si>
    <t>Tambor-Puntarenas/Punta Cana</t>
  </si>
  <si>
    <t>Cuyahoga - Cleveland/Las Américas, JFPG</t>
  </si>
  <si>
    <t>Melchor De Mencos/Del Cibao</t>
  </si>
  <si>
    <t>Dublín/Las Américas, JFPG</t>
  </si>
  <si>
    <t>Piarco, Trinidad y Tobago/Punta Cana</t>
  </si>
  <si>
    <t>Fort Worth/Punta Cana</t>
  </si>
  <si>
    <t>Palma de Mallorca/El Catey, Samaná</t>
  </si>
  <si>
    <t>Zaragoza/Puerto Plata</t>
  </si>
  <si>
    <t>Addison/Puerto Plata</t>
  </si>
  <si>
    <t>Leesburg/Puerto Plata</t>
  </si>
  <si>
    <t>Norfolk/Puerto Plata</t>
  </si>
  <si>
    <t>Buenos Aires/Las Américas, JFPG</t>
  </si>
  <si>
    <t>Kansas City/La Romana</t>
  </si>
  <si>
    <t>Antioquía, Medellín/La Romana</t>
  </si>
  <si>
    <t xml:space="preserve"> Romeoville-Illinois/Punta Cana</t>
  </si>
  <si>
    <t xml:space="preserve"> Northwest FL Panama City/Puerto Plata</t>
  </si>
  <si>
    <t>Milán-Linate/Puerto Plata</t>
  </si>
  <si>
    <t>Berlín-Schönefeld/Las Américas, JFPG</t>
  </si>
  <si>
    <t>Escania/Las Américas, JFPG</t>
  </si>
  <si>
    <t>Canton-Cherokee/Puerto Plata</t>
  </si>
  <si>
    <t>Baden-Baden/Punta Cana</t>
  </si>
  <si>
    <t>Southwest Florida/Del Cibao</t>
  </si>
  <si>
    <t>Nashville-Tennessee/Del Cibao</t>
  </si>
  <si>
    <t>Pisa/La Romana</t>
  </si>
  <si>
    <t>Malmö/Las Américas, JFPG</t>
  </si>
  <si>
    <t>Alicante El Altet/Las Américas, JFPG</t>
  </si>
  <si>
    <t>Valle del Cauca, Colombia/Punta Cana</t>
  </si>
  <si>
    <t>Nikola Tesla/Punta Cana</t>
  </si>
  <si>
    <t>Pinal Airpark-Arizona/Las Américas, JFPG</t>
  </si>
  <si>
    <t>Milas-Bodrum/Puerto Plata</t>
  </si>
  <si>
    <t>Fort Worth/El Catey, Samaná</t>
  </si>
  <si>
    <t>Dallas-Texas/El Catey, Samaná</t>
  </si>
  <si>
    <t>Charlotte-Monroe/La Romana</t>
  </si>
  <si>
    <t>Leticia, Colombia/Punta Cana</t>
  </si>
  <si>
    <t>St. Catharines, Niagara District/Del Cibao</t>
  </si>
  <si>
    <t>Regional de Pensacola/Puerto Plata</t>
  </si>
  <si>
    <t>North Bay/Las Américas, JFPG</t>
  </si>
  <si>
    <t>Morrisville,Raleigh-Durham/Las Américas, JFPG</t>
  </si>
  <si>
    <t>La Coruña/Punta Cana</t>
  </si>
  <si>
    <t>Mayaguez/Punta Cana</t>
  </si>
  <si>
    <t>Amarillo - Texas/La Romana</t>
  </si>
  <si>
    <t>Brest Lesquin/Las Américas, JFPG</t>
  </si>
  <si>
    <t>St. Catharines, Niagara District/Las Américas, JFPG</t>
  </si>
  <si>
    <t>Trois-Rivieres/Punta Cana</t>
  </si>
  <si>
    <t>Wilkes Barre - Scranton/Punta Cana</t>
  </si>
  <si>
    <t>Tulsa/El Catey, Samaná</t>
  </si>
  <si>
    <t>Tulsa/Punta Cana</t>
  </si>
  <si>
    <t>Ita Airways (Italia Transporto Aereo S.P.A.)</t>
  </si>
  <si>
    <t>Charter Del Caribe</t>
  </si>
  <si>
    <t>Smartlynx Airlines Malta</t>
  </si>
  <si>
    <t>Silk Way Airlines</t>
  </si>
  <si>
    <t>Conquest Air</t>
  </si>
  <si>
    <t>Flycarolina</t>
  </si>
  <si>
    <t xml:space="preserve"> Zimex Aviation Ltd</t>
  </si>
  <si>
    <t>Antioquía, Medellín/El Catey, Samaná</t>
  </si>
  <si>
    <t>Laredo/Puerto Plata</t>
  </si>
  <si>
    <t>Detroit/Las Américas, JFPG</t>
  </si>
  <si>
    <t xml:space="preserve">	Cagliari/La Romana</t>
  </si>
  <si>
    <t xml:space="preserve"> Dothan Regional/Punta Cana</t>
  </si>
  <si>
    <t>True Blue/Puerto Plata</t>
  </si>
  <si>
    <t>Springfield-Ohio/Punta Cana</t>
  </si>
  <si>
    <t>Valle del Cauca, Colombia/La Romana</t>
  </si>
  <si>
    <t>Tegucigalpa/Punta Cana</t>
  </si>
  <si>
    <t>Wilkes Barre - Scranton/La Romana</t>
  </si>
  <si>
    <t>San Antonio/Del Cibao</t>
  </si>
  <si>
    <t>Regional de Manassas/Puerto Plata</t>
  </si>
  <si>
    <t>Saltillo/Las Américas, JFPG</t>
  </si>
  <si>
    <t>Pompano Beach/Puerto Plata</t>
  </si>
  <si>
    <t>Morrisville,Raleigh-Durham/Puerto Plata</t>
  </si>
  <si>
    <t>Monterrey, Mexico/Puerto Plata</t>
  </si>
  <si>
    <t>Morrisville,Raleigh-Durham/La Romana</t>
  </si>
  <si>
    <t>Kinston Regional Jetport/La Romana</t>
  </si>
  <si>
    <t>Londres-Stansted/Las Américas, JFPG</t>
  </si>
  <si>
    <t>Loudoun-Virginia/Punta Cana</t>
  </si>
  <si>
    <t>Martin State-Baltimore/Punta Cana</t>
  </si>
  <si>
    <t>Canouan/El Catey, Samaná</t>
  </si>
  <si>
    <t>Chicago (West Chicago)/El Catey, Samaná</t>
  </si>
  <si>
    <t>Cincinnati-Kentucky/La Romana</t>
  </si>
  <si>
    <t>David, Panamá/El Catey, Samaná</t>
  </si>
  <si>
    <t>Arroyo Barril, Samaná/Punta Cana</t>
  </si>
  <si>
    <t>Brunswick/El Catey, Samaná</t>
  </si>
  <si>
    <t xml:space="preserve"> Rosario/Puerto Plata</t>
  </si>
  <si>
    <t xml:space="preserve"> Bourges/Puerto Plata</t>
  </si>
  <si>
    <t>Blue Grass/El Catey, Samaná</t>
  </si>
  <si>
    <t>Vistajet Ltd</t>
  </si>
  <si>
    <t xml:space="preserve">Exodus Aircraft </t>
  </si>
  <si>
    <t>Aurora Aviation, Inc</t>
  </si>
  <si>
    <t>Choice Aviation, Llc Dba Merlin One</t>
  </si>
  <si>
    <t>Gc Aviation Inc. Dba Volato Inc.</t>
  </si>
  <si>
    <t>Tower Aviation Management, Llc</t>
  </si>
  <si>
    <t>My Jet</t>
  </si>
  <si>
    <t>Alljet Taxi Aereo Ltda</t>
  </si>
  <si>
    <t>Heliejecutivo, S.A. De C.V.</t>
  </si>
  <si>
    <t>Jem Air Holdings Llc Dba Bellair Aviation</t>
  </si>
  <si>
    <t>Santiago de Compostela/El Catey, Samaná</t>
  </si>
  <si>
    <t>Saint Kitts/Del Cibao</t>
  </si>
  <si>
    <t>Brainerd/Las Américas, JFPG</t>
  </si>
  <si>
    <t>São Paulo Catarina/Las Américas, JFPG</t>
  </si>
  <si>
    <t>McCarran/Puerto Plata</t>
  </si>
  <si>
    <t>Sauce Viejo-Santa Fe/Las Américas, JFPG</t>
  </si>
  <si>
    <t>Huntsville/Las Américas, JFPG</t>
  </si>
  <si>
    <t>Chicago-O'Hare/Del Cibao</t>
  </si>
  <si>
    <t>Gran Colombia De Aviacion, S.A.S.</t>
  </si>
  <si>
    <t>Pabe Tax S.A. De C.V.</t>
  </si>
  <si>
    <t>Northeastern Aviation Corporation</t>
  </si>
  <si>
    <t xml:space="preserve">Benitez Aviation Brand </t>
  </si>
  <si>
    <t>Flightstar Corporation</t>
  </si>
  <si>
    <t>Proflite Llc</t>
  </si>
  <si>
    <t>Oregon Sunstone Aviation Llc</t>
  </si>
  <si>
    <t>Tag Aviation (Malta) Ltd.</t>
  </si>
  <si>
    <t>American Flight Support</t>
  </si>
  <si>
    <t>Singing Over The Clouds Llc.</t>
  </si>
  <si>
    <t>Nomad Aviation Ag</t>
  </si>
  <si>
    <t>Norfolk/Del Cibao</t>
  </si>
  <si>
    <t>Santa Rosa/Punta Cana</t>
  </si>
  <si>
    <t>Jackson International/Punta Cana</t>
  </si>
  <si>
    <t>Paramaribo - Zandery/Del Cibao</t>
  </si>
  <si>
    <t>Blue Grass/Puerto Plata</t>
  </si>
  <si>
    <t>Marco Polo -Tessera/Las Américas, JFPG</t>
  </si>
  <si>
    <t>Athens/Las Américas, JFPG</t>
  </si>
  <si>
    <t>Peterborough/Punta Cana</t>
  </si>
  <si>
    <t xml:space="preserve"> Port Alice/Las Américas, JFPG</t>
  </si>
  <si>
    <t>Pinehurst/La Romana</t>
  </si>
  <si>
    <t>San Marino Executive Aviation</t>
  </si>
  <si>
    <t>Berry Aviation, Inc</t>
  </si>
  <si>
    <t>Xena Llc</t>
  </si>
  <si>
    <t>Sete Taxi Aereo Ltda</t>
  </si>
  <si>
    <t>Cemair Pty Ltd</t>
  </si>
  <si>
    <t>Aerosucre S.A.</t>
  </si>
  <si>
    <t>La Nueva Aerolinea S.A. T/A Wingo</t>
  </si>
  <si>
    <t>Northern Air Cargo, Llc.</t>
  </si>
  <si>
    <t>Ag.Raum Gmbh</t>
  </si>
  <si>
    <t>Tegucigalpa/Las Américas, JFPG</t>
  </si>
  <si>
    <t>Sacramento International/La Romana</t>
  </si>
  <si>
    <t>Seattle/La Romana</t>
  </si>
  <si>
    <t>Río de Janeiro/Puerto Plata</t>
  </si>
  <si>
    <t>Roswell-Industrial Air/Las Américas, JFPG</t>
  </si>
  <si>
    <t>Ranguelmo-James Conr/Las Américas, JFPG</t>
  </si>
  <si>
    <t>Maldonado /Puerto Plata</t>
  </si>
  <si>
    <t>Nueva Gerona/Las Américas, JFPG</t>
  </si>
  <si>
    <t>Glasgow Prestwick/La Romana</t>
  </si>
  <si>
    <t>L.F. Wade/El Catey, Samaná</t>
  </si>
  <si>
    <t>Champaign-Urbana/Puerto Plata</t>
  </si>
  <si>
    <t>Fráncfort-Hahn/La Romana</t>
  </si>
  <si>
    <t>Altamira/Las Américas, JFPG</t>
  </si>
  <si>
    <t>AÑO 2024</t>
  </si>
  <si>
    <t>La Isabela</t>
  </si>
  <si>
    <t>Avianca</t>
  </si>
  <si>
    <t>Iberia</t>
  </si>
  <si>
    <t>Aerorepublica (Wingo)</t>
  </si>
  <si>
    <t>World2Fly</t>
  </si>
  <si>
    <t>Azur Air</t>
  </si>
  <si>
    <t>Ew Discover Gmbh</t>
  </si>
  <si>
    <t>Neos</t>
  </si>
  <si>
    <t>Aerolitoral</t>
  </si>
  <si>
    <t>Air Century, S.A. (ACSA)</t>
  </si>
  <si>
    <t>Flair Airlines, Ltd</t>
  </si>
  <si>
    <t>Deutsche Lufthansa</t>
  </si>
  <si>
    <t>Jetair Caribbean B.V. Dom.</t>
  </si>
  <si>
    <t>Estelar Latinoamerica .C.A./Helitour, S.L.</t>
  </si>
  <si>
    <t>Alianza Glancelot</t>
  </si>
  <si>
    <t>Canada Jetlines Operations Ltd.</t>
  </si>
  <si>
    <t>Trans America (Englewood,Co)</t>
  </si>
  <si>
    <t>Netjets Europe</t>
  </si>
  <si>
    <t>Conifair Aviation Inc.</t>
  </si>
  <si>
    <t>Envoy Air Inc.</t>
  </si>
  <si>
    <t>Skyservice Business Aviation, Inc.</t>
  </si>
  <si>
    <t>Elite Jets Charters, Llc</t>
  </si>
  <si>
    <t>Exclusive Jets</t>
  </si>
  <si>
    <t>Freedon Ii Bermuda Limted</t>
  </si>
  <si>
    <t>Transportes Aereos Guatemaltecos</t>
  </si>
  <si>
    <t>Best Jets International</t>
  </si>
  <si>
    <t>Skycharter Limited</t>
  </si>
  <si>
    <t>Circadian Aviation Llc</t>
  </si>
  <si>
    <t>F.S. Air Services</t>
  </si>
  <si>
    <t>Ati Jet, Inc.</t>
  </si>
  <si>
    <t>Dassault Falcon Service</t>
  </si>
  <si>
    <t>Helicópteros Nacionales De Colombia S.A.</t>
  </si>
  <si>
    <t>Nexgen Flight Solution</t>
  </si>
  <si>
    <t>Rsb Investment Inc Dba Skyward Aviation</t>
  </si>
  <si>
    <t>Meregrass, Inc</t>
  </si>
  <si>
    <t>Elevate Jet Llc</t>
  </si>
  <si>
    <t>Alaska Utah Aviation</t>
  </si>
  <si>
    <t>Venture Aviation Group, Llc. "Poinsett Air"</t>
  </si>
  <si>
    <t>United States Aviation Company</t>
  </si>
  <si>
    <t>Mach Point Private Air Llc</t>
  </si>
  <si>
    <t xml:space="preserve">Aem Aviation - Srpb Llc </t>
  </si>
  <si>
    <t>Republic Airlines Company (Rep Air Co), S.R.L.</t>
  </si>
  <si>
    <t>Vistajet Gmbh</t>
  </si>
  <si>
    <t>Reliant Air Charter, Inc</t>
  </si>
  <si>
    <t xml:space="preserve">Liberty Jet Management </t>
  </si>
  <si>
    <t>Polaris Aviation Solutions</t>
  </si>
  <si>
    <t>Sky Jet Elite Corp</t>
  </si>
  <si>
    <t>Corporate Air Charter, Inc.</t>
  </si>
  <si>
    <t>Signum Aviation Ltd</t>
  </si>
  <si>
    <t>Usac Airways 694 Llc</t>
  </si>
  <si>
    <t>Mira Vista Aviation</t>
  </si>
  <si>
    <t>Pcj Aviation Llc.</t>
  </si>
  <si>
    <t>Surjet Management Llc</t>
  </si>
  <si>
    <t>Pegasus Holdings Llc</t>
  </si>
  <si>
    <t>Silverhawk Aviation, Inc.</t>
  </si>
  <si>
    <t>Massmutual Asset Finance, Llc.</t>
  </si>
  <si>
    <t>Nexgen Aviation, Llc / Ashley Aviation, Llc</t>
  </si>
  <si>
    <t>Executive Flight Services Llc</t>
  </si>
  <si>
    <t>Justice Air, Inc</t>
  </si>
  <si>
    <t>Addison Jet Management Dba Trinity Private Jet Charter</t>
  </si>
  <si>
    <t>The Craig Evan Corp T/A Cec Flightexec</t>
  </si>
  <si>
    <t>Clay Lacy Aviation</t>
  </si>
  <si>
    <t>Air Trek, Inc.</t>
  </si>
  <si>
    <t>Seneca Food Corporation</t>
  </si>
  <si>
    <t>Uniair Taxi Aereo Ltda</t>
  </si>
  <si>
    <t>F.S. Air Service Inc. Dba Plus One Air</t>
  </si>
  <si>
    <t>Orchid Island Aviation</t>
  </si>
  <si>
    <t>Jethouse Limited</t>
  </si>
  <si>
    <t>Teenthom Aviation Corporation</t>
  </si>
  <si>
    <t>Simpson Group Ltd</t>
  </si>
  <si>
    <t>Latitude Aeromedical Works Inc.</t>
  </si>
  <si>
    <t>Hughes Aircraft Company</t>
  </si>
  <si>
    <t>Aircraft Evaluation &amp; Management, Inc. Dba Aem Aviation</t>
  </si>
  <si>
    <t>Aerotransporte S.A. 'Atsa'</t>
  </si>
  <si>
    <t>Solair S.A.S.</t>
  </si>
  <si>
    <t>Hawker 800Xp Llc</t>
  </si>
  <si>
    <t>The Graig Evan Corporation</t>
  </si>
  <si>
    <t>Flightpatch Charter Airways Inc.</t>
  </si>
  <si>
    <t>Hatzolah Emergency Air Response Team, Inc.</t>
  </si>
  <si>
    <t>Mike Echo Ventures, Llc</t>
  </si>
  <si>
    <t>Astonjet, Sas (Aston Jet)</t>
  </si>
  <si>
    <t>Alicante Air Charter Llc</t>
  </si>
  <si>
    <t>Aerocare Medical System Inc</t>
  </si>
  <si>
    <t>Axis Austria Gmbh</t>
  </si>
  <si>
    <t>Skyblue J.A.</t>
  </si>
  <si>
    <t>Union Aviation</t>
  </si>
  <si>
    <t>Intermountain Health Care, Inc.</t>
  </si>
  <si>
    <t>Luxair</t>
  </si>
  <si>
    <t>G1459 Leasing Llc</t>
  </si>
  <si>
    <t>Air Service Liege N.V. (Asl)</t>
  </si>
  <si>
    <t>Airlec Air Espace</t>
  </si>
  <si>
    <t xml:space="preserve"> Providence/Las Américas, JFPG</t>
  </si>
  <si>
    <t>Gdansk/Puerto Plata</t>
  </si>
  <si>
    <t>Vilna/Punta Cana</t>
  </si>
  <si>
    <t>San Vicente y Granadinas/Las Américas, JFPG</t>
  </si>
  <si>
    <t xml:space="preserve"> Providence/Del Cibao</t>
  </si>
  <si>
    <t>Ostrava-Leoš Janácek/Punta Cana</t>
  </si>
  <si>
    <t>W.A.Mozart - Salzburg/Punta Cana</t>
  </si>
  <si>
    <t>Will Rogers World/Las Américas, JFPG</t>
  </si>
  <si>
    <t>Macon/Del Cibao</t>
  </si>
  <si>
    <t>Regional de Nuevo Bedford/Del Cibao</t>
  </si>
  <si>
    <t xml:space="preserve"> Providence/Punta Cana</t>
  </si>
  <si>
    <t>Lafayette, Indiana/Del Cibao</t>
  </si>
  <si>
    <t>Almirante Padilla/Punta Cana</t>
  </si>
  <si>
    <t>Helena/Punta Cana</t>
  </si>
  <si>
    <t>Boise Air Terminal (Gowen Field)/Del Cibao</t>
  </si>
  <si>
    <t>Elkhart Municipal/Las Américas, JFPG</t>
  </si>
  <si>
    <t>Midland-Odessa/Punta Cana</t>
  </si>
  <si>
    <t xml:space="preserve">	Provo/Punta Cana</t>
  </si>
  <si>
    <t>Brownsville/Punta Cana</t>
  </si>
  <si>
    <t>Sullivan County/Las Américas, JFPG</t>
  </si>
  <si>
    <t xml:space="preserve"> Port Alice/Del Cibao</t>
  </si>
  <si>
    <t>Conroe - Montgomery Country/El Catey, Samaná</t>
  </si>
  <si>
    <t xml:space="preserve"> Cobb County-McCollum Field, Marietta/Las Américas, JFPG</t>
  </si>
  <si>
    <t xml:space="preserve"> Providence/La Romana</t>
  </si>
  <si>
    <t>San Vicente y Granadinas/Punta Cana</t>
  </si>
  <si>
    <t>Austin Straubel/Punta Cana</t>
  </si>
  <si>
    <t>Leticia, Colombia/Del Cibao</t>
  </si>
  <si>
    <t>Belmar-Farmingdale/El Catey, Samaná</t>
  </si>
  <si>
    <t xml:space="preserve"> Providence/Puerto Plata</t>
  </si>
  <si>
    <t>Gary-Chicago/Puerto Plata</t>
  </si>
  <si>
    <t>Waukesha-Wisc./Punta Cana</t>
  </si>
  <si>
    <t>Hilton Head/La Romana</t>
  </si>
  <si>
    <t>Key Largo, Florida/Punta Cana</t>
  </si>
  <si>
    <t>Arica/Punta Cana</t>
  </si>
  <si>
    <t>Smyrna/Punta Cana</t>
  </si>
  <si>
    <t>Rickenbacker International/El Catey, Samaná</t>
  </si>
  <si>
    <t>Santa Ana/La Romana</t>
  </si>
  <si>
    <t>San Bernardino/La Romana</t>
  </si>
  <si>
    <t>Porto/El Catey, Samaná</t>
  </si>
  <si>
    <t>Municipal de Scottsdale/La Romana</t>
  </si>
  <si>
    <t>Palma de Mallorca/Del Cibao</t>
  </si>
  <si>
    <t>Chub Cay/La Romana</t>
  </si>
  <si>
    <t>Atlantic City/La Romana</t>
  </si>
  <si>
    <t>Tocumen/El Catey, Samaná</t>
  </si>
  <si>
    <t>Puerto Vallarta/La Romana</t>
  </si>
  <si>
    <t>Norfolk - Virginia/Punta Cana</t>
  </si>
  <si>
    <t>Greater Rochester/La Romana</t>
  </si>
  <si>
    <t>El Paso International/El Catey, Samaná</t>
  </si>
  <si>
    <t>Baton Rouge/Puerto Plata</t>
  </si>
  <si>
    <t>Regional de Indianápolis/Punta Cana</t>
  </si>
  <si>
    <t>San Salvador/La Romana</t>
  </si>
  <si>
    <t>Pitt-Greenville/Las Américas, JFPG</t>
  </si>
  <si>
    <t>Mercer County/El Catey, Samaná</t>
  </si>
  <si>
    <t>Ezeiza-Buenos Aires/Puerto Plata</t>
  </si>
  <si>
    <t>Athens/La Romana</t>
  </si>
  <si>
    <t>São Paulo Catarina/Punta Cana</t>
  </si>
  <si>
    <t>Pereira/Punta Cana</t>
  </si>
  <si>
    <t>Newburgh/Puerto Plata</t>
  </si>
  <si>
    <t>St. George/Punta Cana</t>
  </si>
  <si>
    <t>W.A.Mozart - Salzburg/La Romana</t>
  </si>
  <si>
    <t>Valparaiso/Las Américas, JFPG</t>
  </si>
  <si>
    <t>Monterrey - Nuevo Leon/La Romana</t>
  </si>
  <si>
    <t>Martha’s Vineyard/La Romana</t>
  </si>
  <si>
    <t>Louis Armstrong/El Catey, Samaná</t>
  </si>
  <si>
    <t>Valencia/La Romana</t>
  </si>
  <si>
    <t>Racine/Punta Cana</t>
  </si>
  <si>
    <t>Santo Domingo, Venezuela/La Romana</t>
  </si>
  <si>
    <t>Newham/Punta Cana</t>
  </si>
  <si>
    <t>McGhee Tyson/Punta Cana</t>
  </si>
  <si>
    <t>Gainesville/El Catey, Samaná</t>
  </si>
  <si>
    <t>Tarapoto/Punta Cana</t>
  </si>
  <si>
    <t>St. Augustine Airport/El Catey, Samaná</t>
  </si>
  <si>
    <t>Sellersburg/Puerto Plata</t>
  </si>
  <si>
    <t>San Jose, CA/El Catey, Samaná</t>
  </si>
  <si>
    <t>Morgantown Municipal Airport/Punta Cana</t>
  </si>
  <si>
    <t>Linköping/Punta Cana</t>
  </si>
  <si>
    <t>Cartagena/El Catey, Samaná</t>
  </si>
  <si>
    <t xml:space="preserve"> Dane County Regional /Puerto Plata</t>
  </si>
  <si>
    <t>Alabama/La Romana</t>
  </si>
  <si>
    <t>Omaha - Eppley Airfield/Las Américas, JFPG</t>
  </si>
  <si>
    <t>London-Ontario/Del Cibao</t>
  </si>
  <si>
    <t>Leticia, Colombia/La Romana</t>
  </si>
  <si>
    <t>La Coruña/Las Américas, JFPG</t>
  </si>
  <si>
    <t>Hollywood/Puerto Plata</t>
  </si>
  <si>
    <t>Albany/Puerto Plata</t>
  </si>
  <si>
    <t>Total 2024</t>
  </si>
  <si>
    <t>Avion Express Malta Ltd.</t>
  </si>
  <si>
    <t xml:space="preserve">Azul Conecta / Twoflex </t>
  </si>
  <si>
    <t>Abakan Air</t>
  </si>
  <si>
    <t>Tampa Cargo Sas</t>
  </si>
  <si>
    <t>Wejet, Inc.</t>
  </si>
  <si>
    <t>Plane Easy Leasing Pty Ltd</t>
  </si>
  <si>
    <t>Panorama Helicopters Ltd</t>
  </si>
  <si>
    <t xml:space="preserve"> Skybus, Sac.</t>
  </si>
  <si>
    <t>Servicios Aereos Moraima, C.A.</t>
  </si>
  <si>
    <t xml:space="preserve">Sion Aviation Llc. </t>
  </si>
  <si>
    <t>Ultimate Air Shuttle</t>
  </si>
  <si>
    <t>United Parcel Service Company (Ups)</t>
  </si>
  <si>
    <t>Lindsay, C.A.</t>
  </si>
  <si>
    <t>Cavok Air Or Cavok Airlines</t>
  </si>
  <si>
    <t>Aerolineas Dominicanas, S.A./ Dominair</t>
  </si>
  <si>
    <t>Waterloo/La Romana</t>
  </si>
  <si>
    <t>San Vicente y Granadinas/La Romana</t>
  </si>
  <si>
    <t>Sharm el-Sheij/La Romana</t>
  </si>
  <si>
    <t>Nurnberg/La Romana</t>
  </si>
  <si>
    <t>Gainesville/Punta Cana</t>
  </si>
  <si>
    <t>Capitán Montes/Las Américas, JFPG</t>
  </si>
  <si>
    <t>Southwest Florida/El Catey, Samaná</t>
  </si>
  <si>
    <t>Tri City - Saginaw/La Romana</t>
  </si>
  <si>
    <t>Tapachula/Del Cibao</t>
  </si>
  <si>
    <t>South Bend/Punta Cana</t>
  </si>
  <si>
    <t>Westhampton Beach/El Catey, Samaná</t>
  </si>
  <si>
    <t>Vero Beach Municipal Airport/Puerto Plata</t>
  </si>
  <si>
    <t>Saint Kitts/Puerto Plata</t>
  </si>
  <si>
    <t>San Pablo/Punta Cana</t>
  </si>
  <si>
    <t>Portsmouth/Puerto Plata</t>
  </si>
  <si>
    <t>Santa Ana/Las Américas, JFPG</t>
  </si>
  <si>
    <t>San Vicente y Granadinas/Puerto Plata</t>
  </si>
  <si>
    <t>Pittsfield/Punta Cana</t>
  </si>
  <si>
    <t>Oklahoma City/La Romana</t>
  </si>
  <si>
    <t>Minneapolis/Del Cibao</t>
  </si>
  <si>
    <t>Pittsfield/La Romana</t>
  </si>
  <si>
    <t>Panamá Pacífico/Punta Cana</t>
  </si>
  <si>
    <t>Klagenfurt - Carinthia/La Romana</t>
  </si>
  <si>
    <t>Marco Island Florida/Puerto Plata</t>
  </si>
  <si>
    <t>Milas-Bodrum/La Romana</t>
  </si>
  <si>
    <t>Governors Harbour/La Romana</t>
  </si>
  <si>
    <t>Fort Myers/Punta Cana</t>
  </si>
  <si>
    <t>James M. Cox Dayton/El Catey, Samaná</t>
  </si>
  <si>
    <t>Estocolmo-Arlanda/La Romana</t>
  </si>
  <si>
    <t>Gary-Chicago/El Catey, Samaná</t>
  </si>
  <si>
    <t>Fort Worth Alliance/Las Américas, JFPG</t>
  </si>
  <si>
    <t>Conakry/Punta Cana</t>
  </si>
  <si>
    <t>Comayagua Palmerola/Las Américas, JFPG</t>
  </si>
  <si>
    <t>Ciudad Guayana/Punta Cana</t>
  </si>
  <si>
    <t>Chub Cay/Las Américas, JFPG</t>
  </si>
  <si>
    <t>Daniel Oduber/El Catey, Samaná</t>
  </si>
  <si>
    <t>Cincinnati /Puerto Plata</t>
  </si>
  <si>
    <t xml:space="preserve"> San Carlos de Bariloche/Puerto Plata</t>
  </si>
  <si>
    <t> Phoenix Sky Harbor/Punta Cana</t>
  </si>
  <si>
    <t>Bequia - Grenadines/Punta Cana</t>
  </si>
  <si>
    <t> Bob Sikes/Punta Cana</t>
  </si>
  <si>
    <t xml:space="preserve"> Meadows Field/Las Américas, JFPG</t>
  </si>
  <si>
    <t> Osprey Airfield/Punta Cana</t>
  </si>
  <si>
    <t>Abelag Aviation Nv Dba Luxaviation Belgium</t>
  </si>
  <si>
    <t>Portland Jets</t>
  </si>
  <si>
    <t>Transpais Aereo S.A. De C.V.</t>
  </si>
  <si>
    <t>Rr Investments Inc Dba Million Air Dallas</t>
  </si>
  <si>
    <t>Aerojet De Costa Rica S.A.</t>
  </si>
  <si>
    <t>Puerto Principe/La Isabela</t>
  </si>
  <si>
    <t>Saint Marteen/La Isabela</t>
  </si>
  <si>
    <t>Willemstad (Curazao)/La Isabela</t>
  </si>
  <si>
    <t>La Habana/La Isabela</t>
  </si>
  <si>
    <t>Aruba (Oranjestad) /La Isabela</t>
  </si>
  <si>
    <t>Santiago de Cuba/La Isabela</t>
  </si>
  <si>
    <t>Opa-locka-Florida/La Isabela</t>
  </si>
  <si>
    <t>Isla Verde, San Juan PR/La Isabela</t>
  </si>
  <si>
    <t>Cartagena/La Isabela</t>
  </si>
  <si>
    <t>Barranquilla/La Isabela</t>
  </si>
  <si>
    <t>Maiquetía/La Isabela</t>
  </si>
  <si>
    <t>Providenciales/La Isabela</t>
  </si>
  <si>
    <t>Teterboro/La Isabela</t>
  </si>
  <si>
    <t>San Vicente y Granadinas/La Isabela</t>
  </si>
  <si>
    <t>La Isabela/La Isabela</t>
  </si>
  <si>
    <t>Fort Lauderdale-Hollywood/La Isabela</t>
  </si>
  <si>
    <t>Orlando-Florida/La Isabela</t>
  </si>
  <si>
    <t>Kingston, Norman Manley/La Isabela</t>
  </si>
  <si>
    <t>Barbados/La Isabela</t>
  </si>
  <si>
    <t>Piarco, Trinidad y Tobago/La Isabela</t>
  </si>
  <si>
    <t>Lynden Pindling/La Isabela</t>
  </si>
  <si>
    <t>La Isabela/Las Américas, JFPG</t>
  </si>
  <si>
    <t>Saint Johns, Antigua y Barbuda /La Isabela</t>
  </si>
  <si>
    <t>Miami-Florida/La Isabela</t>
  </si>
  <si>
    <t>Wilmington/La Isabela</t>
  </si>
  <si>
    <t>Montego Bay/La Isabela</t>
  </si>
  <si>
    <t>Isla Grande, San Juan PR/La Isabela</t>
  </si>
  <si>
    <t>Ciudad de Alajuela/La Isabela</t>
  </si>
  <si>
    <t>Melville Hall /La Isabela</t>
  </si>
  <si>
    <t>Islas Vírgenes Británicas/La Isabela</t>
  </si>
  <si>
    <t>Saint Croix/La Isabela</t>
  </si>
  <si>
    <t>Saint Kitts/La Isabela</t>
  </si>
  <si>
    <t>True Blue/La Isabela</t>
  </si>
  <si>
    <t>Castries/La Isabela</t>
  </si>
  <si>
    <t>Aguadilla/La Isabela</t>
  </si>
  <si>
    <t>Tampa/La Isabela</t>
  </si>
  <si>
    <t>Maracaibo/La Isabela</t>
  </si>
  <si>
    <t>Bogotá/La Isabela</t>
  </si>
  <si>
    <t>Fort Lauderdale, Executive Airport/La Isabela</t>
  </si>
  <si>
    <t>Palm Beach/La Isabela</t>
  </si>
  <si>
    <t>Canfield/La Isabela</t>
  </si>
  <si>
    <t>Valencia, Venezuela/La Isabela</t>
  </si>
  <si>
    <t>Cabo Haitiano/La Isabela</t>
  </si>
  <si>
    <t>Kendall  /La Isabela</t>
  </si>
  <si>
    <t>Grand Cayman/La Isabela</t>
  </si>
  <si>
    <t>Vieux Fort/La Isabela</t>
  </si>
  <si>
    <t>Antioquía, Medellín/La Isabela</t>
  </si>
  <si>
    <t>Barquisimeto/La Isabela</t>
  </si>
  <si>
    <t>La Aurora/La Isabela</t>
  </si>
  <si>
    <t>Managua/La Isabela</t>
  </si>
  <si>
    <t>The Valley, Anguila/La Isabela</t>
  </si>
  <si>
    <t>Holguín/La Isabela</t>
  </si>
  <si>
    <t>Orlando Ejecutivo/La Isabela</t>
  </si>
  <si>
    <t>Boston-Massachusetts/La Isabela</t>
  </si>
  <si>
    <t>Grand Turk Island/La Isabela</t>
  </si>
  <si>
    <t>DeKalb Peachtree-Atlanta/La Isabela</t>
  </si>
  <si>
    <t>Cancún/La Isabela</t>
  </si>
  <si>
    <t>William P. Hobby/La Isabela</t>
  </si>
  <si>
    <t>Tegucigalpa/La Isabela</t>
  </si>
  <si>
    <t>Washington-Dulles/La Isabela</t>
  </si>
  <si>
    <t>Cozumel/La Isabela</t>
  </si>
  <si>
    <t>Cayenne/La Isabela</t>
  </si>
  <si>
    <t>Cheddi Jagan, Georgetown/La Isabela</t>
  </si>
  <si>
    <t>Isla de Margarita/La Isabela</t>
  </si>
  <si>
    <t>Baltimore-Washington/La Isabela</t>
  </si>
  <si>
    <t>El Salvador/La Isabela</t>
  </si>
  <si>
    <t>Condado de Westchester/La Isabela</t>
  </si>
  <si>
    <t>Cyril E Kings, St Thomas/La Isabela</t>
  </si>
  <si>
    <t>Manaos/La Isabela</t>
  </si>
  <si>
    <t>Bonaire/La Isabela</t>
  </si>
  <si>
    <t>Tapachula/La Isabela</t>
  </si>
  <si>
    <t>Boca Raton/La Isabela</t>
  </si>
  <si>
    <t xml:space="preserve">	El Tamarindo/La Isabela</t>
  </si>
  <si>
    <t>Terranova y Labrador/La Isabela</t>
  </si>
  <si>
    <t>Tocumen/La Isabela</t>
  </si>
  <si>
    <t>Callao, Lima/La Isabela</t>
  </si>
  <si>
    <t>Montreal/La Isabela</t>
  </si>
  <si>
    <t>Charlotte/La Isabela</t>
  </si>
  <si>
    <t>Varadero/La Isabela</t>
  </si>
  <si>
    <t>Fort de France/La Isabela</t>
  </si>
  <si>
    <t>Chicago-Illinois/La Isabela</t>
  </si>
  <si>
    <t>Pointe a Pitre/La Isabela</t>
  </si>
  <si>
    <t>Clearwater/La Isabela</t>
  </si>
  <si>
    <t>San Pedro Sula/La Isabela</t>
  </si>
  <si>
    <t>Newark/La Isabela</t>
  </si>
  <si>
    <t>Guayaquil/La Isabela</t>
  </si>
  <si>
    <t>Cabo Rojo - RD/La Isabela</t>
  </si>
  <si>
    <t>Bristol - Johnson City/La Isabela</t>
  </si>
  <si>
    <t>San Salvador/La Isabela</t>
  </si>
  <si>
    <t>L.F. Wade/La Isabela</t>
  </si>
  <si>
    <t>Freeport/La Isabela</t>
  </si>
  <si>
    <t>Cleveland/La Isabela</t>
  </si>
  <si>
    <t>Bedford/La Isabela</t>
  </si>
  <si>
    <t>Salt Lake City/La Isabela</t>
  </si>
  <si>
    <t>Santa Maria/La Isabela</t>
  </si>
  <si>
    <t>Puerto Plata/La Isabela</t>
  </si>
  <si>
    <t>Filadelfia-Pensilvania/La Isabela</t>
  </si>
  <si>
    <t>Santiago de Chile/La Isabela</t>
  </si>
  <si>
    <t>Montevideo/La Isabela</t>
  </si>
  <si>
    <t>Belize City/La Isabela</t>
  </si>
  <si>
    <t>Silvio Pettirossi/La Isabela</t>
  </si>
  <si>
    <t>Panamá Pacífico/La Isabela</t>
  </si>
  <si>
    <t>Veracruz/La Isabela</t>
  </si>
  <si>
    <t>Southwest Florida/La Isabela</t>
  </si>
  <si>
    <t>Greater Rochester/La Isabela</t>
  </si>
  <si>
    <t>New York/La Isabela</t>
  </si>
  <si>
    <t>Dallas/La Isabela</t>
  </si>
  <si>
    <t>Espíritu Santo/La Isabela</t>
  </si>
  <si>
    <t>Cheddi Jagan, Georgetown/Del Cibao</t>
  </si>
  <si>
    <t>Moss Town/La Isabela</t>
  </si>
  <si>
    <t>Leticia, Colombia/La Isabela</t>
  </si>
  <si>
    <t>La Paz/La Isabela</t>
  </si>
  <si>
    <t>Lajes/La Isabela</t>
  </si>
  <si>
    <t>Toronto, Lester B. Pearson/La Isabela</t>
  </si>
  <si>
    <t>Viru Viru/La Isabela</t>
  </si>
  <si>
    <t>Santander/La Isabela</t>
  </si>
  <si>
    <t>South Bimini/La Isabela</t>
  </si>
  <si>
    <t>Sarasota-Bradenton/La Isabela</t>
  </si>
  <si>
    <t>Ocho Rios /La Isabela</t>
  </si>
  <si>
    <t>Boa Vista/La Isabela</t>
  </si>
  <si>
    <t>Rodriguez Ballón (intl)/La Isabela</t>
  </si>
  <si>
    <t>Naples/La Isabela</t>
  </si>
  <si>
    <t>Milán-Linate/La Isabela</t>
  </si>
  <si>
    <t>Gral. Abelardo L. Rodríguez, Tijuana/La Isabela</t>
  </si>
  <si>
    <t>Farmingdale-NY/La Isabela</t>
  </si>
  <si>
    <t>Courtrai/La Romana</t>
  </si>
  <si>
    <t>Augusta/La Isabela</t>
  </si>
  <si>
    <t>Puerto Vallarta/La Isabela</t>
  </si>
  <si>
    <t>Maldonado /Las Américas, JFPG</t>
  </si>
  <si>
    <t>La Isabela/Punta Cana</t>
  </si>
  <si>
    <t>Jacksonville Int'l/La Isabela</t>
  </si>
  <si>
    <t>Cucuta/La Isabela</t>
  </si>
  <si>
    <t>Centennial Airport/La Isabela</t>
  </si>
  <si>
    <t>Carolina del Sur/La Isabela</t>
  </si>
  <si>
    <t>Bangor International/La Isabela</t>
  </si>
  <si>
    <t>Porto Alegre/La Isabela</t>
  </si>
  <si>
    <t>Brownsville/La Isabela</t>
  </si>
  <si>
    <t>Toluca/La Isabela</t>
  </si>
  <si>
    <t>Vance W. Amory International Airport/La Isabela</t>
  </si>
  <si>
    <t>Vancouver/La Isabela</t>
  </si>
  <si>
    <t>Puebla Atlixco/La Isabela</t>
  </si>
  <si>
    <t>Orlando Sanford/La Isabela</t>
  </si>
  <si>
    <t>Pereira/La Isabela</t>
  </si>
  <si>
    <t>Madrid-Barajas/La Isabela</t>
  </si>
  <si>
    <t>Honduras/La Isabela</t>
  </si>
  <si>
    <t>Brainerd/La Isabela</t>
  </si>
  <si>
    <t>Tampa/El Catey, Samaná</t>
  </si>
  <si>
    <t>Tucson/La Isabela</t>
  </si>
  <si>
    <t>Savannah-Hilton Head/La Isabela</t>
  </si>
  <si>
    <t>Santa Marta/La Isabela</t>
  </si>
  <si>
    <t>Paramaribo - Zandery/La Isabela</t>
  </si>
  <si>
    <t>Matthew Town/La Isabela</t>
  </si>
  <si>
    <t>Louis Armstrong/La Isabela</t>
  </si>
  <si>
    <t>Dakota del Norte/La Isabela</t>
  </si>
  <si>
    <t>Burke Lakefront - Cleveland/La Isabela</t>
  </si>
  <si>
    <t>Atlanta /La Isabela</t>
  </si>
  <si>
    <t>Will Rogers World/La Isabela</t>
  </si>
  <si>
    <t>Valle del Cauca, Colombia/La Isabela</t>
  </si>
  <si>
    <t>Querétaro/La Isabela</t>
  </si>
  <si>
    <t>San Antonio/La Isabela</t>
  </si>
  <si>
    <t>Otros/La Isabela</t>
  </si>
  <si>
    <t>Myrtle Beach/La Isabela</t>
  </si>
  <si>
    <t>Narssarssuaq /La Isabela</t>
  </si>
  <si>
    <t>Metropolitano de Columbia/La Isabela</t>
  </si>
  <si>
    <t>Los Ángeles/La Isabela</t>
  </si>
  <si>
    <t>Isla de Cayo Coco/La Isabela</t>
  </si>
  <si>
    <t>Leesburg/La Isabela</t>
  </si>
  <si>
    <t>Huntsville/La Isabela</t>
  </si>
  <si>
    <t>Tababela/La Isabela</t>
  </si>
  <si>
    <t>Westhampton Beach/La Isabela</t>
  </si>
  <si>
    <t>Sao Paulo/La Isabela</t>
  </si>
  <si>
    <t>Santa Clara/La Isabela</t>
  </si>
  <si>
    <t>Old Crow /La Isabela</t>
  </si>
  <si>
    <t>Capitán FAP Renán Elías Olivera/La Isabela</t>
  </si>
  <si>
    <t>Belem/La Isabela</t>
  </si>
  <si>
    <t>San Salvador (Cockburn Town)/La Isabela</t>
  </si>
  <si>
    <t>Pittsburgh/La Isabela</t>
  </si>
  <si>
    <t>North Eleuthera/La Isabela</t>
  </si>
  <si>
    <t>Oakland/La Isabela</t>
  </si>
  <si>
    <t>Marsh Harbour/La Isabela</t>
  </si>
  <si>
    <t>Morrisville,Raleigh-Durham/La Isabela</t>
  </si>
  <si>
    <t>Municipal de Scottsdale/La Isabela</t>
  </si>
  <si>
    <t>Lihue Kauai /La Isabela</t>
  </si>
  <si>
    <t>La Romana/La Isabela</t>
  </si>
  <si>
    <t>Hamilton-Ontario/La Isabela</t>
  </si>
  <si>
    <t>Daytona Beach/La Isabela</t>
  </si>
  <si>
    <t>Dallas-Texas/La Isabela</t>
  </si>
  <si>
    <t>Denver/La Isabela</t>
  </si>
  <si>
    <t>Coatepeque/La Isabela</t>
  </si>
  <si>
    <t>Canouan/La Isabela</t>
  </si>
  <si>
    <t>Cayman Brac Is/La Isabela</t>
  </si>
  <si>
    <t>Big Piney/La Isabela</t>
  </si>
  <si>
    <t>Austin-Bergstrom/La Isabela</t>
  </si>
  <si>
    <t xml:space="preserve"> Acarigua/La Isabela</t>
  </si>
  <si>
    <t>Wichita Mid-Continent/La Isabela</t>
  </si>
  <si>
    <t>Ted Stevens Anchorage/La Isabela</t>
  </si>
  <si>
    <t>Melbourne/La Isabela</t>
  </si>
  <si>
    <t>Long Island MacArthur/La Isabela</t>
  </si>
  <si>
    <t>Los Angeles - Van Nuys/La Isabela</t>
  </si>
  <si>
    <t>Kangerlussuaq/La Isabela</t>
  </si>
  <si>
    <t>Faro/La Isabela</t>
  </si>
  <si>
    <t>Eloy Alfaro/La Isabela</t>
  </si>
  <si>
    <t>Daniel Oduber/La Isabela</t>
  </si>
  <si>
    <t>Greenville-Spartanburg/La Isabela</t>
  </si>
  <si>
    <t>Punta Cana/La Isabela</t>
  </si>
  <si>
    <t>El Catey, Samaná/La Isabela</t>
  </si>
  <si>
    <t>David, Panamá/La Isabela</t>
  </si>
  <si>
    <t>Witham Field/La Isabela</t>
  </si>
  <si>
    <t>Saint John, Canada/La Isabela</t>
  </si>
  <si>
    <t>Roatán/La Isabela</t>
  </si>
  <si>
    <t>Norfolk/La Isabela</t>
  </si>
  <si>
    <t>Las Américas, JFPG/La Isabela</t>
  </si>
  <si>
    <t>Brasilia/La Isabela</t>
  </si>
  <si>
    <t>Camaguey /La Isabela</t>
  </si>
  <si>
    <t>Río Hato/La Isabela</t>
  </si>
  <si>
    <t>Mayajigua, Cuba/La Isabela</t>
  </si>
  <si>
    <t>Key West/La Isabela</t>
  </si>
  <si>
    <t>La Isabela/Del Cibao</t>
  </si>
  <si>
    <t>Espargos/La Isabela</t>
  </si>
  <si>
    <t>El Cerrito/La Isabela</t>
  </si>
  <si>
    <t>Halifax/La Isabela</t>
  </si>
  <si>
    <t>Del Cibao/La Isabela</t>
  </si>
  <si>
    <t>Fortaleza/La Isabela</t>
  </si>
  <si>
    <t>Fort Pierce/La Isabela</t>
  </si>
  <si>
    <t xml:space="preserve"> Ambrosio L.V. Taravella - Pajas Blancas/La Isabela</t>
  </si>
  <si>
    <t xml:space="preserve"> Byrd Field-Richmond International/La Isabela</t>
  </si>
  <si>
    <t>Valledupar/La Isabela</t>
  </si>
  <si>
    <t>Velazco Astete/La Isabela</t>
  </si>
  <si>
    <t>Valley Township - Pensilvania/La Isabela</t>
  </si>
  <si>
    <t>San Fernando/La Isabela</t>
  </si>
  <si>
    <t>Recife/La Isabela</t>
  </si>
  <si>
    <t>Ottawa/La Isabela</t>
  </si>
  <si>
    <t>Piura/La Isabela</t>
  </si>
  <si>
    <t>Minneapolis/La Isabela</t>
  </si>
  <si>
    <t>Mercer County/La Isabela</t>
  </si>
  <si>
    <t>Maldonado /La Isabela</t>
  </si>
  <si>
    <t>La Isabela/El Catey, Samaná</t>
  </si>
  <si>
    <t>Little Rock/La Isabela</t>
  </si>
  <si>
    <t>La Isabela/Puerto Plata</t>
  </si>
  <si>
    <t>Kissimmee -Orlando/La Isabela</t>
  </si>
  <si>
    <t>Lakeland/La Isabela</t>
  </si>
  <si>
    <t>Gander/La Isabela</t>
  </si>
  <si>
    <t>Harrisburg -Middletown/La Isabela</t>
  </si>
  <si>
    <t>Casablanca/La Isabela</t>
  </si>
  <si>
    <t>Burlington/La Isabela</t>
  </si>
  <si>
    <t>Chub Cay/La Isabela</t>
  </si>
  <si>
    <t xml:space="preserve"> Rosario/La Isabela</t>
  </si>
  <si>
    <t>Waterloo/La Isabela</t>
  </si>
  <si>
    <t>Tarapoto/La Isabela</t>
  </si>
  <si>
    <t>Texas/La Isabela</t>
  </si>
  <si>
    <t>Treasure Cay - Ibaco Islands/La Isabela</t>
  </si>
  <si>
    <t>Regional de Manassas/La Isabela</t>
  </si>
  <si>
    <t>St Paul - MN/La Isabela</t>
  </si>
  <si>
    <t>St. Augustine Airport/La Isabela</t>
  </si>
  <si>
    <t>Río de Janeiro/La Isabela</t>
  </si>
  <si>
    <t>Rabat/La Isabela</t>
  </si>
  <si>
    <t>Sao Pedro/La Isabela</t>
  </si>
  <si>
    <t>Rochester Municipal/La Isabela</t>
  </si>
  <si>
    <t>San Andros-Nicholls Town/La Isabela</t>
  </si>
  <si>
    <t>Pitt-Greenville/La Isabela</t>
  </si>
  <si>
    <t>Nueva Guinea/La Isabela</t>
  </si>
  <si>
    <t>North Kingstown/La Isabela</t>
  </si>
  <si>
    <t>Punta Gorda, FL/La Isabela</t>
  </si>
  <si>
    <t>Niagara Falls/La Isabela</t>
  </si>
  <si>
    <t>Northeast Philadelphia/La Isabela</t>
  </si>
  <si>
    <t>Pompano Beach/Del Cibao</t>
  </si>
  <si>
    <t>Portela/La Isabela</t>
  </si>
  <si>
    <t>Peoria/La Isabela</t>
  </si>
  <si>
    <t>Nashville-Tennessee/La Isabela</t>
  </si>
  <si>
    <t>New Castle /La Isabela</t>
  </si>
  <si>
    <t>Malaga/La Isabela</t>
  </si>
  <si>
    <t>Mariscal Lamar/La Isabela</t>
  </si>
  <si>
    <t>Milwaukee-Wisconsin/La Isabela</t>
  </si>
  <si>
    <t>Memphis/La Isabela</t>
  </si>
  <si>
    <t>Marathon/La Isabela</t>
  </si>
  <si>
    <t>Montreal-Mirabe/La Isabela</t>
  </si>
  <si>
    <t>Merida, Mexico/La Isabela</t>
  </si>
  <si>
    <t>Luisiana/La Romana</t>
  </si>
  <si>
    <t>Mazatlan/La Isabela</t>
  </si>
  <si>
    <t>Mulege/La Isabela</t>
  </si>
  <si>
    <t>Lafayette, Louisiana/La Isabela</t>
  </si>
  <si>
    <t>La Isabela/La Romana</t>
  </si>
  <si>
    <t>Kansas City/La Isabela</t>
  </si>
  <si>
    <t>Limon International/La Isabela</t>
  </si>
  <si>
    <t>Kentucky/La Isabela</t>
  </si>
  <si>
    <t>Lehigh Valley/La Isabela</t>
  </si>
  <si>
    <t>Loreto/La Isabela</t>
  </si>
  <si>
    <t>Lambert-St. Louis/La Isabela</t>
  </si>
  <si>
    <t>Iquitos/La Isabela</t>
  </si>
  <si>
    <t>Jalisco/La Isabela</t>
  </si>
  <si>
    <t>Destin – Fort Walton Beach/La Isabela</t>
  </si>
  <si>
    <t>Ezeiza-Buenos Aires/La Isabela</t>
  </si>
  <si>
    <t>Conroe - Montgomery Country/La Isabela</t>
  </si>
  <si>
    <t>Chiclayo/La Isabela</t>
  </si>
  <si>
    <t>Carepa/La Isabela</t>
  </si>
  <si>
    <t>Cincinnati /La Isabela</t>
  </si>
  <si>
    <t>Cincinnati-Kentucky/La Isabela</t>
  </si>
  <si>
    <t>Chattanooga/La Isabela</t>
  </si>
  <si>
    <t>Buffalo-Niagara/La Isabela</t>
  </si>
  <si>
    <t>Brooksville–Tampa Bay /La Isabela</t>
  </si>
  <si>
    <t>Campinas - Sao Paulo/La Isabela</t>
  </si>
  <si>
    <t>Chicago Executive/La Isabela</t>
  </si>
  <si>
    <t>Ceiba, PR/La Isabela</t>
  </si>
  <si>
    <t>Clarence A Bain/La Isabela</t>
  </si>
  <si>
    <t>Crown Poin/La Isabela</t>
  </si>
  <si>
    <t>Bradley/La Isabela</t>
  </si>
  <si>
    <t> Osprey Airfield/La Isabela</t>
  </si>
  <si>
    <t>Barahona /La Isabela</t>
  </si>
  <si>
    <t xml:space="preserve"> Cobb County-McCollum Field, Marietta/La Isabela</t>
  </si>
  <si>
    <t>Bloomington Normal/La Isabela</t>
  </si>
  <si>
    <t xml:space="preserve"> Port Alice/La Isabela</t>
  </si>
  <si>
    <t xml:space="preserve"> Rio Grande Valley/Las Américas, JFPG</t>
  </si>
  <si>
    <t>Aspen/La Isabela</t>
  </si>
  <si>
    <t xml:space="preserve"> Riviere Rouge/La Isabela</t>
  </si>
  <si>
    <t>Belmar-Farmingdale/La Isabela</t>
  </si>
  <si>
    <t xml:space="preserve">Jet Linx Aviation, Llc </t>
  </si>
  <si>
    <t>Sterling Aviation, Llc</t>
  </si>
  <si>
    <t>Med Jets, S.A. De C.V. / Jet Rescue Air Ambulance</t>
  </si>
  <si>
    <t>Flyexclusive /Lgm Enterprises, Llc</t>
  </si>
  <si>
    <t>Reliance Jets Corp.</t>
  </si>
  <si>
    <t xml:space="preserve">Worldwide Jet </t>
  </si>
  <si>
    <t>El Platanar/Punta Cana</t>
  </si>
  <si>
    <t>Comayagua Palmerola/La Isabela</t>
  </si>
  <si>
    <t>The Eastern Iowa/La Isabela</t>
  </si>
  <si>
    <t>Mercer County/Las Américas, JFPG</t>
  </si>
  <si>
    <t>Fort Worth Alliance/La Isabela</t>
  </si>
  <si>
    <t xml:space="preserve"> Providence/La Isabela</t>
  </si>
  <si>
    <t>Armenia/La Isabela</t>
  </si>
  <si>
    <t>Monte Cristi - RD/La Isabela</t>
  </si>
  <si>
    <t>Albany/La Isabela</t>
  </si>
  <si>
    <t>Port Columbus/La Isabela</t>
  </si>
  <si>
    <t>London-Ontario/La Romana</t>
  </si>
  <si>
    <t>Cuneo/Las Américas, JFPG</t>
  </si>
  <si>
    <t>Charlottesville/La Isabela</t>
  </si>
  <si>
    <t>Collipulli/La Isabela</t>
  </si>
  <si>
    <t>Andros Town/La Isabela</t>
  </si>
  <si>
    <t>Gps 1 Llc</t>
  </si>
  <si>
    <t>Aircharters Worldwide (Air Charters Worldwide)</t>
  </si>
  <si>
    <t>Kmr Aviation</t>
  </si>
  <si>
    <t>Fly Exclusive, Llc (Lgm Enterprises)</t>
  </si>
  <si>
    <t xml:space="preserve">M.A.R Aviation </t>
  </si>
  <si>
    <t xml:space="preserve">Sky View, Llc. </t>
  </si>
  <si>
    <t>Capital Jet Inc.</t>
  </si>
  <si>
    <t>Sunrise Airways, S.A.</t>
  </si>
  <si>
    <t>Miami City Flight Inc</t>
  </si>
  <si>
    <t>Grupo Imas</t>
  </si>
  <si>
    <t>Rio Branco/Las Américas, JFPG</t>
  </si>
  <si>
    <t>Viena/Las Américas, JFPG</t>
  </si>
  <si>
    <t>McClellan–Palomar/Puerto Plata</t>
  </si>
  <si>
    <t>Long Beach - Daugherty Field/La Romana</t>
  </si>
  <si>
    <t>Luanda/Las Américas, JFPG</t>
  </si>
  <si>
    <t>Comayagua Palmerola/Punta Cana</t>
  </si>
  <si>
    <t>McChord AFB/Puerto Plata</t>
  </si>
  <si>
    <t>Inversiones Aeronauticas</t>
  </si>
  <si>
    <t>Ckd Havacilik Ticaret A.S</t>
  </si>
  <si>
    <t>Tuxtla Gutierrez/La Romana</t>
  </si>
  <si>
    <t>Rabat/La Romana</t>
  </si>
  <si>
    <t>París-Le Bourget/La Isabela</t>
  </si>
  <si>
    <t>Barcelona, Anzoátegui/La Isabela</t>
  </si>
  <si>
    <t xml:space="preserve"> Dothan Regional/La Romana</t>
  </si>
  <si>
    <t>Asheville/Punta Cana</t>
  </si>
  <si>
    <t>Belem/La Romana</t>
  </si>
  <si>
    <t>Catreus Aoc Limited</t>
  </si>
  <si>
    <t>Internacional Ejecutiva De Aviacion S.A.S</t>
  </si>
  <si>
    <t>Sundown Jet S.A</t>
  </si>
  <si>
    <t>Key Largo, Florida/Las Américas, JFPG</t>
  </si>
  <si>
    <t>Vail-Eagle/La Isabela</t>
  </si>
  <si>
    <t>Gainesville/La Isabela</t>
  </si>
  <si>
    <t>Tulsa/Puerto Plata</t>
  </si>
  <si>
    <t>San Diego/Del Cibao</t>
  </si>
  <si>
    <t>Coquimbo/La Isabela</t>
  </si>
  <si>
    <t>Maturin/La Isabela</t>
  </si>
  <si>
    <t xml:space="preserve"> Colorado Springs Municipal/La Isabela</t>
  </si>
  <si>
    <t>San Vicente y Granadinas/Del Cibao</t>
  </si>
  <si>
    <t>São José Dos Campos /Punta Cana</t>
  </si>
  <si>
    <t>Charallave/La Isabela</t>
  </si>
  <si>
    <t>Regional de Pensacola/El Catey, Samaná</t>
  </si>
  <si>
    <t>Santiago Vila/La Isabela</t>
  </si>
  <si>
    <t>San Andres Island/La Isabela</t>
  </si>
  <si>
    <t>Portsmouth/Del Cibao</t>
  </si>
  <si>
    <t>Pavas  - San Jose /La Isabela</t>
  </si>
  <si>
    <t>Piarco, Trinidad y Tobago/El Catey, Samaná</t>
  </si>
  <si>
    <t>Muskoka/Punta Cana</t>
  </si>
  <si>
    <t>Isla De Vieques/La Isabela</t>
  </si>
  <si>
    <t>Curitiba/La Isabela</t>
  </si>
  <si>
    <t>Cucuta/Punta Cana</t>
  </si>
  <si>
    <t xml:space="preserve"> Riviere Rouge/Del Cibao</t>
  </si>
  <si>
    <t>Birmingham-Shuttlesworth/La Isabela</t>
  </si>
  <si>
    <t xml:space="preserve">Latam Airlines Peru S.A. </t>
  </si>
  <si>
    <t>Koury Aviation, Inc.</t>
  </si>
  <si>
    <t>Skytropic</t>
  </si>
  <si>
    <t>Airway Air Charter Inc</t>
  </si>
  <si>
    <t>Avcon Jet S.R.L.</t>
  </si>
  <si>
    <t>Aerovida Taxi Aereo Ltda</t>
  </si>
  <si>
    <t>Morrisville,Raleigh-Durham/Del Cibao</t>
  </si>
  <si>
    <t>Antioquía, Medellín/Puerto Plata</t>
  </si>
  <si>
    <t>Anegada /Punta Cana</t>
  </si>
  <si>
    <t>Michael J. Smith Field/Las Américas, JFPG</t>
  </si>
  <si>
    <t>London/Punta Cana</t>
  </si>
  <si>
    <t>Regional de Tallahassee/La Isabela</t>
  </si>
  <si>
    <t>Copenhague/La Romana</t>
  </si>
  <si>
    <t>Exclusive Aviation</t>
  </si>
  <si>
    <t>Cayo Largo Del Sur /La Isabela</t>
  </si>
  <si>
    <t xml:space="preserve"> Rio Grande Valley/Punta Cana</t>
  </si>
  <si>
    <t>North American Airlines, Inc.</t>
  </si>
  <si>
    <t>Csi Aviation Inc</t>
  </si>
  <si>
    <t xml:space="preserve">	Blue Danube /Puerto Plata</t>
  </si>
  <si>
    <t>DeKalb Peachtree-Atlanta/El Catey, Samaná</t>
  </si>
  <si>
    <t>Loudoun-Virginia/La Isabela</t>
  </si>
  <si>
    <t> Osprey Airfield/Las Américas, JFPG</t>
  </si>
  <si>
    <t>Les Cayes/Las Américas, JFPG</t>
  </si>
  <si>
    <t>Chachoan/La Isabela</t>
  </si>
  <si>
    <t xml:space="preserve">	Jamestown/Puerto Plata</t>
  </si>
  <si>
    <t>Departamento de Economía</t>
  </si>
  <si>
    <t>Pasajeros por Líneas Aéreas 2020 - 2024 (ene-oct).</t>
  </si>
  <si>
    <t>Pasajeros por Rutas Aéreas 2020 - 2024 (ene-oct).</t>
  </si>
  <si>
    <t>Operaciones por Líneas Aéreas 2020 - 2024 (ene-oct).</t>
  </si>
  <si>
    <t>Operaciones por Rutas Aéreas 2020 - 2024 (ene-oct).</t>
  </si>
  <si>
    <t>Aerorepublica, S.A. (Copa Airlines Colombia) - Wingo</t>
  </si>
  <si>
    <t>Panorama Jets, S.A.</t>
  </si>
  <si>
    <t>Avianca Ecuador</t>
  </si>
  <si>
    <t>Midwest Jet Management Llc Dba Reynolds Jet</t>
  </si>
  <si>
    <t>Gain Jet Ireland Limited</t>
  </si>
  <si>
    <t>Integra Jet, Llc</t>
  </si>
  <si>
    <t>Skyside Gmbh</t>
  </si>
  <si>
    <t>White Horse World Wide, Llc</t>
  </si>
  <si>
    <t>Sirio S.P.A.</t>
  </si>
  <si>
    <t>Luxembourg Air Ambulance</t>
  </si>
  <si>
    <t>Total  2024
(ene-oct)</t>
  </si>
  <si>
    <t>TOTAL DE PASAJEROS POR AEROLÍNEAS 2020 - 2024 (ENE-OCT)</t>
  </si>
  <si>
    <t>Indianapolis Executive/Puerto Plata</t>
  </si>
  <si>
    <t>Valle del Cauca, Colombia/Del Cibao</t>
  </si>
  <si>
    <t>TOTAL DE PASAJEROS POR RUTAS 2020 - 2024 (ENE-OCT)</t>
  </si>
  <si>
    <t>Total 2024 
(ene-oct)</t>
  </si>
  <si>
    <t>TOTAL DE OPERACIONES POR AEROLÍNEAS 2020 - 2024 (ENE-OCT)</t>
  </si>
  <si>
    <t>Total 2024
(ene-oct)</t>
  </si>
  <si>
    <t>Westhampton Beach/Las Américas, JFPG</t>
  </si>
  <si>
    <t>Hammond/La Romana</t>
  </si>
  <si>
    <t>Chicago-O'Hare/La Isabela</t>
  </si>
  <si>
    <t>Atlantic City/El Catey, Samaná</t>
  </si>
  <si>
    <t>TOTAL DE OPERACIONES POR RUTAS 2020 - 2024 (ENE-OCT)</t>
  </si>
  <si>
    <t>Oficina de Libre Acceso a la Información</t>
  </si>
  <si>
    <t>Junta de Aviación Civil</t>
  </si>
  <si>
    <t>Teléfono: 809-689-4167 Ext: 223-226</t>
  </si>
  <si>
    <t>Correo electrónico: oai@jac.gob.do / www.jac.gob.do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</si>
</sst>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0.0%"/>
    <numFmt numFmtId="167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4"/>
      <color rgb="FF0000FF"/>
      <name val="Arial"/>
      <family val="2"/>
    </font>
    <font>
      <sz val="14"/>
      <color rgb="FF0000FF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0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3"/>
      <name val="Arial"/>
      <family val="2"/>
    </font>
    <font>
      <b/>
      <u/>
      <sz val="12"/>
      <color theme="1"/>
      <name val="Arial"/>
      <family val="2"/>
    </font>
    <font>
      <b/>
      <sz val="12"/>
      <color theme="3"/>
      <name val="Arial"/>
      <family val="2"/>
    </font>
    <font>
      <b/>
      <u/>
      <sz val="11"/>
      <color theme="1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0.5"/>
      <color rgb="FF353535"/>
      <name val="Arial"/>
      <family val="2"/>
    </font>
    <font>
      <sz val="10.5"/>
      <color rgb="FF353535"/>
      <name val="Arial"/>
      <family val="2"/>
    </font>
    <font>
      <b/>
      <sz val="14"/>
      <color rgb="FF0000FF"/>
      <name val="Arial"/>
      <family val="2"/>
    </font>
    <font>
      <b/>
      <sz val="1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1D3A69"/>
        <bgColor indexed="64"/>
      </patternFill>
    </fill>
    <fill>
      <patternFill patternType="solid">
        <fgColor rgb="FF1D3A69"/>
        <bgColor theme="4" tint="0.79998168889431442"/>
      </patternFill>
    </fill>
    <fill>
      <patternFill patternType="solid">
        <fgColor rgb="FF1D3A69"/>
        <bgColor theme="0" tint="-0.14999847407452621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6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165" fontId="0" fillId="0" borderId="0" xfId="2" applyNumberFormat="1" applyFont="1"/>
    <xf numFmtId="0" fontId="9" fillId="0" borderId="0" xfId="0" applyFont="1"/>
    <xf numFmtId="165" fontId="9" fillId="0" borderId="0" xfId="2" applyNumberFormat="1" applyFont="1"/>
    <xf numFmtId="165" fontId="0" fillId="0" borderId="0" xfId="0" applyNumberFormat="1"/>
    <xf numFmtId="0" fontId="7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vertical="center"/>
    </xf>
    <xf numFmtId="3" fontId="4" fillId="8" borderId="19" xfId="0" applyNumberFormat="1" applyFont="1" applyFill="1" applyBorder="1" applyAlignment="1">
      <alignment horizontal="center" vertical="center"/>
    </xf>
    <xf numFmtId="3" fontId="4" fillId="8" borderId="20" xfId="0" applyNumberFormat="1" applyFont="1" applyFill="1" applyBorder="1" applyAlignment="1">
      <alignment vertical="center"/>
    </xf>
    <xf numFmtId="166" fontId="1" fillId="2" borderId="0" xfId="3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5" fontId="1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2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2" applyNumberFormat="1" applyFont="1" applyFill="1" applyBorder="1"/>
    <xf numFmtId="3" fontId="1" fillId="4" borderId="0" xfId="0" applyNumberFormat="1" applyFont="1" applyFill="1"/>
    <xf numFmtId="3" fontId="12" fillId="4" borderId="0" xfId="0" applyNumberFormat="1" applyFont="1" applyFill="1"/>
    <xf numFmtId="3" fontId="1" fillId="4" borderId="0" xfId="2" applyNumberFormat="1" applyFont="1" applyFill="1" applyBorder="1" applyAlignment="1">
      <alignment vertical="center"/>
    </xf>
    <xf numFmtId="3" fontId="1" fillId="4" borderId="0" xfId="0" applyNumberFormat="1" applyFont="1" applyFill="1" applyAlignment="1">
      <alignment vertical="center"/>
    </xf>
    <xf numFmtId="3" fontId="4" fillId="8" borderId="21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7" fillId="4" borderId="0" xfId="0" applyNumberFormat="1" applyFont="1" applyFill="1" applyAlignment="1">
      <alignment vertical="center"/>
    </xf>
    <xf numFmtId="3" fontId="13" fillId="4" borderId="0" xfId="0" applyNumberFormat="1" applyFont="1" applyFill="1" applyAlignment="1">
      <alignment vertical="center"/>
    </xf>
    <xf numFmtId="3" fontId="14" fillId="4" borderId="0" xfId="0" applyNumberFormat="1" applyFont="1" applyFill="1" applyAlignment="1">
      <alignment vertical="center"/>
    </xf>
    <xf numFmtId="0" fontId="15" fillId="2" borderId="0" xfId="0" applyFont="1" applyFill="1"/>
    <xf numFmtId="0" fontId="16" fillId="2" borderId="0" xfId="0" applyFont="1" applyFill="1"/>
    <xf numFmtId="9" fontId="1" fillId="4" borderId="0" xfId="3" applyFont="1" applyFill="1" applyBorder="1"/>
    <xf numFmtId="3" fontId="12" fillId="4" borderId="0" xfId="2" applyNumberFormat="1" applyFont="1" applyFill="1" applyBorder="1"/>
    <xf numFmtId="165" fontId="4" fillId="0" borderId="0" xfId="2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2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3" fontId="1" fillId="2" borderId="0" xfId="0" applyNumberFormat="1" applyFont="1" applyFill="1" applyAlignment="1">
      <alignment horizontal="right"/>
    </xf>
    <xf numFmtId="0" fontId="4" fillId="0" borderId="0" xfId="0" applyFont="1" applyAlignment="1">
      <alignment vertical="center"/>
    </xf>
    <xf numFmtId="0" fontId="11" fillId="2" borderId="0" xfId="0" applyFont="1" applyFill="1" applyAlignment="1">
      <alignment vertical="center" wrapText="1"/>
    </xf>
    <xf numFmtId="3" fontId="1" fillId="0" borderId="52" xfId="0" applyNumberFormat="1" applyFont="1" applyBorder="1"/>
    <xf numFmtId="167" fontId="1" fillId="4" borderId="12" xfId="2" applyNumberFormat="1" applyFont="1" applyFill="1" applyBorder="1" applyAlignment="1">
      <alignment horizontal="right"/>
    </xf>
    <xf numFmtId="167" fontId="1" fillId="0" borderId="53" xfId="2" applyNumberFormat="1" applyFont="1" applyBorder="1" applyAlignment="1">
      <alignment horizontal="right"/>
    </xf>
    <xf numFmtId="3" fontId="1" fillId="0" borderId="4" xfId="0" applyNumberFormat="1" applyFont="1" applyBorder="1"/>
    <xf numFmtId="167" fontId="1" fillId="4" borderId="29" xfId="2" applyNumberFormat="1" applyFont="1" applyFill="1" applyBorder="1" applyAlignment="1">
      <alignment horizontal="right"/>
    </xf>
    <xf numFmtId="167" fontId="1" fillId="0" borderId="5" xfId="2" applyNumberFormat="1" applyFont="1" applyBorder="1" applyAlignment="1">
      <alignment horizontal="right"/>
    </xf>
    <xf numFmtId="0" fontId="4" fillId="10" borderId="39" xfId="0" applyFont="1" applyFill="1" applyBorder="1" applyAlignment="1">
      <alignment horizontal="center" vertical="center" wrapText="1"/>
    </xf>
    <xf numFmtId="167" fontId="4" fillId="10" borderId="23" xfId="2" applyNumberFormat="1" applyFont="1" applyFill="1" applyBorder="1" applyAlignment="1">
      <alignment horizontal="right" vertical="center" wrapText="1"/>
    </xf>
    <xf numFmtId="167" fontId="4" fillId="10" borderId="61" xfId="2" applyNumberFormat="1" applyFont="1" applyFill="1" applyBorder="1" applyAlignment="1">
      <alignment horizontal="right" vertical="center" wrapText="1"/>
    </xf>
    <xf numFmtId="0" fontId="1" fillId="0" borderId="54" xfId="0" applyFont="1" applyBorder="1" applyAlignment="1">
      <alignment horizontal="left"/>
    </xf>
    <xf numFmtId="165" fontId="1" fillId="0" borderId="12" xfId="2" applyNumberFormat="1" applyFont="1" applyBorder="1"/>
    <xf numFmtId="165" fontId="1" fillId="0" borderId="36" xfId="2" applyNumberFormat="1" applyFont="1" applyBorder="1"/>
    <xf numFmtId="165" fontId="1" fillId="0" borderId="13" xfId="2" applyNumberFormat="1" applyFont="1" applyBorder="1"/>
    <xf numFmtId="0" fontId="1" fillId="0" borderId="51" xfId="0" applyFont="1" applyBorder="1" applyAlignment="1">
      <alignment horizontal="left"/>
    </xf>
    <xf numFmtId="165" fontId="1" fillId="0" borderId="29" xfId="2" applyNumberFormat="1" applyFont="1" applyBorder="1"/>
    <xf numFmtId="165" fontId="1" fillId="0" borderId="0" xfId="2" applyNumberFormat="1" applyFont="1" applyBorder="1"/>
    <xf numFmtId="165" fontId="1" fillId="0" borderId="33" xfId="2" applyNumberFormat="1" applyFont="1" applyBorder="1"/>
    <xf numFmtId="0" fontId="4" fillId="10" borderId="55" xfId="0" applyFont="1" applyFill="1" applyBorder="1" applyAlignment="1">
      <alignment horizontal="center" vertical="center" wrapText="1"/>
    </xf>
    <xf numFmtId="165" fontId="4" fillId="10" borderId="20" xfId="2" applyNumberFormat="1" applyFont="1" applyFill="1" applyBorder="1" applyAlignment="1">
      <alignment horizontal="center" vertical="center" wrapText="1"/>
    </xf>
    <xf numFmtId="165" fontId="4" fillId="10" borderId="21" xfId="2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165" fontId="1" fillId="5" borderId="29" xfId="2" applyNumberFormat="1" applyFont="1" applyFill="1" applyBorder="1" applyAlignment="1">
      <alignment horizontal="center" vertical="center" wrapText="1"/>
    </xf>
    <xf numFmtId="165" fontId="1" fillId="5" borderId="33" xfId="2" applyNumberFormat="1" applyFont="1" applyFill="1" applyBorder="1" applyAlignment="1">
      <alignment horizontal="center" vertical="center" wrapText="1"/>
    </xf>
    <xf numFmtId="165" fontId="4" fillId="10" borderId="23" xfId="2" applyNumberFormat="1" applyFont="1" applyFill="1" applyBorder="1" applyAlignment="1">
      <alignment horizontal="center" vertical="center" wrapText="1"/>
    </xf>
    <xf numFmtId="165" fontId="4" fillId="10" borderId="24" xfId="2" applyNumberFormat="1" applyFont="1" applyFill="1" applyBorder="1" applyAlignment="1">
      <alignment horizontal="center" vertical="center" wrapText="1"/>
    </xf>
    <xf numFmtId="165" fontId="1" fillId="0" borderId="11" xfId="2" applyNumberFormat="1" applyFont="1" applyBorder="1"/>
    <xf numFmtId="165" fontId="1" fillId="0" borderId="30" xfId="2" applyNumberFormat="1" applyFont="1" applyBorder="1"/>
    <xf numFmtId="0" fontId="4" fillId="10" borderId="22" xfId="0" applyFont="1" applyFill="1" applyBorder="1" applyAlignment="1">
      <alignment horizontal="center" vertical="center" wrapText="1"/>
    </xf>
    <xf numFmtId="165" fontId="4" fillId="10" borderId="50" xfId="2" applyNumberFormat="1" applyFont="1" applyFill="1" applyBorder="1" applyAlignment="1">
      <alignment horizontal="center" vertical="center" wrapText="1"/>
    </xf>
    <xf numFmtId="165" fontId="4" fillId="10" borderId="47" xfId="2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27" fillId="2" borderId="0" xfId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4" borderId="0" xfId="0" applyFont="1" applyFill="1"/>
    <xf numFmtId="0" fontId="15" fillId="4" borderId="0" xfId="0" applyFont="1" applyFill="1" applyAlignment="1">
      <alignment horizontal="left"/>
    </xf>
    <xf numFmtId="0" fontId="28" fillId="2" borderId="0" xfId="1" applyFont="1" applyFill="1" applyAlignment="1">
      <alignment vertical="center"/>
    </xf>
    <xf numFmtId="3" fontId="21" fillId="6" borderId="17" xfId="0" applyNumberFormat="1" applyFont="1" applyFill="1" applyBorder="1" applyAlignment="1">
      <alignment horizontal="center" vertical="center"/>
    </xf>
    <xf numFmtId="3" fontId="21" fillId="6" borderId="18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3" fontId="4" fillId="3" borderId="18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0" fontId="1" fillId="0" borderId="0" xfId="0" applyFont="1"/>
    <xf numFmtId="43" fontId="4" fillId="8" borderId="20" xfId="2" applyFont="1" applyFill="1" applyBorder="1" applyAlignment="1">
      <alignment vertical="center"/>
    </xf>
    <xf numFmtId="0" fontId="21" fillId="11" borderId="20" xfId="0" applyFont="1" applyFill="1" applyBorder="1" applyAlignment="1">
      <alignment horizontal="center" vertical="center"/>
    </xf>
    <xf numFmtId="0" fontId="21" fillId="11" borderId="21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165" fontId="1" fillId="0" borderId="29" xfId="2" applyNumberFormat="1" applyFont="1" applyBorder="1" applyAlignment="1">
      <alignment vertical="center"/>
    </xf>
    <xf numFmtId="165" fontId="1" fillId="0" borderId="40" xfId="2" applyNumberFormat="1" applyFont="1" applyBorder="1" applyAlignment="1">
      <alignment vertical="center"/>
    </xf>
    <xf numFmtId="165" fontId="4" fillId="3" borderId="33" xfId="2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165" fontId="1" fillId="0" borderId="25" xfId="2" applyNumberFormat="1" applyFont="1" applyBorder="1" applyAlignment="1">
      <alignment vertical="center"/>
    </xf>
    <xf numFmtId="165" fontId="4" fillId="3" borderId="35" xfId="2" applyNumberFormat="1" applyFont="1" applyFill="1" applyBorder="1" applyAlignment="1">
      <alignment vertical="center"/>
    </xf>
    <xf numFmtId="0" fontId="4" fillId="7" borderId="20" xfId="0" applyFont="1" applyFill="1" applyBorder="1" applyAlignment="1">
      <alignment horizontal="center" vertical="center"/>
    </xf>
    <xf numFmtId="165" fontId="4" fillId="7" borderId="20" xfId="2" applyNumberFormat="1" applyFont="1" applyFill="1" applyBorder="1" applyAlignment="1">
      <alignment vertical="center"/>
    </xf>
    <xf numFmtId="165" fontId="4" fillId="7" borderId="21" xfId="2" applyNumberFormat="1" applyFont="1" applyFill="1" applyBorder="1" applyAlignment="1">
      <alignment vertical="center"/>
    </xf>
    <xf numFmtId="165" fontId="4" fillId="3" borderId="13" xfId="2" applyNumberFormat="1" applyFont="1" applyFill="1" applyBorder="1" applyAlignment="1">
      <alignment vertical="center"/>
    </xf>
    <xf numFmtId="165" fontId="4" fillId="7" borderId="20" xfId="0" applyNumberFormat="1" applyFont="1" applyFill="1" applyBorder="1" applyAlignment="1">
      <alignment vertical="center"/>
    </xf>
    <xf numFmtId="165" fontId="4" fillId="7" borderId="18" xfId="0" applyNumberFormat="1" applyFont="1" applyFill="1" applyBorder="1" applyAlignment="1">
      <alignment vertical="center"/>
    </xf>
    <xf numFmtId="165" fontId="4" fillId="9" borderId="23" xfId="0" applyNumberFormat="1" applyFont="1" applyFill="1" applyBorder="1" applyAlignment="1">
      <alignment vertical="center"/>
    </xf>
    <xf numFmtId="165" fontId="4" fillId="9" borderId="24" xfId="0" applyNumberFormat="1" applyFont="1" applyFill="1" applyBorder="1" applyAlignment="1">
      <alignment vertical="center"/>
    </xf>
    <xf numFmtId="0" fontId="28" fillId="2" borderId="0" xfId="1" applyFont="1" applyFill="1" applyBorder="1" applyAlignment="1">
      <alignment vertical="center"/>
    </xf>
    <xf numFmtId="165" fontId="21" fillId="11" borderId="0" xfId="2" applyNumberFormat="1" applyFont="1" applyFill="1" applyBorder="1" applyAlignment="1">
      <alignment horizontal="center" vertical="center"/>
    </xf>
    <xf numFmtId="165" fontId="21" fillId="11" borderId="12" xfId="2" applyNumberFormat="1" applyFont="1" applyFill="1" applyBorder="1" applyAlignment="1">
      <alignment horizontal="center" vertical="center"/>
    </xf>
    <xf numFmtId="165" fontId="21" fillId="11" borderId="5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36" xfId="2" applyNumberFormat="1" applyFont="1" applyBorder="1" applyAlignment="1">
      <alignment horizontal="center" vertical="center"/>
    </xf>
    <xf numFmtId="165" fontId="1" fillId="0" borderId="12" xfId="2" applyNumberFormat="1" applyFont="1" applyBorder="1" applyAlignment="1">
      <alignment horizontal="center" vertical="center"/>
    </xf>
    <xf numFmtId="165" fontId="1" fillId="0" borderId="53" xfId="2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center" vertical="center"/>
    </xf>
    <xf numFmtId="165" fontId="1" fillId="0" borderId="29" xfId="2" applyNumberFormat="1" applyFont="1" applyBorder="1" applyAlignment="1">
      <alignment horizontal="center" vertical="center"/>
    </xf>
    <xf numFmtId="165" fontId="1" fillId="0" borderId="5" xfId="2" applyNumberFormat="1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165" fontId="4" fillId="3" borderId="32" xfId="2" applyNumberFormat="1" applyFont="1" applyFill="1" applyBorder="1" applyAlignment="1">
      <alignment horizontal="center" vertical="center"/>
    </xf>
    <xf numFmtId="165" fontId="4" fillId="3" borderId="17" xfId="2" applyNumberFormat="1" applyFont="1" applyFill="1" applyBorder="1" applyAlignment="1">
      <alignment horizontal="center" vertical="center"/>
    </xf>
    <xf numFmtId="165" fontId="1" fillId="3" borderId="56" xfId="2" applyNumberFormat="1" applyFont="1" applyFill="1" applyBorder="1" applyAlignment="1">
      <alignment horizontal="center" vertical="center"/>
    </xf>
    <xf numFmtId="165" fontId="4" fillId="3" borderId="56" xfId="2" applyNumberFormat="1" applyFont="1" applyFill="1" applyBorder="1" applyAlignment="1">
      <alignment horizontal="center" vertical="center"/>
    </xf>
    <xf numFmtId="165" fontId="4" fillId="8" borderId="58" xfId="2" applyNumberFormat="1" applyFont="1" applyFill="1" applyBorder="1" applyAlignment="1">
      <alignment horizontal="center" vertical="center"/>
    </xf>
    <xf numFmtId="165" fontId="4" fillId="8" borderId="20" xfId="2" applyNumberFormat="1" applyFont="1" applyFill="1" applyBorder="1" applyAlignment="1">
      <alignment horizontal="center" vertical="center"/>
    </xf>
    <xf numFmtId="165" fontId="4" fillId="8" borderId="59" xfId="2" applyNumberFormat="1" applyFont="1" applyFill="1" applyBorder="1" applyAlignment="1">
      <alignment horizontal="center" vertical="center"/>
    </xf>
    <xf numFmtId="165" fontId="21" fillId="11" borderId="36" xfId="2" applyNumberFormat="1" applyFont="1" applyFill="1" applyBorder="1" applyAlignment="1">
      <alignment horizontal="center" vertical="center"/>
    </xf>
    <xf numFmtId="3" fontId="28" fillId="2" borderId="0" xfId="1" applyNumberFormat="1" applyFont="1" applyFill="1" applyBorder="1" applyAlignment="1">
      <alignment vertical="center"/>
    </xf>
    <xf numFmtId="165" fontId="1" fillId="5" borderId="40" xfId="2" applyNumberFormat="1" applyFont="1" applyFill="1" applyBorder="1" applyAlignment="1">
      <alignment horizontal="center" vertical="center" wrapText="1"/>
    </xf>
    <xf numFmtId="165" fontId="1" fillId="5" borderId="48" xfId="2" applyNumberFormat="1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left"/>
    </xf>
    <xf numFmtId="167" fontId="1" fillId="0" borderId="12" xfId="2" applyNumberFormat="1" applyFont="1" applyBorder="1"/>
    <xf numFmtId="167" fontId="1" fillId="4" borderId="53" xfId="2" applyNumberFormat="1" applyFont="1" applyFill="1" applyBorder="1"/>
    <xf numFmtId="0" fontId="1" fillId="0" borderId="4" xfId="0" applyFont="1" applyBorder="1" applyAlignment="1">
      <alignment horizontal="left"/>
    </xf>
    <xf numFmtId="167" fontId="1" fillId="0" borderId="29" xfId="2" applyNumberFormat="1" applyFont="1" applyBorder="1"/>
    <xf numFmtId="167" fontId="1" fillId="4" borderId="5" xfId="2" applyNumberFormat="1" applyFont="1" applyFill="1" applyBorder="1"/>
    <xf numFmtId="167" fontId="1" fillId="0" borderId="5" xfId="2" applyNumberFormat="1" applyFont="1" applyBorder="1"/>
    <xf numFmtId="167" fontId="4" fillId="10" borderId="23" xfId="2" applyNumberFormat="1" applyFont="1" applyFill="1" applyBorder="1" applyAlignment="1">
      <alignment horizontal="center" vertical="center" wrapText="1"/>
    </xf>
    <xf numFmtId="167" fontId="4" fillId="10" borderId="61" xfId="2" applyNumberFormat="1" applyFont="1" applyFill="1" applyBorder="1" applyAlignment="1">
      <alignment horizontal="center" vertical="center" wrapText="1"/>
    </xf>
    <xf numFmtId="165" fontId="1" fillId="0" borderId="53" xfId="2" applyNumberFormat="1" applyFont="1" applyBorder="1"/>
    <xf numFmtId="165" fontId="1" fillId="0" borderId="5" xfId="2" applyNumberFormat="1" applyFont="1" applyBorder="1"/>
    <xf numFmtId="3" fontId="23" fillId="4" borderId="0" xfId="0" applyNumberFormat="1" applyFont="1" applyFill="1" applyAlignment="1">
      <alignment horizontal="center" vertical="center" wrapText="1"/>
    </xf>
    <xf numFmtId="3" fontId="23" fillId="4" borderId="0" xfId="0" applyNumberFormat="1" applyFont="1" applyFill="1" applyAlignment="1">
      <alignment horizontal="center" vertical="center"/>
    </xf>
    <xf numFmtId="167" fontId="1" fillId="0" borderId="12" xfId="2" applyNumberFormat="1" applyFont="1" applyBorder="1" applyAlignment="1">
      <alignment horizontal="right"/>
    </xf>
    <xf numFmtId="167" fontId="1" fillId="4" borderId="53" xfId="2" applyNumberFormat="1" applyFont="1" applyFill="1" applyBorder="1" applyAlignment="1">
      <alignment horizontal="right"/>
    </xf>
    <xf numFmtId="167" fontId="1" fillId="0" borderId="29" xfId="2" applyNumberFormat="1" applyFont="1" applyBorder="1" applyAlignment="1">
      <alignment horizontal="right"/>
    </xf>
    <xf numFmtId="167" fontId="1" fillId="4" borderId="5" xfId="2" applyNumberFormat="1" applyFont="1" applyFill="1" applyBorder="1" applyAlignment="1">
      <alignment horizontal="right"/>
    </xf>
    <xf numFmtId="3" fontId="21" fillId="6" borderId="16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3" fontId="1" fillId="0" borderId="16" xfId="2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4" fillId="8" borderId="45" xfId="0" applyNumberFormat="1" applyFont="1" applyFill="1" applyBorder="1" applyAlignment="1">
      <alignment horizontal="center" vertical="center"/>
    </xf>
    <xf numFmtId="3" fontId="4" fillId="8" borderId="19" xfId="0" applyNumberFormat="1" applyFont="1" applyFill="1" applyBorder="1" applyAlignment="1">
      <alignment vertical="center"/>
    </xf>
    <xf numFmtId="0" fontId="28" fillId="2" borderId="0" xfId="1" applyFont="1" applyFill="1"/>
    <xf numFmtId="0" fontId="4" fillId="0" borderId="0" xfId="0" applyFont="1"/>
    <xf numFmtId="167" fontId="4" fillId="8" borderId="20" xfId="2" applyNumberFormat="1" applyFont="1" applyFill="1" applyBorder="1" applyAlignment="1">
      <alignment vertical="center"/>
    </xf>
    <xf numFmtId="165" fontId="30" fillId="8" borderId="59" xfId="2" applyNumberFormat="1" applyFont="1" applyFill="1" applyBorder="1" applyAlignment="1">
      <alignment horizontal="center" vertical="center"/>
    </xf>
    <xf numFmtId="167" fontId="1" fillId="4" borderId="12" xfId="2" applyNumberFormat="1" applyFont="1" applyFill="1" applyBorder="1"/>
    <xf numFmtId="167" fontId="1" fillId="4" borderId="29" xfId="2" applyNumberFormat="1" applyFont="1" applyFill="1" applyBorder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4" fillId="10" borderId="62" xfId="0" applyFont="1" applyFill="1" applyBorder="1" applyAlignment="1">
      <alignment horizontal="center" vertical="center" wrapText="1"/>
    </xf>
    <xf numFmtId="165" fontId="1" fillId="5" borderId="64" xfId="2" applyNumberFormat="1" applyFont="1" applyFill="1" applyBorder="1" applyAlignment="1">
      <alignment horizontal="center" vertical="center" wrapText="1"/>
    </xf>
    <xf numFmtId="165" fontId="1" fillId="5" borderId="30" xfId="2" applyNumberFormat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167" fontId="4" fillId="8" borderId="19" xfId="2" applyNumberFormat="1" applyFont="1" applyFill="1" applyBorder="1" applyAlignment="1">
      <alignment vertical="center"/>
    </xf>
    <xf numFmtId="167" fontId="4" fillId="3" borderId="18" xfId="2" applyNumberFormat="1" applyFont="1" applyFill="1" applyBorder="1" applyAlignment="1">
      <alignment vertical="center"/>
    </xf>
    <xf numFmtId="167" fontId="4" fillId="8" borderId="21" xfId="2" applyNumberFormat="1" applyFont="1" applyFill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 wrapText="1"/>
    </xf>
    <xf numFmtId="3" fontId="20" fillId="4" borderId="0" xfId="0" applyNumberFormat="1" applyFont="1" applyFill="1" applyAlignment="1">
      <alignment horizontal="center" vertical="center" wrapText="1"/>
    </xf>
    <xf numFmtId="3" fontId="20" fillId="4" borderId="0" xfId="0" applyNumberFormat="1" applyFont="1" applyFill="1" applyAlignment="1">
      <alignment horizontal="center" vertical="center"/>
    </xf>
    <xf numFmtId="0" fontId="19" fillId="0" borderId="0" xfId="0" applyFont="1"/>
    <xf numFmtId="165" fontId="30" fillId="0" borderId="0" xfId="2" applyNumberFormat="1" applyFont="1" applyFill="1" applyBorder="1" applyAlignment="1">
      <alignment horizontal="center" vertical="center"/>
    </xf>
    <xf numFmtId="0" fontId="33" fillId="2" borderId="0" xfId="1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left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34" fillId="2" borderId="0" xfId="1" applyFont="1" applyFill="1" applyAlignment="1">
      <alignment horizontal="left"/>
    </xf>
    <xf numFmtId="3" fontId="21" fillId="6" borderId="37" xfId="0" applyNumberFormat="1" applyFont="1" applyFill="1" applyBorder="1" applyAlignment="1">
      <alignment horizontal="center" vertical="center"/>
    </xf>
    <xf numFmtId="3" fontId="21" fillId="6" borderId="38" xfId="0" applyNumberFormat="1" applyFont="1" applyFill="1" applyBorder="1" applyAlignment="1">
      <alignment horizontal="center" vertical="center"/>
    </xf>
    <xf numFmtId="3" fontId="29" fillId="6" borderId="27" xfId="0" applyNumberFormat="1" applyFont="1" applyFill="1" applyBorder="1" applyAlignment="1">
      <alignment horizontal="center" vertical="center"/>
    </xf>
    <xf numFmtId="3" fontId="29" fillId="6" borderId="28" xfId="0" applyNumberFormat="1" applyFont="1" applyFill="1" applyBorder="1" applyAlignment="1">
      <alignment horizontal="center" vertical="center"/>
    </xf>
    <xf numFmtId="3" fontId="29" fillId="6" borderId="14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 vertical="center"/>
    </xf>
    <xf numFmtId="0" fontId="21" fillId="11" borderId="19" xfId="0" applyFont="1" applyFill="1" applyBorder="1" applyAlignment="1">
      <alignment horizontal="center" vertical="center"/>
    </xf>
    <xf numFmtId="0" fontId="21" fillId="11" borderId="20" xfId="0" applyFont="1" applyFill="1" applyBorder="1" applyAlignment="1">
      <alignment horizontal="center" vertical="center"/>
    </xf>
    <xf numFmtId="0" fontId="21" fillId="11" borderId="10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21" fillId="11" borderId="64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/>
    </xf>
    <xf numFmtId="0" fontId="21" fillId="11" borderId="65" xfId="0" applyFont="1" applyFill="1" applyBorder="1" applyAlignment="1">
      <alignment horizontal="center" vertical="center"/>
    </xf>
    <xf numFmtId="0" fontId="21" fillId="11" borderId="27" xfId="0" applyFont="1" applyFill="1" applyBorder="1" applyAlignment="1">
      <alignment horizontal="center" vertical="center"/>
    </xf>
    <xf numFmtId="0" fontId="21" fillId="11" borderId="28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9" borderId="62" xfId="0" applyFont="1" applyFill="1" applyBorder="1" applyAlignment="1">
      <alignment horizontal="center" vertical="center"/>
    </xf>
    <xf numFmtId="0" fontId="4" fillId="9" borderId="50" xfId="0" applyFont="1" applyFill="1" applyBorder="1" applyAlignment="1">
      <alignment horizontal="center" vertical="center"/>
    </xf>
    <xf numFmtId="0" fontId="21" fillId="11" borderId="46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57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1" fillId="11" borderId="52" xfId="0" applyFont="1" applyFill="1" applyBorder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3" fontId="22" fillId="4" borderId="0" xfId="0" applyNumberFormat="1" applyFont="1" applyFill="1" applyAlignment="1">
      <alignment horizontal="center" vertical="center"/>
    </xf>
    <xf numFmtId="0" fontId="21" fillId="13" borderId="40" xfId="0" applyFont="1" applyFill="1" applyBorder="1" applyAlignment="1">
      <alignment horizontal="center" vertical="center" wrapText="1"/>
    </xf>
    <xf numFmtId="0" fontId="21" fillId="13" borderId="44" xfId="0" applyFont="1" applyFill="1" applyBorder="1" applyAlignment="1">
      <alignment horizontal="center" vertical="center" wrapText="1"/>
    </xf>
    <xf numFmtId="0" fontId="21" fillId="13" borderId="48" xfId="0" applyFont="1" applyFill="1" applyBorder="1" applyAlignment="1">
      <alignment horizontal="center" vertical="center" wrapText="1"/>
    </xf>
    <xf numFmtId="0" fontId="21" fillId="13" borderId="49" xfId="0" applyFont="1" applyFill="1" applyBorder="1" applyAlignment="1">
      <alignment horizontal="center" vertical="center" wrapText="1"/>
    </xf>
    <xf numFmtId="0" fontId="21" fillId="12" borderId="43" xfId="0" applyFont="1" applyFill="1" applyBorder="1" applyAlignment="1">
      <alignment horizontal="center" vertical="center" wrapText="1"/>
    </xf>
    <xf numFmtId="0" fontId="21" fillId="12" borderId="42" xfId="0" applyFont="1" applyFill="1" applyBorder="1" applyAlignment="1">
      <alignment horizontal="center" vertical="center" wrapText="1"/>
    </xf>
    <xf numFmtId="0" fontId="21" fillId="12" borderId="37" xfId="0" applyFont="1" applyFill="1" applyBorder="1" applyAlignment="1">
      <alignment horizontal="center" vertical="center" wrapText="1"/>
    </xf>
    <xf numFmtId="0" fontId="21" fillId="12" borderId="63" xfId="0" applyFont="1" applyFill="1" applyBorder="1" applyAlignment="1">
      <alignment horizontal="center" vertical="center" wrapText="1"/>
    </xf>
    <xf numFmtId="0" fontId="21" fillId="13" borderId="64" xfId="0" applyFont="1" applyFill="1" applyBorder="1" applyAlignment="1">
      <alignment horizontal="center" vertical="center" wrapText="1"/>
    </xf>
    <xf numFmtId="0" fontId="21" fillId="13" borderId="65" xfId="0" applyFont="1" applyFill="1" applyBorder="1" applyAlignment="1">
      <alignment horizontal="center" vertical="center" wrapText="1"/>
    </xf>
    <xf numFmtId="3" fontId="24" fillId="4" borderId="0" xfId="0" applyNumberFormat="1" applyFont="1" applyFill="1" applyAlignment="1">
      <alignment horizontal="center" vertical="center" wrapText="1"/>
    </xf>
    <xf numFmtId="0" fontId="21" fillId="12" borderId="41" xfId="0" applyFont="1" applyFill="1" applyBorder="1" applyAlignment="1">
      <alignment horizontal="center" vertical="center" wrapText="1"/>
    </xf>
    <xf numFmtId="0" fontId="21" fillId="13" borderId="29" xfId="0" applyFont="1" applyFill="1" applyBorder="1" applyAlignment="1">
      <alignment horizontal="center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1" fillId="13" borderId="60" xfId="0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/>
    </xf>
    <xf numFmtId="0" fontId="21" fillId="13" borderId="33" xfId="0" applyFont="1" applyFill="1" applyBorder="1" applyAlignment="1">
      <alignment horizontal="center" vertical="center" wrapText="1"/>
    </xf>
    <xf numFmtId="3" fontId="24" fillId="4" borderId="0" xfId="0" applyNumberFormat="1" applyFont="1" applyFill="1" applyAlignment="1">
      <alignment horizontal="center" vertical="center"/>
    </xf>
    <xf numFmtId="3" fontId="29" fillId="6" borderId="46" xfId="0" applyNumberFormat="1" applyFont="1" applyFill="1" applyBorder="1" applyAlignment="1">
      <alignment horizontal="center" vertical="center"/>
    </xf>
    <xf numFmtId="3" fontId="21" fillId="6" borderId="1" xfId="0" applyNumberFormat="1" applyFont="1" applyFill="1" applyBorder="1" applyAlignment="1">
      <alignment horizontal="center" vertical="center"/>
    </xf>
    <xf numFmtId="3" fontId="21" fillId="6" borderId="34" xfId="0" applyNumberFormat="1" applyFont="1" applyFill="1" applyBorder="1" applyAlignment="1">
      <alignment horizontal="center" vertical="center"/>
    </xf>
    <xf numFmtId="0" fontId="21" fillId="11" borderId="31" xfId="0" applyFont="1" applyFill="1" applyBorder="1" applyAlignment="1">
      <alignment horizontal="center" vertical="center"/>
    </xf>
    <xf numFmtId="0" fontId="21" fillId="11" borderId="26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3" fontId="24" fillId="2" borderId="0" xfId="0" applyNumberFormat="1" applyFont="1" applyFill="1" applyAlignment="1">
      <alignment horizontal="center" vertical="center" wrapText="1"/>
    </xf>
    <xf numFmtId="3" fontId="20" fillId="4" borderId="0" xfId="0" applyNumberFormat="1" applyFont="1" applyFill="1" applyAlignment="1">
      <alignment horizontal="center" vertical="center" wrapText="1"/>
    </xf>
    <xf numFmtId="3" fontId="20" fillId="4" borderId="0" xfId="0" applyNumberFormat="1" applyFont="1" applyFill="1" applyAlignment="1">
      <alignment horizontal="center" vertical="center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E62C2D"/>
      <color rgb="FF1D3A69"/>
      <color rgb="FF1470BC"/>
      <color rgb="FFA50021"/>
      <color rgb="FFFF00FF"/>
      <color rgb="FF00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/>
              <a:t>TRÁFICO DE PASAJEROS DESDE/HACIA LA REP. DOM. </a:t>
            </a:r>
          </a:p>
          <a:p>
            <a:pPr>
              <a:defRPr sz="1200"/>
            </a:pPr>
            <a:r>
              <a:rPr lang="es-DO" sz="1200"/>
              <a:t>DESDE 2005 - 2024 (ene-OCT)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744978854629686E-2"/>
          <c:y val="0.10293543390298669"/>
          <c:w val="0.90381542006097859"/>
          <c:h val="0.82730666592026669"/>
        </c:manualLayout>
      </c:layout>
      <c:lineChart>
        <c:grouping val="standard"/>
        <c:varyColors val="0"/>
        <c:ser>
          <c:idx val="0"/>
          <c:order val="0"/>
          <c:spPr>
            <a:ln w="28575" cap="flat" cmpd="dbl" algn="ctr">
              <a:solidFill>
                <a:srgbClr val="E62C2D"/>
              </a:solidFill>
              <a:prstDash val="solid"/>
              <a:miter lim="800000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2141117100492658E-2"/>
                  <c:y val="4.3350361719514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F-459A-B562-FC39DA7CAE0B}"/>
                </c:ext>
              </c:extLst>
            </c:dLbl>
            <c:dLbl>
              <c:idx val="1"/>
              <c:layout>
                <c:manualLayout>
                  <c:x val="-6.8126514155361972E-2"/>
                  <c:y val="-3.4680289375611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F-459A-B562-FC39DA7CAE0B}"/>
                </c:ext>
              </c:extLst>
            </c:dLbl>
            <c:dLbl>
              <c:idx val="2"/>
              <c:layout>
                <c:manualLayout>
                  <c:x val="-1.7031628538840524E-2"/>
                  <c:y val="6.5025542579271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FF-459A-B562-FC39DA7CAE0B}"/>
                </c:ext>
              </c:extLst>
            </c:dLbl>
            <c:dLbl>
              <c:idx val="3"/>
              <c:layout>
                <c:manualLayout>
                  <c:x val="-6.9829677009246027E-2"/>
                  <c:y val="-4.551787980548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FF-459A-B562-FC39DA7CAE0B}"/>
                </c:ext>
              </c:extLst>
            </c:dLbl>
            <c:dLbl>
              <c:idx val="4"/>
              <c:layout>
                <c:manualLayout>
                  <c:x val="-1.8734791392724513E-2"/>
                  <c:y val="4.985291597744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E8-46AA-BADD-AD09D19BBBEA}"/>
                </c:ext>
              </c:extLst>
            </c:dLbl>
            <c:dLbl>
              <c:idx val="5"/>
              <c:layout>
                <c:manualLayout>
                  <c:x val="-7.1532839863130041E-2"/>
                  <c:y val="-4.551787980548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FF-459A-B562-FC39DA7CAE0B}"/>
                </c:ext>
              </c:extLst>
            </c:dLbl>
            <c:dLbl>
              <c:idx val="6"/>
              <c:layout>
                <c:manualLayout>
                  <c:x val="-8.5158142694202466E-3"/>
                  <c:y val="3.901532554756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FF-459A-B562-FC39DA7CAE0B}"/>
                </c:ext>
              </c:extLst>
            </c:dLbl>
            <c:dLbl>
              <c:idx val="7"/>
              <c:layout>
                <c:manualLayout>
                  <c:x val="-8.0048654132550329E-2"/>
                  <c:y val="-4.985291597744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FF-459A-B562-FC39DA7CAE0B}"/>
                </c:ext>
              </c:extLst>
            </c:dLbl>
            <c:dLbl>
              <c:idx val="8"/>
              <c:layout>
                <c:manualLayout>
                  <c:x val="-1.7031628538840556E-2"/>
                  <c:y val="4.118284363353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FF-459A-B562-FC39DA7CAE0B}"/>
                </c:ext>
              </c:extLst>
            </c:dLbl>
            <c:dLbl>
              <c:idx val="9"/>
              <c:layout>
                <c:manualLayout>
                  <c:x val="-8.686130554808652E-2"/>
                  <c:y val="-4.551787980548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E8-46AA-BADD-AD09D19BBBEA}"/>
                </c:ext>
              </c:extLst>
            </c:dLbl>
            <c:dLbl>
              <c:idx val="10"/>
              <c:layout>
                <c:manualLayout>
                  <c:x val="-1.0218977123304296E-2"/>
                  <c:y val="4.3350361719514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E8-46AA-BADD-AD09D19BBBEA}"/>
                </c:ext>
              </c:extLst>
            </c:dLbl>
            <c:dLbl>
              <c:idx val="11"/>
              <c:layout>
                <c:manualLayout>
                  <c:x val="-9.0267631255854686E-2"/>
                  <c:y val="-4.1182843633538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E8-46AA-BADD-AD09D19BBBEA}"/>
                </c:ext>
              </c:extLst>
            </c:dLbl>
            <c:dLbl>
              <c:idx val="12"/>
              <c:layout>
                <c:manualLayout>
                  <c:x val="-2.7250605662144791E-2"/>
                  <c:y val="4.7685397891465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E8-46AA-BADD-AD09D19BBBEA}"/>
                </c:ext>
              </c:extLst>
            </c:dLbl>
            <c:dLbl>
              <c:idx val="13"/>
              <c:layout>
                <c:manualLayout>
                  <c:x val="-6.9829677009246027E-2"/>
                  <c:y val="-6.502554257927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E8-46AA-BADD-AD09D19BBBEA}"/>
                </c:ext>
              </c:extLst>
            </c:dLbl>
            <c:dLbl>
              <c:idx val="14"/>
              <c:layout>
                <c:manualLayout>
                  <c:x val="-4.6891157835588462E-2"/>
                  <c:y val="-3.7412215517517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F-459A-B562-FC39DA7CAE0B}"/>
                </c:ext>
              </c:extLst>
            </c:dLbl>
            <c:dLbl>
              <c:idx val="15"/>
              <c:layout>
                <c:manualLayout>
                  <c:x val="-5.1094885616521486E-2"/>
                  <c:y val="4.7685397891465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03-460E-B246-8734E9C3C564}"/>
                </c:ext>
              </c:extLst>
            </c:dLbl>
            <c:dLbl>
              <c:idx val="16"/>
              <c:layout>
                <c:manualLayout>
                  <c:x val="-8.175181698643437E-2"/>
                  <c:y val="-0.10404086812683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3-460E-B246-8734E9C3C564}"/>
                </c:ext>
              </c:extLst>
            </c:dLbl>
            <c:dLbl>
              <c:idx val="17"/>
              <c:layout>
                <c:manualLayout>
                  <c:x val="-7.6642328424782233E-2"/>
                  <c:y val="-4.551787980548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3-460E-B246-8734E9C3C564}"/>
                </c:ext>
              </c:extLst>
            </c:dLbl>
            <c:dLbl>
              <c:idx val="18"/>
              <c:layout>
                <c:manualLayout>
                  <c:x val="-4.9391722762637556E-2"/>
                  <c:y val="-3.9015325547562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31-4631-9A86-E491551EADBF}"/>
                </c:ext>
              </c:extLst>
            </c:dLbl>
            <c:dLbl>
              <c:idx val="19"/>
              <c:layout>
                <c:manualLayout>
                  <c:x val="-8.5158142694203715E-3"/>
                  <c:y val="3.2512771289635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D-4BB7-BEBE-C39D25146FCC}"/>
                </c:ext>
              </c:extLst>
            </c:dLbl>
            <c:spPr>
              <a:solidFill>
                <a:srgbClr val="1D3A6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('2. Ent. y Sal. men. Pax'!$C$7:$O$7,'2. Ent. y Sal. men. Pax'!$C$13:$O$13,'2. Ent. y Sal. men. Pax'!$C$19:$O$19,'2. Ent. y Sal. men. Pax'!$C$25:$O$25,'2. Ent. y Sal. men. Pax'!$C$31:$O$31,'2. Ent. y Sal. men. Pax'!$C$37:$O$37,'2. Ent. y Sal. men. Pax'!$C$43:$O$43,'2. Ent. y Sal. men. Pax'!$C$49:$O$49,'2. Ent. y Sal. men. Pax'!$C$55:$O$55,'2. Ent. y Sal. men. Pax'!$C$61:$O$61,'2. Ent. y Sal. men. Pax'!$C$67:$O$67,'2. Ent. y Sal. men. Pax'!$C$77:$O$77,'2. Ent. y Sal. men. Pax'!$C$83:$O$83,'2. Ent. y Sal. men. Pax'!$C$89:$O$89,'2. Ent. y Sal. men. Pax'!$C$95:$O$95,'2. Ent. y Sal. men. Pax'!$C$101:$O$101,'2. Ent. y Sal. men. Pax'!$C$107:$O$107,'2. Ent. y Sal. men. Pax'!$C$113:$O$113,'2. Ent. y Sal. men. Pax'!$C$119:$O$119,'2. Ent. y Sal. men. Pax'!$C$125:$O$125)</c:f>
              <c:strCache>
                <c:ptCount val="2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AÑO 2015</c:v>
                </c:pt>
                <c:pt idx="11">
                  <c:v>AÑO 2016</c:v>
                </c:pt>
                <c:pt idx="12">
                  <c:v>AÑO 2017</c:v>
                </c:pt>
                <c:pt idx="13">
                  <c:v>AÑO 2018</c:v>
                </c:pt>
                <c:pt idx="14">
                  <c:v>AÑO 2019</c:v>
                </c:pt>
                <c:pt idx="15">
                  <c:v>AÑO 2020</c:v>
                </c:pt>
                <c:pt idx="16">
                  <c:v>AÑO 2021</c:v>
                </c:pt>
                <c:pt idx="17">
                  <c:v>AÑO 2022</c:v>
                </c:pt>
                <c:pt idx="18">
                  <c:v>AÑO 2023</c:v>
                </c:pt>
                <c:pt idx="19">
                  <c:v>AÑO 2024</c:v>
                </c:pt>
              </c:strCache>
            </c:strRef>
          </c:cat>
          <c:val>
            <c:numRef>
              <c:f>('2. Ent. y Sal. men. Pax'!$O$11,'2. Ent. y Sal. men. Pax'!$O$17,'2. Ent. y Sal. men. Pax'!$O$23,'2. Ent. y Sal. men. Pax'!$O$29,'2. Ent. y Sal. men. Pax'!$O$35,'2. Ent. y Sal. men. Pax'!$O$41,'2. Ent. y Sal. men. Pax'!$O$47,'2. Ent. y Sal. men. Pax'!$O$53,'2. Ent. y Sal. men. Pax'!$O$59,'2. Ent. y Sal. men. Pax'!$O$65,'2. Ent. y Sal. men. Pax'!$O$71,'2. Ent. y Sal. men. Pax'!$O$81,'2. Ent. y Sal. men. Pax'!$O$87,'2. Ent. y Sal. men. Pax'!$O$93,'2. Ent. y Sal. men. Pax'!$O$99,'2. Ent. y Sal. men. Pax'!$O$105,'2. Ent. y Sal. men. Pax'!$O$111,'2. Ent. y Sal. men. Pax'!$O$117,'2. Ent. y Sal. men. Pax'!$O$123,'2. Ent. y Sal. men. Pax'!$O$129)</c:f>
              <c:numCache>
                <c:formatCode>#,##0</c:formatCode>
                <c:ptCount val="20"/>
                <c:pt idx="0">
                  <c:v>8366916</c:v>
                </c:pt>
                <c:pt idx="1">
                  <c:v>8813396</c:v>
                </c:pt>
                <c:pt idx="2">
                  <c:v>9011702</c:v>
                </c:pt>
                <c:pt idx="3">
                  <c:v>8944075</c:v>
                </c:pt>
                <c:pt idx="4">
                  <c:v>8985972</c:v>
                </c:pt>
                <c:pt idx="5">
                  <c:v>9352066</c:v>
                </c:pt>
                <c:pt idx="6">
                  <c:v>9627740</c:v>
                </c:pt>
                <c:pt idx="7">
                  <c:v>10157025</c:v>
                </c:pt>
                <c:pt idx="8">
                  <c:v>10446307</c:v>
                </c:pt>
                <c:pt idx="9">
                  <c:v>11500048</c:v>
                </c:pt>
                <c:pt idx="10">
                  <c:v>12330731</c:v>
                </c:pt>
                <c:pt idx="11">
                  <c:v>13132843</c:v>
                </c:pt>
                <c:pt idx="12">
                  <c:v>13770551</c:v>
                </c:pt>
                <c:pt idx="13">
                  <c:v>14488668</c:v>
                </c:pt>
                <c:pt idx="14">
                  <c:v>14429906</c:v>
                </c:pt>
                <c:pt idx="15">
                  <c:v>5477345</c:v>
                </c:pt>
                <c:pt idx="16">
                  <c:v>10753720</c:v>
                </c:pt>
                <c:pt idx="17">
                  <c:v>15480688</c:v>
                </c:pt>
                <c:pt idx="18">
                  <c:v>17530010</c:v>
                </c:pt>
                <c:pt idx="19">
                  <c:v>15816921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C-4EB1-8C50-D4FF3F689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937936"/>
        <c:axId val="255779592"/>
      </c:lineChart>
      <c:catAx>
        <c:axId val="25693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255779592"/>
        <c:crosses val="autoZero"/>
        <c:auto val="1"/>
        <c:lblAlgn val="ctr"/>
        <c:lblOffset val="100"/>
        <c:noMultiLvlLbl val="0"/>
      </c:catAx>
      <c:valAx>
        <c:axId val="25577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25693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400"/>
              <a:t>OPERACIONES AÉREAS DESDE/HACIA LA REP. DOM. </a:t>
            </a:r>
          </a:p>
          <a:p>
            <a:pPr>
              <a:defRPr sz="1400"/>
            </a:pPr>
            <a:r>
              <a:rPr lang="es-DO" sz="1400"/>
              <a:t>DESDE 2005 - 2024 (ene-OCT)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0441260631894693E-2"/>
          <c:y val="9.3946602170861052E-2"/>
          <c:w val="0.92117945783092903"/>
          <c:h val="0.85406525916731069"/>
        </c:manualLayout>
      </c:layout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rgbClr val="E62C2D"/>
              </a:solidFill>
              <a:miter lim="800000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416875522138678E-2"/>
                  <c:y val="-3.5608314151937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3-4D7F-8970-641F4D2A822E}"/>
                </c:ext>
              </c:extLst>
            </c:dLbl>
            <c:dLbl>
              <c:idx val="1"/>
              <c:layout>
                <c:manualLayout>
                  <c:x val="-2.0050125313283238E-2"/>
                  <c:y val="5.3412471227905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03-4D7F-8970-641F4D2A822E}"/>
                </c:ext>
              </c:extLst>
            </c:dLbl>
            <c:dLbl>
              <c:idx val="2"/>
              <c:layout>
                <c:manualLayout>
                  <c:x val="-4.0100250626566449E-2"/>
                  <c:y val="-3.9564793502152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3-4D7F-8970-641F4D2A822E}"/>
                </c:ext>
              </c:extLst>
            </c:dLbl>
            <c:dLbl>
              <c:idx val="3"/>
              <c:layout>
                <c:manualLayout>
                  <c:x val="-1.8379281537176273E-2"/>
                  <c:y val="3.9564793502152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03-4D7F-8970-641F4D2A822E}"/>
                </c:ext>
              </c:extLst>
            </c:dLbl>
            <c:dLbl>
              <c:idx val="4"/>
              <c:layout>
                <c:manualLayout>
                  <c:x val="-5.5137844611528881E-2"/>
                  <c:y val="-2.9673595126614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03-4D7F-8970-641F4D2A822E}"/>
                </c:ext>
              </c:extLst>
            </c:dLbl>
            <c:dLbl>
              <c:idx val="5"/>
              <c:layout>
                <c:manualLayout>
                  <c:x val="-1.5037593984962405E-2"/>
                  <c:y val="5.5390710903013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03-4D7F-8970-641F4D2A822E}"/>
                </c:ext>
              </c:extLst>
            </c:dLbl>
            <c:dLbl>
              <c:idx val="6"/>
              <c:layout>
                <c:manualLayout>
                  <c:x val="-5.8479532163742687E-2"/>
                  <c:y val="-3.7586553827044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03-4D7F-8970-641F4D2A822E}"/>
                </c:ext>
              </c:extLst>
            </c:dLbl>
            <c:dLbl>
              <c:idx val="7"/>
              <c:layout>
                <c:manualLayout>
                  <c:x val="-2.1720969089390203E-2"/>
                  <c:y val="4.154303317726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61-4309-8DBA-2DE2498E1050}"/>
                </c:ext>
              </c:extLst>
            </c:dLbl>
            <c:dLbl>
              <c:idx val="8"/>
              <c:layout>
                <c:manualLayout>
                  <c:x val="-6.1821219715956617E-2"/>
                  <c:y val="-3.7586553827044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03-4D7F-8970-641F4D2A822E}"/>
                </c:ext>
              </c:extLst>
            </c:dLbl>
            <c:dLbl>
              <c:idx val="9"/>
              <c:layout>
                <c:manualLayout>
                  <c:x val="-1.3366750208855411E-2"/>
                  <c:y val="4.5499512527475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1-4309-8DBA-2DE2498E1050}"/>
                </c:ext>
              </c:extLst>
            </c:dLbl>
            <c:dLbl>
              <c:idx val="10"/>
              <c:layout>
                <c:manualLayout>
                  <c:x val="-5.3467000835421948E-2"/>
                  <c:y val="-3.956479350215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1-4309-8DBA-2DE2498E1050}"/>
                </c:ext>
              </c:extLst>
            </c:dLbl>
            <c:dLbl>
              <c:idx val="11"/>
              <c:layout>
                <c:manualLayout>
                  <c:x val="-2.1720969089390266E-2"/>
                  <c:y val="4.945599187769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1-4309-8DBA-2DE2498E1050}"/>
                </c:ext>
              </c:extLst>
            </c:dLbl>
            <c:dLbl>
              <c:idx val="12"/>
              <c:layout>
                <c:manualLayout>
                  <c:x val="-5.6808688387635753E-2"/>
                  <c:y val="-4.5499512527475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1-4309-8DBA-2DE2498E1050}"/>
                </c:ext>
              </c:extLst>
            </c:dLbl>
            <c:dLbl>
              <c:idx val="13"/>
              <c:layout>
                <c:manualLayout>
                  <c:x val="-2.6733500417710943E-2"/>
                  <c:y val="5.3412471227905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03-4D7F-8970-641F4D2A822E}"/>
                </c:ext>
              </c:extLst>
            </c:dLbl>
            <c:dLbl>
              <c:idx val="14"/>
              <c:layout>
                <c:manualLayout>
                  <c:x val="-3.6758563074352546E-2"/>
                  <c:y val="-3.7586553827044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8D-4006-913F-B4D5FD6B70A3}"/>
                </c:ext>
              </c:extLst>
            </c:dLbl>
            <c:dLbl>
              <c:idx val="15"/>
              <c:layout>
                <c:manualLayout>
                  <c:x val="-4.1771094402673348E-2"/>
                  <c:y val="4.747775220258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0-4758-88FA-FF16E0BC6668}"/>
                </c:ext>
              </c:extLst>
            </c:dLbl>
            <c:dLbl>
              <c:idx val="16"/>
              <c:layout>
                <c:manualLayout>
                  <c:x val="-6.5162907268170547E-2"/>
                  <c:y val="-5.5390710903013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DE-4D99-8D95-E5C5BDA5A88A}"/>
                </c:ext>
              </c:extLst>
            </c:dLbl>
            <c:dLbl>
              <c:idx val="17"/>
              <c:layout>
                <c:manualLayout>
                  <c:x val="-7.0175438596491224E-2"/>
                  <c:y val="-5.539071090301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DE-4D99-8D95-E5C5BDA5A88A}"/>
                </c:ext>
              </c:extLst>
            </c:dLbl>
            <c:dLbl>
              <c:idx val="18"/>
              <c:layout>
                <c:manualLayout>
                  <c:x val="-4.1771094402673348E-2"/>
                  <c:y val="-2.7695355451506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BB-4944-A123-99A31D00F695}"/>
                </c:ext>
              </c:extLst>
            </c:dLbl>
            <c:dLbl>
              <c:idx val="19"/>
              <c:layout>
                <c:manualLayout>
                  <c:x val="-8.3542188805347927E-3"/>
                  <c:y val="3.3630074476829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8D-4006-913F-B4D5FD6B70A3}"/>
                </c:ext>
              </c:extLst>
            </c:dLbl>
            <c:spPr>
              <a:solidFill>
                <a:srgbClr val="1D3A6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('14. Entradas y Salidas de OPS'!$C$6:$O$6,'14. Entradas y Salidas de OPS'!$C$12:$O$12,'14. Entradas y Salidas de OPS'!$C$18:$O$18,'14. Entradas y Salidas de OPS'!$C$24:$O$24,'14. Entradas y Salidas de OPS'!$C$30:$O$30,'14. Entradas y Salidas de OPS'!$C$36:$O$36,'14. Entradas y Salidas de OPS'!$C$42:$O$42,'14. Entradas y Salidas de OPS'!$C$48:$O$48,'14. Entradas y Salidas de OPS'!$C$54:$O$54,'14. Entradas y Salidas de OPS'!$C$60:$O$60,'14. Entradas y Salidas de OPS'!$C$66:$O$66,'14. Entradas y Salidas de OPS'!$C$72:$O$72,'14. Entradas y Salidas de OPS'!$C$78:$O$78,'14. Entradas y Salidas de OPS'!$C$85:$O$85,'14. Entradas y Salidas de OPS'!$C$92:$O$92,'14. Entradas y Salidas de OPS'!$C$98:$O$98,'14. Entradas y Salidas de OPS'!$C$104:$O$104,'14. Entradas y Salidas de OPS'!$C$110:$O$110,'14. Entradas y Salidas de OPS'!$C$116:$O$116,'14. Entradas y Salidas de OPS'!$C$122:$O$122)</c:f>
              <c:strCache>
                <c:ptCount val="2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AÑO 2015</c:v>
                </c:pt>
                <c:pt idx="11">
                  <c:v>AÑO 2016</c:v>
                </c:pt>
                <c:pt idx="12">
                  <c:v>AÑO 2017</c:v>
                </c:pt>
                <c:pt idx="13">
                  <c:v>AÑO 2018</c:v>
                </c:pt>
                <c:pt idx="14">
                  <c:v>AÑO 2019</c:v>
                </c:pt>
                <c:pt idx="15">
                  <c:v>AÑO 2020</c:v>
                </c:pt>
                <c:pt idx="16">
                  <c:v>AÑO 2021</c:v>
                </c:pt>
                <c:pt idx="17">
                  <c:v>AÑO 2022</c:v>
                </c:pt>
                <c:pt idx="18">
                  <c:v>AÑO 2023</c:v>
                </c:pt>
                <c:pt idx="19">
                  <c:v>AÑO 2024</c:v>
                </c:pt>
              </c:strCache>
            </c:strRef>
          </c:cat>
          <c:val>
            <c:numRef>
              <c:f>('14. Entradas y Salidas de OPS'!$O$10,'14. Entradas y Salidas de OPS'!$O$16,'14. Entradas y Salidas de OPS'!$O$22,'14. Entradas y Salidas de OPS'!$O$28,'14. Entradas y Salidas de OPS'!$O$34,'14. Entradas y Salidas de OPS'!$O$40,'14. Entradas y Salidas de OPS'!$O$46,'14. Entradas y Salidas de OPS'!$O$52,'14. Entradas y Salidas de OPS'!$O$58,'14. Entradas y Salidas de OPS'!$O$64,'14. Entradas y Salidas de OPS'!$O$70,'14. Entradas y Salidas de OPS'!$O$76,'14. Entradas y Salidas de OPS'!$O$82,'14. Entradas y Salidas de OPS'!$O$89,'14. Entradas y Salidas de OPS'!$O$96,'14. Entradas y Salidas de OPS'!$O$102,'14. Entradas y Salidas de OPS'!$O$108,'14. Entradas y Salidas de OPS'!$O$114,'14. Entradas y Salidas de OPS'!$O$120,'14. Entradas y Salidas de OPS'!$O$126)</c:f>
              <c:numCache>
                <c:formatCode>#,##0</c:formatCode>
                <c:ptCount val="20"/>
                <c:pt idx="0">
                  <c:v>70057</c:v>
                </c:pt>
                <c:pt idx="1">
                  <c:v>71536</c:v>
                </c:pt>
                <c:pt idx="2">
                  <c:v>72046</c:v>
                </c:pt>
                <c:pt idx="3">
                  <c:v>72562</c:v>
                </c:pt>
                <c:pt idx="4">
                  <c:v>75950</c:v>
                </c:pt>
                <c:pt idx="5">
                  <c:v>78505</c:v>
                </c:pt>
                <c:pt idx="6">
                  <c:v>78650</c:v>
                </c:pt>
                <c:pt idx="7">
                  <c:v>82636</c:v>
                </c:pt>
                <c:pt idx="8">
                  <c:v>84690</c:v>
                </c:pt>
                <c:pt idx="9">
                  <c:v>94846</c:v>
                </c:pt>
                <c:pt idx="10">
                  <c:v>98439</c:v>
                </c:pt>
                <c:pt idx="11">
                  <c:v>102302</c:v>
                </c:pt>
                <c:pt idx="12">
                  <c:v>102373</c:v>
                </c:pt>
                <c:pt idx="13">
                  <c:v>107001</c:v>
                </c:pt>
                <c:pt idx="14">
                  <c:v>116391</c:v>
                </c:pt>
                <c:pt idx="15">
                  <c:v>52865</c:v>
                </c:pt>
                <c:pt idx="16">
                  <c:v>94819</c:v>
                </c:pt>
                <c:pt idx="17">
                  <c:v>118391</c:v>
                </c:pt>
                <c:pt idx="18">
                  <c:v>132997</c:v>
                </c:pt>
                <c:pt idx="19" formatCode="_-* #,##0_-;\-* #,##0_-;_-* &quot;-&quot;??_-;_-@_-">
                  <c:v>111716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61-4309-8DBA-2DE2498E1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780768"/>
        <c:axId val="255779984"/>
      </c:lineChart>
      <c:catAx>
        <c:axId val="25578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255779984"/>
        <c:crosses val="autoZero"/>
        <c:auto val="1"/>
        <c:lblAlgn val="ctr"/>
        <c:lblOffset val="100"/>
        <c:noMultiLvlLbl val="0"/>
      </c:catAx>
      <c:valAx>
        <c:axId val="255779984"/>
        <c:scaling>
          <c:orientation val="minMax"/>
          <c:max val="1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  <a:alpha val="32000"/>
                </a:schemeClr>
              </a:solidFill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25578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25" r="0.25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110938</xdr:rowOff>
    </xdr:from>
    <xdr:to>
      <xdr:col>2</xdr:col>
      <xdr:colOff>1566643</xdr:colOff>
      <xdr:row>4</xdr:row>
      <xdr:rowOff>210318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0707B2-81C9-434C-96CB-E1EC8456E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49822" b="19899"/>
        <a:stretch/>
      </xdr:blipFill>
      <xdr:spPr>
        <a:xfrm>
          <a:off x="901021" y="410295"/>
          <a:ext cx="1813204" cy="966428"/>
        </a:xfrm>
        <a:prstGeom prst="rect">
          <a:avLst/>
        </a:prstGeom>
      </xdr:spPr>
    </xdr:pic>
    <xdr:clientData/>
  </xdr:twoCellAnchor>
  <xdr:twoCellAnchor editAs="oneCell">
    <xdr:from>
      <xdr:col>9</xdr:col>
      <xdr:colOff>1820956</xdr:colOff>
      <xdr:row>1</xdr:row>
      <xdr:rowOff>110938</xdr:rowOff>
    </xdr:from>
    <xdr:to>
      <xdr:col>10</xdr:col>
      <xdr:colOff>57092</xdr:colOff>
      <xdr:row>4</xdr:row>
      <xdr:rowOff>210318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A7707B-3BC4-4CE5-AD66-F1019E905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2192" b="19899"/>
        <a:stretch/>
      </xdr:blipFill>
      <xdr:spPr>
        <a:xfrm>
          <a:off x="8515670" y="410295"/>
          <a:ext cx="1746779" cy="997452"/>
        </a:xfrm>
        <a:prstGeom prst="rect">
          <a:avLst/>
        </a:prstGeom>
      </xdr:spPr>
    </xdr:pic>
    <xdr:clientData/>
  </xdr:twoCellAnchor>
  <xdr:twoCellAnchor editAs="oneCell">
    <xdr:from>
      <xdr:col>0</xdr:col>
      <xdr:colOff>693083</xdr:colOff>
      <xdr:row>29</xdr:row>
      <xdr:rowOff>186577</xdr:rowOff>
    </xdr:from>
    <xdr:to>
      <xdr:col>2</xdr:col>
      <xdr:colOff>1131410</xdr:colOff>
      <xdr:row>36</xdr:row>
      <xdr:rowOff>146721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2BB9FE-0C06-46A1-EA0E-F1F0196E0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083" y="7436783"/>
          <a:ext cx="1424445" cy="1293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358588</xdr:colOff>
      <xdr:row>0</xdr:row>
      <xdr:rowOff>89647</xdr:rowOff>
    </xdr:from>
    <xdr:to>
      <xdr:col>3</xdr:col>
      <xdr:colOff>53417</xdr:colOff>
      <xdr:row>4</xdr:row>
      <xdr:rowOff>21324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58736D-E767-43D3-99B7-C57BCB5A07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49822" b="19899"/>
        <a:stretch/>
      </xdr:blipFill>
      <xdr:spPr>
        <a:xfrm>
          <a:off x="549088" y="89647"/>
          <a:ext cx="1813204" cy="966428"/>
        </a:xfrm>
        <a:prstGeom prst="rect">
          <a:avLst/>
        </a:prstGeom>
      </xdr:spPr>
    </xdr:pic>
    <xdr:clientData/>
  </xdr:twoCellAnchor>
  <xdr:twoCellAnchor editAs="oneCell">
    <xdr:from>
      <xdr:col>12</xdr:col>
      <xdr:colOff>766254</xdr:colOff>
      <xdr:row>0</xdr:row>
      <xdr:rowOff>89647</xdr:rowOff>
    </xdr:from>
    <xdr:to>
      <xdr:col>14</xdr:col>
      <xdr:colOff>469624</xdr:colOff>
      <xdr:row>4</xdr:row>
      <xdr:rowOff>21324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79730A-6C5E-4DE0-BD35-DCFBED1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2192" b="19899"/>
        <a:stretch/>
      </xdr:blipFill>
      <xdr:spPr>
        <a:xfrm>
          <a:off x="10683460" y="89647"/>
          <a:ext cx="1758016" cy="966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30677" y="871352"/>
    <xdr:ext cx="7456715" cy="585923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308BF3-9659-4165-9429-F3B1A5BA9D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2</xdr:col>
      <xdr:colOff>289204</xdr:colOff>
      <xdr:row>5</xdr:row>
      <xdr:rowOff>13928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64B4D2-9A13-4E07-A020-FE8B4CD67D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49822" b="19899"/>
        <a:stretch/>
      </xdr:blipFill>
      <xdr:spPr>
        <a:xfrm>
          <a:off x="0" y="0"/>
          <a:ext cx="1813204" cy="966428"/>
        </a:xfrm>
        <a:prstGeom prst="rect">
          <a:avLst/>
        </a:prstGeom>
      </xdr:spPr>
    </xdr:pic>
    <xdr:clientData/>
  </xdr:twoCellAnchor>
  <xdr:twoCellAnchor editAs="oneCell">
    <xdr:from>
      <xdr:col>7</xdr:col>
      <xdr:colOff>731837</xdr:colOff>
      <xdr:row>0</xdr:row>
      <xdr:rowOff>0</xdr:rowOff>
    </xdr:from>
    <xdr:to>
      <xdr:col>10</xdr:col>
      <xdr:colOff>203853</xdr:colOff>
      <xdr:row>5</xdr:row>
      <xdr:rowOff>13928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CB7DA5-C3BB-4AA5-893C-6DFFC0F5F9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2192" b="19899"/>
        <a:stretch/>
      </xdr:blipFill>
      <xdr:spPr>
        <a:xfrm>
          <a:off x="6065837" y="0"/>
          <a:ext cx="1758016" cy="966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532359</xdr:colOff>
      <xdr:row>0</xdr:row>
      <xdr:rowOff>0</xdr:rowOff>
    </xdr:from>
    <xdr:to>
      <xdr:col>3</xdr:col>
      <xdr:colOff>441052</xdr:colOff>
      <xdr:row>3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71FBA9-DDC9-44ED-9137-B3DE0A40C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789534" y="0"/>
          <a:ext cx="1806073" cy="771525"/>
        </a:xfrm>
        <a:prstGeom prst="rect">
          <a:avLst/>
        </a:prstGeom>
      </xdr:spPr>
    </xdr:pic>
    <xdr:clientData/>
  </xdr:twoCellAnchor>
  <xdr:twoCellAnchor editAs="oneCell">
    <xdr:from>
      <xdr:col>14</xdr:col>
      <xdr:colOff>274113</xdr:colOff>
      <xdr:row>0</xdr:row>
      <xdr:rowOff>66675</xdr:rowOff>
    </xdr:from>
    <xdr:to>
      <xdr:col>15</xdr:col>
      <xdr:colOff>1047157</xdr:colOff>
      <xdr:row>3</xdr:row>
      <xdr:rowOff>2721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7AFA71A-50A8-4BC8-B54E-191DA9973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13009038" y="66675"/>
          <a:ext cx="1744594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575213</xdr:colOff>
      <xdr:row>0</xdr:row>
      <xdr:rowOff>1</xdr:rowOff>
    </xdr:from>
    <xdr:to>
      <xdr:col>3</xdr:col>
      <xdr:colOff>135342</xdr:colOff>
      <xdr:row>3</xdr:row>
      <xdr:rowOff>40822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25F828-A985-4E6C-BC0A-7CC89B3D0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765713" y="1"/>
          <a:ext cx="1797415" cy="775607"/>
        </a:xfrm>
        <a:prstGeom prst="rect">
          <a:avLst/>
        </a:prstGeom>
      </xdr:spPr>
    </xdr:pic>
    <xdr:clientData/>
  </xdr:twoCellAnchor>
  <xdr:twoCellAnchor editAs="oneCell">
    <xdr:from>
      <xdr:col>14</xdr:col>
      <xdr:colOff>112860</xdr:colOff>
      <xdr:row>0</xdr:row>
      <xdr:rowOff>66676</xdr:rowOff>
    </xdr:from>
    <xdr:to>
      <xdr:col>15</xdr:col>
      <xdr:colOff>891718</xdr:colOff>
      <xdr:row>3</xdr:row>
      <xdr:rowOff>20411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74410D-8ABB-43F4-B496-A898E111D1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12958003" y="66676"/>
          <a:ext cx="1735440" cy="6885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447799</xdr:colOff>
      <xdr:row>1</xdr:row>
      <xdr:rowOff>34636</xdr:rowOff>
    </xdr:from>
    <xdr:to>
      <xdr:col>1</xdr:col>
      <xdr:colOff>2237123</xdr:colOff>
      <xdr:row>4</xdr:row>
      <xdr:rowOff>75458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FE4C17-08C0-4C7C-95A8-86DF7B8BF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624692" y="279565"/>
          <a:ext cx="1791229" cy="775607"/>
        </a:xfrm>
        <a:prstGeom prst="rect">
          <a:avLst/>
        </a:prstGeom>
      </xdr:spPr>
    </xdr:pic>
    <xdr:clientData/>
  </xdr:twoCellAnchor>
  <xdr:twoCellAnchor editAs="oneCell">
    <xdr:from>
      <xdr:col>5</xdr:col>
      <xdr:colOff>894651</xdr:colOff>
      <xdr:row>1</xdr:row>
      <xdr:rowOff>101311</xdr:rowOff>
    </xdr:from>
    <xdr:to>
      <xdr:col>6</xdr:col>
      <xdr:colOff>1263860</xdr:colOff>
      <xdr:row>4</xdr:row>
      <xdr:rowOff>58857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5EC440-E8E2-46EC-9A4E-286B2A696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8982242" y="343766"/>
          <a:ext cx="1735440" cy="6810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300595</xdr:colOff>
      <xdr:row>0</xdr:row>
      <xdr:rowOff>69273</xdr:rowOff>
    </xdr:from>
    <xdr:to>
      <xdr:col>1</xdr:col>
      <xdr:colOff>2083684</xdr:colOff>
      <xdr:row>3</xdr:row>
      <xdr:rowOff>126893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F799AA-34CF-428F-8F22-B390D5A25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477488" y="69273"/>
          <a:ext cx="1786899" cy="788596"/>
        </a:xfrm>
        <a:prstGeom prst="rect">
          <a:avLst/>
        </a:prstGeom>
      </xdr:spPr>
    </xdr:pic>
    <xdr:clientData/>
  </xdr:twoCellAnchor>
  <xdr:twoCellAnchor editAs="oneCell">
    <xdr:from>
      <xdr:col>5</xdr:col>
      <xdr:colOff>860013</xdr:colOff>
      <xdr:row>0</xdr:row>
      <xdr:rowOff>135948</xdr:rowOff>
    </xdr:from>
    <xdr:to>
      <xdr:col>7</xdr:col>
      <xdr:colOff>28552</xdr:colOff>
      <xdr:row>3</xdr:row>
      <xdr:rowOff>95052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80A460-1056-4C9C-A258-DA52B0E24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8687831" y="135948"/>
          <a:ext cx="1735440" cy="6940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597478</xdr:colOff>
      <xdr:row>1</xdr:row>
      <xdr:rowOff>34635</xdr:rowOff>
    </xdr:from>
    <xdr:to>
      <xdr:col>1</xdr:col>
      <xdr:colOff>2380567</xdr:colOff>
      <xdr:row>4</xdr:row>
      <xdr:rowOff>92256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0AD437-E3BC-4A26-A9F8-EFC3F02D62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774371" y="279564"/>
          <a:ext cx="1786899" cy="788596"/>
        </a:xfrm>
        <a:prstGeom prst="rect">
          <a:avLst/>
        </a:prstGeom>
      </xdr:spPr>
    </xdr:pic>
    <xdr:clientData/>
  </xdr:twoCellAnchor>
  <xdr:twoCellAnchor editAs="oneCell">
    <xdr:from>
      <xdr:col>5</xdr:col>
      <xdr:colOff>1102468</xdr:colOff>
      <xdr:row>1</xdr:row>
      <xdr:rowOff>101310</xdr:rowOff>
    </xdr:from>
    <xdr:to>
      <xdr:col>6</xdr:col>
      <xdr:colOff>1386990</xdr:colOff>
      <xdr:row>4</xdr:row>
      <xdr:rowOff>66130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4C936C-CD3A-4E00-B2DB-DC6ACC447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9796195" y="343765"/>
          <a:ext cx="1735440" cy="6940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1251857</xdr:colOff>
      <xdr:row>1</xdr:row>
      <xdr:rowOff>0</xdr:rowOff>
    </xdr:from>
    <xdr:to>
      <xdr:col>6</xdr:col>
      <xdr:colOff>1081670</xdr:colOff>
      <xdr:row>3</xdr:row>
      <xdr:rowOff>29424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75E264-2DE0-4328-8329-2969712BC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12" t="26221" b="32352"/>
        <a:stretch/>
      </xdr:blipFill>
      <xdr:spPr>
        <a:xfrm>
          <a:off x="9701893" y="244929"/>
          <a:ext cx="1244956" cy="519281"/>
        </a:xfrm>
        <a:prstGeom prst="rect">
          <a:avLst/>
        </a:prstGeom>
      </xdr:spPr>
    </xdr:pic>
    <xdr:clientData/>
  </xdr:twoCellAnchor>
  <xdr:twoCellAnchor editAs="oneCell">
    <xdr:from>
      <xdr:col>1</xdr:col>
      <xdr:colOff>237784</xdr:colOff>
      <xdr:row>1</xdr:row>
      <xdr:rowOff>36909</xdr:rowOff>
    </xdr:from>
    <xdr:to>
      <xdr:col>1</xdr:col>
      <xdr:colOff>1394357</xdr:colOff>
      <xdr:row>3</xdr:row>
      <xdr:rowOff>66301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344F6D-6242-43FA-885D-E59402517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2" t="32041" r="51942" b="27413"/>
        <a:stretch/>
      </xdr:blipFill>
      <xdr:spPr>
        <a:xfrm>
          <a:off x="414677" y="281838"/>
          <a:ext cx="1148953" cy="5116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471920</xdr:colOff>
      <xdr:row>1</xdr:row>
      <xdr:rowOff>47624</xdr:rowOff>
    </xdr:from>
    <xdr:to>
      <xdr:col>1</xdr:col>
      <xdr:colOff>2258348</xdr:colOff>
      <xdr:row>4</xdr:row>
      <xdr:rowOff>97823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59D9CD-D4AB-47AD-8EF9-DA7B76243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645102" y="290079"/>
          <a:ext cx="1780713" cy="773752"/>
        </a:xfrm>
        <a:prstGeom prst="rect">
          <a:avLst/>
        </a:prstGeom>
      </xdr:spPr>
    </xdr:pic>
    <xdr:clientData/>
  </xdr:twoCellAnchor>
  <xdr:twoCellAnchor editAs="oneCell">
    <xdr:from>
      <xdr:col>5</xdr:col>
      <xdr:colOff>927428</xdr:colOff>
      <xdr:row>1</xdr:row>
      <xdr:rowOff>114299</xdr:rowOff>
    </xdr:from>
    <xdr:to>
      <xdr:col>6</xdr:col>
      <xdr:colOff>1294732</xdr:colOff>
      <xdr:row>4</xdr:row>
      <xdr:rowOff>73602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1F1DCD-69FD-4431-9E38-24ED01D78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9015019" y="356754"/>
          <a:ext cx="1735440" cy="6866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435427</xdr:colOff>
      <xdr:row>0</xdr:row>
      <xdr:rowOff>81643</xdr:rowOff>
    </xdr:from>
    <xdr:to>
      <xdr:col>1</xdr:col>
      <xdr:colOff>2221855</xdr:colOff>
      <xdr:row>3</xdr:row>
      <xdr:rowOff>126324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87068A-9774-4640-8040-26AD07713B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612320" y="81643"/>
          <a:ext cx="1780713" cy="773752"/>
        </a:xfrm>
        <a:prstGeom prst="rect">
          <a:avLst/>
        </a:prstGeom>
      </xdr:spPr>
    </xdr:pic>
    <xdr:clientData/>
  </xdr:twoCellAnchor>
  <xdr:twoCellAnchor editAs="oneCell">
    <xdr:from>
      <xdr:col>5</xdr:col>
      <xdr:colOff>787027</xdr:colOff>
      <xdr:row>0</xdr:row>
      <xdr:rowOff>148318</xdr:rowOff>
    </xdr:from>
    <xdr:to>
      <xdr:col>6</xdr:col>
      <xdr:colOff>1239585</xdr:colOff>
      <xdr:row>3</xdr:row>
      <xdr:rowOff>96388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5BC16D-AECD-4E59-8FC0-B733DAEC5F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8611134" y="148318"/>
          <a:ext cx="1735440" cy="6866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449035</xdr:colOff>
      <xdr:row>0</xdr:row>
      <xdr:rowOff>40821</xdr:rowOff>
    </xdr:from>
    <xdr:to>
      <xdr:col>1</xdr:col>
      <xdr:colOff>2225938</xdr:colOff>
      <xdr:row>3</xdr:row>
      <xdr:rowOff>56927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FFDF13-5AD8-47A7-BAFB-6BC12CD6C1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625928" y="40821"/>
          <a:ext cx="1780713" cy="764227"/>
        </a:xfrm>
        <a:prstGeom prst="rect">
          <a:avLst/>
        </a:prstGeom>
      </xdr:spPr>
    </xdr:pic>
    <xdr:clientData/>
  </xdr:twoCellAnchor>
  <xdr:twoCellAnchor editAs="oneCell">
    <xdr:from>
      <xdr:col>5</xdr:col>
      <xdr:colOff>1208849</xdr:colOff>
      <xdr:row>0</xdr:row>
      <xdr:rowOff>107496</xdr:rowOff>
    </xdr:from>
    <xdr:to>
      <xdr:col>7</xdr:col>
      <xdr:colOff>16576</xdr:colOff>
      <xdr:row>3</xdr:row>
      <xdr:rowOff>55566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B65AC9-CECB-41E5-993E-036E9CCA81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9604456" y="107496"/>
          <a:ext cx="1735440" cy="6866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1054895</xdr:colOff>
      <xdr:row>0</xdr:row>
      <xdr:rowOff>217715</xdr:rowOff>
    </xdr:from>
    <xdr:to>
      <xdr:col>7</xdr:col>
      <xdr:colOff>72090</xdr:colOff>
      <xdr:row>2</xdr:row>
      <xdr:rowOff>258442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AFEE73-1884-4264-925B-B9E80DDAB2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12" t="26221" b="32352"/>
        <a:stretch/>
      </xdr:blipFill>
      <xdr:spPr>
        <a:xfrm>
          <a:off x="8389145" y="217715"/>
          <a:ext cx="1248766" cy="530584"/>
        </a:xfrm>
        <a:prstGeom prst="rect">
          <a:avLst/>
        </a:prstGeom>
      </xdr:spPr>
    </xdr:pic>
    <xdr:clientData/>
  </xdr:twoCellAnchor>
  <xdr:twoCellAnchor editAs="oneCell">
    <xdr:from>
      <xdr:col>1</xdr:col>
      <xdr:colOff>81642</xdr:colOff>
      <xdr:row>1</xdr:row>
      <xdr:rowOff>9695</xdr:rowOff>
    </xdr:from>
    <xdr:to>
      <xdr:col>1</xdr:col>
      <xdr:colOff>1236310</xdr:colOff>
      <xdr:row>3</xdr:row>
      <xdr:rowOff>42498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741E74-2A4D-43B7-852D-0861618D5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2" t="32041" r="51942" b="27413"/>
        <a:stretch/>
      </xdr:blipFill>
      <xdr:spPr>
        <a:xfrm>
          <a:off x="258535" y="254624"/>
          <a:ext cx="1148953" cy="50482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625930</xdr:colOff>
      <xdr:row>0</xdr:row>
      <xdr:rowOff>0</xdr:rowOff>
    </xdr:from>
    <xdr:to>
      <xdr:col>4</xdr:col>
      <xdr:colOff>12058</xdr:colOff>
      <xdr:row>3</xdr:row>
      <xdr:rowOff>111084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7B6214-A6E6-4E68-A09D-B784D158A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1047751" y="0"/>
          <a:ext cx="1780713" cy="7642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746207</xdr:colOff>
      <xdr:row>0</xdr:row>
      <xdr:rowOff>66675</xdr:rowOff>
    </xdr:from>
    <xdr:to>
      <xdr:col>14</xdr:col>
      <xdr:colOff>417171</xdr:colOff>
      <xdr:row>3</xdr:row>
      <xdr:rowOff>96388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FD5DA9-5DCF-468C-AFD4-7FAAB72A3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10733850" y="66675"/>
          <a:ext cx="1735440" cy="6866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43295</xdr:rowOff>
    </xdr:from>
    <xdr:to>
      <xdr:col>9</xdr:col>
      <xdr:colOff>742950</xdr:colOff>
      <xdr:row>39</xdr:row>
      <xdr:rowOff>176644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BD20B93-5BE8-4FE0-B770-848700442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34636</xdr:colOff>
      <xdr:row>0</xdr:row>
      <xdr:rowOff>103910</xdr:rowOff>
    </xdr:from>
    <xdr:to>
      <xdr:col>2</xdr:col>
      <xdr:colOff>323840</xdr:colOff>
      <xdr:row>5</xdr:row>
      <xdr:rowOff>117838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F9975E-129C-453F-9DB6-BAD6380C5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49822" b="19899"/>
        <a:stretch/>
      </xdr:blipFill>
      <xdr:spPr>
        <a:xfrm>
          <a:off x="34636" y="103910"/>
          <a:ext cx="1813204" cy="966428"/>
        </a:xfrm>
        <a:prstGeom prst="rect">
          <a:avLst/>
        </a:prstGeom>
      </xdr:spPr>
    </xdr:pic>
    <xdr:clientData/>
  </xdr:twoCellAnchor>
  <xdr:twoCellAnchor editAs="oneCell">
    <xdr:from>
      <xdr:col>7</xdr:col>
      <xdr:colOff>453508</xdr:colOff>
      <xdr:row>0</xdr:row>
      <xdr:rowOff>103910</xdr:rowOff>
    </xdr:from>
    <xdr:to>
      <xdr:col>9</xdr:col>
      <xdr:colOff>687524</xdr:colOff>
      <xdr:row>5</xdr:row>
      <xdr:rowOff>117838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0098E9-3ADE-4088-8287-AB04C6D790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2192" b="19899"/>
        <a:stretch/>
      </xdr:blipFill>
      <xdr:spPr>
        <a:xfrm>
          <a:off x="5787508" y="103910"/>
          <a:ext cx="1758016" cy="9664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295958</xdr:colOff>
      <xdr:row>0</xdr:row>
      <xdr:rowOff>0</xdr:rowOff>
    </xdr:from>
    <xdr:to>
      <xdr:col>3</xdr:col>
      <xdr:colOff>174664</xdr:colOff>
      <xdr:row>3</xdr:row>
      <xdr:rowOff>64548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ABFD79-E250-4D45-B34C-00E2FFB7F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608922" y="0"/>
          <a:ext cx="1787516" cy="764227"/>
        </a:xfrm>
        <a:prstGeom prst="rect">
          <a:avLst/>
        </a:prstGeom>
      </xdr:spPr>
    </xdr:pic>
    <xdr:clientData/>
  </xdr:twoCellAnchor>
  <xdr:twoCellAnchor editAs="oneCell">
    <xdr:from>
      <xdr:col>14</xdr:col>
      <xdr:colOff>130486</xdr:colOff>
      <xdr:row>0</xdr:row>
      <xdr:rowOff>66675</xdr:rowOff>
    </xdr:from>
    <xdr:to>
      <xdr:col>16</xdr:col>
      <xdr:colOff>16171</xdr:colOff>
      <xdr:row>3</xdr:row>
      <xdr:rowOff>55567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FF4F3A-DDA0-408D-8CC9-107517F27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11601307" y="66675"/>
          <a:ext cx="1755851" cy="6866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395844</xdr:colOff>
      <xdr:row>0</xdr:row>
      <xdr:rowOff>0</xdr:rowOff>
    </xdr:from>
    <xdr:to>
      <xdr:col>2</xdr:col>
      <xdr:colOff>557926</xdr:colOff>
      <xdr:row>3</xdr:row>
      <xdr:rowOff>151906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9EFAF7-5A94-4701-86A5-FDB688208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463880" y="0"/>
          <a:ext cx="1794939" cy="764227"/>
        </a:xfrm>
        <a:prstGeom prst="rect">
          <a:avLst/>
        </a:prstGeom>
      </xdr:spPr>
    </xdr:pic>
    <xdr:clientData/>
  </xdr:twoCellAnchor>
  <xdr:twoCellAnchor editAs="oneCell">
    <xdr:from>
      <xdr:col>13</xdr:col>
      <xdr:colOff>767235</xdr:colOff>
      <xdr:row>0</xdr:row>
      <xdr:rowOff>0</xdr:rowOff>
    </xdr:from>
    <xdr:to>
      <xdr:col>16</xdr:col>
      <xdr:colOff>75903</xdr:colOff>
      <xdr:row>3</xdr:row>
      <xdr:rowOff>74345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38FD90-42CA-41DD-9264-BBA0ACA51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10931771" y="0"/>
          <a:ext cx="1762036" cy="6866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2076879</xdr:colOff>
      <xdr:row>3</xdr:row>
      <xdr:rowOff>21821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88F7B8-1A9F-4CA6-BFFC-30120A860C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462643" y="0"/>
          <a:ext cx="1794939" cy="764227"/>
        </a:xfrm>
        <a:prstGeom prst="rect">
          <a:avLst/>
        </a:prstGeom>
      </xdr:spPr>
    </xdr:pic>
    <xdr:clientData/>
  </xdr:twoCellAnchor>
  <xdr:twoCellAnchor editAs="oneCell">
    <xdr:from>
      <xdr:col>5</xdr:col>
      <xdr:colOff>888462</xdr:colOff>
      <xdr:row>0</xdr:row>
      <xdr:rowOff>0</xdr:rowOff>
    </xdr:from>
    <xdr:to>
      <xdr:col>6</xdr:col>
      <xdr:colOff>1284069</xdr:colOff>
      <xdr:row>2</xdr:row>
      <xdr:rowOff>202524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EFF4E4-0CF9-4148-8005-16E8BC6618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8957498" y="0"/>
          <a:ext cx="1762036" cy="6866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2073069</xdr:colOff>
      <xdr:row>3</xdr:row>
      <xdr:rowOff>25631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650557-117D-45FF-AA99-8DDAAD1C9F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462643" y="0"/>
          <a:ext cx="1794939" cy="764227"/>
        </a:xfrm>
        <a:prstGeom prst="rect">
          <a:avLst/>
        </a:prstGeom>
      </xdr:spPr>
    </xdr:pic>
    <xdr:clientData/>
  </xdr:twoCellAnchor>
  <xdr:twoCellAnchor editAs="oneCell">
    <xdr:from>
      <xdr:col>5</xdr:col>
      <xdr:colOff>806819</xdr:colOff>
      <xdr:row>0</xdr:row>
      <xdr:rowOff>0</xdr:rowOff>
    </xdr:from>
    <xdr:to>
      <xdr:col>7</xdr:col>
      <xdr:colOff>16427</xdr:colOff>
      <xdr:row>2</xdr:row>
      <xdr:rowOff>200619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5B4323-82AB-476A-AEAC-E5D7EB343D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8630926" y="0"/>
          <a:ext cx="1762036" cy="68666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353785</xdr:colOff>
      <xdr:row>0</xdr:row>
      <xdr:rowOff>108857</xdr:rowOff>
    </xdr:from>
    <xdr:to>
      <xdr:col>1</xdr:col>
      <xdr:colOff>2152534</xdr:colOff>
      <xdr:row>3</xdr:row>
      <xdr:rowOff>134488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CB4EF-133E-493D-B3ED-A84A6F157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530678" y="108857"/>
          <a:ext cx="1794939" cy="764227"/>
        </a:xfrm>
        <a:prstGeom prst="rect">
          <a:avLst/>
        </a:prstGeom>
      </xdr:spPr>
    </xdr:pic>
    <xdr:clientData/>
  </xdr:twoCellAnchor>
  <xdr:twoCellAnchor editAs="oneCell">
    <xdr:from>
      <xdr:col>5</xdr:col>
      <xdr:colOff>1065354</xdr:colOff>
      <xdr:row>0</xdr:row>
      <xdr:rowOff>108857</xdr:rowOff>
    </xdr:from>
    <xdr:to>
      <xdr:col>6</xdr:col>
      <xdr:colOff>1412247</xdr:colOff>
      <xdr:row>3</xdr:row>
      <xdr:rowOff>56927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43BAB8-C482-44A6-BC5B-2BAD0E39A8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9297675" y="108857"/>
          <a:ext cx="1762036" cy="68666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163286</xdr:rowOff>
    </xdr:from>
    <xdr:to>
      <xdr:col>1</xdr:col>
      <xdr:colOff>1431331</xdr:colOff>
      <xdr:row>3</xdr:row>
      <xdr:rowOff>55557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FB96818-BFD2-4557-9972-821A645590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0" y="163286"/>
          <a:ext cx="1600604" cy="681485"/>
        </a:xfrm>
        <a:prstGeom prst="rect">
          <a:avLst/>
        </a:prstGeom>
      </xdr:spPr>
    </xdr:pic>
    <xdr:clientData/>
  </xdr:twoCellAnchor>
  <xdr:twoCellAnchor editAs="oneCell">
    <xdr:from>
      <xdr:col>5</xdr:col>
      <xdr:colOff>1321395</xdr:colOff>
      <xdr:row>0</xdr:row>
      <xdr:rowOff>163286</xdr:rowOff>
    </xdr:from>
    <xdr:to>
      <xdr:col>7</xdr:col>
      <xdr:colOff>75981</xdr:colOff>
      <xdr:row>3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C06C88F-88E4-49FC-BE80-7E911D9E7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10029966" y="163286"/>
          <a:ext cx="1571264" cy="62592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217714</xdr:colOff>
      <xdr:row>0</xdr:row>
      <xdr:rowOff>0</xdr:rowOff>
    </xdr:from>
    <xdr:to>
      <xdr:col>1</xdr:col>
      <xdr:colOff>2006938</xdr:colOff>
      <xdr:row>3</xdr:row>
      <xdr:rowOff>21821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2CFA5E-9875-4B07-967C-511509014F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394607" y="0"/>
          <a:ext cx="1789224" cy="756607"/>
        </a:xfrm>
        <a:prstGeom prst="rect">
          <a:avLst/>
        </a:prstGeom>
      </xdr:spPr>
    </xdr:pic>
    <xdr:clientData/>
  </xdr:twoCellAnchor>
  <xdr:twoCellAnchor editAs="oneCell">
    <xdr:from>
      <xdr:col>5</xdr:col>
      <xdr:colOff>585107</xdr:colOff>
      <xdr:row>0</xdr:row>
      <xdr:rowOff>0</xdr:rowOff>
    </xdr:from>
    <xdr:to>
      <xdr:col>7</xdr:col>
      <xdr:colOff>97611</xdr:colOff>
      <xdr:row>2</xdr:row>
      <xdr:rowOff>136072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CFE24C-7A47-465D-90B5-417CAAF718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8313964" y="0"/>
          <a:ext cx="1308647" cy="62592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149680</xdr:rowOff>
    </xdr:from>
    <xdr:to>
      <xdr:col>1</xdr:col>
      <xdr:colOff>1623761</xdr:colOff>
      <xdr:row>3</xdr:row>
      <xdr:rowOff>173406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A8923A-907A-4100-9689-0938C44AD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0" y="149680"/>
          <a:ext cx="1800654" cy="758512"/>
        </a:xfrm>
        <a:prstGeom prst="rect">
          <a:avLst/>
        </a:prstGeom>
      </xdr:spPr>
    </xdr:pic>
    <xdr:clientData/>
  </xdr:twoCellAnchor>
  <xdr:twoCellAnchor editAs="oneCell">
    <xdr:from>
      <xdr:col>5</xdr:col>
      <xdr:colOff>534676</xdr:colOff>
      <xdr:row>0</xdr:row>
      <xdr:rowOff>149680</xdr:rowOff>
    </xdr:from>
    <xdr:to>
      <xdr:col>7</xdr:col>
      <xdr:colOff>16698</xdr:colOff>
      <xdr:row>3</xdr:row>
      <xdr:rowOff>93940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EBFF88-1082-48C5-947B-4CE7BD24A0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6630676" y="149680"/>
          <a:ext cx="1332594" cy="67904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0</xdr:rowOff>
    </xdr:from>
    <xdr:to>
      <xdr:col>1</xdr:col>
      <xdr:colOff>1890188</xdr:colOff>
      <xdr:row>3</xdr:row>
      <xdr:rowOff>21821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0D9883-FF40-4913-BA27-A056683C2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2" r="49822" b="25449"/>
        <a:stretch/>
      </xdr:blipFill>
      <xdr:spPr>
        <a:xfrm>
          <a:off x="272142" y="0"/>
          <a:ext cx="1794939" cy="756607"/>
        </a:xfrm>
        <a:prstGeom prst="rect">
          <a:avLst/>
        </a:prstGeom>
      </xdr:spPr>
    </xdr:pic>
    <xdr:clientData/>
  </xdr:twoCellAnchor>
  <xdr:twoCellAnchor editAs="oneCell">
    <xdr:from>
      <xdr:col>5</xdr:col>
      <xdr:colOff>874854</xdr:colOff>
      <xdr:row>0</xdr:row>
      <xdr:rowOff>0</xdr:rowOff>
    </xdr:from>
    <xdr:to>
      <xdr:col>6</xdr:col>
      <xdr:colOff>1110985</xdr:colOff>
      <xdr:row>2</xdr:row>
      <xdr:rowOff>210144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EC094B-DD31-447E-B570-BA478D25B7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03" t="26221" b="32352"/>
        <a:stretch/>
      </xdr:blipFill>
      <xdr:spPr>
        <a:xfrm>
          <a:off x="8930283" y="0"/>
          <a:ext cx="1762036" cy="68666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129608</xdr:colOff>
      <xdr:row>0</xdr:row>
      <xdr:rowOff>66675</xdr:rowOff>
    </xdr:from>
    <xdr:to>
      <xdr:col>7</xdr:col>
      <xdr:colOff>515</xdr:colOff>
      <xdr:row>2</xdr:row>
      <xdr:rowOff>169033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FD7974-40F2-4BD3-9A29-47E2C6DAE8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12" t="26221" b="32352"/>
        <a:stretch/>
      </xdr:blipFill>
      <xdr:spPr>
        <a:xfrm>
          <a:off x="7054283" y="66675"/>
          <a:ext cx="1237336" cy="51275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323851</xdr:colOff>
      <xdr:row>0</xdr:row>
      <xdr:rowOff>103584</xdr:rowOff>
    </xdr:from>
    <xdr:to>
      <xdr:col>1</xdr:col>
      <xdr:colOff>1465184</xdr:colOff>
      <xdr:row>3</xdr:row>
      <xdr:rowOff>1803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008A8E-C397-4698-9786-B0A4D38D51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2" t="32041" r="51942" b="27413"/>
        <a:stretch/>
      </xdr:blipFill>
      <xdr:spPr>
        <a:xfrm>
          <a:off x="504826" y="103584"/>
          <a:ext cx="1148953" cy="499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L36"/>
  <sheetViews>
    <sheetView tabSelected="1" zoomScale="70" zoomScaleNormal="70" workbookViewId="0">
      <selection activeCell="K1" sqref="K1"/>
    </sheetView>
  </sheetViews>
  <sheetFormatPr baseColWidth="10" defaultColWidth="11.42578125" defaultRowHeight="15" x14ac:dyDescent="0.25"/>
  <cols>
    <col min="1" max="1" width="11.42578125" style="1"/>
    <col min="2" max="2" width="3.42578125" style="1" customWidth="1"/>
    <col min="3" max="3" width="24.7109375" style="1" customWidth="1"/>
    <col min="4" max="5" width="8.140625" style="1" customWidth="1"/>
    <col min="6" max="6" width="24.28515625" style="1" customWidth="1"/>
    <col min="7" max="7" width="8.140625" style="1" customWidth="1"/>
    <col min="8" max="8" width="6.140625" style="1" customWidth="1"/>
    <col min="9" max="9" width="6" style="1" customWidth="1"/>
    <col min="10" max="10" width="52.5703125" style="1" customWidth="1"/>
    <col min="11" max="16384" width="11.42578125" style="1"/>
  </cols>
  <sheetData>
    <row r="1" spans="2:12" ht="23.25" x14ac:dyDescent="0.25">
      <c r="B1" s="183"/>
      <c r="C1" s="183"/>
      <c r="D1" s="183"/>
      <c r="E1" s="183"/>
      <c r="F1" s="183"/>
      <c r="G1" s="183"/>
      <c r="H1" s="183"/>
      <c r="I1" s="183"/>
      <c r="J1" s="2"/>
    </row>
    <row r="2" spans="2:12" ht="23.25" customHeight="1" x14ac:dyDescent="0.25">
      <c r="B2" s="13"/>
      <c r="C2" s="13"/>
      <c r="D2" s="13"/>
      <c r="E2" s="13"/>
      <c r="F2" s="13"/>
      <c r="G2" s="13"/>
      <c r="H2" s="13"/>
      <c r="I2" s="13"/>
      <c r="J2" s="13"/>
    </row>
    <row r="3" spans="2:12" ht="23.25" x14ac:dyDescent="0.25">
      <c r="B3" s="183" t="s">
        <v>5294</v>
      </c>
      <c r="C3" s="183"/>
      <c r="D3" s="183"/>
      <c r="E3" s="183"/>
      <c r="F3" s="183"/>
      <c r="G3" s="183"/>
      <c r="H3" s="183"/>
      <c r="I3" s="183"/>
      <c r="J3" s="183"/>
    </row>
    <row r="4" spans="2:12" ht="23.25" x14ac:dyDescent="0.25">
      <c r="B4" s="183" t="s">
        <v>1</v>
      </c>
      <c r="C4" s="183"/>
      <c r="D4" s="183"/>
      <c r="E4" s="183"/>
      <c r="F4" s="183"/>
      <c r="G4" s="183"/>
      <c r="H4" s="183"/>
      <c r="I4" s="183"/>
      <c r="J4" s="183"/>
    </row>
    <row r="5" spans="2:12" ht="24" thickBot="1" x14ac:dyDescent="0.3">
      <c r="B5" s="2"/>
      <c r="C5" s="2"/>
      <c r="D5" s="2"/>
      <c r="E5" s="2"/>
      <c r="F5" s="2"/>
      <c r="G5" s="2"/>
      <c r="H5" s="2"/>
      <c r="I5" s="2"/>
      <c r="J5" s="13"/>
    </row>
    <row r="6" spans="2:12" x14ac:dyDescent="0.25">
      <c r="B6" s="185" t="s">
        <v>4318</v>
      </c>
      <c r="C6" s="186"/>
      <c r="D6" s="186"/>
      <c r="E6" s="186"/>
      <c r="F6" s="186"/>
      <c r="G6" s="186"/>
      <c r="H6" s="186"/>
      <c r="I6" s="186"/>
      <c r="J6" s="187"/>
    </row>
    <row r="7" spans="2:12" ht="15.75" thickBot="1" x14ac:dyDescent="0.3">
      <c r="B7" s="188"/>
      <c r="C7" s="189"/>
      <c r="D7" s="189"/>
      <c r="E7" s="189"/>
      <c r="F7" s="189"/>
      <c r="G7" s="189"/>
      <c r="H7" s="189"/>
      <c r="I7" s="189"/>
      <c r="J7" s="190"/>
    </row>
    <row r="8" spans="2:12" ht="30" x14ac:dyDescent="0.25">
      <c r="B8" s="50"/>
      <c r="C8" s="50"/>
      <c r="D8" s="50"/>
      <c r="E8" s="50"/>
      <c r="F8" s="50"/>
      <c r="G8" s="50"/>
      <c r="H8" s="50"/>
      <c r="I8" s="50"/>
      <c r="J8" s="50"/>
    </row>
    <row r="9" spans="2:12" x14ac:dyDescent="0.25">
      <c r="B9" s="2"/>
      <c r="C9" s="2"/>
      <c r="D9" s="2"/>
      <c r="E9" s="2"/>
      <c r="F9" s="2"/>
      <c r="G9" s="2"/>
      <c r="H9" s="2"/>
      <c r="I9" s="2"/>
      <c r="J9" s="2"/>
    </row>
    <row r="10" spans="2:12" ht="38.25" customHeight="1" x14ac:dyDescent="0.25">
      <c r="B10" s="33" t="s">
        <v>0</v>
      </c>
      <c r="C10" s="33"/>
      <c r="D10" s="33"/>
      <c r="E10" s="33"/>
      <c r="F10" s="33"/>
      <c r="G10" s="2"/>
      <c r="H10" s="33" t="s">
        <v>49</v>
      </c>
      <c r="I10" s="81"/>
      <c r="J10" s="33"/>
      <c r="K10" s="33"/>
      <c r="L10" s="33"/>
    </row>
    <row r="11" spans="2:12" s="38" customFormat="1" ht="19.5" customHeight="1" x14ac:dyDescent="0.3">
      <c r="B11" s="184" t="s">
        <v>4168</v>
      </c>
      <c r="C11" s="184"/>
      <c r="D11" s="184"/>
      <c r="E11" s="184"/>
      <c r="F11" s="184"/>
      <c r="G11" s="83"/>
      <c r="H11" s="184" t="s">
        <v>4178</v>
      </c>
      <c r="I11" s="184"/>
      <c r="J11" s="184"/>
    </row>
    <row r="12" spans="2:12" s="38" customFormat="1" ht="19.5" customHeight="1" x14ac:dyDescent="0.3">
      <c r="B12" s="184" t="s">
        <v>4169</v>
      </c>
      <c r="C12" s="184"/>
      <c r="D12" s="184"/>
      <c r="E12" s="184"/>
      <c r="F12" s="184"/>
      <c r="G12" s="37"/>
      <c r="H12" s="184" t="s">
        <v>4179</v>
      </c>
      <c r="I12" s="184"/>
      <c r="J12" s="184"/>
    </row>
    <row r="13" spans="2:12" s="38" customFormat="1" ht="19.5" customHeight="1" x14ac:dyDescent="0.3">
      <c r="B13" s="184" t="s">
        <v>4170</v>
      </c>
      <c r="C13" s="184"/>
      <c r="D13" s="184"/>
      <c r="E13" s="184"/>
      <c r="F13" s="184"/>
      <c r="G13" s="37"/>
      <c r="H13" s="184" t="s">
        <v>4180</v>
      </c>
      <c r="I13" s="184"/>
      <c r="J13" s="184"/>
    </row>
    <row r="14" spans="2:12" s="38" customFormat="1" ht="19.5" customHeight="1" x14ac:dyDescent="0.3">
      <c r="B14" s="184" t="s">
        <v>4171</v>
      </c>
      <c r="C14" s="184"/>
      <c r="D14" s="184"/>
      <c r="E14" s="184"/>
      <c r="F14" s="184"/>
      <c r="G14" s="84"/>
      <c r="H14" s="184" t="s">
        <v>4317</v>
      </c>
      <c r="I14" s="184"/>
      <c r="J14" s="184"/>
    </row>
    <row r="15" spans="2:12" s="38" customFormat="1" ht="19.5" customHeight="1" x14ac:dyDescent="0.3">
      <c r="B15" s="184" t="s">
        <v>4172</v>
      </c>
      <c r="C15" s="184"/>
      <c r="D15" s="184"/>
      <c r="E15" s="184"/>
      <c r="F15" s="184"/>
      <c r="G15" s="84"/>
      <c r="H15" s="184" t="s">
        <v>4181</v>
      </c>
      <c r="I15" s="184"/>
      <c r="J15" s="184"/>
    </row>
    <row r="16" spans="2:12" s="38" customFormat="1" ht="19.5" customHeight="1" x14ac:dyDescent="0.3">
      <c r="B16" s="184" t="s">
        <v>4173</v>
      </c>
      <c r="C16" s="184"/>
      <c r="D16" s="184"/>
      <c r="E16" s="184"/>
      <c r="F16" s="184"/>
      <c r="G16" s="84"/>
      <c r="H16" s="184" t="s">
        <v>4182</v>
      </c>
      <c r="I16" s="184"/>
      <c r="J16" s="184"/>
    </row>
    <row r="17" spans="2:10" s="38" customFormat="1" ht="19.5" customHeight="1" x14ac:dyDescent="0.3">
      <c r="B17" s="184" t="s">
        <v>4174</v>
      </c>
      <c r="C17" s="184"/>
      <c r="D17" s="184"/>
      <c r="E17" s="184"/>
      <c r="F17" s="184"/>
      <c r="G17" s="84"/>
      <c r="H17" s="184" t="s">
        <v>4183</v>
      </c>
      <c r="I17" s="184"/>
      <c r="J17" s="184"/>
    </row>
    <row r="18" spans="2:10" s="38" customFormat="1" ht="19.5" customHeight="1" x14ac:dyDescent="0.3">
      <c r="B18" s="184" t="s">
        <v>5295</v>
      </c>
      <c r="C18" s="184"/>
      <c r="D18" s="184"/>
      <c r="E18" s="184"/>
      <c r="F18" s="184"/>
      <c r="G18" s="84"/>
      <c r="H18" s="184" t="s">
        <v>5297</v>
      </c>
      <c r="I18" s="184"/>
      <c r="J18" s="184"/>
    </row>
    <row r="19" spans="2:10" s="38" customFormat="1" ht="19.5" customHeight="1" x14ac:dyDescent="0.3">
      <c r="B19" s="184" t="s">
        <v>4175</v>
      </c>
      <c r="C19" s="184"/>
      <c r="D19" s="184"/>
      <c r="E19" s="184"/>
      <c r="F19" s="184"/>
      <c r="G19" s="85"/>
      <c r="H19" s="184" t="s">
        <v>4184</v>
      </c>
      <c r="I19" s="184"/>
      <c r="J19" s="184"/>
    </row>
    <row r="20" spans="2:10" s="38" customFormat="1" ht="19.5" customHeight="1" x14ac:dyDescent="0.3">
      <c r="B20" s="184" t="s">
        <v>4176</v>
      </c>
      <c r="C20" s="184"/>
      <c r="D20" s="184"/>
      <c r="E20" s="184"/>
      <c r="F20" s="184"/>
      <c r="G20" s="84"/>
      <c r="H20" s="184" t="s">
        <v>4185</v>
      </c>
      <c r="I20" s="184"/>
      <c r="J20" s="184"/>
    </row>
    <row r="21" spans="2:10" s="38" customFormat="1" ht="19.5" customHeight="1" x14ac:dyDescent="0.3">
      <c r="B21" s="184" t="s">
        <v>4177</v>
      </c>
      <c r="C21" s="184"/>
      <c r="D21" s="184"/>
      <c r="E21" s="184"/>
      <c r="F21" s="184"/>
      <c r="G21" s="84"/>
      <c r="H21" s="184" t="s">
        <v>4186</v>
      </c>
      <c r="I21" s="184"/>
      <c r="J21" s="184"/>
    </row>
    <row r="22" spans="2:10" ht="17.25" customHeight="1" x14ac:dyDescent="0.25">
      <c r="B22" s="82" t="s">
        <v>5296</v>
      </c>
      <c r="C22" s="82"/>
      <c r="D22" s="82"/>
      <c r="E22" s="82"/>
      <c r="F22" s="82"/>
      <c r="G22" s="2"/>
      <c r="H22" s="184" t="s">
        <v>5298</v>
      </c>
      <c r="I22" s="184"/>
      <c r="J22" s="184"/>
    </row>
    <row r="23" spans="2:10" ht="17.25" customHeight="1" x14ac:dyDescent="0.25">
      <c r="B23" s="182"/>
      <c r="C23" s="182"/>
      <c r="D23" s="182"/>
      <c r="E23" s="182"/>
      <c r="F23" s="182"/>
      <c r="G23" s="2"/>
      <c r="H23" s="182"/>
      <c r="I23" s="182"/>
      <c r="J23" s="182"/>
    </row>
    <row r="24" spans="2:10" x14ac:dyDescent="0.25">
      <c r="B24" s="2"/>
      <c r="C24" s="2"/>
      <c r="D24" s="2"/>
      <c r="E24" s="2"/>
      <c r="F24" s="2"/>
      <c r="G24" s="2"/>
      <c r="H24" s="2"/>
      <c r="I24" s="2"/>
      <c r="J24" s="2"/>
    </row>
    <row r="25" spans="2:10" ht="18" x14ac:dyDescent="0.25">
      <c r="B25" s="191"/>
      <c r="C25" s="191"/>
      <c r="D25" s="191"/>
      <c r="E25" s="191"/>
      <c r="F25" s="191"/>
      <c r="G25" s="2"/>
      <c r="H25" s="2"/>
      <c r="I25" s="2"/>
      <c r="J25" s="2"/>
    </row>
    <row r="26" spans="2:10" x14ac:dyDescent="0.25">
      <c r="B26" s="2"/>
      <c r="C26" s="2"/>
      <c r="D26" s="2"/>
      <c r="E26" s="2"/>
      <c r="F26" s="2"/>
      <c r="G26" s="2"/>
      <c r="H26" s="2"/>
      <c r="I26" s="2"/>
      <c r="J26" s="2"/>
    </row>
    <row r="27" spans="2:10" x14ac:dyDescent="0.25">
      <c r="B27" s="165" t="s">
        <v>5323</v>
      </c>
      <c r="C27" s="2"/>
      <c r="D27" s="2"/>
      <c r="E27" s="2"/>
      <c r="F27" s="2"/>
      <c r="G27" s="2"/>
      <c r="H27" s="2"/>
      <c r="I27" s="2"/>
      <c r="J27" s="2"/>
    </row>
    <row r="28" spans="2:10" x14ac:dyDescent="0.25">
      <c r="B28" s="165" t="s">
        <v>5322</v>
      </c>
      <c r="C28" s="2"/>
      <c r="D28" s="2"/>
      <c r="E28" s="2"/>
      <c r="F28" s="2"/>
      <c r="G28" s="2"/>
      <c r="H28" s="2"/>
      <c r="I28" s="2"/>
      <c r="J28" s="2"/>
    </row>
    <row r="29" spans="2:10" x14ac:dyDescent="0.25">
      <c r="B29" s="166" t="s">
        <v>5324</v>
      </c>
      <c r="C29" s="2"/>
      <c r="D29" s="2"/>
      <c r="E29" s="2"/>
      <c r="F29" s="2"/>
      <c r="G29" s="2"/>
      <c r="H29" s="2"/>
      <c r="I29" s="2"/>
      <c r="J29" s="2"/>
    </row>
    <row r="30" spans="2:10" x14ac:dyDescent="0.25">
      <c r="B30" s="166" t="s">
        <v>5325</v>
      </c>
      <c r="C30" s="2"/>
      <c r="D30" s="2"/>
      <c r="E30" s="2"/>
      <c r="F30" s="2"/>
      <c r="G30" s="2"/>
      <c r="H30" s="2"/>
      <c r="I30" s="2"/>
      <c r="J30" s="2"/>
    </row>
    <row r="31" spans="2:10" x14ac:dyDescent="0.25">
      <c r="B31" s="2"/>
      <c r="C31" s="2"/>
      <c r="D31" s="2"/>
      <c r="E31" s="2"/>
      <c r="F31" s="2"/>
      <c r="G31" s="2"/>
      <c r="H31" s="2"/>
      <c r="I31" s="2"/>
      <c r="J31" s="2"/>
    </row>
    <row r="32" spans="2:10" x14ac:dyDescent="0.25">
      <c r="B32" s="2"/>
      <c r="C32" s="2"/>
      <c r="D32" s="2"/>
      <c r="E32" s="2"/>
      <c r="F32" s="2"/>
      <c r="G32" s="2"/>
      <c r="H32" s="2"/>
      <c r="I32" s="2"/>
      <c r="J32" s="2"/>
    </row>
    <row r="33" spans="2:10" x14ac:dyDescent="0.25">
      <c r="B33" s="2"/>
      <c r="C33" s="2"/>
      <c r="D33" s="2"/>
      <c r="E33" s="2"/>
      <c r="F33" s="2"/>
      <c r="G33" s="2"/>
      <c r="H33" s="2"/>
      <c r="I33" s="2"/>
      <c r="J33" s="2"/>
    </row>
    <row r="34" spans="2:10" x14ac:dyDescent="0.25">
      <c r="B34" s="2"/>
      <c r="C34" s="2"/>
      <c r="D34" s="2"/>
      <c r="E34" s="2"/>
      <c r="F34" s="2"/>
      <c r="G34" s="2"/>
      <c r="H34" s="2"/>
      <c r="I34" s="2"/>
      <c r="J34" s="2"/>
    </row>
    <row r="35" spans="2:10" x14ac:dyDescent="0.25">
      <c r="B35" s="2"/>
      <c r="C35" s="2"/>
      <c r="D35" s="2"/>
      <c r="E35" s="2"/>
      <c r="F35" s="2"/>
      <c r="G35" s="2"/>
      <c r="H35" s="2"/>
      <c r="I35" s="2"/>
      <c r="J35" s="2"/>
    </row>
    <row r="36" spans="2:10" x14ac:dyDescent="0.25">
      <c r="B36" s="2"/>
      <c r="C36" s="2"/>
      <c r="D36" s="2"/>
      <c r="E36" s="2"/>
      <c r="F36" s="2"/>
      <c r="G36" s="2"/>
      <c r="H36" s="2"/>
      <c r="I36" s="2"/>
      <c r="J36" s="2"/>
    </row>
  </sheetData>
  <mergeCells count="28">
    <mergeCell ref="B21:F21"/>
    <mergeCell ref="H21:J21"/>
    <mergeCell ref="H22:J22"/>
    <mergeCell ref="B25:F25"/>
    <mergeCell ref="B12:F12"/>
    <mergeCell ref="H12:J12"/>
    <mergeCell ref="B13:F13"/>
    <mergeCell ref="H13:J13"/>
    <mergeCell ref="B14:F14"/>
    <mergeCell ref="H14:J14"/>
    <mergeCell ref="B20:F20"/>
    <mergeCell ref="H20:J20"/>
    <mergeCell ref="B15:F15"/>
    <mergeCell ref="H15:J15"/>
    <mergeCell ref="B16:F16"/>
    <mergeCell ref="H16:J16"/>
    <mergeCell ref="B17:F17"/>
    <mergeCell ref="H17:J17"/>
    <mergeCell ref="B18:F18"/>
    <mergeCell ref="H18:J18"/>
    <mergeCell ref="B19:F19"/>
    <mergeCell ref="H19:J19"/>
    <mergeCell ref="B1:I1"/>
    <mergeCell ref="B11:F11"/>
    <mergeCell ref="H11:J11"/>
    <mergeCell ref="B4:J4"/>
    <mergeCell ref="B3:J3"/>
    <mergeCell ref="B6:J7"/>
  </mergeCells>
  <hyperlinks>
    <hyperlink ref="B11" location="'Entradas y salidas mensual PAX'!A1" display="Pasajeros por meses" xr:uid="{00000000-0004-0000-0000-000000000000}"/>
    <hyperlink ref="B13" location="'Pasajeros por tipo de vuelos'!A1" display="Pasajeros por tipos de vuelos" xr:uid="{00000000-0004-0000-0000-000001000000}"/>
    <hyperlink ref="H13" location="'Operaciones por tipo de vuelo'!A1" display="Operaciones  por tipos de vuelos" xr:uid="{00000000-0004-0000-0000-000002000000}"/>
    <hyperlink ref="H11" location="'Entradas y Salidas de OPS'!A1" display="Operaciones  por meses en entradas y salidas" xr:uid="{00000000-0004-0000-0000-000003000000}"/>
    <hyperlink ref="B15:E15" location="'Pax por Aerolíneas 2005 - 2009'!A1" display="Pasajeros por Líneas Aéreas 2005 - 2009 " xr:uid="{00000000-0004-0000-0000-000004000000}"/>
    <hyperlink ref="B11:E11" location="'Entradas y salidas mensual PAX'!A1" display="Pasajeros por meses en entradas y salidas" xr:uid="{00000000-0004-0000-0000-000006000000}"/>
    <hyperlink ref="B13:E13" location="'Pasajeros por tipo de vuelos'!A1" display="Pasajeros por tipos de vuelos" xr:uid="{00000000-0004-0000-0000-000007000000}"/>
    <hyperlink ref="B14:E14" location="'Pasajeros por Aeropuertos'!A1" display="Pasajeros por Aeropuertos" xr:uid="{00000000-0004-0000-0000-000008000000}"/>
    <hyperlink ref="H14" location="'Operaciones por Aeropuertos'!A1" display="Operaciones por Aéropuertos" xr:uid="{00000000-0004-0000-0000-000009000000}"/>
    <hyperlink ref="B16:E16" location="'Pax por Aerolíneas 2010 - 2014'!A1" display="Pasajeros por Líneas Aéreas 2010 - 2014" xr:uid="{00000000-0004-0000-0000-00000B000000}"/>
    <hyperlink ref="B19:E19" location="'Pax por Rutas 2005 - 2009'!A1" display="Pasajeros por Rutas Aéreas 2005 - 2009 " xr:uid="{00000000-0004-0000-0000-00000C000000}"/>
    <hyperlink ref="B20:E20" location="'Pax por Rutas 2010 - 2014'!A1" display="Pasajeros por Rutas Aéreas 2010 - 2014" xr:uid="{00000000-0004-0000-0000-00000D000000}"/>
    <hyperlink ref="H15" location="'Ops por Aerolíneas 2005 - 2009'!A1" display="Operaciones por Líneas Aéreas 2005 - 2009" xr:uid="{00000000-0004-0000-0000-00000E000000}"/>
    <hyperlink ref="H16" location="'Ops por Aerolíneas 2010 - 2014'!A1" display="Operaciones por Líneas Aéreas 2010 - 2014" xr:uid="{00000000-0004-0000-0000-00000F000000}"/>
    <hyperlink ref="H19" location="'Ops por Rutas 2005 - 2009'!A1" display="Operaciones por Rutas Aéreas 2005 - 2009" xr:uid="{00000000-0004-0000-0000-000010000000}"/>
    <hyperlink ref="H20" location="'Ops por Rutas 2010 - 2014 '!A1" display="Operaciones por Rutas Aéreas 2010 - 2014" xr:uid="{00000000-0004-0000-0000-000011000000}"/>
    <hyperlink ref="B21:E21" location="'Pax por Rutas 2015 - 2019'!A1" display="Pasajeros por Rutas Aéreas 2015 - 2019" xr:uid="{00000000-0004-0000-0000-000012000000}"/>
    <hyperlink ref="H21" location="'Ops por Rutas 2015 - 2018'!A1" display="Operaciones por Rutas Aéreas 2015 - 2018" xr:uid="{00000000-0004-0000-0000-000013000000}"/>
    <hyperlink ref="H17" location="'Ops por Aerolíneas 2015 - 2018'!A1" display="Operaciones por Líneas Aéreas 2015 - 2018" xr:uid="{00000000-0004-0000-0000-000014000000}"/>
    <hyperlink ref="H18" location="'Ops por Aerolíneas 2020 '!A1" display="Operaciones por Líneas Aéreas 2020" xr:uid="{00000000-0004-0000-0000-000015000000}"/>
    <hyperlink ref="H22" location="'Ops por Rutas 2020 '!A1" display="Operaciones por Rutas Aéreas 2020" xr:uid="{00000000-0004-0000-0000-000016000000}"/>
    <hyperlink ref="B22:E22" location="'Pax por Rutas 2020- ene-jul2021'!A1" display="Pasajeros por Rutas Aéreas 2020 - Julio 2021" xr:uid="{00000000-0004-0000-0000-000017000000}"/>
    <hyperlink ref="B22" location="'Pax por Rutas 2020- ene-jul2021'!A1" display="Pasajeros por Rutas Aéreas 2020 - Julio 2021" xr:uid="{00000000-0004-0000-0000-000018000000}"/>
    <hyperlink ref="H22:J22" location="'Ops por Rutas 2020-Ene-Jul2021 '!A1" display="Operaciones por Rutas Aéreas 2020 - Julio 2021" xr:uid="{00000000-0004-0000-0000-000019000000}"/>
    <hyperlink ref="H21:J21" location="'Ops por Rutas 2015 - 2019'!A1" display="Operaciones por Rutas Aéreas 2015 - 2019" xr:uid="{00000000-0004-0000-0000-00001A000000}"/>
    <hyperlink ref="B18:E18" location="'Pax por aerolí 2020-Ene-Nov2021'!A1" display="Pasajeros por Líneas Aéreas 2020 - Noviembre 2021" xr:uid="{00000000-0004-0000-0000-00001B000000}"/>
    <hyperlink ref="B17:E17" location="'Pax por Aerolíneas 2015 - 2019'!A1" display="Pasajeros por Líneas Aéreas 2015 - 2019" xr:uid="{00000000-0004-0000-0000-00001C000000}"/>
    <hyperlink ref="B12" location="'Entradas y salidas mensual PAX'!A1" display="Pasajeros por meses" xr:uid="{00000000-0004-0000-0000-00001D000000}"/>
    <hyperlink ref="B12:E12" location="'Ent-Sal Anual 2005-2021'!A1" display="Pasajeros por año en entradas y salidas" xr:uid="{00000000-0004-0000-0000-00001E000000}"/>
    <hyperlink ref="H12" location="'Entradas y salidas mensual PAX'!A1" display="Pasajeros por meses" xr:uid="{00000000-0004-0000-0000-00001F000000}"/>
    <hyperlink ref="H12:J12" location="'Ent-Sal de PAX 2005-2021'!A1" display="Operaciones por año en entradas y salidas" xr:uid="{00000000-0004-0000-0000-000020000000}"/>
  </hyperlinks>
  <printOptions horizontalCentered="1"/>
  <pageMargins left="0.59055118110236227" right="0.59055118110236227" top="0.39370078740157483" bottom="0.39370078740157483" header="0.31496062992125984" footer="0.31496062992125984"/>
  <pageSetup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3:P131"/>
  <sheetViews>
    <sheetView showGridLines="0" zoomScale="70" zoomScaleNormal="70" workbookViewId="0">
      <pane ySplit="4" topLeftCell="A5" activePane="bottomLeft" state="frozen"/>
      <selection pane="bottomLeft" activeCell="P1" sqref="P1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6.7109375" style="21" bestFit="1" customWidth="1"/>
    <col min="3" max="4" width="15.42578125" style="3" bestFit="1" customWidth="1"/>
    <col min="5" max="5" width="15" style="3" customWidth="1"/>
    <col min="6" max="7" width="15.42578125" style="3" bestFit="1" customWidth="1"/>
    <col min="8" max="8" width="14.5703125" style="3" bestFit="1" customWidth="1"/>
    <col min="9" max="9" width="15" style="3" bestFit="1" customWidth="1"/>
    <col min="10" max="10" width="15.42578125" style="3" bestFit="1" customWidth="1"/>
    <col min="11" max="12" width="15" style="3" bestFit="1" customWidth="1"/>
    <col min="13" max="13" width="15.42578125" style="3" bestFit="1" customWidth="1"/>
    <col min="14" max="14" width="15" style="3" bestFit="1" customWidth="1"/>
    <col min="15" max="15" width="16" style="3" customWidth="1"/>
    <col min="16" max="16384" width="11.42578125" style="3"/>
  </cols>
  <sheetData>
    <row r="3" spans="2:15" ht="20.25" customHeight="1" x14ac:dyDescent="0.25">
      <c r="B3" s="183" t="s">
        <v>30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2:15" ht="20.25" customHeight="1" x14ac:dyDescent="0.25">
      <c r="B4" s="86" t="s">
        <v>45</v>
      </c>
    </row>
    <row r="5" spans="2:15" ht="20.25" customHeight="1" x14ac:dyDescent="0.25">
      <c r="B5" s="86"/>
    </row>
    <row r="6" spans="2:15" ht="20.25" customHeight="1" thickBot="1" x14ac:dyDescent="0.3">
      <c r="B6" s="86"/>
    </row>
    <row r="7" spans="2:15" ht="18" x14ac:dyDescent="0.25">
      <c r="B7" s="192" t="s">
        <v>3</v>
      </c>
      <c r="C7" s="194" t="s">
        <v>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6"/>
    </row>
    <row r="8" spans="2:15" ht="20.25" customHeight="1" x14ac:dyDescent="0.25">
      <c r="B8" s="193"/>
      <c r="C8" s="87" t="s">
        <v>5</v>
      </c>
      <c r="D8" s="87" t="s">
        <v>6</v>
      </c>
      <c r="E8" s="87" t="s">
        <v>7</v>
      </c>
      <c r="F8" s="87" t="s">
        <v>8</v>
      </c>
      <c r="G8" s="87" t="s">
        <v>9</v>
      </c>
      <c r="H8" s="87" t="s">
        <v>10</v>
      </c>
      <c r="I8" s="87" t="s">
        <v>11</v>
      </c>
      <c r="J8" s="87" t="s">
        <v>12</v>
      </c>
      <c r="K8" s="87" t="s">
        <v>13</v>
      </c>
      <c r="L8" s="87" t="s">
        <v>14</v>
      </c>
      <c r="M8" s="87" t="s">
        <v>15</v>
      </c>
      <c r="N8" s="87" t="s">
        <v>16</v>
      </c>
      <c r="O8" s="88" t="s">
        <v>17</v>
      </c>
    </row>
    <row r="9" spans="2:15" ht="20.25" customHeight="1" x14ac:dyDescent="0.25">
      <c r="B9" s="89" t="s">
        <v>19</v>
      </c>
      <c r="C9" s="90">
        <v>382755</v>
      </c>
      <c r="D9" s="90">
        <v>359679</v>
      </c>
      <c r="E9" s="90">
        <v>411702</v>
      </c>
      <c r="F9" s="90">
        <v>330714</v>
      </c>
      <c r="G9" s="90">
        <v>287610</v>
      </c>
      <c r="H9" s="90">
        <v>336689</v>
      </c>
      <c r="I9" s="90">
        <v>393441</v>
      </c>
      <c r="J9" s="90">
        <v>381895</v>
      </c>
      <c r="K9" s="90">
        <v>314526</v>
      </c>
      <c r="L9" s="90">
        <v>264042</v>
      </c>
      <c r="M9" s="90">
        <v>304418</v>
      </c>
      <c r="N9" s="90">
        <v>429114</v>
      </c>
      <c r="O9" s="91">
        <f>SUM(C9:N9)</f>
        <v>4196585</v>
      </c>
    </row>
    <row r="10" spans="2:15" ht="20.25" customHeight="1" x14ac:dyDescent="0.25">
      <c r="B10" s="89" t="s">
        <v>20</v>
      </c>
      <c r="C10" s="92">
        <v>449121</v>
      </c>
      <c r="D10" s="92">
        <v>352700</v>
      </c>
      <c r="E10" s="92">
        <v>425576</v>
      </c>
      <c r="F10" s="92">
        <v>366822</v>
      </c>
      <c r="G10" s="92">
        <v>294219</v>
      </c>
      <c r="H10" s="92">
        <v>303737</v>
      </c>
      <c r="I10" s="92">
        <v>406870</v>
      </c>
      <c r="J10" s="92">
        <v>431543</v>
      </c>
      <c r="K10" s="92">
        <v>290679</v>
      </c>
      <c r="L10" s="92">
        <v>254679</v>
      </c>
      <c r="M10" s="92">
        <v>285451</v>
      </c>
      <c r="N10" s="92">
        <v>308934</v>
      </c>
      <c r="O10" s="91">
        <f>SUM(C10:N10)</f>
        <v>4170331</v>
      </c>
    </row>
    <row r="11" spans="2:15" ht="20.25" customHeight="1" thickBot="1" x14ac:dyDescent="0.3">
      <c r="B11" s="17" t="s">
        <v>17</v>
      </c>
      <c r="C11" s="18">
        <f>SUM(C9:C10)</f>
        <v>831876</v>
      </c>
      <c r="D11" s="18">
        <f t="shared" ref="D11:N11" si="0">SUM(D9:D10)</f>
        <v>712379</v>
      </c>
      <c r="E11" s="18">
        <f t="shared" si="0"/>
        <v>837278</v>
      </c>
      <c r="F11" s="18">
        <f t="shared" si="0"/>
        <v>697536</v>
      </c>
      <c r="G11" s="18">
        <f t="shared" si="0"/>
        <v>581829</v>
      </c>
      <c r="H11" s="18">
        <f t="shared" si="0"/>
        <v>640426</v>
      </c>
      <c r="I11" s="18">
        <f t="shared" si="0"/>
        <v>800311</v>
      </c>
      <c r="J11" s="18">
        <f t="shared" si="0"/>
        <v>813438</v>
      </c>
      <c r="K11" s="18">
        <f t="shared" si="0"/>
        <v>605205</v>
      </c>
      <c r="L11" s="18">
        <f t="shared" si="0"/>
        <v>518721</v>
      </c>
      <c r="M11" s="18">
        <f t="shared" si="0"/>
        <v>589869</v>
      </c>
      <c r="N11" s="18">
        <f t="shared" si="0"/>
        <v>738048</v>
      </c>
      <c r="O11" s="32">
        <f>SUM(O9:O10)</f>
        <v>8366916</v>
      </c>
    </row>
    <row r="12" spans="2:15" ht="20.25" customHeight="1" thickBot="1" x14ac:dyDescent="0.3">
      <c r="B12" s="2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2:15" ht="20.25" customHeight="1" x14ac:dyDescent="0.25">
      <c r="B13" s="192" t="s">
        <v>3</v>
      </c>
      <c r="C13" s="194" t="s">
        <v>22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6"/>
    </row>
    <row r="14" spans="2:15" ht="20.25" customHeight="1" x14ac:dyDescent="0.25">
      <c r="B14" s="193"/>
      <c r="C14" s="87" t="s">
        <v>5</v>
      </c>
      <c r="D14" s="87" t="s">
        <v>6</v>
      </c>
      <c r="E14" s="87" t="s">
        <v>7</v>
      </c>
      <c r="F14" s="87" t="s">
        <v>8</v>
      </c>
      <c r="G14" s="87" t="s">
        <v>9</v>
      </c>
      <c r="H14" s="87" t="s">
        <v>10</v>
      </c>
      <c r="I14" s="87" t="s">
        <v>11</v>
      </c>
      <c r="J14" s="87" t="s">
        <v>12</v>
      </c>
      <c r="K14" s="87" t="s">
        <v>13</v>
      </c>
      <c r="L14" s="87" t="s">
        <v>14</v>
      </c>
      <c r="M14" s="87" t="s">
        <v>15</v>
      </c>
      <c r="N14" s="87" t="s">
        <v>16</v>
      </c>
      <c r="O14" s="88" t="s">
        <v>17</v>
      </c>
    </row>
    <row r="15" spans="2:15" ht="20.25" customHeight="1" x14ac:dyDescent="0.25">
      <c r="B15" s="89" t="s">
        <v>19</v>
      </c>
      <c r="C15" s="90">
        <v>402336</v>
      </c>
      <c r="D15" s="90">
        <v>395114</v>
      </c>
      <c r="E15" s="90">
        <v>418661</v>
      </c>
      <c r="F15" s="90">
        <v>410925</v>
      </c>
      <c r="G15" s="90">
        <v>309970</v>
      </c>
      <c r="H15" s="90">
        <v>366519</v>
      </c>
      <c r="I15" s="90">
        <v>460114</v>
      </c>
      <c r="J15" s="90">
        <v>385676</v>
      </c>
      <c r="K15" s="90">
        <v>243555</v>
      </c>
      <c r="L15" s="90">
        <v>261211</v>
      </c>
      <c r="M15" s="90">
        <v>315084</v>
      </c>
      <c r="N15" s="90">
        <v>428565</v>
      </c>
      <c r="O15" s="91">
        <f>SUM(C15:N15)</f>
        <v>4397730</v>
      </c>
    </row>
    <row r="16" spans="2:15" ht="20.25" customHeight="1" x14ac:dyDescent="0.25">
      <c r="B16" s="89" t="s">
        <v>20</v>
      </c>
      <c r="C16" s="92">
        <v>461307</v>
      </c>
      <c r="D16" s="92">
        <v>389984</v>
      </c>
      <c r="E16" s="92">
        <v>445740</v>
      </c>
      <c r="F16" s="92">
        <v>428134</v>
      </c>
      <c r="G16" s="92">
        <v>324340</v>
      </c>
      <c r="H16" s="92">
        <v>335912</v>
      </c>
      <c r="I16" s="92">
        <v>424471</v>
      </c>
      <c r="J16" s="92">
        <v>432919</v>
      </c>
      <c r="K16" s="92">
        <v>296645</v>
      </c>
      <c r="L16" s="92">
        <v>264347</v>
      </c>
      <c r="M16" s="92">
        <v>290584</v>
      </c>
      <c r="N16" s="92">
        <v>321283</v>
      </c>
      <c r="O16" s="91">
        <f>SUM(C16:N16)</f>
        <v>4415666</v>
      </c>
    </row>
    <row r="17" spans="2:15" ht="20.25" customHeight="1" thickBot="1" x14ac:dyDescent="0.3">
      <c r="B17" s="17" t="s">
        <v>17</v>
      </c>
      <c r="C17" s="18">
        <f>SUM(C15:C16)</f>
        <v>863643</v>
      </c>
      <c r="D17" s="18">
        <f t="shared" ref="D17:O17" si="1">SUM(D15:D16)</f>
        <v>785098</v>
      </c>
      <c r="E17" s="18">
        <f t="shared" si="1"/>
        <v>864401</v>
      </c>
      <c r="F17" s="18">
        <f t="shared" si="1"/>
        <v>839059</v>
      </c>
      <c r="G17" s="18">
        <f t="shared" si="1"/>
        <v>634310</v>
      </c>
      <c r="H17" s="18">
        <f t="shared" si="1"/>
        <v>702431</v>
      </c>
      <c r="I17" s="18">
        <f t="shared" si="1"/>
        <v>884585</v>
      </c>
      <c r="J17" s="18">
        <f t="shared" si="1"/>
        <v>818595</v>
      </c>
      <c r="K17" s="18">
        <f t="shared" si="1"/>
        <v>540200</v>
      </c>
      <c r="L17" s="18">
        <f t="shared" si="1"/>
        <v>525558</v>
      </c>
      <c r="M17" s="18">
        <f t="shared" si="1"/>
        <v>605668</v>
      </c>
      <c r="N17" s="18">
        <f t="shared" si="1"/>
        <v>749848</v>
      </c>
      <c r="O17" s="32">
        <f t="shared" si="1"/>
        <v>8813396</v>
      </c>
    </row>
    <row r="18" spans="2:15" ht="20.25" customHeight="1" thickBot="1" x14ac:dyDescent="0.3">
      <c r="B18" s="2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ht="20.25" customHeight="1" x14ac:dyDescent="0.25">
      <c r="B19" s="192" t="s">
        <v>3</v>
      </c>
      <c r="C19" s="194" t="s">
        <v>23</v>
      </c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6"/>
    </row>
    <row r="20" spans="2:15" ht="20.25" customHeight="1" x14ac:dyDescent="0.25">
      <c r="B20" s="193"/>
      <c r="C20" s="87" t="s">
        <v>5</v>
      </c>
      <c r="D20" s="87" t="s">
        <v>6</v>
      </c>
      <c r="E20" s="87" t="s">
        <v>7</v>
      </c>
      <c r="F20" s="87" t="s">
        <v>8</v>
      </c>
      <c r="G20" s="87" t="s">
        <v>9</v>
      </c>
      <c r="H20" s="87" t="s">
        <v>10</v>
      </c>
      <c r="I20" s="87" t="s">
        <v>11</v>
      </c>
      <c r="J20" s="87" t="s">
        <v>12</v>
      </c>
      <c r="K20" s="87" t="s">
        <v>13</v>
      </c>
      <c r="L20" s="87" t="s">
        <v>14</v>
      </c>
      <c r="M20" s="87" t="s">
        <v>15</v>
      </c>
      <c r="N20" s="87" t="s">
        <v>16</v>
      </c>
      <c r="O20" s="88" t="s">
        <v>17</v>
      </c>
    </row>
    <row r="21" spans="2:15" ht="20.25" customHeight="1" x14ac:dyDescent="0.25">
      <c r="B21" s="89" t="s">
        <v>19</v>
      </c>
      <c r="C21" s="90">
        <v>420207</v>
      </c>
      <c r="D21" s="90">
        <v>406745</v>
      </c>
      <c r="E21" s="90">
        <v>443042</v>
      </c>
      <c r="F21" s="90">
        <v>387284</v>
      </c>
      <c r="G21" s="90">
        <v>308214</v>
      </c>
      <c r="H21" s="90">
        <v>366350</v>
      </c>
      <c r="I21" s="90">
        <v>452439</v>
      </c>
      <c r="J21" s="90">
        <v>400412</v>
      </c>
      <c r="K21" s="90">
        <v>259683</v>
      </c>
      <c r="L21" s="90">
        <v>274288</v>
      </c>
      <c r="M21" s="90">
        <v>329263</v>
      </c>
      <c r="N21" s="90">
        <v>444000</v>
      </c>
      <c r="O21" s="91">
        <f>SUM(C21:N21)</f>
        <v>4491927</v>
      </c>
    </row>
    <row r="22" spans="2:15" ht="20.25" customHeight="1" x14ac:dyDescent="0.25">
      <c r="B22" s="89" t="s">
        <v>20</v>
      </c>
      <c r="C22" s="92">
        <v>476743</v>
      </c>
      <c r="D22" s="92">
        <v>403926</v>
      </c>
      <c r="E22" s="92">
        <v>465158</v>
      </c>
      <c r="F22" s="92">
        <v>437766</v>
      </c>
      <c r="G22" s="92">
        <v>315776</v>
      </c>
      <c r="H22" s="92">
        <v>334156</v>
      </c>
      <c r="I22" s="92">
        <v>420842</v>
      </c>
      <c r="J22" s="92">
        <v>443668</v>
      </c>
      <c r="K22" s="92">
        <v>314375</v>
      </c>
      <c r="L22" s="92">
        <v>274392</v>
      </c>
      <c r="M22" s="92">
        <v>295815</v>
      </c>
      <c r="N22" s="92">
        <v>337158</v>
      </c>
      <c r="O22" s="91">
        <f>SUM(C22:N22)</f>
        <v>4519775</v>
      </c>
    </row>
    <row r="23" spans="2:15" ht="20.25" customHeight="1" thickBot="1" x14ac:dyDescent="0.3">
      <c r="B23" s="17" t="s">
        <v>17</v>
      </c>
      <c r="C23" s="18">
        <f>SUM(C21:C22)</f>
        <v>896950</v>
      </c>
      <c r="D23" s="18">
        <f t="shared" ref="D23:O23" si="2">SUM(D21:D22)</f>
        <v>810671</v>
      </c>
      <c r="E23" s="18">
        <f t="shared" si="2"/>
        <v>908200</v>
      </c>
      <c r="F23" s="18">
        <f t="shared" si="2"/>
        <v>825050</v>
      </c>
      <c r="G23" s="18">
        <f t="shared" si="2"/>
        <v>623990</v>
      </c>
      <c r="H23" s="18">
        <f t="shared" si="2"/>
        <v>700506</v>
      </c>
      <c r="I23" s="18">
        <f t="shared" si="2"/>
        <v>873281</v>
      </c>
      <c r="J23" s="18">
        <f t="shared" si="2"/>
        <v>844080</v>
      </c>
      <c r="K23" s="18">
        <f t="shared" si="2"/>
        <v>574058</v>
      </c>
      <c r="L23" s="18">
        <f t="shared" si="2"/>
        <v>548680</v>
      </c>
      <c r="M23" s="18">
        <f t="shared" si="2"/>
        <v>625078</v>
      </c>
      <c r="N23" s="18">
        <f t="shared" si="2"/>
        <v>781158</v>
      </c>
      <c r="O23" s="32">
        <f t="shared" si="2"/>
        <v>9011702</v>
      </c>
    </row>
    <row r="24" spans="2:15" ht="20.25" customHeight="1" thickBot="1" x14ac:dyDescent="0.3">
      <c r="B24" s="2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2:15" ht="20.25" customHeight="1" x14ac:dyDescent="0.25">
      <c r="B25" s="192" t="s">
        <v>3</v>
      </c>
      <c r="C25" s="194" t="s">
        <v>24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6"/>
    </row>
    <row r="26" spans="2:15" ht="20.25" customHeight="1" x14ac:dyDescent="0.25">
      <c r="B26" s="193"/>
      <c r="C26" s="87" t="s">
        <v>5</v>
      </c>
      <c r="D26" s="87" t="s">
        <v>6</v>
      </c>
      <c r="E26" s="87" t="s">
        <v>7</v>
      </c>
      <c r="F26" s="87" t="s">
        <v>8</v>
      </c>
      <c r="G26" s="87" t="s">
        <v>9</v>
      </c>
      <c r="H26" s="87" t="s">
        <v>10</v>
      </c>
      <c r="I26" s="87" t="s">
        <v>11</v>
      </c>
      <c r="J26" s="87" t="s">
        <v>12</v>
      </c>
      <c r="K26" s="87" t="s">
        <v>13</v>
      </c>
      <c r="L26" s="87" t="s">
        <v>14</v>
      </c>
      <c r="M26" s="87" t="s">
        <v>15</v>
      </c>
      <c r="N26" s="87" t="s">
        <v>16</v>
      </c>
      <c r="O26" s="88" t="s">
        <v>17</v>
      </c>
    </row>
    <row r="27" spans="2:15" ht="20.25" customHeight="1" x14ac:dyDescent="0.25">
      <c r="B27" s="89" t="s">
        <v>19</v>
      </c>
      <c r="C27" s="90">
        <v>446792</v>
      </c>
      <c r="D27" s="90">
        <v>445455</v>
      </c>
      <c r="E27" s="90">
        <v>479161</v>
      </c>
      <c r="F27" s="90">
        <v>386141</v>
      </c>
      <c r="G27" s="90">
        <v>324764</v>
      </c>
      <c r="H27" s="90">
        <v>370923</v>
      </c>
      <c r="I27" s="90">
        <v>436546</v>
      </c>
      <c r="J27" s="90">
        <v>382572</v>
      </c>
      <c r="K27" s="90">
        <v>230775</v>
      </c>
      <c r="L27" s="90">
        <v>242200</v>
      </c>
      <c r="M27" s="90">
        <v>305311</v>
      </c>
      <c r="N27" s="90">
        <v>411637</v>
      </c>
      <c r="O27" s="91">
        <f>SUM(C27:N27)</f>
        <v>4462277</v>
      </c>
    </row>
    <row r="28" spans="2:15" ht="20.25" customHeight="1" x14ac:dyDescent="0.25">
      <c r="B28" s="89" t="s">
        <v>20</v>
      </c>
      <c r="C28" s="92">
        <v>474838</v>
      </c>
      <c r="D28" s="92">
        <v>449164</v>
      </c>
      <c r="E28" s="92">
        <v>502792</v>
      </c>
      <c r="F28" s="92">
        <v>418440</v>
      </c>
      <c r="G28" s="92">
        <v>338920</v>
      </c>
      <c r="H28" s="92">
        <v>339420</v>
      </c>
      <c r="I28" s="92">
        <v>403983</v>
      </c>
      <c r="J28" s="92">
        <v>439479</v>
      </c>
      <c r="K28" s="92">
        <v>275520</v>
      </c>
      <c r="L28" s="92">
        <v>243442</v>
      </c>
      <c r="M28" s="92">
        <v>278155</v>
      </c>
      <c r="N28" s="92">
        <v>317645</v>
      </c>
      <c r="O28" s="91">
        <f t="shared" ref="O28:O29" si="3">SUM(C28:N28)</f>
        <v>4481798</v>
      </c>
    </row>
    <row r="29" spans="2:15" ht="20.25" customHeight="1" thickBot="1" x14ac:dyDescent="0.3">
      <c r="B29" s="17" t="s">
        <v>17</v>
      </c>
      <c r="C29" s="18">
        <f>SUM(C27:C28)</f>
        <v>921630</v>
      </c>
      <c r="D29" s="18">
        <f t="shared" ref="D29:N29" si="4">SUM(D27:D28)</f>
        <v>894619</v>
      </c>
      <c r="E29" s="18">
        <f t="shared" si="4"/>
        <v>981953</v>
      </c>
      <c r="F29" s="18">
        <f t="shared" si="4"/>
        <v>804581</v>
      </c>
      <c r="G29" s="18">
        <f t="shared" si="4"/>
        <v>663684</v>
      </c>
      <c r="H29" s="18">
        <f t="shared" si="4"/>
        <v>710343</v>
      </c>
      <c r="I29" s="18">
        <f t="shared" si="4"/>
        <v>840529</v>
      </c>
      <c r="J29" s="18">
        <f t="shared" si="4"/>
        <v>822051</v>
      </c>
      <c r="K29" s="18">
        <f t="shared" si="4"/>
        <v>506295</v>
      </c>
      <c r="L29" s="18">
        <f t="shared" si="4"/>
        <v>485642</v>
      </c>
      <c r="M29" s="18">
        <f t="shared" si="4"/>
        <v>583466</v>
      </c>
      <c r="N29" s="18">
        <f t="shared" si="4"/>
        <v>729282</v>
      </c>
      <c r="O29" s="32">
        <f t="shared" si="3"/>
        <v>8944075</v>
      </c>
    </row>
    <row r="30" spans="2:15" ht="20.25" customHeight="1" thickBot="1" x14ac:dyDescent="0.3">
      <c r="B30" s="20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ht="20.25" customHeight="1" x14ac:dyDescent="0.25">
      <c r="B31" s="192" t="s">
        <v>3</v>
      </c>
      <c r="C31" s="194" t="s">
        <v>25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6"/>
    </row>
    <row r="32" spans="2:15" ht="20.25" customHeight="1" x14ac:dyDescent="0.25">
      <c r="B32" s="193"/>
      <c r="C32" s="87" t="s">
        <v>5</v>
      </c>
      <c r="D32" s="87" t="s">
        <v>6</v>
      </c>
      <c r="E32" s="87" t="s">
        <v>7</v>
      </c>
      <c r="F32" s="87" t="s">
        <v>8</v>
      </c>
      <c r="G32" s="87" t="s">
        <v>9</v>
      </c>
      <c r="H32" s="87" t="s">
        <v>10</v>
      </c>
      <c r="I32" s="87" t="s">
        <v>11</v>
      </c>
      <c r="J32" s="87" t="s">
        <v>12</v>
      </c>
      <c r="K32" s="87" t="s">
        <v>13</v>
      </c>
      <c r="L32" s="87" t="s">
        <v>14</v>
      </c>
      <c r="M32" s="87" t="s">
        <v>15</v>
      </c>
      <c r="N32" s="87" t="s">
        <v>16</v>
      </c>
      <c r="O32" s="88" t="s">
        <v>17</v>
      </c>
    </row>
    <row r="33" spans="2:15" ht="20.25" customHeight="1" x14ac:dyDescent="0.25">
      <c r="B33" s="89" t="s">
        <v>19</v>
      </c>
      <c r="C33" s="90">
        <v>423968</v>
      </c>
      <c r="D33" s="90">
        <v>416693</v>
      </c>
      <c r="E33" s="90">
        <v>444060</v>
      </c>
      <c r="F33" s="90">
        <v>378799</v>
      </c>
      <c r="G33" s="90">
        <v>334156</v>
      </c>
      <c r="H33" s="90">
        <v>366667</v>
      </c>
      <c r="I33" s="90">
        <v>441297</v>
      </c>
      <c r="J33" s="90">
        <v>381928</v>
      </c>
      <c r="K33" s="90">
        <v>242927</v>
      </c>
      <c r="L33" s="90">
        <v>267997</v>
      </c>
      <c r="M33" s="90">
        <v>326978</v>
      </c>
      <c r="N33" s="90">
        <v>451036</v>
      </c>
      <c r="O33" s="91">
        <f>SUM(C33:N33)</f>
        <v>4476506</v>
      </c>
    </row>
    <row r="34" spans="2:15" ht="20.25" customHeight="1" x14ac:dyDescent="0.25">
      <c r="B34" s="89" t="s">
        <v>20</v>
      </c>
      <c r="C34" s="92">
        <v>463580</v>
      </c>
      <c r="D34" s="92">
        <v>413540</v>
      </c>
      <c r="E34" s="92">
        <v>480413</v>
      </c>
      <c r="F34" s="92">
        <v>414205</v>
      </c>
      <c r="G34" s="92">
        <v>337702</v>
      </c>
      <c r="H34" s="92">
        <v>344042</v>
      </c>
      <c r="I34" s="92">
        <v>412611</v>
      </c>
      <c r="J34" s="92">
        <v>442313</v>
      </c>
      <c r="K34" s="92">
        <v>288133</v>
      </c>
      <c r="L34" s="92">
        <v>265941</v>
      </c>
      <c r="M34" s="92">
        <v>302813</v>
      </c>
      <c r="N34" s="92">
        <v>344173</v>
      </c>
      <c r="O34" s="91">
        <f>SUM(C34:N34)</f>
        <v>4509466</v>
      </c>
    </row>
    <row r="35" spans="2:15" ht="20.25" customHeight="1" thickBot="1" x14ac:dyDescent="0.3">
      <c r="B35" s="17" t="s">
        <v>17</v>
      </c>
      <c r="C35" s="18">
        <f>SUM(C33:C34)</f>
        <v>887548</v>
      </c>
      <c r="D35" s="18">
        <f t="shared" ref="D35:O35" si="5">SUM(D33:D34)</f>
        <v>830233</v>
      </c>
      <c r="E35" s="18">
        <f t="shared" si="5"/>
        <v>924473</v>
      </c>
      <c r="F35" s="18">
        <f t="shared" si="5"/>
        <v>793004</v>
      </c>
      <c r="G35" s="18">
        <f t="shared" si="5"/>
        <v>671858</v>
      </c>
      <c r="H35" s="18">
        <f t="shared" si="5"/>
        <v>710709</v>
      </c>
      <c r="I35" s="18">
        <f t="shared" si="5"/>
        <v>853908</v>
      </c>
      <c r="J35" s="18">
        <f t="shared" si="5"/>
        <v>824241</v>
      </c>
      <c r="K35" s="18">
        <f t="shared" si="5"/>
        <v>531060</v>
      </c>
      <c r="L35" s="18">
        <f t="shared" si="5"/>
        <v>533938</v>
      </c>
      <c r="M35" s="18">
        <f t="shared" si="5"/>
        <v>629791</v>
      </c>
      <c r="N35" s="18">
        <f t="shared" si="5"/>
        <v>795209</v>
      </c>
      <c r="O35" s="32">
        <f t="shared" si="5"/>
        <v>8985972</v>
      </c>
    </row>
    <row r="36" spans="2:15" ht="20.25" customHeight="1" thickBot="1" x14ac:dyDescent="0.3">
      <c r="B36" s="20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2:15" ht="20.25" customHeight="1" x14ac:dyDescent="0.25">
      <c r="B37" s="192" t="s">
        <v>3</v>
      </c>
      <c r="C37" s="194" t="s">
        <v>26</v>
      </c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6"/>
    </row>
    <row r="38" spans="2:15" ht="20.25" customHeight="1" x14ac:dyDescent="0.25">
      <c r="B38" s="193"/>
      <c r="C38" s="87" t="s">
        <v>5</v>
      </c>
      <c r="D38" s="87" t="s">
        <v>6</v>
      </c>
      <c r="E38" s="87" t="s">
        <v>7</v>
      </c>
      <c r="F38" s="87" t="s">
        <v>8</v>
      </c>
      <c r="G38" s="87" t="s">
        <v>9</v>
      </c>
      <c r="H38" s="87" t="s">
        <v>10</v>
      </c>
      <c r="I38" s="87" t="s">
        <v>11</v>
      </c>
      <c r="J38" s="87" t="s">
        <v>12</v>
      </c>
      <c r="K38" s="87" t="s">
        <v>13</v>
      </c>
      <c r="L38" s="87" t="s">
        <v>14</v>
      </c>
      <c r="M38" s="87" t="s">
        <v>15</v>
      </c>
      <c r="N38" s="87" t="s">
        <v>16</v>
      </c>
      <c r="O38" s="88" t="s">
        <v>17</v>
      </c>
    </row>
    <row r="39" spans="2:15" ht="20.25" customHeight="1" x14ac:dyDescent="0.25">
      <c r="B39" s="89" t="s">
        <v>19</v>
      </c>
      <c r="C39" s="90">
        <v>461582</v>
      </c>
      <c r="D39" s="90">
        <v>429408</v>
      </c>
      <c r="E39" s="90">
        <v>457745</v>
      </c>
      <c r="F39" s="90">
        <v>373171</v>
      </c>
      <c r="G39" s="90">
        <v>337511</v>
      </c>
      <c r="H39" s="90">
        <v>388702</v>
      </c>
      <c r="I39" s="90">
        <v>471210</v>
      </c>
      <c r="J39" s="90">
        <v>393798</v>
      </c>
      <c r="K39" s="90">
        <v>256999</v>
      </c>
      <c r="L39" s="90">
        <v>286787</v>
      </c>
      <c r="M39" s="90">
        <v>334526</v>
      </c>
      <c r="N39" s="90">
        <v>447543</v>
      </c>
      <c r="O39" s="91">
        <f>SUM(C39:N39)</f>
        <v>4638982</v>
      </c>
    </row>
    <row r="40" spans="2:15" ht="20.25" customHeight="1" x14ac:dyDescent="0.25">
      <c r="B40" s="89" t="s">
        <v>20</v>
      </c>
      <c r="C40" s="92">
        <v>517045</v>
      </c>
      <c r="D40" s="92">
        <v>438922</v>
      </c>
      <c r="E40" s="92">
        <v>480700</v>
      </c>
      <c r="F40" s="92">
        <v>430491</v>
      </c>
      <c r="G40" s="92">
        <v>336319</v>
      </c>
      <c r="H40" s="92">
        <v>363769</v>
      </c>
      <c r="I40" s="92">
        <v>435324</v>
      </c>
      <c r="J40" s="92">
        <v>448552</v>
      </c>
      <c r="K40" s="92">
        <v>309615</v>
      </c>
      <c r="L40" s="92">
        <v>289387</v>
      </c>
      <c r="M40" s="92">
        <v>313767</v>
      </c>
      <c r="N40" s="92">
        <v>349193</v>
      </c>
      <c r="O40" s="91">
        <f t="shared" ref="O40:O41" si="6">SUM(C40:N40)</f>
        <v>4713084</v>
      </c>
    </row>
    <row r="41" spans="2:15" ht="20.25" customHeight="1" thickBot="1" x14ac:dyDescent="0.3">
      <c r="B41" s="17" t="s">
        <v>17</v>
      </c>
      <c r="C41" s="18">
        <f>SUM(C39:C40)</f>
        <v>978627</v>
      </c>
      <c r="D41" s="18">
        <f t="shared" ref="D41:N41" si="7">SUM(D39:D40)</f>
        <v>868330</v>
      </c>
      <c r="E41" s="18">
        <f t="shared" si="7"/>
        <v>938445</v>
      </c>
      <c r="F41" s="18">
        <f t="shared" si="7"/>
        <v>803662</v>
      </c>
      <c r="G41" s="18">
        <f t="shared" si="7"/>
        <v>673830</v>
      </c>
      <c r="H41" s="18">
        <f t="shared" si="7"/>
        <v>752471</v>
      </c>
      <c r="I41" s="18">
        <f t="shared" si="7"/>
        <v>906534</v>
      </c>
      <c r="J41" s="18">
        <f t="shared" si="7"/>
        <v>842350</v>
      </c>
      <c r="K41" s="18">
        <f t="shared" si="7"/>
        <v>566614</v>
      </c>
      <c r="L41" s="18">
        <f t="shared" si="7"/>
        <v>576174</v>
      </c>
      <c r="M41" s="18">
        <f t="shared" si="7"/>
        <v>648293</v>
      </c>
      <c r="N41" s="18">
        <f t="shared" si="7"/>
        <v>796736</v>
      </c>
      <c r="O41" s="32">
        <f t="shared" si="6"/>
        <v>9352066</v>
      </c>
    </row>
    <row r="42" spans="2:15" ht="20.25" customHeight="1" thickBot="1" x14ac:dyDescent="0.3">
      <c r="B42" s="20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2:15" ht="20.25" customHeight="1" x14ac:dyDescent="0.25">
      <c r="B43" s="192" t="s">
        <v>3</v>
      </c>
      <c r="C43" s="194" t="s">
        <v>27</v>
      </c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15" ht="20.25" customHeight="1" x14ac:dyDescent="0.25">
      <c r="B44" s="193"/>
      <c r="C44" s="87" t="s">
        <v>5</v>
      </c>
      <c r="D44" s="87" t="s">
        <v>6</v>
      </c>
      <c r="E44" s="87" t="s">
        <v>7</v>
      </c>
      <c r="F44" s="87" t="s">
        <v>8</v>
      </c>
      <c r="G44" s="87" t="s">
        <v>9</v>
      </c>
      <c r="H44" s="87" t="s">
        <v>10</v>
      </c>
      <c r="I44" s="87" t="s">
        <v>11</v>
      </c>
      <c r="J44" s="87" t="s">
        <v>12</v>
      </c>
      <c r="K44" s="87" t="s">
        <v>13</v>
      </c>
      <c r="L44" s="87" t="s">
        <v>14</v>
      </c>
      <c r="M44" s="87" t="s">
        <v>15</v>
      </c>
      <c r="N44" s="87" t="s">
        <v>16</v>
      </c>
      <c r="O44" s="88" t="s">
        <v>17</v>
      </c>
    </row>
    <row r="45" spans="2:15" ht="20.25" customHeight="1" x14ac:dyDescent="0.25">
      <c r="B45" s="89" t="s">
        <v>19</v>
      </c>
      <c r="C45" s="90">
        <v>461100</v>
      </c>
      <c r="D45" s="90">
        <v>436157</v>
      </c>
      <c r="E45" s="90">
        <v>472302</v>
      </c>
      <c r="F45" s="90">
        <v>415979</v>
      </c>
      <c r="G45" s="90">
        <v>338336</v>
      </c>
      <c r="H45" s="90">
        <v>382728</v>
      </c>
      <c r="I45" s="90">
        <v>479578</v>
      </c>
      <c r="J45" s="90">
        <v>384238</v>
      </c>
      <c r="K45" s="90">
        <v>277715</v>
      </c>
      <c r="L45" s="90">
        <v>306679</v>
      </c>
      <c r="M45" s="90">
        <v>352420</v>
      </c>
      <c r="N45" s="90">
        <v>480018</v>
      </c>
      <c r="O45" s="91">
        <f>SUM(C45:N45)</f>
        <v>4787250</v>
      </c>
    </row>
    <row r="46" spans="2:15" ht="20.25" customHeight="1" x14ac:dyDescent="0.25">
      <c r="B46" s="89" t="s">
        <v>20</v>
      </c>
      <c r="C46" s="92">
        <v>509736</v>
      </c>
      <c r="D46" s="92">
        <v>431892</v>
      </c>
      <c r="E46" s="92">
        <v>509304</v>
      </c>
      <c r="F46" s="92">
        <v>448233</v>
      </c>
      <c r="G46" s="92">
        <v>356650</v>
      </c>
      <c r="H46" s="92">
        <v>356531</v>
      </c>
      <c r="I46" s="92">
        <v>452751</v>
      </c>
      <c r="J46" s="92">
        <v>431420</v>
      </c>
      <c r="K46" s="92">
        <v>327655</v>
      </c>
      <c r="L46" s="92">
        <v>308865</v>
      </c>
      <c r="M46" s="92">
        <v>332164</v>
      </c>
      <c r="N46" s="92">
        <v>375289</v>
      </c>
      <c r="O46" s="91">
        <f>SUM(C46:N46)</f>
        <v>4840490</v>
      </c>
    </row>
    <row r="47" spans="2:15" ht="20.25" customHeight="1" thickBot="1" x14ac:dyDescent="0.3">
      <c r="B47" s="17" t="s">
        <v>17</v>
      </c>
      <c r="C47" s="18">
        <f>SUM(C45:C46)</f>
        <v>970836</v>
      </c>
      <c r="D47" s="18">
        <f t="shared" ref="D47:O47" si="8">SUM(D45:D46)</f>
        <v>868049</v>
      </c>
      <c r="E47" s="18">
        <f t="shared" si="8"/>
        <v>981606</v>
      </c>
      <c r="F47" s="18">
        <f t="shared" si="8"/>
        <v>864212</v>
      </c>
      <c r="G47" s="18">
        <f t="shared" si="8"/>
        <v>694986</v>
      </c>
      <c r="H47" s="18">
        <f t="shared" si="8"/>
        <v>739259</v>
      </c>
      <c r="I47" s="18">
        <f t="shared" si="8"/>
        <v>932329</v>
      </c>
      <c r="J47" s="18">
        <f t="shared" si="8"/>
        <v>815658</v>
      </c>
      <c r="K47" s="18">
        <f t="shared" si="8"/>
        <v>605370</v>
      </c>
      <c r="L47" s="18">
        <f t="shared" si="8"/>
        <v>615544</v>
      </c>
      <c r="M47" s="18">
        <f t="shared" si="8"/>
        <v>684584</v>
      </c>
      <c r="N47" s="18">
        <f t="shared" si="8"/>
        <v>855307</v>
      </c>
      <c r="O47" s="32">
        <f t="shared" si="8"/>
        <v>9627740</v>
      </c>
    </row>
    <row r="48" spans="2:15" ht="20.25" customHeight="1" thickBot="1" x14ac:dyDescent="0.3">
      <c r="B48" s="20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2:16" ht="20.25" customHeight="1" x14ac:dyDescent="0.25">
      <c r="B49" s="192" t="s">
        <v>3</v>
      </c>
      <c r="C49" s="194" t="s">
        <v>28</v>
      </c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6"/>
    </row>
    <row r="50" spans="2:16" ht="20.25" customHeight="1" x14ac:dyDescent="0.25">
      <c r="B50" s="193"/>
      <c r="C50" s="87" t="s">
        <v>5</v>
      </c>
      <c r="D50" s="87" t="s">
        <v>6</v>
      </c>
      <c r="E50" s="87" t="s">
        <v>7</v>
      </c>
      <c r="F50" s="87" t="s">
        <v>8</v>
      </c>
      <c r="G50" s="87" t="s">
        <v>9</v>
      </c>
      <c r="H50" s="87" t="s">
        <v>10</v>
      </c>
      <c r="I50" s="87" t="s">
        <v>11</v>
      </c>
      <c r="J50" s="87" t="s">
        <v>12</v>
      </c>
      <c r="K50" s="87" t="s">
        <v>13</v>
      </c>
      <c r="L50" s="87" t="s">
        <v>14</v>
      </c>
      <c r="M50" s="87" t="s">
        <v>15</v>
      </c>
      <c r="N50" s="87" t="s">
        <v>16</v>
      </c>
      <c r="O50" s="88" t="s">
        <v>17</v>
      </c>
    </row>
    <row r="51" spans="2:16" ht="20.25" customHeight="1" x14ac:dyDescent="0.25">
      <c r="B51" s="89" t="s">
        <v>19</v>
      </c>
      <c r="C51" s="90">
        <v>482501</v>
      </c>
      <c r="D51" s="90">
        <v>474331</v>
      </c>
      <c r="E51" s="90">
        <v>511196</v>
      </c>
      <c r="F51" s="90">
        <v>443794</v>
      </c>
      <c r="G51" s="90">
        <v>353605</v>
      </c>
      <c r="H51" s="90">
        <v>419431</v>
      </c>
      <c r="I51" s="90">
        <v>500795</v>
      </c>
      <c r="J51" s="90">
        <v>406880</v>
      </c>
      <c r="K51" s="90">
        <v>297138</v>
      </c>
      <c r="L51" s="90">
        <v>304146</v>
      </c>
      <c r="M51" s="90">
        <v>368334</v>
      </c>
      <c r="N51" s="90">
        <v>485768</v>
      </c>
      <c r="O51" s="91">
        <f>SUM(C51:N51)</f>
        <v>5047919</v>
      </c>
    </row>
    <row r="52" spans="2:16" ht="20.25" customHeight="1" x14ac:dyDescent="0.25">
      <c r="B52" s="89" t="s">
        <v>20</v>
      </c>
      <c r="C52" s="92">
        <v>534867</v>
      </c>
      <c r="D52" s="92">
        <v>476880</v>
      </c>
      <c r="E52" s="92">
        <v>540548</v>
      </c>
      <c r="F52" s="92">
        <v>489280</v>
      </c>
      <c r="G52" s="92">
        <v>364832</v>
      </c>
      <c r="H52" s="92">
        <v>390559</v>
      </c>
      <c r="I52" s="92">
        <v>473369</v>
      </c>
      <c r="J52" s="92">
        <v>461449</v>
      </c>
      <c r="K52" s="92">
        <v>341436</v>
      </c>
      <c r="L52" s="92">
        <v>309986</v>
      </c>
      <c r="M52" s="92">
        <v>344173</v>
      </c>
      <c r="N52" s="92">
        <v>381727</v>
      </c>
      <c r="O52" s="91">
        <f>SUM(C52:N52)</f>
        <v>5109106</v>
      </c>
    </row>
    <row r="53" spans="2:16" ht="20.25" customHeight="1" thickBot="1" x14ac:dyDescent="0.3">
      <c r="B53" s="17" t="s">
        <v>17</v>
      </c>
      <c r="C53" s="18">
        <f>SUM(C51:C52)</f>
        <v>1017368</v>
      </c>
      <c r="D53" s="18">
        <f t="shared" ref="D53:O53" si="9">SUM(D51:D52)</f>
        <v>951211</v>
      </c>
      <c r="E53" s="18">
        <f t="shared" si="9"/>
        <v>1051744</v>
      </c>
      <c r="F53" s="18">
        <f t="shared" si="9"/>
        <v>933074</v>
      </c>
      <c r="G53" s="18">
        <f t="shared" si="9"/>
        <v>718437</v>
      </c>
      <c r="H53" s="18">
        <f t="shared" si="9"/>
        <v>809990</v>
      </c>
      <c r="I53" s="18">
        <f t="shared" si="9"/>
        <v>974164</v>
      </c>
      <c r="J53" s="18">
        <f t="shared" si="9"/>
        <v>868329</v>
      </c>
      <c r="K53" s="18">
        <f t="shared" si="9"/>
        <v>638574</v>
      </c>
      <c r="L53" s="18">
        <f t="shared" si="9"/>
        <v>614132</v>
      </c>
      <c r="M53" s="18">
        <f t="shared" si="9"/>
        <v>712507</v>
      </c>
      <c r="N53" s="18">
        <f t="shared" si="9"/>
        <v>867495</v>
      </c>
      <c r="O53" s="32">
        <f t="shared" si="9"/>
        <v>10157025</v>
      </c>
      <c r="P53" s="16"/>
    </row>
    <row r="54" spans="2:16" ht="20.25" customHeight="1" thickBot="1" x14ac:dyDescent="0.3">
      <c r="B54" s="20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9"/>
    </row>
    <row r="55" spans="2:16" ht="20.25" customHeight="1" x14ac:dyDescent="0.25">
      <c r="B55" s="192" t="s">
        <v>3</v>
      </c>
      <c r="C55" s="194" t="s">
        <v>29</v>
      </c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6"/>
    </row>
    <row r="56" spans="2:16" ht="20.25" customHeight="1" x14ac:dyDescent="0.25">
      <c r="B56" s="193"/>
      <c r="C56" s="87" t="s">
        <v>5</v>
      </c>
      <c r="D56" s="87" t="s">
        <v>6</v>
      </c>
      <c r="E56" s="87" t="s">
        <v>7</v>
      </c>
      <c r="F56" s="87" t="s">
        <v>8</v>
      </c>
      <c r="G56" s="87" t="s">
        <v>9</v>
      </c>
      <c r="H56" s="87" t="s">
        <v>10</v>
      </c>
      <c r="I56" s="87" t="s">
        <v>11</v>
      </c>
      <c r="J56" s="87" t="s">
        <v>12</v>
      </c>
      <c r="K56" s="87" t="s">
        <v>13</v>
      </c>
      <c r="L56" s="87" t="s">
        <v>14</v>
      </c>
      <c r="M56" s="87" t="s">
        <v>15</v>
      </c>
      <c r="N56" s="87" t="s">
        <v>16</v>
      </c>
      <c r="O56" s="88" t="s">
        <v>17</v>
      </c>
    </row>
    <row r="57" spans="2:16" ht="20.25" customHeight="1" x14ac:dyDescent="0.25">
      <c r="B57" s="89" t="s">
        <v>19</v>
      </c>
      <c r="C57" s="90">
        <v>473819</v>
      </c>
      <c r="D57" s="90">
        <v>450632</v>
      </c>
      <c r="E57" s="90">
        <v>538660</v>
      </c>
      <c r="F57" s="90">
        <v>426841</v>
      </c>
      <c r="G57" s="90">
        <v>369053</v>
      </c>
      <c r="H57" s="90">
        <v>434948</v>
      </c>
      <c r="I57" s="90">
        <v>518059</v>
      </c>
      <c r="J57" s="90">
        <v>432765</v>
      </c>
      <c r="K57" s="90">
        <v>291572</v>
      </c>
      <c r="L57" s="90">
        <v>324736</v>
      </c>
      <c r="M57" s="90">
        <v>398050</v>
      </c>
      <c r="N57" s="90">
        <v>539438</v>
      </c>
      <c r="O57" s="91">
        <f>SUM(C57:N57)</f>
        <v>5198573</v>
      </c>
    </row>
    <row r="58" spans="2:16" ht="20.25" customHeight="1" x14ac:dyDescent="0.25">
      <c r="B58" s="89" t="s">
        <v>20</v>
      </c>
      <c r="C58" s="92">
        <v>524867</v>
      </c>
      <c r="D58" s="92">
        <v>457018</v>
      </c>
      <c r="E58" s="92">
        <v>550432</v>
      </c>
      <c r="F58" s="92">
        <v>481377</v>
      </c>
      <c r="G58" s="92">
        <v>386232</v>
      </c>
      <c r="H58" s="92">
        <v>405722</v>
      </c>
      <c r="I58" s="92">
        <v>491539</v>
      </c>
      <c r="J58" s="92">
        <v>495378</v>
      </c>
      <c r="K58" s="92">
        <v>336831</v>
      </c>
      <c r="L58" s="92">
        <v>323174</v>
      </c>
      <c r="M58" s="92">
        <v>366336</v>
      </c>
      <c r="N58" s="92">
        <v>428828</v>
      </c>
      <c r="O58" s="91">
        <f>SUM(C58:N58)</f>
        <v>5247734</v>
      </c>
    </row>
    <row r="59" spans="2:16" ht="20.25" customHeight="1" thickBot="1" x14ac:dyDescent="0.3">
      <c r="B59" s="17" t="s">
        <v>17</v>
      </c>
      <c r="C59" s="18">
        <f>SUM(C57:C58)</f>
        <v>998686</v>
      </c>
      <c r="D59" s="18">
        <f t="shared" ref="D59:O59" si="10">SUM(D57:D58)</f>
        <v>907650</v>
      </c>
      <c r="E59" s="18">
        <f t="shared" si="10"/>
        <v>1089092</v>
      </c>
      <c r="F59" s="18">
        <f t="shared" si="10"/>
        <v>908218</v>
      </c>
      <c r="G59" s="18">
        <f t="shared" si="10"/>
        <v>755285</v>
      </c>
      <c r="H59" s="18">
        <f t="shared" si="10"/>
        <v>840670</v>
      </c>
      <c r="I59" s="18">
        <f t="shared" si="10"/>
        <v>1009598</v>
      </c>
      <c r="J59" s="18">
        <f t="shared" si="10"/>
        <v>928143</v>
      </c>
      <c r="K59" s="18">
        <f t="shared" si="10"/>
        <v>628403</v>
      </c>
      <c r="L59" s="18">
        <f t="shared" si="10"/>
        <v>647910</v>
      </c>
      <c r="M59" s="18">
        <f t="shared" si="10"/>
        <v>764386</v>
      </c>
      <c r="N59" s="18">
        <f t="shared" si="10"/>
        <v>968266</v>
      </c>
      <c r="O59" s="32">
        <f t="shared" si="10"/>
        <v>10446307</v>
      </c>
    </row>
    <row r="60" spans="2:16" ht="20.25" customHeight="1" thickBot="1" x14ac:dyDescent="0.3"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2:16" ht="20.25" customHeight="1" x14ac:dyDescent="0.25">
      <c r="B61" s="192" t="s">
        <v>3</v>
      </c>
      <c r="C61" s="194" t="s">
        <v>54</v>
      </c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6"/>
    </row>
    <row r="62" spans="2:16" ht="20.25" customHeight="1" x14ac:dyDescent="0.25">
      <c r="B62" s="193"/>
      <c r="C62" s="87" t="s">
        <v>5</v>
      </c>
      <c r="D62" s="87" t="s">
        <v>6</v>
      </c>
      <c r="E62" s="87" t="s">
        <v>7</v>
      </c>
      <c r="F62" s="87" t="s">
        <v>8</v>
      </c>
      <c r="G62" s="87" t="s">
        <v>9</v>
      </c>
      <c r="H62" s="87" t="s">
        <v>10</v>
      </c>
      <c r="I62" s="87" t="s">
        <v>11</v>
      </c>
      <c r="J62" s="87" t="s">
        <v>12</v>
      </c>
      <c r="K62" s="87" t="s">
        <v>13</v>
      </c>
      <c r="L62" s="87" t="s">
        <v>14</v>
      </c>
      <c r="M62" s="87" t="s">
        <v>15</v>
      </c>
      <c r="N62" s="87" t="s">
        <v>16</v>
      </c>
      <c r="O62" s="88" t="s">
        <v>17</v>
      </c>
    </row>
    <row r="63" spans="2:16" ht="20.25" customHeight="1" x14ac:dyDescent="0.25">
      <c r="B63" s="89" t="s">
        <v>19</v>
      </c>
      <c r="C63" s="90">
        <v>500303</v>
      </c>
      <c r="D63" s="90">
        <v>478060</v>
      </c>
      <c r="E63" s="90">
        <v>539438</v>
      </c>
      <c r="F63" s="90">
        <v>487286</v>
      </c>
      <c r="G63" s="90">
        <v>429523</v>
      </c>
      <c r="H63" s="90">
        <v>486000</v>
      </c>
      <c r="I63" s="90">
        <v>575777</v>
      </c>
      <c r="J63" s="90">
        <v>492545</v>
      </c>
      <c r="K63" s="90">
        <v>328125</v>
      </c>
      <c r="L63" s="90">
        <v>369635</v>
      </c>
      <c r="M63" s="90">
        <v>441839</v>
      </c>
      <c r="N63" s="90">
        <v>589257</v>
      </c>
      <c r="O63" s="91">
        <f>SUM(C63:N63)</f>
        <v>5717788</v>
      </c>
    </row>
    <row r="64" spans="2:16" ht="20.25" customHeight="1" x14ac:dyDescent="0.25">
      <c r="B64" s="89" t="s">
        <v>20</v>
      </c>
      <c r="C64" s="92">
        <v>563399</v>
      </c>
      <c r="D64" s="92">
        <v>485436</v>
      </c>
      <c r="E64" s="92">
        <v>578322</v>
      </c>
      <c r="F64" s="92">
        <v>520028</v>
      </c>
      <c r="G64" s="92">
        <v>449362</v>
      </c>
      <c r="H64" s="92">
        <v>460679</v>
      </c>
      <c r="I64" s="92">
        <v>549060</v>
      </c>
      <c r="J64" s="92">
        <v>562117</v>
      </c>
      <c r="K64" s="92">
        <v>373835</v>
      </c>
      <c r="L64" s="92">
        <v>362707</v>
      </c>
      <c r="M64" s="92">
        <v>414521</v>
      </c>
      <c r="N64" s="92">
        <v>462794</v>
      </c>
      <c r="O64" s="91">
        <f>SUM(C64:N64)</f>
        <v>5782260</v>
      </c>
    </row>
    <row r="65" spans="2:15" ht="20.25" customHeight="1" thickBot="1" x14ac:dyDescent="0.3">
      <c r="B65" s="17" t="s">
        <v>17</v>
      </c>
      <c r="C65" s="18">
        <f>SUM(C63:C64)</f>
        <v>1063702</v>
      </c>
      <c r="D65" s="18">
        <f t="shared" ref="D65:N65" si="11">SUM(D63:D64)</f>
        <v>963496</v>
      </c>
      <c r="E65" s="18">
        <f t="shared" si="11"/>
        <v>1117760</v>
      </c>
      <c r="F65" s="18">
        <f t="shared" si="11"/>
        <v>1007314</v>
      </c>
      <c r="G65" s="18">
        <f t="shared" si="11"/>
        <v>878885</v>
      </c>
      <c r="H65" s="18">
        <f t="shared" si="11"/>
        <v>946679</v>
      </c>
      <c r="I65" s="18">
        <f t="shared" si="11"/>
        <v>1124837</v>
      </c>
      <c r="J65" s="18">
        <f t="shared" si="11"/>
        <v>1054662</v>
      </c>
      <c r="K65" s="18">
        <f t="shared" si="11"/>
        <v>701960</v>
      </c>
      <c r="L65" s="18">
        <f t="shared" si="11"/>
        <v>732342</v>
      </c>
      <c r="M65" s="18">
        <f t="shared" si="11"/>
        <v>856360</v>
      </c>
      <c r="N65" s="18">
        <f t="shared" si="11"/>
        <v>1052051</v>
      </c>
      <c r="O65" s="32">
        <f>SUM(O63:O64)</f>
        <v>11500048</v>
      </c>
    </row>
    <row r="66" spans="2:15" ht="20.25" customHeight="1" thickBot="1" x14ac:dyDescent="0.3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</row>
    <row r="67" spans="2:15" ht="20.25" customHeight="1" x14ac:dyDescent="0.25">
      <c r="B67" s="192" t="s">
        <v>3</v>
      </c>
      <c r="C67" s="194" t="s">
        <v>81</v>
      </c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6"/>
    </row>
    <row r="68" spans="2:15" ht="20.25" customHeight="1" x14ac:dyDescent="0.25">
      <c r="B68" s="193"/>
      <c r="C68" s="87" t="s">
        <v>5</v>
      </c>
      <c r="D68" s="87" t="s">
        <v>6</v>
      </c>
      <c r="E68" s="87" t="s">
        <v>7</v>
      </c>
      <c r="F68" s="87" t="s">
        <v>8</v>
      </c>
      <c r="G68" s="87" t="s">
        <v>9</v>
      </c>
      <c r="H68" s="87" t="s">
        <v>10</v>
      </c>
      <c r="I68" s="87" t="s">
        <v>11</v>
      </c>
      <c r="J68" s="87" t="s">
        <v>12</v>
      </c>
      <c r="K68" s="87" t="s">
        <v>13</v>
      </c>
      <c r="L68" s="87" t="s">
        <v>14</v>
      </c>
      <c r="M68" s="87" t="s">
        <v>15</v>
      </c>
      <c r="N68" s="87" t="s">
        <v>16</v>
      </c>
      <c r="O68" s="88" t="s">
        <v>17</v>
      </c>
    </row>
    <row r="69" spans="2:15" ht="20.25" customHeight="1" x14ac:dyDescent="0.25">
      <c r="B69" s="89" t="s">
        <v>19</v>
      </c>
      <c r="C69" s="90">
        <f>543251-2</f>
        <v>543249</v>
      </c>
      <c r="D69" s="90">
        <v>511878</v>
      </c>
      <c r="E69" s="90">
        <v>573224</v>
      </c>
      <c r="F69" s="90">
        <v>493884</v>
      </c>
      <c r="G69" s="90">
        <v>456941</v>
      </c>
      <c r="H69" s="90">
        <v>522363</v>
      </c>
      <c r="I69" s="90">
        <v>621172</v>
      </c>
      <c r="J69" s="90">
        <v>525375</v>
      </c>
      <c r="K69" s="90">
        <v>368686</v>
      </c>
      <c r="L69" s="90">
        <v>411657</v>
      </c>
      <c r="M69" s="90">
        <v>464120</v>
      </c>
      <c r="N69" s="90">
        <v>627092</v>
      </c>
      <c r="O69" s="91">
        <f>SUM(C69:N69)</f>
        <v>6119641</v>
      </c>
    </row>
    <row r="70" spans="2:15" ht="20.25" customHeight="1" x14ac:dyDescent="0.25">
      <c r="B70" s="89" t="s">
        <v>20</v>
      </c>
      <c r="C70" s="92">
        <v>618330</v>
      </c>
      <c r="D70" s="92">
        <v>518155</v>
      </c>
      <c r="E70" s="92">
        <v>602670</v>
      </c>
      <c r="F70" s="92">
        <v>551255</v>
      </c>
      <c r="G70" s="92">
        <v>470308</v>
      </c>
      <c r="H70" s="92">
        <f>490753-5</f>
        <v>490748</v>
      </c>
      <c r="I70" s="92">
        <v>591900</v>
      </c>
      <c r="J70" s="92">
        <v>593798</v>
      </c>
      <c r="K70" s="92">
        <v>424458</v>
      </c>
      <c r="L70" s="92">
        <v>406713</v>
      </c>
      <c r="M70" s="92">
        <v>443858</v>
      </c>
      <c r="N70" s="92">
        <v>498897</v>
      </c>
      <c r="O70" s="91">
        <f>SUM(C70:N70)</f>
        <v>6211090</v>
      </c>
    </row>
    <row r="71" spans="2:15" ht="20.25" customHeight="1" thickBot="1" x14ac:dyDescent="0.3">
      <c r="B71" s="17" t="s">
        <v>17</v>
      </c>
      <c r="C71" s="18">
        <f>SUM(C69:C70)</f>
        <v>1161579</v>
      </c>
      <c r="D71" s="18">
        <f t="shared" ref="D71:O71" si="12">SUM(D69:D70)</f>
        <v>1030033</v>
      </c>
      <c r="E71" s="18">
        <f t="shared" si="12"/>
        <v>1175894</v>
      </c>
      <c r="F71" s="18">
        <f t="shared" si="12"/>
        <v>1045139</v>
      </c>
      <c r="G71" s="18">
        <f t="shared" si="12"/>
        <v>927249</v>
      </c>
      <c r="H71" s="18">
        <f t="shared" si="12"/>
        <v>1013111</v>
      </c>
      <c r="I71" s="18">
        <f t="shared" si="12"/>
        <v>1213072</v>
      </c>
      <c r="J71" s="18">
        <f t="shared" si="12"/>
        <v>1119173</v>
      </c>
      <c r="K71" s="18">
        <f t="shared" si="12"/>
        <v>793144</v>
      </c>
      <c r="L71" s="18">
        <f t="shared" si="12"/>
        <v>818370</v>
      </c>
      <c r="M71" s="18">
        <f t="shared" si="12"/>
        <v>907978</v>
      </c>
      <c r="N71" s="18">
        <f t="shared" si="12"/>
        <v>1125989</v>
      </c>
      <c r="O71" s="32">
        <f t="shared" si="12"/>
        <v>12330731</v>
      </c>
    </row>
    <row r="72" spans="2:15" s="25" customFormat="1" ht="20.25" customHeight="1" x14ac:dyDescent="0.25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</row>
    <row r="73" spans="2:15" s="25" customFormat="1" ht="20.25" customHeight="1" x14ac:dyDescent="0.25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</row>
    <row r="74" spans="2:15" s="25" customFormat="1" ht="20.25" customHeight="1" x14ac:dyDescent="0.25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</row>
    <row r="75" spans="2:15" s="25" customFormat="1" ht="20.25" customHeight="1" x14ac:dyDescent="0.25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</row>
    <row r="76" spans="2:15" s="25" customFormat="1" ht="20.25" customHeight="1" thickBot="1" x14ac:dyDescent="0.3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</row>
    <row r="77" spans="2:15" ht="20.25" customHeight="1" x14ac:dyDescent="0.25">
      <c r="B77" s="192" t="s">
        <v>3</v>
      </c>
      <c r="C77" s="194" t="s">
        <v>82</v>
      </c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6"/>
    </row>
    <row r="78" spans="2:15" ht="20.25" customHeight="1" x14ac:dyDescent="0.25">
      <c r="B78" s="193"/>
      <c r="C78" s="87" t="s">
        <v>5</v>
      </c>
      <c r="D78" s="87" t="s">
        <v>6</v>
      </c>
      <c r="E78" s="87" t="s">
        <v>7</v>
      </c>
      <c r="F78" s="87" t="s">
        <v>8</v>
      </c>
      <c r="G78" s="87" t="s">
        <v>9</v>
      </c>
      <c r="H78" s="87" t="s">
        <v>10</v>
      </c>
      <c r="I78" s="87" t="s">
        <v>11</v>
      </c>
      <c r="J78" s="87" t="s">
        <v>12</v>
      </c>
      <c r="K78" s="87" t="s">
        <v>13</v>
      </c>
      <c r="L78" s="87" t="s">
        <v>14</v>
      </c>
      <c r="M78" s="87" t="s">
        <v>15</v>
      </c>
      <c r="N78" s="87" t="s">
        <v>16</v>
      </c>
      <c r="O78" s="88" t="s">
        <v>17</v>
      </c>
    </row>
    <row r="79" spans="2:15" ht="20.25" customHeight="1" x14ac:dyDescent="0.25">
      <c r="B79" s="89" t="s">
        <v>52</v>
      </c>
      <c r="C79" s="90">
        <v>578883</v>
      </c>
      <c r="D79" s="90">
        <v>544997</v>
      </c>
      <c r="E79" s="90">
        <v>603943</v>
      </c>
      <c r="F79" s="90">
        <v>516381</v>
      </c>
      <c r="G79" s="90">
        <v>480766</v>
      </c>
      <c r="H79" s="90">
        <v>556137</v>
      </c>
      <c r="I79" s="90">
        <v>676522</v>
      </c>
      <c r="J79" s="90">
        <v>568133</v>
      </c>
      <c r="K79" s="90">
        <v>403643</v>
      </c>
      <c r="L79" s="90">
        <v>443287</v>
      </c>
      <c r="M79" s="90">
        <v>483955</v>
      </c>
      <c r="N79" s="90">
        <v>654375</v>
      </c>
      <c r="O79" s="91">
        <f>SUM(C79:N79)</f>
        <v>6511022</v>
      </c>
    </row>
    <row r="80" spans="2:15" ht="20.25" customHeight="1" x14ac:dyDescent="0.25">
      <c r="B80" s="89" t="s">
        <v>53</v>
      </c>
      <c r="C80" s="92">
        <v>659637</v>
      </c>
      <c r="D80" s="92">
        <v>565820</v>
      </c>
      <c r="E80" s="92">
        <v>623361</v>
      </c>
      <c r="F80" s="92">
        <v>566460</v>
      </c>
      <c r="G80" s="92">
        <v>493516</v>
      </c>
      <c r="H80" s="92">
        <v>533728</v>
      </c>
      <c r="I80" s="92">
        <v>651538</v>
      </c>
      <c r="J80" s="92">
        <v>628826</v>
      </c>
      <c r="K80" s="92">
        <v>454643</v>
      </c>
      <c r="L80" s="92">
        <v>448882</v>
      </c>
      <c r="M80" s="92">
        <v>463235</v>
      </c>
      <c r="N80" s="92">
        <v>532175</v>
      </c>
      <c r="O80" s="91">
        <f>SUM(C80:N80)</f>
        <v>6621821</v>
      </c>
    </row>
    <row r="81" spans="2:15" ht="20.25" customHeight="1" thickBot="1" x14ac:dyDescent="0.3">
      <c r="B81" s="17" t="s">
        <v>40</v>
      </c>
      <c r="C81" s="18">
        <f>SUM(C79:C80)</f>
        <v>1238520</v>
      </c>
      <c r="D81" s="18">
        <f t="shared" ref="D81:N81" si="13">SUM(D79:D80)</f>
        <v>1110817</v>
      </c>
      <c r="E81" s="18">
        <f t="shared" si="13"/>
        <v>1227304</v>
      </c>
      <c r="F81" s="18">
        <f t="shared" si="13"/>
        <v>1082841</v>
      </c>
      <c r="G81" s="18">
        <f t="shared" si="13"/>
        <v>974282</v>
      </c>
      <c r="H81" s="18">
        <f t="shared" si="13"/>
        <v>1089865</v>
      </c>
      <c r="I81" s="18">
        <f t="shared" si="13"/>
        <v>1328060</v>
      </c>
      <c r="J81" s="18">
        <f t="shared" si="13"/>
        <v>1196959</v>
      </c>
      <c r="K81" s="18">
        <f t="shared" si="13"/>
        <v>858286</v>
      </c>
      <c r="L81" s="18">
        <f t="shared" si="13"/>
        <v>892169</v>
      </c>
      <c r="M81" s="18">
        <f t="shared" si="13"/>
        <v>947190</v>
      </c>
      <c r="N81" s="18">
        <f t="shared" si="13"/>
        <v>1186550</v>
      </c>
      <c r="O81" s="32">
        <f>SUM(O79:O80)</f>
        <v>13132843</v>
      </c>
    </row>
    <row r="82" spans="2:15" ht="20.25" customHeight="1" thickBot="1" x14ac:dyDescent="0.3"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</row>
    <row r="83" spans="2:15" ht="20.25" customHeight="1" x14ac:dyDescent="0.25">
      <c r="B83" s="192" t="s">
        <v>3</v>
      </c>
      <c r="C83" s="194" t="s">
        <v>302</v>
      </c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6"/>
    </row>
    <row r="84" spans="2:15" ht="20.25" customHeight="1" x14ac:dyDescent="0.25">
      <c r="B84" s="193"/>
      <c r="C84" s="87" t="s">
        <v>5</v>
      </c>
      <c r="D84" s="87" t="s">
        <v>6</v>
      </c>
      <c r="E84" s="87" t="s">
        <v>7</v>
      </c>
      <c r="F84" s="87" t="s">
        <v>8</v>
      </c>
      <c r="G84" s="87" t="s">
        <v>9</v>
      </c>
      <c r="H84" s="87" t="s">
        <v>10</v>
      </c>
      <c r="I84" s="87" t="s">
        <v>11</v>
      </c>
      <c r="J84" s="87" t="s">
        <v>12</v>
      </c>
      <c r="K84" s="87" t="s">
        <v>13</v>
      </c>
      <c r="L84" s="87" t="s">
        <v>14</v>
      </c>
      <c r="M84" s="87" t="s">
        <v>15</v>
      </c>
      <c r="N84" s="87" t="s">
        <v>16</v>
      </c>
      <c r="O84" s="88" t="s">
        <v>17</v>
      </c>
    </row>
    <row r="85" spans="2:15" ht="20.25" customHeight="1" x14ac:dyDescent="0.25">
      <c r="B85" s="89" t="s">
        <v>52</v>
      </c>
      <c r="C85" s="90">
        <v>615792</v>
      </c>
      <c r="D85" s="90">
        <v>573552</v>
      </c>
      <c r="E85" s="90">
        <v>621938</v>
      </c>
      <c r="F85" s="90">
        <v>608456</v>
      </c>
      <c r="G85" s="90">
        <v>523308</v>
      </c>
      <c r="H85" s="90">
        <v>592195</v>
      </c>
      <c r="I85" s="90">
        <v>703740</v>
      </c>
      <c r="J85" s="90">
        <v>594996</v>
      </c>
      <c r="K85" s="90">
        <v>361303</v>
      </c>
      <c r="L85" s="90">
        <v>450063</v>
      </c>
      <c r="M85" s="90">
        <v>511905</v>
      </c>
      <c r="N85" s="90">
        <v>678011</v>
      </c>
      <c r="O85" s="91">
        <f>SUM(C85:N85)</f>
        <v>6835259</v>
      </c>
    </row>
    <row r="86" spans="2:15" ht="20.25" customHeight="1" x14ac:dyDescent="0.25">
      <c r="B86" s="89" t="s">
        <v>53</v>
      </c>
      <c r="C86" s="92">
        <v>687987</v>
      </c>
      <c r="D86" s="92">
        <v>581044</v>
      </c>
      <c r="E86" s="92">
        <v>659960</v>
      </c>
      <c r="F86" s="92">
        <v>648016</v>
      </c>
      <c r="G86" s="92">
        <v>540291</v>
      </c>
      <c r="H86" s="92">
        <v>566182</v>
      </c>
      <c r="I86" s="92">
        <v>682215</v>
      </c>
      <c r="J86" s="92">
        <v>652646</v>
      </c>
      <c r="K86" s="92">
        <v>417807</v>
      </c>
      <c r="L86" s="92">
        <v>453725</v>
      </c>
      <c r="M86" s="92">
        <v>487339</v>
      </c>
      <c r="N86" s="92">
        <v>558080</v>
      </c>
      <c r="O86" s="91">
        <f>SUM(C86:N86)</f>
        <v>6935292</v>
      </c>
    </row>
    <row r="87" spans="2:15" ht="20.25" customHeight="1" thickBot="1" x14ac:dyDescent="0.3">
      <c r="B87" s="17" t="s">
        <v>40</v>
      </c>
      <c r="C87" s="18">
        <f>SUM(C85:C86)</f>
        <v>1303779</v>
      </c>
      <c r="D87" s="18">
        <f t="shared" ref="D87" si="14">SUM(D85:D86)</f>
        <v>1154596</v>
      </c>
      <c r="E87" s="18">
        <f t="shared" ref="E87" si="15">SUM(E85:E86)</f>
        <v>1281898</v>
      </c>
      <c r="F87" s="18">
        <f t="shared" ref="F87" si="16">SUM(F85:F86)</f>
        <v>1256472</v>
      </c>
      <c r="G87" s="18">
        <f t="shared" ref="G87" si="17">SUM(G85:G86)</f>
        <v>1063599</v>
      </c>
      <c r="H87" s="18">
        <f t="shared" ref="H87" si="18">SUM(H85:H86)</f>
        <v>1158377</v>
      </c>
      <c r="I87" s="18">
        <f t="shared" ref="I87" si="19">SUM(I85:I86)</f>
        <v>1385955</v>
      </c>
      <c r="J87" s="18">
        <f t="shared" ref="J87" si="20">SUM(J85:J86)</f>
        <v>1247642</v>
      </c>
      <c r="K87" s="18">
        <f t="shared" ref="K87" si="21">SUM(K85:K86)</f>
        <v>779110</v>
      </c>
      <c r="L87" s="18">
        <f t="shared" ref="L87" si="22">SUM(L85:L86)</f>
        <v>903788</v>
      </c>
      <c r="M87" s="18">
        <f t="shared" ref="M87" si="23">SUM(M85:M86)</f>
        <v>999244</v>
      </c>
      <c r="N87" s="18">
        <f t="shared" ref="N87" si="24">SUM(N85:N86)</f>
        <v>1236091</v>
      </c>
      <c r="O87" s="32">
        <f>SUM(O85:O86)</f>
        <v>13770551</v>
      </c>
    </row>
    <row r="88" spans="2:15" ht="20.25" customHeight="1" thickBot="1" x14ac:dyDescent="0.3">
      <c r="B88" s="20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2:15" ht="20.25" customHeight="1" x14ac:dyDescent="0.25">
      <c r="B89" s="192" t="s">
        <v>3</v>
      </c>
      <c r="C89" s="194" t="s">
        <v>3259</v>
      </c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6"/>
    </row>
    <row r="90" spans="2:15" ht="20.25" customHeight="1" x14ac:dyDescent="0.25">
      <c r="B90" s="193"/>
      <c r="C90" s="87" t="s">
        <v>5</v>
      </c>
      <c r="D90" s="87" t="s">
        <v>6</v>
      </c>
      <c r="E90" s="87" t="s">
        <v>7</v>
      </c>
      <c r="F90" s="87" t="s">
        <v>8</v>
      </c>
      <c r="G90" s="87" t="s">
        <v>9</v>
      </c>
      <c r="H90" s="87" t="s">
        <v>10</v>
      </c>
      <c r="I90" s="87" t="s">
        <v>11</v>
      </c>
      <c r="J90" s="87" t="s">
        <v>12</v>
      </c>
      <c r="K90" s="87" t="s">
        <v>13</v>
      </c>
      <c r="L90" s="87" t="s">
        <v>14</v>
      </c>
      <c r="M90" s="87" t="s">
        <v>15</v>
      </c>
      <c r="N90" s="87" t="s">
        <v>16</v>
      </c>
      <c r="O90" s="88" t="s">
        <v>17</v>
      </c>
    </row>
    <row r="91" spans="2:15" ht="20.25" customHeight="1" x14ac:dyDescent="0.25">
      <c r="B91" s="89" t="s">
        <v>52</v>
      </c>
      <c r="C91" s="90">
        <v>642847</v>
      </c>
      <c r="D91" s="90">
        <v>591847</v>
      </c>
      <c r="E91" s="90">
        <v>696024</v>
      </c>
      <c r="F91" s="90">
        <v>602531</v>
      </c>
      <c r="G91" s="90">
        <v>553784</v>
      </c>
      <c r="H91" s="90">
        <v>633850</v>
      </c>
      <c r="I91" s="90">
        <v>734530</v>
      </c>
      <c r="J91" s="90">
        <v>605976</v>
      </c>
      <c r="K91" s="90">
        <v>424353</v>
      </c>
      <c r="L91" s="90">
        <v>474298</v>
      </c>
      <c r="M91" s="90">
        <v>541852</v>
      </c>
      <c r="N91" s="90">
        <v>715244</v>
      </c>
      <c r="O91" s="91">
        <f>SUM(C91:N91)</f>
        <v>7217136</v>
      </c>
    </row>
    <row r="92" spans="2:15" ht="20.25" customHeight="1" x14ac:dyDescent="0.25">
      <c r="B92" s="89" t="s">
        <v>53</v>
      </c>
      <c r="C92" s="92">
        <v>694387</v>
      </c>
      <c r="D92" s="92">
        <v>613204</v>
      </c>
      <c r="E92" s="92">
        <v>705822</v>
      </c>
      <c r="F92" s="92">
        <v>667187</v>
      </c>
      <c r="G92" s="92">
        <v>571735</v>
      </c>
      <c r="H92" s="92">
        <v>601914</v>
      </c>
      <c r="I92" s="92">
        <v>712235</v>
      </c>
      <c r="J92" s="92">
        <v>664654</v>
      </c>
      <c r="K92" s="92">
        <v>487208</v>
      </c>
      <c r="L92" s="92">
        <v>466133</v>
      </c>
      <c r="M92" s="92">
        <v>507133</v>
      </c>
      <c r="N92" s="92">
        <v>579920</v>
      </c>
      <c r="O92" s="91">
        <f>SUM(C92:N92)</f>
        <v>7271532</v>
      </c>
    </row>
    <row r="93" spans="2:15" ht="20.25" customHeight="1" thickBot="1" x14ac:dyDescent="0.3">
      <c r="B93" s="17" t="s">
        <v>40</v>
      </c>
      <c r="C93" s="18">
        <f>SUM(C91:C92)</f>
        <v>1337234</v>
      </c>
      <c r="D93" s="18">
        <f t="shared" ref="D93:N93" si="25">SUM(D91:D92)</f>
        <v>1205051</v>
      </c>
      <c r="E93" s="18">
        <f t="shared" si="25"/>
        <v>1401846</v>
      </c>
      <c r="F93" s="18">
        <f t="shared" si="25"/>
        <v>1269718</v>
      </c>
      <c r="G93" s="18">
        <f t="shared" si="25"/>
        <v>1125519</v>
      </c>
      <c r="H93" s="18">
        <f t="shared" si="25"/>
        <v>1235764</v>
      </c>
      <c r="I93" s="18">
        <f t="shared" si="25"/>
        <v>1446765</v>
      </c>
      <c r="J93" s="18">
        <f t="shared" si="25"/>
        <v>1270630</v>
      </c>
      <c r="K93" s="18">
        <f t="shared" si="25"/>
        <v>911561</v>
      </c>
      <c r="L93" s="18">
        <f t="shared" si="25"/>
        <v>940431</v>
      </c>
      <c r="M93" s="18">
        <f t="shared" si="25"/>
        <v>1048985</v>
      </c>
      <c r="N93" s="18">
        <f t="shared" si="25"/>
        <v>1295164</v>
      </c>
      <c r="O93" s="32">
        <f>SUM(O91:O92)</f>
        <v>14488668</v>
      </c>
    </row>
    <row r="94" spans="2:15" ht="20.25" customHeight="1" thickBot="1" x14ac:dyDescent="0.3"/>
    <row r="95" spans="2:15" ht="20.25" customHeight="1" x14ac:dyDescent="0.25">
      <c r="B95" s="192" t="s">
        <v>3</v>
      </c>
      <c r="C95" s="194" t="s">
        <v>3538</v>
      </c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6"/>
    </row>
    <row r="96" spans="2:15" ht="20.25" customHeight="1" x14ac:dyDescent="0.25">
      <c r="B96" s="193"/>
      <c r="C96" s="87" t="s">
        <v>5</v>
      </c>
      <c r="D96" s="87" t="s">
        <v>6</v>
      </c>
      <c r="E96" s="87" t="s">
        <v>7</v>
      </c>
      <c r="F96" s="87" t="s">
        <v>8</v>
      </c>
      <c r="G96" s="87" t="s">
        <v>9</v>
      </c>
      <c r="H96" s="87" t="s">
        <v>10</v>
      </c>
      <c r="I96" s="87" t="s">
        <v>11</v>
      </c>
      <c r="J96" s="87" t="s">
        <v>12</v>
      </c>
      <c r="K96" s="87" t="s">
        <v>13</v>
      </c>
      <c r="L96" s="87" t="s">
        <v>14</v>
      </c>
      <c r="M96" s="87" t="s">
        <v>15</v>
      </c>
      <c r="N96" s="87" t="s">
        <v>16</v>
      </c>
      <c r="O96" s="88" t="s">
        <v>17</v>
      </c>
    </row>
    <row r="97" spans="2:15" ht="20.25" customHeight="1" x14ac:dyDescent="0.25">
      <c r="B97" s="89" t="s">
        <v>52</v>
      </c>
      <c r="C97" s="90">
        <v>679860</v>
      </c>
      <c r="D97" s="90">
        <v>641409</v>
      </c>
      <c r="E97" s="90">
        <v>719550</v>
      </c>
      <c r="F97" s="90">
        <v>638624</v>
      </c>
      <c r="G97" s="90">
        <v>578374</v>
      </c>
      <c r="H97" s="90">
        <v>638692</v>
      </c>
      <c r="I97" s="90">
        <v>664671</v>
      </c>
      <c r="J97" s="90">
        <v>581651</v>
      </c>
      <c r="K97" s="90">
        <v>392027</v>
      </c>
      <c r="L97" s="90">
        <v>436219</v>
      </c>
      <c r="M97" s="90">
        <v>523616</v>
      </c>
      <c r="N97" s="90">
        <v>689725</v>
      </c>
      <c r="O97" s="91">
        <f>SUM(C97:N97)</f>
        <v>7184418</v>
      </c>
    </row>
    <row r="98" spans="2:15" ht="20.25" customHeight="1" x14ac:dyDescent="0.25">
      <c r="B98" s="89" t="s">
        <v>53</v>
      </c>
      <c r="C98" s="92">
        <v>744939</v>
      </c>
      <c r="D98" s="92">
        <v>649083</v>
      </c>
      <c r="E98" s="92">
        <v>756181</v>
      </c>
      <c r="F98" s="92">
        <v>665625</v>
      </c>
      <c r="G98" s="92">
        <v>607468</v>
      </c>
      <c r="H98" s="92">
        <v>616412</v>
      </c>
      <c r="I98" s="92">
        <v>647152</v>
      </c>
      <c r="J98" s="92">
        <v>634339</v>
      </c>
      <c r="K98" s="92">
        <v>447477</v>
      </c>
      <c r="L98" s="92">
        <v>433068</v>
      </c>
      <c r="M98" s="92">
        <v>486275</v>
      </c>
      <c r="N98" s="92">
        <v>557469</v>
      </c>
      <c r="O98" s="91">
        <f>SUM(C98:N98)</f>
        <v>7245488</v>
      </c>
    </row>
    <row r="99" spans="2:15" ht="20.25" customHeight="1" thickBot="1" x14ac:dyDescent="0.3">
      <c r="B99" s="17" t="s">
        <v>40</v>
      </c>
      <c r="C99" s="18">
        <f>SUM(C97:C98)</f>
        <v>1424799</v>
      </c>
      <c r="D99" s="18">
        <f t="shared" ref="D99:N99" si="26">SUM(D97:D98)</f>
        <v>1290492</v>
      </c>
      <c r="E99" s="18">
        <f t="shared" si="26"/>
        <v>1475731</v>
      </c>
      <c r="F99" s="18">
        <f t="shared" si="26"/>
        <v>1304249</v>
      </c>
      <c r="G99" s="18">
        <v>1185842</v>
      </c>
      <c r="H99" s="18">
        <v>1254172</v>
      </c>
      <c r="I99" s="18">
        <f t="shared" si="26"/>
        <v>1311823</v>
      </c>
      <c r="J99" s="18">
        <f t="shared" si="26"/>
        <v>1215990</v>
      </c>
      <c r="K99" s="18">
        <f t="shared" si="26"/>
        <v>839504</v>
      </c>
      <c r="L99" s="18">
        <f t="shared" si="26"/>
        <v>869287</v>
      </c>
      <c r="M99" s="18">
        <f t="shared" si="26"/>
        <v>1009891</v>
      </c>
      <c r="N99" s="18">
        <f t="shared" si="26"/>
        <v>1247194</v>
      </c>
      <c r="O99" s="32">
        <f>SUM(O97:O98)</f>
        <v>14429906</v>
      </c>
    </row>
    <row r="100" spans="2:15" ht="20.25" customHeight="1" thickBot="1" x14ac:dyDescent="0.3"/>
    <row r="101" spans="2:15" ht="20.25" customHeight="1" x14ac:dyDescent="0.25">
      <c r="B101" s="192" t="s">
        <v>3</v>
      </c>
      <c r="C101" s="194" t="s">
        <v>3806</v>
      </c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6"/>
    </row>
    <row r="102" spans="2:15" ht="20.25" customHeight="1" x14ac:dyDescent="0.25">
      <c r="B102" s="193"/>
      <c r="C102" s="87" t="s">
        <v>5</v>
      </c>
      <c r="D102" s="87" t="s">
        <v>6</v>
      </c>
      <c r="E102" s="87" t="s">
        <v>7</v>
      </c>
      <c r="F102" s="87" t="s">
        <v>8</v>
      </c>
      <c r="G102" s="87" t="s">
        <v>9</v>
      </c>
      <c r="H102" s="87" t="s">
        <v>10</v>
      </c>
      <c r="I102" s="87" t="s">
        <v>11</v>
      </c>
      <c r="J102" s="87" t="s">
        <v>12</v>
      </c>
      <c r="K102" s="87" t="s">
        <v>13</v>
      </c>
      <c r="L102" s="87" t="s">
        <v>14</v>
      </c>
      <c r="M102" s="87" t="s">
        <v>15</v>
      </c>
      <c r="N102" s="87" t="s">
        <v>16</v>
      </c>
      <c r="O102" s="88" t="s">
        <v>17</v>
      </c>
    </row>
    <row r="103" spans="2:15" ht="20.25" customHeight="1" x14ac:dyDescent="0.25">
      <c r="B103" s="89" t="s">
        <v>52</v>
      </c>
      <c r="C103" s="90">
        <v>640629</v>
      </c>
      <c r="D103" s="90">
        <v>605603</v>
      </c>
      <c r="E103" s="90">
        <v>302550</v>
      </c>
      <c r="F103" s="90">
        <v>1367</v>
      </c>
      <c r="G103" s="90">
        <v>1369</v>
      </c>
      <c r="H103" s="90">
        <v>2003</v>
      </c>
      <c r="I103" s="90">
        <v>152221</v>
      </c>
      <c r="J103" s="90">
        <v>127552</v>
      </c>
      <c r="K103" s="90">
        <v>123693</v>
      </c>
      <c r="L103" s="90">
        <v>164591</v>
      </c>
      <c r="M103" s="90">
        <v>212336</v>
      </c>
      <c r="N103" s="90">
        <v>394095</v>
      </c>
      <c r="O103" s="91">
        <f>SUM(C103:N103)</f>
        <v>2728009</v>
      </c>
    </row>
    <row r="104" spans="2:15" ht="20.25" customHeight="1" x14ac:dyDescent="0.25">
      <c r="B104" s="89" t="s">
        <v>53</v>
      </c>
      <c r="C104" s="92">
        <v>705061</v>
      </c>
      <c r="D104" s="92">
        <v>624672</v>
      </c>
      <c r="E104" s="92">
        <v>450543</v>
      </c>
      <c r="F104" s="92">
        <v>7257</v>
      </c>
      <c r="G104" s="92">
        <v>11403</v>
      </c>
      <c r="H104" s="92">
        <v>12514</v>
      </c>
      <c r="I104" s="92">
        <v>95777</v>
      </c>
      <c r="J104" s="92">
        <v>142292</v>
      </c>
      <c r="K104" s="92">
        <v>140536</v>
      </c>
      <c r="L104" s="92">
        <v>162057</v>
      </c>
      <c r="M104" s="92">
        <v>187207</v>
      </c>
      <c r="N104" s="92">
        <v>210017</v>
      </c>
      <c r="O104" s="91">
        <f>SUM(C104:N104)</f>
        <v>2749336</v>
      </c>
    </row>
    <row r="105" spans="2:15" ht="20.25" customHeight="1" thickBot="1" x14ac:dyDescent="0.3">
      <c r="B105" s="17" t="s">
        <v>40</v>
      </c>
      <c r="C105" s="18">
        <f>SUM(C103:C104)</f>
        <v>1345690</v>
      </c>
      <c r="D105" s="18">
        <f t="shared" ref="D105:I105" si="27">SUM(D103:D104)</f>
        <v>1230275</v>
      </c>
      <c r="E105" s="18">
        <f t="shared" si="27"/>
        <v>753093</v>
      </c>
      <c r="F105" s="18">
        <f t="shared" si="27"/>
        <v>8624</v>
      </c>
      <c r="G105" s="18">
        <f t="shared" si="27"/>
        <v>12772</v>
      </c>
      <c r="H105" s="18">
        <f t="shared" si="27"/>
        <v>14517</v>
      </c>
      <c r="I105" s="18">
        <f t="shared" si="27"/>
        <v>247998</v>
      </c>
      <c r="J105" s="18">
        <f t="shared" ref="J105:K105" si="28">SUM(J103:J104)</f>
        <v>269844</v>
      </c>
      <c r="K105" s="18">
        <f t="shared" si="28"/>
        <v>264229</v>
      </c>
      <c r="L105" s="18">
        <v>326648</v>
      </c>
      <c r="M105" s="18">
        <v>399543</v>
      </c>
      <c r="N105" s="18">
        <v>604112</v>
      </c>
      <c r="O105" s="32">
        <f>SUM(O103:O104)</f>
        <v>5477345</v>
      </c>
    </row>
    <row r="106" spans="2:15" ht="20.25" customHeight="1" thickBot="1" x14ac:dyDescent="0.3"/>
    <row r="107" spans="2:15" ht="20.25" customHeight="1" x14ac:dyDescent="0.25">
      <c r="B107" s="192" t="s">
        <v>3</v>
      </c>
      <c r="C107" s="194" t="s">
        <v>3934</v>
      </c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6"/>
    </row>
    <row r="108" spans="2:15" ht="20.25" customHeight="1" x14ac:dyDescent="0.25">
      <c r="B108" s="193"/>
      <c r="C108" s="87" t="s">
        <v>5</v>
      </c>
      <c r="D108" s="87" t="s">
        <v>6</v>
      </c>
      <c r="E108" s="87" t="s">
        <v>7</v>
      </c>
      <c r="F108" s="87" t="s">
        <v>8</v>
      </c>
      <c r="G108" s="87" t="s">
        <v>9</v>
      </c>
      <c r="H108" s="87" t="s">
        <v>10</v>
      </c>
      <c r="I108" s="87" t="s">
        <v>11</v>
      </c>
      <c r="J108" s="87" t="s">
        <v>12</v>
      </c>
      <c r="K108" s="87" t="s">
        <v>13</v>
      </c>
      <c r="L108" s="87" t="s">
        <v>14</v>
      </c>
      <c r="M108" s="87" t="s">
        <v>15</v>
      </c>
      <c r="N108" s="87" t="s">
        <v>16</v>
      </c>
      <c r="O108" s="88" t="s">
        <v>17</v>
      </c>
    </row>
    <row r="109" spans="2:15" ht="20.25" customHeight="1" x14ac:dyDescent="0.25">
      <c r="B109" s="89" t="s">
        <v>52</v>
      </c>
      <c r="C109" s="90">
        <v>250303</v>
      </c>
      <c r="D109" s="90">
        <v>214251</v>
      </c>
      <c r="E109" s="90">
        <v>328000</v>
      </c>
      <c r="F109" s="90">
        <v>353129</v>
      </c>
      <c r="G109" s="90">
        <v>419488</v>
      </c>
      <c r="H109" s="90">
        <v>487457</v>
      </c>
      <c r="I109" s="90">
        <v>596834</v>
      </c>
      <c r="J109" s="90">
        <v>522568</v>
      </c>
      <c r="K109" s="90">
        <v>410500</v>
      </c>
      <c r="L109" s="90">
        <v>483027</v>
      </c>
      <c r="M109" s="90">
        <v>560984</v>
      </c>
      <c r="N109" s="90">
        <v>755310</v>
      </c>
      <c r="O109" s="91">
        <f>SUM(C109:N109)</f>
        <v>5381851</v>
      </c>
    </row>
    <row r="110" spans="2:15" ht="20.25" customHeight="1" x14ac:dyDescent="0.25">
      <c r="B110" s="89" t="s">
        <v>53</v>
      </c>
      <c r="C110" s="92">
        <v>371946</v>
      </c>
      <c r="D110" s="92">
        <v>234382</v>
      </c>
      <c r="E110" s="92">
        <v>303353</v>
      </c>
      <c r="F110" s="92">
        <v>385038</v>
      </c>
      <c r="G110" s="92">
        <v>397325</v>
      </c>
      <c r="H110" s="92">
        <v>461629</v>
      </c>
      <c r="I110" s="92">
        <v>556370</v>
      </c>
      <c r="J110" s="92">
        <v>598632</v>
      </c>
      <c r="K110" s="92">
        <v>482767</v>
      </c>
      <c r="L110" s="92">
        <v>466698</v>
      </c>
      <c r="M110" s="92">
        <v>536464</v>
      </c>
      <c r="N110" s="92">
        <v>577265</v>
      </c>
      <c r="O110" s="91">
        <f>SUM(C110:N110)</f>
        <v>5371869</v>
      </c>
    </row>
    <row r="111" spans="2:15" ht="20.25" customHeight="1" thickBot="1" x14ac:dyDescent="0.3">
      <c r="B111" s="17" t="s">
        <v>40</v>
      </c>
      <c r="C111" s="18">
        <f>SUM(C109:C110)</f>
        <v>622249</v>
      </c>
      <c r="D111" s="18">
        <f t="shared" ref="D111:N111" si="29">SUM(D109:D110)</f>
        <v>448633</v>
      </c>
      <c r="E111" s="18">
        <f t="shared" si="29"/>
        <v>631353</v>
      </c>
      <c r="F111" s="18">
        <f t="shared" si="29"/>
        <v>738167</v>
      </c>
      <c r="G111" s="18">
        <f t="shared" si="29"/>
        <v>816813</v>
      </c>
      <c r="H111" s="18">
        <f t="shared" si="29"/>
        <v>949086</v>
      </c>
      <c r="I111" s="18">
        <f t="shared" si="29"/>
        <v>1153204</v>
      </c>
      <c r="J111" s="18">
        <f t="shared" si="29"/>
        <v>1121200</v>
      </c>
      <c r="K111" s="18">
        <f t="shared" si="29"/>
        <v>893267</v>
      </c>
      <c r="L111" s="18">
        <f t="shared" si="29"/>
        <v>949725</v>
      </c>
      <c r="M111" s="18">
        <f t="shared" si="29"/>
        <v>1097448</v>
      </c>
      <c r="N111" s="18">
        <f t="shared" si="29"/>
        <v>1332575</v>
      </c>
      <c r="O111" s="32">
        <f>SUM(O109:O110)</f>
        <v>10753720</v>
      </c>
    </row>
    <row r="112" spans="2:15" ht="20.25" customHeight="1" thickBot="1" x14ac:dyDescent="0.3"/>
    <row r="113" spans="2:15" ht="20.25" customHeight="1" x14ac:dyDescent="0.25">
      <c r="B113" s="192" t="s">
        <v>3</v>
      </c>
      <c r="C113" s="194" t="s">
        <v>4200</v>
      </c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6"/>
    </row>
    <row r="114" spans="2:15" ht="20.25" customHeight="1" x14ac:dyDescent="0.25">
      <c r="B114" s="193"/>
      <c r="C114" s="87" t="s">
        <v>5</v>
      </c>
      <c r="D114" s="87" t="s">
        <v>6</v>
      </c>
      <c r="E114" s="87" t="s">
        <v>7</v>
      </c>
      <c r="F114" s="87" t="s">
        <v>8</v>
      </c>
      <c r="G114" s="87" t="s">
        <v>9</v>
      </c>
      <c r="H114" s="87" t="s">
        <v>10</v>
      </c>
      <c r="I114" s="87" t="s">
        <v>11</v>
      </c>
      <c r="J114" s="87" t="s">
        <v>12</v>
      </c>
      <c r="K114" s="87" t="s">
        <v>13</v>
      </c>
      <c r="L114" s="87" t="s">
        <v>14</v>
      </c>
      <c r="M114" s="87" t="s">
        <v>15</v>
      </c>
      <c r="N114" s="87" t="s">
        <v>16</v>
      </c>
      <c r="O114" s="88" t="s">
        <v>17</v>
      </c>
    </row>
    <row r="115" spans="2:15" ht="20.25" customHeight="1" x14ac:dyDescent="0.25">
      <c r="B115" s="89" t="s">
        <v>52</v>
      </c>
      <c r="C115" s="90">
        <v>590496</v>
      </c>
      <c r="D115" s="90">
        <v>585222</v>
      </c>
      <c r="E115" s="90">
        <v>640540</v>
      </c>
      <c r="F115" s="90">
        <v>664835</v>
      </c>
      <c r="G115" s="90">
        <v>602819</v>
      </c>
      <c r="H115" s="90">
        <v>677028</v>
      </c>
      <c r="I115" s="90">
        <v>776717</v>
      </c>
      <c r="J115" s="90">
        <v>684879</v>
      </c>
      <c r="K115" s="90">
        <v>487257</v>
      </c>
      <c r="L115" s="90">
        <v>542289</v>
      </c>
      <c r="M115" s="90">
        <v>620550</v>
      </c>
      <c r="N115" s="90">
        <v>794060</v>
      </c>
      <c r="O115" s="91">
        <f>SUM(C115:N115)</f>
        <v>7666692</v>
      </c>
    </row>
    <row r="116" spans="2:15" ht="20.25" customHeight="1" x14ac:dyDescent="0.25">
      <c r="B116" s="89" t="s">
        <v>53</v>
      </c>
      <c r="C116" s="92">
        <v>697455</v>
      </c>
      <c r="D116" s="92">
        <v>592425</v>
      </c>
      <c r="E116" s="92">
        <v>706027</v>
      </c>
      <c r="F116" s="92">
        <v>683661</v>
      </c>
      <c r="G116" s="92">
        <v>623966</v>
      </c>
      <c r="H116" s="92">
        <v>638504</v>
      </c>
      <c r="I116" s="92">
        <v>737007</v>
      </c>
      <c r="J116" s="92">
        <v>767361</v>
      </c>
      <c r="K116" s="92">
        <v>552822</v>
      </c>
      <c r="L116" s="92">
        <v>550680</v>
      </c>
      <c r="M116" s="92">
        <v>606692</v>
      </c>
      <c r="N116" s="92">
        <v>657396</v>
      </c>
      <c r="O116" s="91">
        <f>SUM(C116:N116)</f>
        <v>7813996</v>
      </c>
    </row>
    <row r="117" spans="2:15" ht="20.25" customHeight="1" thickBot="1" x14ac:dyDescent="0.3">
      <c r="B117" s="17" t="s">
        <v>40</v>
      </c>
      <c r="C117" s="18">
        <f>SUM(C115:C116)</f>
        <v>1287951</v>
      </c>
      <c r="D117" s="18">
        <f t="shared" ref="D117:M117" si="30">SUM(D115:D116)</f>
        <v>1177647</v>
      </c>
      <c r="E117" s="18">
        <f t="shared" si="30"/>
        <v>1346567</v>
      </c>
      <c r="F117" s="18">
        <f t="shared" si="30"/>
        <v>1348496</v>
      </c>
      <c r="G117" s="18">
        <f t="shared" si="30"/>
        <v>1226785</v>
      </c>
      <c r="H117" s="18">
        <f t="shared" si="30"/>
        <v>1315532</v>
      </c>
      <c r="I117" s="18">
        <f t="shared" si="30"/>
        <v>1513724</v>
      </c>
      <c r="J117" s="18">
        <f t="shared" si="30"/>
        <v>1452240</v>
      </c>
      <c r="K117" s="18">
        <f t="shared" si="30"/>
        <v>1040079</v>
      </c>
      <c r="L117" s="18">
        <f t="shared" si="30"/>
        <v>1092969</v>
      </c>
      <c r="M117" s="18">
        <f t="shared" si="30"/>
        <v>1227242</v>
      </c>
      <c r="N117" s="18">
        <f>SUM(N115:N116)</f>
        <v>1451456</v>
      </c>
      <c r="O117" s="32">
        <f>SUM(O115:O116)</f>
        <v>15480688</v>
      </c>
    </row>
    <row r="118" spans="2:15" customFormat="1" ht="20.25" customHeight="1" thickBot="1" x14ac:dyDescent="0.3"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</row>
    <row r="119" spans="2:15" customFormat="1" ht="20.25" customHeight="1" x14ac:dyDescent="0.25">
      <c r="B119" s="192" t="s">
        <v>3</v>
      </c>
      <c r="C119" s="194" t="s">
        <v>4425</v>
      </c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6"/>
    </row>
    <row r="120" spans="2:15" customFormat="1" ht="20.25" customHeight="1" x14ac:dyDescent="0.25">
      <c r="B120" s="193"/>
      <c r="C120" s="87" t="s">
        <v>5</v>
      </c>
      <c r="D120" s="87" t="s">
        <v>6</v>
      </c>
      <c r="E120" s="87" t="s">
        <v>7</v>
      </c>
      <c r="F120" s="87" t="s">
        <v>8</v>
      </c>
      <c r="G120" s="87" t="s">
        <v>9</v>
      </c>
      <c r="H120" s="87" t="s">
        <v>10</v>
      </c>
      <c r="I120" s="87" t="s">
        <v>11</v>
      </c>
      <c r="J120" s="87" t="s">
        <v>12</v>
      </c>
      <c r="K120" s="87" t="s">
        <v>13</v>
      </c>
      <c r="L120" s="87" t="s">
        <v>14</v>
      </c>
      <c r="M120" s="87" t="s">
        <v>15</v>
      </c>
      <c r="N120" s="87" t="s">
        <v>16</v>
      </c>
      <c r="O120" s="88" t="s">
        <v>17</v>
      </c>
    </row>
    <row r="121" spans="2:15" customFormat="1" ht="20.25" customHeight="1" x14ac:dyDescent="0.25">
      <c r="B121" s="89" t="s">
        <v>52</v>
      </c>
      <c r="C121" s="90">
        <v>753415</v>
      </c>
      <c r="D121" s="90">
        <v>685699</v>
      </c>
      <c r="E121" s="90">
        <v>777880</v>
      </c>
      <c r="F121" s="90">
        <v>731405</v>
      </c>
      <c r="G121" s="90">
        <v>670452</v>
      </c>
      <c r="H121" s="90">
        <v>748374</v>
      </c>
      <c r="I121" s="90">
        <v>859381</v>
      </c>
      <c r="J121" s="90">
        <v>745554</v>
      </c>
      <c r="K121" s="90">
        <v>539491</v>
      </c>
      <c r="L121" s="90">
        <v>591692</v>
      </c>
      <c r="M121" s="90">
        <v>692231</v>
      </c>
      <c r="N121" s="90">
        <v>899143</v>
      </c>
      <c r="O121" s="91">
        <f>SUM(C121:N121)</f>
        <v>8694717</v>
      </c>
    </row>
    <row r="122" spans="2:15" customFormat="1" ht="20.25" customHeight="1" x14ac:dyDescent="0.25">
      <c r="B122" s="89" t="s">
        <v>53</v>
      </c>
      <c r="C122" s="92">
        <v>824771</v>
      </c>
      <c r="D122" s="92">
        <v>704998</v>
      </c>
      <c r="E122" s="92">
        <v>823257</v>
      </c>
      <c r="F122" s="92">
        <v>780681</v>
      </c>
      <c r="G122" s="92">
        <v>692037</v>
      </c>
      <c r="H122" s="92">
        <v>714204</v>
      </c>
      <c r="I122" s="92">
        <v>841529</v>
      </c>
      <c r="J122" s="92">
        <v>828498</v>
      </c>
      <c r="K122" s="92">
        <v>611278</v>
      </c>
      <c r="L122" s="92">
        <v>602165</v>
      </c>
      <c r="M122" s="92">
        <v>661828</v>
      </c>
      <c r="N122" s="92">
        <v>750047</v>
      </c>
      <c r="O122" s="91">
        <f>SUM(C122:N122)</f>
        <v>8835293</v>
      </c>
    </row>
    <row r="123" spans="2:15" customFormat="1" ht="20.25" customHeight="1" thickBot="1" x14ac:dyDescent="0.3">
      <c r="B123" s="17" t="s">
        <v>40</v>
      </c>
      <c r="C123" s="18">
        <f>SUM(C121:C122)</f>
        <v>1578186</v>
      </c>
      <c r="D123" s="18">
        <f t="shared" ref="D123:O123" si="31">SUM(D121:D122)</f>
        <v>1390697</v>
      </c>
      <c r="E123" s="18">
        <f t="shared" si="31"/>
        <v>1601137</v>
      </c>
      <c r="F123" s="18">
        <f t="shared" si="31"/>
        <v>1512086</v>
      </c>
      <c r="G123" s="18">
        <f t="shared" si="31"/>
        <v>1362489</v>
      </c>
      <c r="H123" s="18">
        <f t="shared" si="31"/>
        <v>1462578</v>
      </c>
      <c r="I123" s="161">
        <f t="shared" si="31"/>
        <v>1700910</v>
      </c>
      <c r="J123" s="161">
        <f t="shared" si="31"/>
        <v>1574052</v>
      </c>
      <c r="K123" s="161">
        <f t="shared" si="31"/>
        <v>1150769</v>
      </c>
      <c r="L123" s="161">
        <f t="shared" si="31"/>
        <v>1193857</v>
      </c>
      <c r="M123" s="161">
        <f t="shared" si="31"/>
        <v>1354059</v>
      </c>
      <c r="N123" s="161">
        <f t="shared" si="31"/>
        <v>1649190</v>
      </c>
      <c r="O123" s="32">
        <f t="shared" si="31"/>
        <v>17530010</v>
      </c>
    </row>
    <row r="124" spans="2:15" ht="20.25" customHeight="1" thickBot="1" x14ac:dyDescent="0.3"/>
    <row r="125" spans="2:15" ht="20.25" customHeight="1" x14ac:dyDescent="0.25">
      <c r="B125" s="192" t="s">
        <v>3</v>
      </c>
      <c r="C125" s="194" t="s">
        <v>4640</v>
      </c>
      <c r="D125" s="195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6"/>
    </row>
    <row r="126" spans="2:15" ht="20.25" customHeight="1" x14ac:dyDescent="0.25">
      <c r="B126" s="193"/>
      <c r="C126" s="87" t="s">
        <v>5</v>
      </c>
      <c r="D126" s="87" t="s">
        <v>6</v>
      </c>
      <c r="E126" s="87" t="s">
        <v>7</v>
      </c>
      <c r="F126" s="87" t="s">
        <v>8</v>
      </c>
      <c r="G126" s="87" t="s">
        <v>9</v>
      </c>
      <c r="H126" s="87" t="s">
        <v>10</v>
      </c>
      <c r="I126" s="87" t="s">
        <v>11</v>
      </c>
      <c r="J126" s="87" t="s">
        <v>12</v>
      </c>
      <c r="K126" s="87" t="s">
        <v>13</v>
      </c>
      <c r="L126" s="87" t="s">
        <v>14</v>
      </c>
      <c r="M126" s="87" t="s">
        <v>15</v>
      </c>
      <c r="N126" s="87" t="s">
        <v>16</v>
      </c>
      <c r="O126" s="88" t="s">
        <v>17</v>
      </c>
    </row>
    <row r="127" spans="2:15" ht="20.25" customHeight="1" x14ac:dyDescent="0.25">
      <c r="B127" s="89" t="s">
        <v>52</v>
      </c>
      <c r="C127" s="90">
        <v>834642</v>
      </c>
      <c r="D127" s="90">
        <v>792482</v>
      </c>
      <c r="E127" s="90">
        <v>886885</v>
      </c>
      <c r="F127" s="90">
        <v>769159</v>
      </c>
      <c r="G127" s="90">
        <v>731150</v>
      </c>
      <c r="H127" s="90">
        <v>820420</v>
      </c>
      <c r="I127" s="90">
        <v>905947</v>
      </c>
      <c r="J127" s="90">
        <v>777995</v>
      </c>
      <c r="K127" s="90">
        <v>548526</v>
      </c>
      <c r="L127" s="90">
        <v>626210</v>
      </c>
      <c r="M127" s="90"/>
      <c r="N127" s="90"/>
      <c r="O127" s="91">
        <f>SUM(C127:N127)</f>
        <v>7693416</v>
      </c>
    </row>
    <row r="128" spans="2:15" ht="20.25" customHeight="1" x14ac:dyDescent="0.25">
      <c r="B128" s="89" t="s">
        <v>53</v>
      </c>
      <c r="C128" s="92">
        <v>941124</v>
      </c>
      <c r="D128" s="92">
        <v>811500</v>
      </c>
      <c r="E128" s="92">
        <v>925441</v>
      </c>
      <c r="F128" s="92">
        <v>854197</v>
      </c>
      <c r="G128" s="92">
        <v>758291</v>
      </c>
      <c r="H128" s="92">
        <v>793763</v>
      </c>
      <c r="I128" s="92">
        <v>896075</v>
      </c>
      <c r="J128" s="92">
        <v>865804</v>
      </c>
      <c r="K128" s="92">
        <v>637015</v>
      </c>
      <c r="L128" s="92">
        <v>640295</v>
      </c>
      <c r="M128" s="92"/>
      <c r="N128" s="92"/>
      <c r="O128" s="91">
        <f>SUM(C128:N128)</f>
        <v>8123505</v>
      </c>
    </row>
    <row r="129" spans="2:15" ht="20.25" customHeight="1" thickBot="1" x14ac:dyDescent="0.3">
      <c r="B129" s="17" t="s">
        <v>40</v>
      </c>
      <c r="C129" s="161">
        <f>SUM(C127:C128)</f>
        <v>1775766</v>
      </c>
      <c r="D129" s="161">
        <f t="shared" ref="D129:O129" si="32">SUM(D127:D128)</f>
        <v>1603982</v>
      </c>
      <c r="E129" s="161">
        <f t="shared" si="32"/>
        <v>1812326</v>
      </c>
      <c r="F129" s="161">
        <f t="shared" si="32"/>
        <v>1623356</v>
      </c>
      <c r="G129" s="161">
        <f t="shared" si="32"/>
        <v>1489441</v>
      </c>
      <c r="H129" s="161">
        <f t="shared" si="32"/>
        <v>1614183</v>
      </c>
      <c r="I129" s="161">
        <f t="shared" si="32"/>
        <v>1802022</v>
      </c>
      <c r="J129" s="161">
        <f t="shared" si="32"/>
        <v>1643799</v>
      </c>
      <c r="K129" s="161">
        <f t="shared" si="32"/>
        <v>1185541</v>
      </c>
      <c r="L129" s="161">
        <f t="shared" si="32"/>
        <v>1266505</v>
      </c>
      <c r="M129" s="161">
        <f t="shared" si="32"/>
        <v>0</v>
      </c>
      <c r="N129" s="161">
        <f t="shared" si="32"/>
        <v>0</v>
      </c>
      <c r="O129" s="32">
        <f t="shared" si="32"/>
        <v>15816921</v>
      </c>
    </row>
    <row r="131" spans="2:15" ht="20.25" customHeight="1" x14ac:dyDescent="0.25">
      <c r="B131" s="44" t="s">
        <v>4187</v>
      </c>
    </row>
  </sheetData>
  <mergeCells count="41">
    <mergeCell ref="B125:B126"/>
    <mergeCell ref="C125:O125"/>
    <mergeCell ref="B83:B84"/>
    <mergeCell ref="B119:B120"/>
    <mergeCell ref="C119:O119"/>
    <mergeCell ref="B113:B114"/>
    <mergeCell ref="C113:O113"/>
    <mergeCell ref="B107:B108"/>
    <mergeCell ref="C107:O107"/>
    <mergeCell ref="C25:O25"/>
    <mergeCell ref="C31:O31"/>
    <mergeCell ref="C77:O77"/>
    <mergeCell ref="C37:O37"/>
    <mergeCell ref="B101:B102"/>
    <mergeCell ref="C101:O101"/>
    <mergeCell ref="B95:B96"/>
    <mergeCell ref="C95:O95"/>
    <mergeCell ref="C55:O55"/>
    <mergeCell ref="B67:B68"/>
    <mergeCell ref="C67:O67"/>
    <mergeCell ref="B61:B62"/>
    <mergeCell ref="C61:O61"/>
    <mergeCell ref="B55:B56"/>
    <mergeCell ref="B89:B90"/>
    <mergeCell ref="C89:O89"/>
    <mergeCell ref="B31:B32"/>
    <mergeCell ref="B37:B38"/>
    <mergeCell ref="B77:B78"/>
    <mergeCell ref="C83:O83"/>
    <mergeCell ref="B3:O3"/>
    <mergeCell ref="B43:B44"/>
    <mergeCell ref="C43:O43"/>
    <mergeCell ref="B49:B50"/>
    <mergeCell ref="C49:O49"/>
    <mergeCell ref="B7:B8"/>
    <mergeCell ref="C7:O7"/>
    <mergeCell ref="B13:B14"/>
    <mergeCell ref="C13:O13"/>
    <mergeCell ref="B19:B20"/>
    <mergeCell ref="C19:O19"/>
    <mergeCell ref="B25:B26"/>
  </mergeCells>
  <hyperlinks>
    <hyperlink ref="B4" location="Portada!A1" display="Volver" xr:uid="{00000000-0004-0000-0100-000000000000}"/>
  </hyperlinks>
  <printOptions horizontalCentered="1"/>
  <pageMargins left="0.23622047244094491" right="0.23622047244094491" top="0.39370078740157483" bottom="0.74803149606299213" header="0.31496062992125984" footer="0.31496062992125984"/>
  <pageSetup scale="4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K38"/>
  <sheetViews>
    <sheetView showGridLines="0" view="pageBreakPreview" zoomScale="80" zoomScaleNormal="100" zoomScaleSheetLayoutView="80" zoomScalePageLayoutView="55" workbookViewId="0">
      <selection activeCell="K1" sqref="K1"/>
    </sheetView>
  </sheetViews>
  <sheetFormatPr baseColWidth="10" defaultRowHeight="15" x14ac:dyDescent="0.25"/>
  <sheetData>
    <row r="1" spans="1:1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x14ac:dyDescent="0.2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x14ac:dyDescent="0.2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x14ac:dyDescent="0.2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1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1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</row>
    <row r="16" spans="1:11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</row>
    <row r="19" spans="1:11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</row>
    <row r="20" spans="1:11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1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11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1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</row>
    <row r="24" spans="1:11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</row>
    <row r="26" spans="1:11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</row>
    <row r="27" spans="1:11" x14ac:dyDescent="0.2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</row>
    <row r="29" spans="1:11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</row>
    <row r="30" spans="1:11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</row>
    <row r="31" spans="1:1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</row>
    <row r="32" spans="1:1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</row>
    <row r="33" spans="1:11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</row>
    <row r="34" spans="1:11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</row>
    <row r="35" spans="1:11" x14ac:dyDescent="0.2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</row>
    <row r="36" spans="1:11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</row>
    <row r="37" spans="1:11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</row>
    <row r="38" spans="1:11" x14ac:dyDescent="0.25">
      <c r="A38" s="93"/>
      <c r="B38" s="44" t="s">
        <v>4187</v>
      </c>
      <c r="C38" s="93"/>
      <c r="D38" s="93"/>
      <c r="E38" s="93"/>
      <c r="F38" s="93"/>
      <c r="G38" s="93"/>
      <c r="H38" s="93"/>
      <c r="I38" s="93"/>
      <c r="J38" s="93"/>
      <c r="K38" s="93"/>
    </row>
  </sheetData>
  <printOptions horizontalCentered="1"/>
  <pageMargins left="7.874015748031496E-2" right="7.874015748031496E-2" top="7.874015748031496E-2" bottom="7.874015748031496E-2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  <pageSetUpPr fitToPage="1"/>
  </sheetPr>
  <dimension ref="A2:Q245"/>
  <sheetViews>
    <sheetView showGridLines="0" zoomScale="70" zoomScaleNormal="70" workbookViewId="0">
      <pane ySplit="3" topLeftCell="A4" activePane="bottomLeft" state="frozen"/>
      <selection pane="bottomLeft" activeCell="Q1" sqref="Q1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85546875" style="3" bestFit="1" customWidth="1"/>
    <col min="3" max="3" width="11.7109375" style="21" bestFit="1" customWidth="1"/>
    <col min="4" max="15" width="14.5703125" style="3" bestFit="1" customWidth="1"/>
    <col min="16" max="16" width="16" style="3" bestFit="1" customWidth="1"/>
    <col min="17" max="16384" width="15.140625" style="3"/>
  </cols>
  <sheetData>
    <row r="2" spans="2:17" ht="20.25" customHeight="1" x14ac:dyDescent="0.25">
      <c r="B2" s="210" t="s">
        <v>2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2:17" ht="20.25" customHeight="1" x14ac:dyDescent="0.25">
      <c r="B3" s="86" t="s">
        <v>45</v>
      </c>
    </row>
    <row r="4" spans="2:17" ht="20.25" customHeight="1" x14ac:dyDescent="0.25">
      <c r="B4" s="86"/>
    </row>
    <row r="5" spans="2:17" ht="20.25" customHeight="1" thickBot="1" x14ac:dyDescent="0.3">
      <c r="B5" s="86"/>
    </row>
    <row r="6" spans="2:17" ht="20.25" customHeight="1" x14ac:dyDescent="0.25">
      <c r="B6" s="202" t="s">
        <v>3</v>
      </c>
      <c r="C6" s="203"/>
      <c r="D6" s="203" t="s">
        <v>4</v>
      </c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6"/>
    </row>
    <row r="7" spans="2:17" ht="20.25" customHeight="1" thickBot="1" x14ac:dyDescent="0.3">
      <c r="B7" s="204"/>
      <c r="C7" s="205"/>
      <c r="D7" s="95" t="s">
        <v>5</v>
      </c>
      <c r="E7" s="95" t="s">
        <v>6</v>
      </c>
      <c r="F7" s="95" t="s">
        <v>7</v>
      </c>
      <c r="G7" s="95" t="s">
        <v>8</v>
      </c>
      <c r="H7" s="95" t="s">
        <v>9</v>
      </c>
      <c r="I7" s="95" t="s">
        <v>10</v>
      </c>
      <c r="J7" s="95" t="s">
        <v>11</v>
      </c>
      <c r="K7" s="95" t="s">
        <v>12</v>
      </c>
      <c r="L7" s="95" t="s">
        <v>13</v>
      </c>
      <c r="M7" s="95" t="s">
        <v>14</v>
      </c>
      <c r="N7" s="95" t="s">
        <v>15</v>
      </c>
      <c r="O7" s="95" t="s">
        <v>16</v>
      </c>
      <c r="P7" s="96" t="s">
        <v>17</v>
      </c>
    </row>
    <row r="8" spans="2:17" ht="20.25" customHeight="1" x14ac:dyDescent="0.25">
      <c r="B8" s="207" t="s">
        <v>18</v>
      </c>
      <c r="C8" s="97" t="s">
        <v>19</v>
      </c>
      <c r="D8" s="98">
        <v>247507</v>
      </c>
      <c r="E8" s="98">
        <v>240541</v>
      </c>
      <c r="F8" s="99">
        <v>279212</v>
      </c>
      <c r="G8" s="99">
        <v>231965</v>
      </c>
      <c r="H8" s="98">
        <v>209452</v>
      </c>
      <c r="I8" s="98">
        <v>243869</v>
      </c>
      <c r="J8" s="98">
        <v>308610</v>
      </c>
      <c r="K8" s="99">
        <v>276060</v>
      </c>
      <c r="L8" s="99">
        <v>204860</v>
      </c>
      <c r="M8" s="98">
        <v>188210</v>
      </c>
      <c r="N8" s="98">
        <v>223869</v>
      </c>
      <c r="O8" s="98">
        <v>326837</v>
      </c>
      <c r="P8" s="100">
        <f>SUM(D8:O8)</f>
        <v>2980992</v>
      </c>
      <c r="Q8" s="22"/>
    </row>
    <row r="9" spans="2:17" ht="20.25" customHeight="1" x14ac:dyDescent="0.25">
      <c r="B9" s="208"/>
      <c r="C9" s="101" t="s">
        <v>20</v>
      </c>
      <c r="D9" s="102">
        <v>313431</v>
      </c>
      <c r="E9" s="102">
        <v>234620</v>
      </c>
      <c r="F9" s="102">
        <v>289429</v>
      </c>
      <c r="G9" s="102">
        <v>258551</v>
      </c>
      <c r="H9" s="102">
        <v>216928</v>
      </c>
      <c r="I9" s="102">
        <v>217888</v>
      </c>
      <c r="J9" s="102">
        <v>294394</v>
      </c>
      <c r="K9" s="102">
        <v>318911</v>
      </c>
      <c r="L9" s="102">
        <v>214460</v>
      </c>
      <c r="M9" s="102">
        <v>182459</v>
      </c>
      <c r="N9" s="102">
        <v>209383</v>
      </c>
      <c r="O9" s="102">
        <v>225459</v>
      </c>
      <c r="P9" s="103">
        <f>SUM(D9:O9)</f>
        <v>2975913</v>
      </c>
    </row>
    <row r="10" spans="2:17" ht="20.25" customHeight="1" thickBot="1" x14ac:dyDescent="0.3">
      <c r="B10" s="209"/>
      <c r="C10" s="104" t="s">
        <v>17</v>
      </c>
      <c r="D10" s="105">
        <f>SUM(D8:D9)</f>
        <v>560938</v>
      </c>
      <c r="E10" s="105">
        <f t="shared" ref="E10:P10" si="0">SUM(E8:E9)</f>
        <v>475161</v>
      </c>
      <c r="F10" s="105">
        <f t="shared" si="0"/>
        <v>568641</v>
      </c>
      <c r="G10" s="105">
        <f t="shared" si="0"/>
        <v>490516</v>
      </c>
      <c r="H10" s="105">
        <f t="shared" si="0"/>
        <v>426380</v>
      </c>
      <c r="I10" s="105">
        <f t="shared" si="0"/>
        <v>461757</v>
      </c>
      <c r="J10" s="105">
        <f t="shared" si="0"/>
        <v>603004</v>
      </c>
      <c r="K10" s="105">
        <f t="shared" si="0"/>
        <v>594971</v>
      </c>
      <c r="L10" s="105">
        <f t="shared" si="0"/>
        <v>419320</v>
      </c>
      <c r="M10" s="105">
        <f t="shared" si="0"/>
        <v>370669</v>
      </c>
      <c r="N10" s="105">
        <f t="shared" si="0"/>
        <v>433252</v>
      </c>
      <c r="O10" s="105">
        <f t="shared" si="0"/>
        <v>552296</v>
      </c>
      <c r="P10" s="106">
        <f t="shared" si="0"/>
        <v>5956905</v>
      </c>
    </row>
    <row r="11" spans="2:17" ht="20.25" customHeight="1" x14ac:dyDescent="0.25">
      <c r="B11" s="197" t="s">
        <v>21</v>
      </c>
      <c r="C11" s="97" t="s">
        <v>19</v>
      </c>
      <c r="D11" s="99">
        <v>135248</v>
      </c>
      <c r="E11" s="99">
        <v>119138</v>
      </c>
      <c r="F11" s="99">
        <v>132490</v>
      </c>
      <c r="G11" s="99">
        <v>98749</v>
      </c>
      <c r="H11" s="99">
        <v>78158</v>
      </c>
      <c r="I11" s="99">
        <v>92820</v>
      </c>
      <c r="J11" s="99">
        <v>84831</v>
      </c>
      <c r="K11" s="99">
        <v>105835</v>
      </c>
      <c r="L11" s="99">
        <v>109666</v>
      </c>
      <c r="M11" s="99">
        <v>75832</v>
      </c>
      <c r="N11" s="99">
        <v>80549</v>
      </c>
      <c r="O11" s="99">
        <v>102277</v>
      </c>
      <c r="P11" s="107">
        <f>SUM(D11:O11)</f>
        <v>1215593</v>
      </c>
    </row>
    <row r="12" spans="2:17" ht="20.25" customHeight="1" x14ac:dyDescent="0.25">
      <c r="B12" s="198"/>
      <c r="C12" s="101" t="s">
        <v>20</v>
      </c>
      <c r="D12" s="102">
        <v>135690</v>
      </c>
      <c r="E12" s="102">
        <v>118080</v>
      </c>
      <c r="F12" s="102">
        <v>136147</v>
      </c>
      <c r="G12" s="102">
        <v>108271</v>
      </c>
      <c r="H12" s="102">
        <v>77291</v>
      </c>
      <c r="I12" s="102">
        <v>85849</v>
      </c>
      <c r="J12" s="102">
        <v>112476</v>
      </c>
      <c r="K12" s="102">
        <v>112632</v>
      </c>
      <c r="L12" s="102">
        <v>76219</v>
      </c>
      <c r="M12" s="102">
        <v>72220</v>
      </c>
      <c r="N12" s="102">
        <v>76068</v>
      </c>
      <c r="O12" s="102">
        <v>83475</v>
      </c>
      <c r="P12" s="103">
        <f>SUM(D12:O12)</f>
        <v>1194418</v>
      </c>
    </row>
    <row r="13" spans="2:17" ht="20.25" customHeight="1" thickBot="1" x14ac:dyDescent="0.3">
      <c r="B13" s="199"/>
      <c r="C13" s="104" t="s">
        <v>17</v>
      </c>
      <c r="D13" s="108">
        <f>SUM(D11:D12)</f>
        <v>270938</v>
      </c>
      <c r="E13" s="108">
        <f t="shared" ref="E13:P13" si="1">SUM(E11:E12)</f>
        <v>237218</v>
      </c>
      <c r="F13" s="108">
        <f t="shared" si="1"/>
        <v>268637</v>
      </c>
      <c r="G13" s="108">
        <f t="shared" si="1"/>
        <v>207020</v>
      </c>
      <c r="H13" s="108">
        <f t="shared" si="1"/>
        <v>155449</v>
      </c>
      <c r="I13" s="108">
        <f t="shared" si="1"/>
        <v>178669</v>
      </c>
      <c r="J13" s="108">
        <f t="shared" si="1"/>
        <v>197307</v>
      </c>
      <c r="K13" s="108">
        <f t="shared" si="1"/>
        <v>218467</v>
      </c>
      <c r="L13" s="108">
        <f t="shared" si="1"/>
        <v>185885</v>
      </c>
      <c r="M13" s="108">
        <f t="shared" si="1"/>
        <v>148052</v>
      </c>
      <c r="N13" s="108">
        <f t="shared" si="1"/>
        <v>156617</v>
      </c>
      <c r="O13" s="108">
        <f t="shared" si="1"/>
        <v>185752</v>
      </c>
      <c r="P13" s="109">
        <f t="shared" si="1"/>
        <v>2410011</v>
      </c>
    </row>
    <row r="14" spans="2:17" ht="20.25" customHeight="1" thickBot="1" x14ac:dyDescent="0.3">
      <c r="B14" s="200" t="s">
        <v>17</v>
      </c>
      <c r="C14" s="201"/>
      <c r="D14" s="110">
        <f>+D10+D13</f>
        <v>831876</v>
      </c>
      <c r="E14" s="110">
        <f t="shared" ref="E14:P14" si="2">+E10+E13</f>
        <v>712379</v>
      </c>
      <c r="F14" s="110">
        <f t="shared" si="2"/>
        <v>837278</v>
      </c>
      <c r="G14" s="110">
        <f t="shared" si="2"/>
        <v>697536</v>
      </c>
      <c r="H14" s="110">
        <f t="shared" si="2"/>
        <v>581829</v>
      </c>
      <c r="I14" s="110">
        <f t="shared" si="2"/>
        <v>640426</v>
      </c>
      <c r="J14" s="110">
        <f t="shared" si="2"/>
        <v>800311</v>
      </c>
      <c r="K14" s="110">
        <f t="shared" si="2"/>
        <v>813438</v>
      </c>
      <c r="L14" s="110">
        <f t="shared" si="2"/>
        <v>605205</v>
      </c>
      <c r="M14" s="110">
        <f t="shared" si="2"/>
        <v>518721</v>
      </c>
      <c r="N14" s="110">
        <f t="shared" si="2"/>
        <v>589869</v>
      </c>
      <c r="O14" s="110">
        <f t="shared" si="2"/>
        <v>738048</v>
      </c>
      <c r="P14" s="111">
        <f t="shared" si="2"/>
        <v>8366916</v>
      </c>
    </row>
    <row r="15" spans="2:17" s="25" customFormat="1" ht="20.25" customHeight="1" x14ac:dyDescent="0.25">
      <c r="B15" s="23"/>
      <c r="C15" s="23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2:17" s="25" customFormat="1" ht="20.25" customHeight="1" x14ac:dyDescent="0.25">
      <c r="B16" s="23"/>
      <c r="C16" s="23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20.25" customHeight="1" thickBot="1" x14ac:dyDescent="0.3">
      <c r="A17" s="25"/>
      <c r="B17" s="23"/>
      <c r="C17" s="23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16" ht="20.25" customHeight="1" x14ac:dyDescent="0.25">
      <c r="B18" s="202" t="s">
        <v>3</v>
      </c>
      <c r="C18" s="203"/>
      <c r="D18" s="203" t="s">
        <v>22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6"/>
    </row>
    <row r="19" spans="1:16" ht="20.25" customHeight="1" thickBot="1" x14ac:dyDescent="0.3">
      <c r="B19" s="204"/>
      <c r="C19" s="205"/>
      <c r="D19" s="95" t="s">
        <v>5</v>
      </c>
      <c r="E19" s="95" t="s">
        <v>6</v>
      </c>
      <c r="F19" s="95" t="s">
        <v>7</v>
      </c>
      <c r="G19" s="95" t="s">
        <v>8</v>
      </c>
      <c r="H19" s="95" t="s">
        <v>9</v>
      </c>
      <c r="I19" s="95" t="s">
        <v>10</v>
      </c>
      <c r="J19" s="95" t="s">
        <v>11</v>
      </c>
      <c r="K19" s="95" t="s">
        <v>12</v>
      </c>
      <c r="L19" s="95" t="s">
        <v>13</v>
      </c>
      <c r="M19" s="95" t="s">
        <v>14</v>
      </c>
      <c r="N19" s="95" t="s">
        <v>15</v>
      </c>
      <c r="O19" s="95" t="s">
        <v>16</v>
      </c>
      <c r="P19" s="96" t="s">
        <v>17</v>
      </c>
    </row>
    <row r="20" spans="1:16" ht="20.25" customHeight="1" x14ac:dyDescent="0.25">
      <c r="B20" s="207" t="s">
        <v>18</v>
      </c>
      <c r="C20" s="97" t="s">
        <v>19</v>
      </c>
      <c r="D20" s="98">
        <v>280003</v>
      </c>
      <c r="E20" s="98">
        <v>271009</v>
      </c>
      <c r="F20" s="99">
        <v>290086</v>
      </c>
      <c r="G20" s="99">
        <v>291028</v>
      </c>
      <c r="H20" s="98">
        <v>231471</v>
      </c>
      <c r="I20" s="98">
        <v>276114</v>
      </c>
      <c r="J20" s="98">
        <v>349955</v>
      </c>
      <c r="K20" s="99">
        <v>293535</v>
      </c>
      <c r="L20" s="99">
        <v>178347</v>
      </c>
      <c r="M20" s="98">
        <v>198355</v>
      </c>
      <c r="N20" s="98">
        <v>244398</v>
      </c>
      <c r="O20" s="98">
        <v>325858</v>
      </c>
      <c r="P20" s="100">
        <f>SUM(D20:O20)</f>
        <v>3230159</v>
      </c>
    </row>
    <row r="21" spans="1:16" ht="20.25" customHeight="1" x14ac:dyDescent="0.25">
      <c r="B21" s="208"/>
      <c r="C21" s="101" t="s">
        <v>20</v>
      </c>
      <c r="D21" s="102">
        <v>339276</v>
      </c>
      <c r="E21" s="102">
        <v>269272</v>
      </c>
      <c r="F21" s="102">
        <v>311233</v>
      </c>
      <c r="G21" s="102">
        <v>301899</v>
      </c>
      <c r="H21" s="102">
        <v>241848</v>
      </c>
      <c r="I21" s="102">
        <v>251684</v>
      </c>
      <c r="J21" s="102">
        <v>321612</v>
      </c>
      <c r="K21" s="102">
        <v>332446</v>
      </c>
      <c r="L21" s="102">
        <v>224627</v>
      </c>
      <c r="M21" s="102">
        <v>200302</v>
      </c>
      <c r="N21" s="102">
        <v>221967</v>
      </c>
      <c r="O21" s="102">
        <v>239471</v>
      </c>
      <c r="P21" s="103">
        <f>SUM(D21:O21)</f>
        <v>3255637</v>
      </c>
    </row>
    <row r="22" spans="1:16" ht="20.25" customHeight="1" thickBot="1" x14ac:dyDescent="0.3">
      <c r="B22" s="209"/>
      <c r="C22" s="104" t="s">
        <v>17</v>
      </c>
      <c r="D22" s="105">
        <f>+D20+D21</f>
        <v>619279</v>
      </c>
      <c r="E22" s="105">
        <f t="shared" ref="E22:P22" si="3">+E20+E21</f>
        <v>540281</v>
      </c>
      <c r="F22" s="105">
        <f t="shared" si="3"/>
        <v>601319</v>
      </c>
      <c r="G22" s="105">
        <f t="shared" si="3"/>
        <v>592927</v>
      </c>
      <c r="H22" s="105">
        <f t="shared" si="3"/>
        <v>473319</v>
      </c>
      <c r="I22" s="105">
        <f t="shared" si="3"/>
        <v>527798</v>
      </c>
      <c r="J22" s="105">
        <f t="shared" si="3"/>
        <v>671567</v>
      </c>
      <c r="K22" s="105">
        <f t="shared" si="3"/>
        <v>625981</v>
      </c>
      <c r="L22" s="105">
        <f t="shared" si="3"/>
        <v>402974</v>
      </c>
      <c r="M22" s="105">
        <f t="shared" si="3"/>
        <v>398657</v>
      </c>
      <c r="N22" s="105">
        <f t="shared" si="3"/>
        <v>466365</v>
      </c>
      <c r="O22" s="105">
        <f t="shared" si="3"/>
        <v>565329</v>
      </c>
      <c r="P22" s="106">
        <f t="shared" si="3"/>
        <v>6485796</v>
      </c>
    </row>
    <row r="23" spans="1:16" ht="20.25" customHeight="1" x14ac:dyDescent="0.25">
      <c r="B23" s="197" t="s">
        <v>21</v>
      </c>
      <c r="C23" s="97" t="s">
        <v>19</v>
      </c>
      <c r="D23" s="99">
        <v>122333</v>
      </c>
      <c r="E23" s="99">
        <v>124105</v>
      </c>
      <c r="F23" s="99">
        <v>128575</v>
      </c>
      <c r="G23" s="99">
        <v>119897</v>
      </c>
      <c r="H23" s="99">
        <v>78499</v>
      </c>
      <c r="I23" s="99">
        <v>90405</v>
      </c>
      <c r="J23" s="99">
        <v>110159</v>
      </c>
      <c r="K23" s="99">
        <v>92141</v>
      </c>
      <c r="L23" s="99">
        <v>65208</v>
      </c>
      <c r="M23" s="99">
        <v>62856</v>
      </c>
      <c r="N23" s="99">
        <v>70686</v>
      </c>
      <c r="O23" s="99">
        <v>102707</v>
      </c>
      <c r="P23" s="107">
        <f>SUM(D23:O23)</f>
        <v>1167571</v>
      </c>
    </row>
    <row r="24" spans="1:16" ht="20.25" customHeight="1" x14ac:dyDescent="0.25">
      <c r="B24" s="198"/>
      <c r="C24" s="101" t="s">
        <v>20</v>
      </c>
      <c r="D24" s="102">
        <v>122031</v>
      </c>
      <c r="E24" s="102">
        <v>120712</v>
      </c>
      <c r="F24" s="102">
        <v>134507</v>
      </c>
      <c r="G24" s="102">
        <v>126235</v>
      </c>
      <c r="H24" s="102">
        <v>82492</v>
      </c>
      <c r="I24" s="102">
        <v>84228</v>
      </c>
      <c r="J24" s="102">
        <v>102859</v>
      </c>
      <c r="K24" s="102">
        <v>100473</v>
      </c>
      <c r="L24" s="102">
        <v>72018</v>
      </c>
      <c r="M24" s="102">
        <v>64045</v>
      </c>
      <c r="N24" s="102">
        <v>68617</v>
      </c>
      <c r="O24" s="102">
        <v>81812</v>
      </c>
      <c r="P24" s="103">
        <f>SUM(D24:O24)</f>
        <v>1160029</v>
      </c>
    </row>
    <row r="25" spans="1:16" ht="20.25" customHeight="1" thickBot="1" x14ac:dyDescent="0.3">
      <c r="B25" s="199"/>
      <c r="C25" s="104" t="s">
        <v>17</v>
      </c>
      <c r="D25" s="108">
        <f>+D23+D24</f>
        <v>244364</v>
      </c>
      <c r="E25" s="108">
        <f t="shared" ref="E25:P25" si="4">+E23+E24</f>
        <v>244817</v>
      </c>
      <c r="F25" s="108">
        <f t="shared" si="4"/>
        <v>263082</v>
      </c>
      <c r="G25" s="108">
        <f t="shared" si="4"/>
        <v>246132</v>
      </c>
      <c r="H25" s="108">
        <f t="shared" si="4"/>
        <v>160991</v>
      </c>
      <c r="I25" s="108">
        <f t="shared" si="4"/>
        <v>174633</v>
      </c>
      <c r="J25" s="108">
        <f t="shared" si="4"/>
        <v>213018</v>
      </c>
      <c r="K25" s="108">
        <f t="shared" si="4"/>
        <v>192614</v>
      </c>
      <c r="L25" s="108">
        <f t="shared" si="4"/>
        <v>137226</v>
      </c>
      <c r="M25" s="108">
        <f t="shared" si="4"/>
        <v>126901</v>
      </c>
      <c r="N25" s="108">
        <f t="shared" si="4"/>
        <v>139303</v>
      </c>
      <c r="O25" s="108">
        <f t="shared" si="4"/>
        <v>184519</v>
      </c>
      <c r="P25" s="109">
        <f t="shared" si="4"/>
        <v>2327600</v>
      </c>
    </row>
    <row r="26" spans="1:16" ht="20.25" customHeight="1" thickBot="1" x14ac:dyDescent="0.3">
      <c r="B26" s="200" t="s">
        <v>17</v>
      </c>
      <c r="C26" s="201"/>
      <c r="D26" s="110">
        <f>+D22+D25</f>
        <v>863643</v>
      </c>
      <c r="E26" s="110">
        <f t="shared" ref="E26:P26" si="5">+E22+E25</f>
        <v>785098</v>
      </c>
      <c r="F26" s="110">
        <f t="shared" si="5"/>
        <v>864401</v>
      </c>
      <c r="G26" s="110">
        <f t="shared" si="5"/>
        <v>839059</v>
      </c>
      <c r="H26" s="110">
        <f t="shared" si="5"/>
        <v>634310</v>
      </c>
      <c r="I26" s="110">
        <f t="shared" si="5"/>
        <v>702431</v>
      </c>
      <c r="J26" s="110">
        <f t="shared" si="5"/>
        <v>884585</v>
      </c>
      <c r="K26" s="110">
        <f t="shared" si="5"/>
        <v>818595</v>
      </c>
      <c r="L26" s="110">
        <f t="shared" si="5"/>
        <v>540200</v>
      </c>
      <c r="M26" s="110">
        <f t="shared" si="5"/>
        <v>525558</v>
      </c>
      <c r="N26" s="110">
        <f t="shared" si="5"/>
        <v>605668</v>
      </c>
      <c r="O26" s="110">
        <f t="shared" si="5"/>
        <v>749848</v>
      </c>
      <c r="P26" s="111">
        <f t="shared" si="5"/>
        <v>8813396</v>
      </c>
    </row>
    <row r="27" spans="1:16" s="25" customFormat="1" ht="20.25" customHeight="1" x14ac:dyDescent="0.25">
      <c r="B27" s="23"/>
      <c r="C27" s="23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16" s="25" customFormat="1" ht="20.25" customHeight="1" x14ac:dyDescent="0.25">
      <c r="B28" s="23"/>
      <c r="C28" s="23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1:16" ht="20.25" customHeight="1" thickBot="1" x14ac:dyDescent="0.3"/>
    <row r="30" spans="1:16" ht="20.25" customHeight="1" x14ac:dyDescent="0.25">
      <c r="B30" s="202" t="s">
        <v>3</v>
      </c>
      <c r="C30" s="203"/>
      <c r="D30" s="203" t="s">
        <v>23</v>
      </c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6"/>
    </row>
    <row r="31" spans="1:16" ht="20.25" customHeight="1" thickBot="1" x14ac:dyDescent="0.3">
      <c r="B31" s="204"/>
      <c r="C31" s="205"/>
      <c r="D31" s="95" t="s">
        <v>5</v>
      </c>
      <c r="E31" s="95" t="s">
        <v>6</v>
      </c>
      <c r="F31" s="95" t="s">
        <v>7</v>
      </c>
      <c r="G31" s="95" t="s">
        <v>8</v>
      </c>
      <c r="H31" s="95" t="s">
        <v>9</v>
      </c>
      <c r="I31" s="95" t="s">
        <v>10</v>
      </c>
      <c r="J31" s="95" t="s">
        <v>11</v>
      </c>
      <c r="K31" s="95" t="s">
        <v>12</v>
      </c>
      <c r="L31" s="95" t="s">
        <v>13</v>
      </c>
      <c r="M31" s="95" t="s">
        <v>14</v>
      </c>
      <c r="N31" s="95" t="s">
        <v>15</v>
      </c>
      <c r="O31" s="95" t="s">
        <v>16</v>
      </c>
      <c r="P31" s="96" t="s">
        <v>17</v>
      </c>
    </row>
    <row r="32" spans="1:16" ht="20.25" customHeight="1" x14ac:dyDescent="0.25">
      <c r="B32" s="207" t="s">
        <v>18</v>
      </c>
      <c r="C32" s="97" t="s">
        <v>19</v>
      </c>
      <c r="D32" s="98">
        <v>290536</v>
      </c>
      <c r="E32" s="98">
        <v>276588</v>
      </c>
      <c r="F32" s="99">
        <v>307961</v>
      </c>
      <c r="G32" s="99">
        <v>284589</v>
      </c>
      <c r="H32" s="98">
        <v>243236</v>
      </c>
      <c r="I32" s="98">
        <v>288746</v>
      </c>
      <c r="J32" s="98">
        <v>348209</v>
      </c>
      <c r="K32" s="99">
        <v>306361</v>
      </c>
      <c r="L32" s="99">
        <v>193537</v>
      </c>
      <c r="M32" s="98">
        <v>209572</v>
      </c>
      <c r="N32" s="98">
        <v>253888</v>
      </c>
      <c r="O32" s="98">
        <v>332844</v>
      </c>
      <c r="P32" s="100">
        <f>SUM(D32:O32)</f>
        <v>3336067</v>
      </c>
    </row>
    <row r="33" spans="2:16" ht="20.25" customHeight="1" x14ac:dyDescent="0.25">
      <c r="B33" s="208"/>
      <c r="C33" s="101" t="s">
        <v>20</v>
      </c>
      <c r="D33" s="102">
        <v>343655</v>
      </c>
      <c r="E33" s="102">
        <v>272415</v>
      </c>
      <c r="F33" s="102">
        <v>323083</v>
      </c>
      <c r="G33" s="102">
        <v>323061</v>
      </c>
      <c r="H33" s="102">
        <v>248731</v>
      </c>
      <c r="I33" s="102">
        <v>263945</v>
      </c>
      <c r="J33" s="102">
        <v>325189</v>
      </c>
      <c r="K33" s="102">
        <v>343410</v>
      </c>
      <c r="L33" s="102">
        <v>239838</v>
      </c>
      <c r="M33" s="102">
        <v>207521</v>
      </c>
      <c r="N33" s="102">
        <v>232262</v>
      </c>
      <c r="O33" s="102">
        <v>247451</v>
      </c>
      <c r="P33" s="103">
        <f t="shared" ref="P33:P37" si="6">SUM(D33:O33)</f>
        <v>3370561</v>
      </c>
    </row>
    <row r="34" spans="2:16" ht="20.25" customHeight="1" thickBot="1" x14ac:dyDescent="0.3">
      <c r="B34" s="209"/>
      <c r="C34" s="104" t="s">
        <v>17</v>
      </c>
      <c r="D34" s="105">
        <f>+D32+D33</f>
        <v>634191</v>
      </c>
      <c r="E34" s="105">
        <f t="shared" ref="E34:O34" si="7">+E32+E33</f>
        <v>549003</v>
      </c>
      <c r="F34" s="105">
        <f t="shared" si="7"/>
        <v>631044</v>
      </c>
      <c r="G34" s="105">
        <f t="shared" si="7"/>
        <v>607650</v>
      </c>
      <c r="H34" s="105">
        <f t="shared" si="7"/>
        <v>491967</v>
      </c>
      <c r="I34" s="105">
        <f t="shared" si="7"/>
        <v>552691</v>
      </c>
      <c r="J34" s="105">
        <f t="shared" si="7"/>
        <v>673398</v>
      </c>
      <c r="K34" s="105">
        <f t="shared" si="7"/>
        <v>649771</v>
      </c>
      <c r="L34" s="105">
        <f t="shared" si="7"/>
        <v>433375</v>
      </c>
      <c r="M34" s="105">
        <f t="shared" si="7"/>
        <v>417093</v>
      </c>
      <c r="N34" s="105">
        <f t="shared" si="7"/>
        <v>486150</v>
      </c>
      <c r="O34" s="105">
        <f t="shared" si="7"/>
        <v>580295</v>
      </c>
      <c r="P34" s="106">
        <f t="shared" si="6"/>
        <v>6706628</v>
      </c>
    </row>
    <row r="35" spans="2:16" ht="20.25" customHeight="1" x14ac:dyDescent="0.25">
      <c r="B35" s="197" t="s">
        <v>21</v>
      </c>
      <c r="C35" s="97" t="s">
        <v>19</v>
      </c>
      <c r="D35" s="99">
        <v>129671</v>
      </c>
      <c r="E35" s="99">
        <v>130157</v>
      </c>
      <c r="F35" s="99">
        <v>135081</v>
      </c>
      <c r="G35" s="99">
        <v>102695</v>
      </c>
      <c r="H35" s="99">
        <v>64978</v>
      </c>
      <c r="I35" s="99">
        <v>77604</v>
      </c>
      <c r="J35" s="99">
        <v>104230</v>
      </c>
      <c r="K35" s="99">
        <v>94051</v>
      </c>
      <c r="L35" s="99">
        <v>66146</v>
      </c>
      <c r="M35" s="99">
        <v>64716</v>
      </c>
      <c r="N35" s="99">
        <v>75375</v>
      </c>
      <c r="O35" s="99">
        <v>111156</v>
      </c>
      <c r="P35" s="107">
        <f t="shared" si="6"/>
        <v>1155860</v>
      </c>
    </row>
    <row r="36" spans="2:16" ht="20.25" customHeight="1" x14ac:dyDescent="0.25">
      <c r="B36" s="198"/>
      <c r="C36" s="101" t="s">
        <v>20</v>
      </c>
      <c r="D36" s="102">
        <v>133088</v>
      </c>
      <c r="E36" s="102">
        <v>131511</v>
      </c>
      <c r="F36" s="102">
        <v>142075</v>
      </c>
      <c r="G36" s="102">
        <v>114705</v>
      </c>
      <c r="H36" s="102">
        <v>67045</v>
      </c>
      <c r="I36" s="102">
        <v>70211</v>
      </c>
      <c r="J36" s="102">
        <v>95653</v>
      </c>
      <c r="K36" s="102">
        <v>100258</v>
      </c>
      <c r="L36" s="102">
        <v>74537</v>
      </c>
      <c r="M36" s="102">
        <v>66871</v>
      </c>
      <c r="N36" s="102">
        <v>63553</v>
      </c>
      <c r="O36" s="102">
        <v>89707</v>
      </c>
      <c r="P36" s="103">
        <f t="shared" si="6"/>
        <v>1149214</v>
      </c>
    </row>
    <row r="37" spans="2:16" ht="20.25" customHeight="1" thickBot="1" x14ac:dyDescent="0.3">
      <c r="B37" s="199"/>
      <c r="C37" s="104" t="s">
        <v>17</v>
      </c>
      <c r="D37" s="108">
        <f>+D35+D36</f>
        <v>262759</v>
      </c>
      <c r="E37" s="108">
        <v>261668</v>
      </c>
      <c r="F37" s="108">
        <v>277156</v>
      </c>
      <c r="G37" s="108">
        <v>217400</v>
      </c>
      <c r="H37" s="108">
        <v>132023</v>
      </c>
      <c r="I37" s="108">
        <v>147815</v>
      </c>
      <c r="J37" s="108">
        <v>199883</v>
      </c>
      <c r="K37" s="108">
        <v>194309</v>
      </c>
      <c r="L37" s="108">
        <v>140683</v>
      </c>
      <c r="M37" s="108">
        <v>131587</v>
      </c>
      <c r="N37" s="108">
        <v>138928</v>
      </c>
      <c r="O37" s="108">
        <v>200863</v>
      </c>
      <c r="P37" s="109">
        <f t="shared" si="6"/>
        <v>2305074</v>
      </c>
    </row>
    <row r="38" spans="2:16" ht="20.25" customHeight="1" thickBot="1" x14ac:dyDescent="0.3">
      <c r="B38" s="200" t="s">
        <v>17</v>
      </c>
      <c r="C38" s="201"/>
      <c r="D38" s="110">
        <f>+D37+D34</f>
        <v>896950</v>
      </c>
      <c r="E38" s="110">
        <f t="shared" ref="E38:P38" si="8">+E37+E34</f>
        <v>810671</v>
      </c>
      <c r="F38" s="110">
        <f t="shared" si="8"/>
        <v>908200</v>
      </c>
      <c r="G38" s="110">
        <f t="shared" si="8"/>
        <v>825050</v>
      </c>
      <c r="H38" s="110">
        <f t="shared" si="8"/>
        <v>623990</v>
      </c>
      <c r="I38" s="110">
        <f t="shared" si="8"/>
        <v>700506</v>
      </c>
      <c r="J38" s="110">
        <f t="shared" si="8"/>
        <v>873281</v>
      </c>
      <c r="K38" s="110">
        <f t="shared" si="8"/>
        <v>844080</v>
      </c>
      <c r="L38" s="110">
        <f t="shared" si="8"/>
        <v>574058</v>
      </c>
      <c r="M38" s="110">
        <f t="shared" si="8"/>
        <v>548680</v>
      </c>
      <c r="N38" s="110">
        <f t="shared" si="8"/>
        <v>625078</v>
      </c>
      <c r="O38" s="110">
        <f t="shared" si="8"/>
        <v>781158</v>
      </c>
      <c r="P38" s="111">
        <f t="shared" si="8"/>
        <v>9011702</v>
      </c>
    </row>
    <row r="39" spans="2:16" s="25" customFormat="1" ht="20.25" customHeight="1" x14ac:dyDescent="0.25">
      <c r="B39" s="23"/>
      <c r="C39" s="23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spans="2:16" s="25" customFormat="1" ht="20.25" customHeight="1" x14ac:dyDescent="0.25">
      <c r="B40" s="23"/>
      <c r="C40" s="23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</row>
    <row r="41" spans="2:16" s="25" customFormat="1" ht="20.25" customHeight="1" thickBot="1" x14ac:dyDescent="0.3">
      <c r="B41" s="23"/>
      <c r="C41" s="23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2:16" ht="20.25" customHeight="1" x14ac:dyDescent="0.25">
      <c r="B42" s="202" t="s">
        <v>3</v>
      </c>
      <c r="C42" s="203"/>
      <c r="D42" s="203" t="s">
        <v>24</v>
      </c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6"/>
    </row>
    <row r="43" spans="2:16" ht="20.25" customHeight="1" thickBot="1" x14ac:dyDescent="0.3">
      <c r="B43" s="204"/>
      <c r="C43" s="205"/>
      <c r="D43" s="95" t="s">
        <v>5</v>
      </c>
      <c r="E43" s="95" t="s">
        <v>6</v>
      </c>
      <c r="F43" s="95" t="s">
        <v>7</v>
      </c>
      <c r="G43" s="95" t="s">
        <v>8</v>
      </c>
      <c r="H43" s="95" t="s">
        <v>9</v>
      </c>
      <c r="I43" s="95" t="s">
        <v>10</v>
      </c>
      <c r="J43" s="95" t="s">
        <v>11</v>
      </c>
      <c r="K43" s="95" t="s">
        <v>12</v>
      </c>
      <c r="L43" s="95" t="s">
        <v>13</v>
      </c>
      <c r="M43" s="95" t="s">
        <v>14</v>
      </c>
      <c r="N43" s="95" t="s">
        <v>15</v>
      </c>
      <c r="O43" s="95" t="s">
        <v>16</v>
      </c>
      <c r="P43" s="96" t="s">
        <v>17</v>
      </c>
    </row>
    <row r="44" spans="2:16" ht="20.25" customHeight="1" x14ac:dyDescent="0.25">
      <c r="B44" s="207" t="s">
        <v>18</v>
      </c>
      <c r="C44" s="97" t="s">
        <v>19</v>
      </c>
      <c r="D44" s="98">
        <v>302591</v>
      </c>
      <c r="E44" s="98">
        <v>301285</v>
      </c>
      <c r="F44" s="99">
        <v>338906</v>
      </c>
      <c r="G44" s="99">
        <v>281254</v>
      </c>
      <c r="H44" s="98">
        <v>249884</v>
      </c>
      <c r="I44" s="98">
        <v>287816</v>
      </c>
      <c r="J44" s="98">
        <v>331017</v>
      </c>
      <c r="K44" s="99">
        <v>292522</v>
      </c>
      <c r="L44" s="99">
        <v>170634</v>
      </c>
      <c r="M44" s="98">
        <v>190493</v>
      </c>
      <c r="N44" s="98">
        <v>242275</v>
      </c>
      <c r="O44" s="98">
        <v>325384</v>
      </c>
      <c r="P44" s="100">
        <f>SUM(D44:O44)</f>
        <v>3314061</v>
      </c>
    </row>
    <row r="45" spans="2:16" ht="20.25" customHeight="1" x14ac:dyDescent="0.25">
      <c r="B45" s="208"/>
      <c r="C45" s="101" t="s">
        <v>20</v>
      </c>
      <c r="D45" s="102">
        <v>331294</v>
      </c>
      <c r="E45" s="102">
        <v>309331</v>
      </c>
      <c r="F45" s="102">
        <v>354633</v>
      </c>
      <c r="G45" s="102">
        <v>305240</v>
      </c>
      <c r="H45" s="102">
        <v>259939</v>
      </c>
      <c r="I45" s="102">
        <v>262155</v>
      </c>
      <c r="J45" s="102">
        <v>304284</v>
      </c>
      <c r="K45" s="102">
        <v>343190</v>
      </c>
      <c r="L45" s="102">
        <v>209281</v>
      </c>
      <c r="M45" s="102">
        <v>190626</v>
      </c>
      <c r="N45" s="102">
        <v>221173</v>
      </c>
      <c r="O45" s="102">
        <v>247745</v>
      </c>
      <c r="P45" s="103">
        <f t="shared" ref="P45:P49" si="9">SUM(D45:O45)</f>
        <v>3338891</v>
      </c>
    </row>
    <row r="46" spans="2:16" ht="20.25" customHeight="1" thickBot="1" x14ac:dyDescent="0.3">
      <c r="B46" s="209"/>
      <c r="C46" s="104" t="s">
        <v>17</v>
      </c>
      <c r="D46" s="105">
        <f>+D44+D45</f>
        <v>633885</v>
      </c>
      <c r="E46" s="105">
        <f t="shared" ref="E46:O46" si="10">+E44+E45</f>
        <v>610616</v>
      </c>
      <c r="F46" s="105">
        <f t="shared" si="10"/>
        <v>693539</v>
      </c>
      <c r="G46" s="105">
        <f t="shared" si="10"/>
        <v>586494</v>
      </c>
      <c r="H46" s="105">
        <f t="shared" si="10"/>
        <v>509823</v>
      </c>
      <c r="I46" s="105">
        <f t="shared" si="10"/>
        <v>549971</v>
      </c>
      <c r="J46" s="105">
        <f t="shared" si="10"/>
        <v>635301</v>
      </c>
      <c r="K46" s="105">
        <f t="shared" si="10"/>
        <v>635712</v>
      </c>
      <c r="L46" s="105">
        <f t="shared" si="10"/>
        <v>379915</v>
      </c>
      <c r="M46" s="105">
        <f t="shared" si="10"/>
        <v>381119</v>
      </c>
      <c r="N46" s="105">
        <f t="shared" si="10"/>
        <v>463448</v>
      </c>
      <c r="O46" s="105">
        <f t="shared" si="10"/>
        <v>573129</v>
      </c>
      <c r="P46" s="106">
        <f t="shared" si="9"/>
        <v>6652952</v>
      </c>
    </row>
    <row r="47" spans="2:16" ht="20.25" customHeight="1" x14ac:dyDescent="0.25">
      <c r="B47" s="197" t="s">
        <v>21</v>
      </c>
      <c r="C47" s="97" t="s">
        <v>19</v>
      </c>
      <c r="D47" s="99">
        <v>144201</v>
      </c>
      <c r="E47" s="99">
        <v>144170</v>
      </c>
      <c r="F47" s="99">
        <v>140255</v>
      </c>
      <c r="G47" s="99">
        <v>104887</v>
      </c>
      <c r="H47" s="99">
        <v>74880</v>
      </c>
      <c r="I47" s="99">
        <v>83107</v>
      </c>
      <c r="J47" s="99">
        <v>105529</v>
      </c>
      <c r="K47" s="99">
        <v>90050</v>
      </c>
      <c r="L47" s="99">
        <v>60141</v>
      </c>
      <c r="M47" s="99">
        <v>51707</v>
      </c>
      <c r="N47" s="99">
        <v>63036</v>
      </c>
      <c r="O47" s="99">
        <v>86253</v>
      </c>
      <c r="P47" s="107">
        <f t="shared" si="9"/>
        <v>1148216</v>
      </c>
    </row>
    <row r="48" spans="2:16" ht="20.25" customHeight="1" x14ac:dyDescent="0.25">
      <c r="B48" s="198"/>
      <c r="C48" s="101" t="s">
        <v>20</v>
      </c>
      <c r="D48" s="102">
        <v>143544</v>
      </c>
      <c r="E48" s="102">
        <v>139833</v>
      </c>
      <c r="F48" s="102">
        <v>148159</v>
      </c>
      <c r="G48" s="102">
        <v>113200</v>
      </c>
      <c r="H48" s="102">
        <v>78981</v>
      </c>
      <c r="I48" s="102">
        <v>77265</v>
      </c>
      <c r="J48" s="102">
        <v>99699</v>
      </c>
      <c r="K48" s="102">
        <v>96289</v>
      </c>
      <c r="L48" s="102">
        <v>66239</v>
      </c>
      <c r="M48" s="102">
        <v>52816</v>
      </c>
      <c r="N48" s="102">
        <v>56982</v>
      </c>
      <c r="O48" s="102">
        <v>69900</v>
      </c>
      <c r="P48" s="103">
        <f t="shared" si="9"/>
        <v>1142907</v>
      </c>
    </row>
    <row r="49" spans="2:16" ht="20.25" customHeight="1" thickBot="1" x14ac:dyDescent="0.3">
      <c r="B49" s="199"/>
      <c r="C49" s="104" t="s">
        <v>17</v>
      </c>
      <c r="D49" s="108">
        <f>+D47+D48</f>
        <v>287745</v>
      </c>
      <c r="E49" s="108">
        <f t="shared" ref="E49:O49" si="11">+E47+E48</f>
        <v>284003</v>
      </c>
      <c r="F49" s="108">
        <f t="shared" si="11"/>
        <v>288414</v>
      </c>
      <c r="G49" s="108">
        <f t="shared" si="11"/>
        <v>218087</v>
      </c>
      <c r="H49" s="108">
        <f t="shared" si="11"/>
        <v>153861</v>
      </c>
      <c r="I49" s="108">
        <f t="shared" si="11"/>
        <v>160372</v>
      </c>
      <c r="J49" s="108">
        <f t="shared" si="11"/>
        <v>205228</v>
      </c>
      <c r="K49" s="108">
        <f t="shared" si="11"/>
        <v>186339</v>
      </c>
      <c r="L49" s="108">
        <f t="shared" si="11"/>
        <v>126380</v>
      </c>
      <c r="M49" s="108">
        <f t="shared" si="11"/>
        <v>104523</v>
      </c>
      <c r="N49" s="108">
        <f t="shared" si="11"/>
        <v>120018</v>
      </c>
      <c r="O49" s="108">
        <f t="shared" si="11"/>
        <v>156153</v>
      </c>
      <c r="P49" s="109">
        <f t="shared" si="9"/>
        <v>2291123</v>
      </c>
    </row>
    <row r="50" spans="2:16" ht="20.25" customHeight="1" thickBot="1" x14ac:dyDescent="0.3">
      <c r="B50" s="200" t="s">
        <v>17</v>
      </c>
      <c r="C50" s="201"/>
      <c r="D50" s="110">
        <f>+D46+D49</f>
        <v>921630</v>
      </c>
      <c r="E50" s="110">
        <f t="shared" ref="E50:O50" si="12">+E46+E49</f>
        <v>894619</v>
      </c>
      <c r="F50" s="110">
        <f t="shared" si="12"/>
        <v>981953</v>
      </c>
      <c r="G50" s="110">
        <f t="shared" si="12"/>
        <v>804581</v>
      </c>
      <c r="H50" s="110">
        <f t="shared" si="12"/>
        <v>663684</v>
      </c>
      <c r="I50" s="110">
        <f t="shared" si="12"/>
        <v>710343</v>
      </c>
      <c r="J50" s="110">
        <f t="shared" si="12"/>
        <v>840529</v>
      </c>
      <c r="K50" s="110">
        <f t="shared" si="12"/>
        <v>822051</v>
      </c>
      <c r="L50" s="110">
        <f t="shared" si="12"/>
        <v>506295</v>
      </c>
      <c r="M50" s="110">
        <f t="shared" si="12"/>
        <v>485642</v>
      </c>
      <c r="N50" s="110">
        <f t="shared" si="12"/>
        <v>583466</v>
      </c>
      <c r="O50" s="110">
        <f t="shared" si="12"/>
        <v>729282</v>
      </c>
      <c r="P50" s="111">
        <f>+P46+P49</f>
        <v>8944075</v>
      </c>
    </row>
    <row r="51" spans="2:16" s="25" customFormat="1" ht="20.25" customHeight="1" x14ac:dyDescent="0.25">
      <c r="B51" s="23"/>
      <c r="C51" s="23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</row>
    <row r="52" spans="2:16" s="25" customFormat="1" ht="20.25" customHeight="1" x14ac:dyDescent="0.25">
      <c r="B52" s="23"/>
      <c r="C52" s="23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</row>
    <row r="53" spans="2:16" s="25" customFormat="1" ht="20.25" customHeight="1" thickBot="1" x14ac:dyDescent="0.3">
      <c r="B53" s="23"/>
      <c r="C53" s="23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</row>
    <row r="54" spans="2:16" ht="20.25" customHeight="1" x14ac:dyDescent="0.25">
      <c r="B54" s="202" t="s">
        <v>3</v>
      </c>
      <c r="C54" s="203"/>
      <c r="D54" s="203" t="s">
        <v>25</v>
      </c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6"/>
    </row>
    <row r="55" spans="2:16" ht="20.25" customHeight="1" thickBot="1" x14ac:dyDescent="0.3">
      <c r="B55" s="204"/>
      <c r="C55" s="205"/>
      <c r="D55" s="95" t="s">
        <v>5</v>
      </c>
      <c r="E55" s="95" t="s">
        <v>6</v>
      </c>
      <c r="F55" s="95" t="s">
        <v>7</v>
      </c>
      <c r="G55" s="95" t="s">
        <v>8</v>
      </c>
      <c r="H55" s="95" t="s">
        <v>9</v>
      </c>
      <c r="I55" s="95" t="s">
        <v>10</v>
      </c>
      <c r="J55" s="95" t="s">
        <v>11</v>
      </c>
      <c r="K55" s="95" t="s">
        <v>12</v>
      </c>
      <c r="L55" s="95" t="s">
        <v>13</v>
      </c>
      <c r="M55" s="95" t="s">
        <v>14</v>
      </c>
      <c r="N55" s="95" t="s">
        <v>15</v>
      </c>
      <c r="O55" s="95" t="s">
        <v>16</v>
      </c>
      <c r="P55" s="96" t="s">
        <v>17</v>
      </c>
    </row>
    <row r="56" spans="2:16" ht="20.25" customHeight="1" x14ac:dyDescent="0.25">
      <c r="B56" s="207" t="s">
        <v>18</v>
      </c>
      <c r="C56" s="97" t="s">
        <v>19</v>
      </c>
      <c r="D56" s="98">
        <v>322843</v>
      </c>
      <c r="E56" s="98">
        <v>314387</v>
      </c>
      <c r="F56" s="99">
        <v>340329</v>
      </c>
      <c r="G56" s="99">
        <v>310608</v>
      </c>
      <c r="H56" s="98">
        <v>279203</v>
      </c>
      <c r="I56" s="98">
        <v>304859</v>
      </c>
      <c r="J56" s="98">
        <v>364878</v>
      </c>
      <c r="K56" s="99">
        <v>314910</v>
      </c>
      <c r="L56" s="99">
        <v>200321</v>
      </c>
      <c r="M56" s="98">
        <v>230396</v>
      </c>
      <c r="N56" s="98">
        <v>282863</v>
      </c>
      <c r="O56" s="98">
        <v>376181</v>
      </c>
      <c r="P56" s="100">
        <f>SUM(D56:O56)</f>
        <v>3641778</v>
      </c>
    </row>
    <row r="57" spans="2:16" ht="20.25" customHeight="1" x14ac:dyDescent="0.25">
      <c r="B57" s="208"/>
      <c r="C57" s="101" t="s">
        <v>20</v>
      </c>
      <c r="D57" s="102">
        <v>361579</v>
      </c>
      <c r="E57" s="102">
        <v>313108</v>
      </c>
      <c r="F57" s="102">
        <v>367874</v>
      </c>
      <c r="G57" s="102">
        <v>336700</v>
      </c>
      <c r="H57" s="102">
        <v>282597</v>
      </c>
      <c r="I57" s="102">
        <v>285888</v>
      </c>
      <c r="J57" s="102">
        <v>340513</v>
      </c>
      <c r="K57" s="102">
        <v>370697</v>
      </c>
      <c r="L57" s="102">
        <v>239619</v>
      </c>
      <c r="M57" s="102">
        <v>228057</v>
      </c>
      <c r="N57" s="102">
        <v>263177</v>
      </c>
      <c r="O57" s="102">
        <v>288850</v>
      </c>
      <c r="P57" s="103">
        <f>SUM(D57:O57)</f>
        <v>3678659</v>
      </c>
    </row>
    <row r="58" spans="2:16" ht="20.25" customHeight="1" thickBot="1" x14ac:dyDescent="0.3">
      <c r="B58" s="209"/>
      <c r="C58" s="104" t="s">
        <v>17</v>
      </c>
      <c r="D58" s="105">
        <f>+D56+D57</f>
        <v>684422</v>
      </c>
      <c r="E58" s="105">
        <f t="shared" ref="E58:O58" si="13">+E56+E57</f>
        <v>627495</v>
      </c>
      <c r="F58" s="105">
        <f t="shared" si="13"/>
        <v>708203</v>
      </c>
      <c r="G58" s="105">
        <f t="shared" si="13"/>
        <v>647308</v>
      </c>
      <c r="H58" s="105">
        <f t="shared" si="13"/>
        <v>561800</v>
      </c>
      <c r="I58" s="105">
        <f t="shared" si="13"/>
        <v>590747</v>
      </c>
      <c r="J58" s="105">
        <f t="shared" si="13"/>
        <v>705391</v>
      </c>
      <c r="K58" s="105">
        <f t="shared" si="13"/>
        <v>685607</v>
      </c>
      <c r="L58" s="105">
        <f t="shared" si="13"/>
        <v>439940</v>
      </c>
      <c r="M58" s="105">
        <f t="shared" si="13"/>
        <v>458453</v>
      </c>
      <c r="N58" s="105">
        <f t="shared" si="13"/>
        <v>546040</v>
      </c>
      <c r="O58" s="105">
        <f t="shared" si="13"/>
        <v>665031</v>
      </c>
      <c r="P58" s="106">
        <f>+P56+P57</f>
        <v>7320437</v>
      </c>
    </row>
    <row r="59" spans="2:16" ht="20.25" customHeight="1" x14ac:dyDescent="0.25">
      <c r="B59" s="197" t="s">
        <v>21</v>
      </c>
      <c r="C59" s="97" t="s">
        <v>19</v>
      </c>
      <c r="D59" s="99">
        <v>101125</v>
      </c>
      <c r="E59" s="99">
        <v>102306</v>
      </c>
      <c r="F59" s="99">
        <v>103731</v>
      </c>
      <c r="G59" s="99">
        <v>68191</v>
      </c>
      <c r="H59" s="99">
        <v>54953</v>
      </c>
      <c r="I59" s="99">
        <v>61808</v>
      </c>
      <c r="J59" s="99">
        <v>76419</v>
      </c>
      <c r="K59" s="99">
        <v>67018</v>
      </c>
      <c r="L59" s="99">
        <v>42606</v>
      </c>
      <c r="M59" s="99">
        <v>37601</v>
      </c>
      <c r="N59" s="99">
        <v>44115</v>
      </c>
      <c r="O59" s="99">
        <v>74855</v>
      </c>
      <c r="P59" s="107">
        <f>SUM(D59:O59)</f>
        <v>834728</v>
      </c>
    </row>
    <row r="60" spans="2:16" ht="20.25" customHeight="1" x14ac:dyDescent="0.25">
      <c r="B60" s="198"/>
      <c r="C60" s="101" t="s">
        <v>20</v>
      </c>
      <c r="D60" s="102">
        <v>102001</v>
      </c>
      <c r="E60" s="102">
        <v>100432</v>
      </c>
      <c r="F60" s="102">
        <v>112539</v>
      </c>
      <c r="G60" s="102">
        <v>77505</v>
      </c>
      <c r="H60" s="102">
        <v>55105</v>
      </c>
      <c r="I60" s="102">
        <v>58154</v>
      </c>
      <c r="J60" s="102">
        <v>72098</v>
      </c>
      <c r="K60" s="102">
        <v>71616</v>
      </c>
      <c r="L60" s="102">
        <v>48514</v>
      </c>
      <c r="M60" s="102">
        <v>37884</v>
      </c>
      <c r="N60" s="102">
        <v>39636</v>
      </c>
      <c r="O60" s="102">
        <v>55323</v>
      </c>
      <c r="P60" s="103">
        <f>SUM(D60:O60)</f>
        <v>830807</v>
      </c>
    </row>
    <row r="61" spans="2:16" ht="20.25" customHeight="1" thickBot="1" x14ac:dyDescent="0.3">
      <c r="B61" s="199"/>
      <c r="C61" s="104" t="s">
        <v>17</v>
      </c>
      <c r="D61" s="108">
        <f>+D59+D60</f>
        <v>203126</v>
      </c>
      <c r="E61" s="108">
        <f t="shared" ref="E61:P61" si="14">+E59+E60</f>
        <v>202738</v>
      </c>
      <c r="F61" s="108">
        <f t="shared" si="14"/>
        <v>216270</v>
      </c>
      <c r="G61" s="108">
        <f t="shared" si="14"/>
        <v>145696</v>
      </c>
      <c r="H61" s="108">
        <f t="shared" si="14"/>
        <v>110058</v>
      </c>
      <c r="I61" s="108">
        <f t="shared" si="14"/>
        <v>119962</v>
      </c>
      <c r="J61" s="108">
        <f t="shared" si="14"/>
        <v>148517</v>
      </c>
      <c r="K61" s="108">
        <f t="shared" si="14"/>
        <v>138634</v>
      </c>
      <c r="L61" s="108">
        <f t="shared" si="14"/>
        <v>91120</v>
      </c>
      <c r="M61" s="108">
        <f t="shared" si="14"/>
        <v>75485</v>
      </c>
      <c r="N61" s="108">
        <f t="shared" si="14"/>
        <v>83751</v>
      </c>
      <c r="O61" s="108">
        <f t="shared" si="14"/>
        <v>130178</v>
      </c>
      <c r="P61" s="109">
        <f t="shared" si="14"/>
        <v>1665535</v>
      </c>
    </row>
    <row r="62" spans="2:16" ht="20.25" customHeight="1" thickBot="1" x14ac:dyDescent="0.3">
      <c r="B62" s="200" t="s">
        <v>17</v>
      </c>
      <c r="C62" s="201"/>
      <c r="D62" s="110">
        <f>+D58+D61</f>
        <v>887548</v>
      </c>
      <c r="E62" s="110">
        <f t="shared" ref="E62:P62" si="15">+E58+E61</f>
        <v>830233</v>
      </c>
      <c r="F62" s="110">
        <f t="shared" si="15"/>
        <v>924473</v>
      </c>
      <c r="G62" s="110">
        <f t="shared" si="15"/>
        <v>793004</v>
      </c>
      <c r="H62" s="110">
        <f t="shared" si="15"/>
        <v>671858</v>
      </c>
      <c r="I62" s="110">
        <f t="shared" si="15"/>
        <v>710709</v>
      </c>
      <c r="J62" s="110">
        <f t="shared" si="15"/>
        <v>853908</v>
      </c>
      <c r="K62" s="110">
        <f t="shared" si="15"/>
        <v>824241</v>
      </c>
      <c r="L62" s="110">
        <f t="shared" si="15"/>
        <v>531060</v>
      </c>
      <c r="M62" s="110">
        <f t="shared" si="15"/>
        <v>533938</v>
      </c>
      <c r="N62" s="110">
        <f t="shared" si="15"/>
        <v>629791</v>
      </c>
      <c r="O62" s="110">
        <f t="shared" si="15"/>
        <v>795209</v>
      </c>
      <c r="P62" s="111">
        <f t="shared" si="15"/>
        <v>8985972</v>
      </c>
    </row>
    <row r="63" spans="2:16" s="25" customFormat="1" ht="20.25" customHeight="1" x14ac:dyDescent="0.25">
      <c r="B63" s="23"/>
      <c r="C63" s="23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</row>
    <row r="64" spans="2:16" s="25" customFormat="1" ht="20.25" customHeight="1" x14ac:dyDescent="0.25">
      <c r="B64" s="23"/>
      <c r="C64" s="23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</row>
    <row r="65" spans="2:16" s="25" customFormat="1" ht="20.25" customHeight="1" thickBot="1" x14ac:dyDescent="0.3">
      <c r="B65" s="23"/>
      <c r="C65" s="23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</row>
    <row r="66" spans="2:16" ht="20.25" customHeight="1" x14ac:dyDescent="0.25">
      <c r="B66" s="202" t="s">
        <v>3</v>
      </c>
      <c r="C66" s="203"/>
      <c r="D66" s="203" t="s">
        <v>26</v>
      </c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6"/>
    </row>
    <row r="67" spans="2:16" ht="20.25" customHeight="1" thickBot="1" x14ac:dyDescent="0.3">
      <c r="B67" s="204"/>
      <c r="C67" s="205"/>
      <c r="D67" s="95" t="s">
        <v>5</v>
      </c>
      <c r="E67" s="95" t="s">
        <v>6</v>
      </c>
      <c r="F67" s="95" t="s">
        <v>7</v>
      </c>
      <c r="G67" s="95" t="s">
        <v>8</v>
      </c>
      <c r="H67" s="95" t="s">
        <v>9</v>
      </c>
      <c r="I67" s="95" t="s">
        <v>10</v>
      </c>
      <c r="J67" s="95" t="s">
        <v>11</v>
      </c>
      <c r="K67" s="95" t="s">
        <v>12</v>
      </c>
      <c r="L67" s="95" t="s">
        <v>13</v>
      </c>
      <c r="M67" s="95" t="s">
        <v>14</v>
      </c>
      <c r="N67" s="95" t="s">
        <v>15</v>
      </c>
      <c r="O67" s="95" t="s">
        <v>16</v>
      </c>
      <c r="P67" s="96" t="s">
        <v>17</v>
      </c>
    </row>
    <row r="68" spans="2:16" ht="20.25" customHeight="1" x14ac:dyDescent="0.25">
      <c r="B68" s="207" t="s">
        <v>18</v>
      </c>
      <c r="C68" s="97" t="s">
        <v>19</v>
      </c>
      <c r="D68" s="98">
        <v>359011</v>
      </c>
      <c r="E68" s="98">
        <v>329559</v>
      </c>
      <c r="F68" s="99">
        <v>360853</v>
      </c>
      <c r="G68" s="99">
        <v>310732</v>
      </c>
      <c r="H68" s="98">
        <v>293212</v>
      </c>
      <c r="I68" s="98">
        <v>328482</v>
      </c>
      <c r="J68" s="98">
        <v>399246</v>
      </c>
      <c r="K68" s="99">
        <v>331661</v>
      </c>
      <c r="L68" s="99">
        <v>212551</v>
      </c>
      <c r="M68" s="98">
        <v>252018</v>
      </c>
      <c r="N68" s="98">
        <v>292002</v>
      </c>
      <c r="O68" s="98">
        <v>380538</v>
      </c>
      <c r="P68" s="100">
        <f>SUM(D68:O68)</f>
        <v>3849865</v>
      </c>
    </row>
    <row r="69" spans="2:16" ht="20.25" customHeight="1" x14ac:dyDescent="0.25">
      <c r="B69" s="208"/>
      <c r="C69" s="101" t="s">
        <v>20</v>
      </c>
      <c r="D69" s="102">
        <v>410921</v>
      </c>
      <c r="E69" s="102">
        <v>339971</v>
      </c>
      <c r="F69" s="102">
        <v>377939</v>
      </c>
      <c r="G69" s="102">
        <v>356364</v>
      </c>
      <c r="H69" s="102">
        <v>293542</v>
      </c>
      <c r="I69" s="102">
        <v>308502</v>
      </c>
      <c r="J69" s="102">
        <v>365871</v>
      </c>
      <c r="K69" s="102">
        <v>384782</v>
      </c>
      <c r="L69" s="102">
        <v>261547</v>
      </c>
      <c r="M69" s="102">
        <v>252477</v>
      </c>
      <c r="N69" s="102">
        <v>276057</v>
      </c>
      <c r="O69" s="102">
        <v>296990</v>
      </c>
      <c r="P69" s="103">
        <f>SUM(D69:O69)</f>
        <v>3924963</v>
      </c>
    </row>
    <row r="70" spans="2:16" ht="20.25" customHeight="1" thickBot="1" x14ac:dyDescent="0.3">
      <c r="B70" s="209"/>
      <c r="C70" s="104" t="s">
        <v>17</v>
      </c>
      <c r="D70" s="105">
        <f>+D68+D69</f>
        <v>769932</v>
      </c>
      <c r="E70" s="105">
        <f t="shared" ref="E70" si="16">+E68+E69</f>
        <v>669530</v>
      </c>
      <c r="F70" s="105">
        <f t="shared" ref="F70" si="17">+F68+F69</f>
        <v>738792</v>
      </c>
      <c r="G70" s="105">
        <f t="shared" ref="G70" si="18">+G68+G69</f>
        <v>667096</v>
      </c>
      <c r="H70" s="105">
        <f t="shared" ref="H70" si="19">+H68+H69</f>
        <v>586754</v>
      </c>
      <c r="I70" s="105">
        <f t="shared" ref="I70" si="20">+I68+I69</f>
        <v>636984</v>
      </c>
      <c r="J70" s="105">
        <f t="shared" ref="J70" si="21">+J68+J69</f>
        <v>765117</v>
      </c>
      <c r="K70" s="105">
        <f t="shared" ref="K70" si="22">+K68+K69</f>
        <v>716443</v>
      </c>
      <c r="L70" s="105">
        <f t="shared" ref="L70" si="23">+L68+L69</f>
        <v>474098</v>
      </c>
      <c r="M70" s="105">
        <f t="shared" ref="M70" si="24">+M68+M69</f>
        <v>504495</v>
      </c>
      <c r="N70" s="105">
        <f t="shared" ref="N70" si="25">+N68+N69</f>
        <v>568059</v>
      </c>
      <c r="O70" s="105">
        <f t="shared" ref="O70" si="26">+O68+O69</f>
        <v>677528</v>
      </c>
      <c r="P70" s="106">
        <f>+P68+P69</f>
        <v>7774828</v>
      </c>
    </row>
    <row r="71" spans="2:16" ht="20.25" customHeight="1" x14ac:dyDescent="0.25">
      <c r="B71" s="197" t="s">
        <v>21</v>
      </c>
      <c r="C71" s="97" t="s">
        <v>19</v>
      </c>
      <c r="D71" s="99">
        <v>102571</v>
      </c>
      <c r="E71" s="99">
        <v>99849</v>
      </c>
      <c r="F71" s="99">
        <v>96892</v>
      </c>
      <c r="G71" s="99">
        <v>62439</v>
      </c>
      <c r="H71" s="99">
        <v>44299</v>
      </c>
      <c r="I71" s="99">
        <v>60220</v>
      </c>
      <c r="J71" s="99">
        <v>71964</v>
      </c>
      <c r="K71" s="99">
        <v>62137</v>
      </c>
      <c r="L71" s="99">
        <v>44448</v>
      </c>
      <c r="M71" s="99">
        <v>34769</v>
      </c>
      <c r="N71" s="99">
        <v>42524</v>
      </c>
      <c r="O71" s="99">
        <v>67005</v>
      </c>
      <c r="P71" s="107">
        <f>SUM(D71:O71)</f>
        <v>789117</v>
      </c>
    </row>
    <row r="72" spans="2:16" ht="20.25" customHeight="1" x14ac:dyDescent="0.25">
      <c r="B72" s="198"/>
      <c r="C72" s="101" t="s">
        <v>20</v>
      </c>
      <c r="D72" s="102">
        <v>106124</v>
      </c>
      <c r="E72" s="102">
        <v>98951</v>
      </c>
      <c r="F72" s="102">
        <v>102761</v>
      </c>
      <c r="G72" s="102">
        <v>74127</v>
      </c>
      <c r="H72" s="102">
        <v>42777</v>
      </c>
      <c r="I72" s="102">
        <v>55267</v>
      </c>
      <c r="J72" s="102">
        <v>69453</v>
      </c>
      <c r="K72" s="102">
        <v>63770</v>
      </c>
      <c r="L72" s="102">
        <v>48068</v>
      </c>
      <c r="M72" s="102">
        <v>36910</v>
      </c>
      <c r="N72" s="102">
        <v>37710</v>
      </c>
      <c r="O72" s="102">
        <v>52203</v>
      </c>
      <c r="P72" s="103">
        <f>SUM(D72:O72)</f>
        <v>788121</v>
      </c>
    </row>
    <row r="73" spans="2:16" ht="20.25" customHeight="1" thickBot="1" x14ac:dyDescent="0.3">
      <c r="B73" s="199"/>
      <c r="C73" s="104" t="s">
        <v>17</v>
      </c>
      <c r="D73" s="108">
        <f>+D71+D72</f>
        <v>208695</v>
      </c>
      <c r="E73" s="108">
        <f t="shared" ref="E73" si="27">+E71+E72</f>
        <v>198800</v>
      </c>
      <c r="F73" s="108">
        <f t="shared" ref="F73" si="28">+F71+F72</f>
        <v>199653</v>
      </c>
      <c r="G73" s="108">
        <f t="shared" ref="G73" si="29">+G71+G72</f>
        <v>136566</v>
      </c>
      <c r="H73" s="108">
        <f t="shared" ref="H73" si="30">+H71+H72</f>
        <v>87076</v>
      </c>
      <c r="I73" s="108">
        <f t="shared" ref="I73" si="31">+I71+I72</f>
        <v>115487</v>
      </c>
      <c r="J73" s="108">
        <f t="shared" ref="J73" si="32">+J71+J72</f>
        <v>141417</v>
      </c>
      <c r="K73" s="108">
        <f t="shared" ref="K73" si="33">+K71+K72</f>
        <v>125907</v>
      </c>
      <c r="L73" s="108">
        <f t="shared" ref="L73" si="34">+L71+L72</f>
        <v>92516</v>
      </c>
      <c r="M73" s="108">
        <f t="shared" ref="M73" si="35">+M71+M72</f>
        <v>71679</v>
      </c>
      <c r="N73" s="108">
        <f t="shared" ref="N73" si="36">+N71+N72</f>
        <v>80234</v>
      </c>
      <c r="O73" s="108">
        <f t="shared" ref="O73" si="37">+O71+O72</f>
        <v>119208</v>
      </c>
      <c r="P73" s="109">
        <f>+P71+P72</f>
        <v>1577238</v>
      </c>
    </row>
    <row r="74" spans="2:16" ht="20.25" customHeight="1" thickBot="1" x14ac:dyDescent="0.3">
      <c r="B74" s="200" t="s">
        <v>17</v>
      </c>
      <c r="C74" s="201"/>
      <c r="D74" s="110">
        <f>+D70+D73</f>
        <v>978627</v>
      </c>
      <c r="E74" s="110">
        <f t="shared" ref="E74" si="38">+E70+E73</f>
        <v>868330</v>
      </c>
      <c r="F74" s="110">
        <f t="shared" ref="F74" si="39">+F70+F73</f>
        <v>938445</v>
      </c>
      <c r="G74" s="110">
        <f t="shared" ref="G74" si="40">+G70+G73</f>
        <v>803662</v>
      </c>
      <c r="H74" s="110">
        <f t="shared" ref="H74" si="41">+H70+H73</f>
        <v>673830</v>
      </c>
      <c r="I74" s="110">
        <f t="shared" ref="I74" si="42">+I70+I73</f>
        <v>752471</v>
      </c>
      <c r="J74" s="110">
        <f t="shared" ref="J74" si="43">+J70+J73</f>
        <v>906534</v>
      </c>
      <c r="K74" s="110">
        <f t="shared" ref="K74" si="44">+K70+K73</f>
        <v>842350</v>
      </c>
      <c r="L74" s="110">
        <f t="shared" ref="L74" si="45">+L70+L73</f>
        <v>566614</v>
      </c>
      <c r="M74" s="110">
        <f t="shared" ref="M74" si="46">+M70+M73</f>
        <v>576174</v>
      </c>
      <c r="N74" s="110">
        <f t="shared" ref="N74" si="47">+N70+N73</f>
        <v>648293</v>
      </c>
      <c r="O74" s="110">
        <f>+O70+O73</f>
        <v>796736</v>
      </c>
      <c r="P74" s="111">
        <f>+P70+P73</f>
        <v>9352066</v>
      </c>
    </row>
    <row r="75" spans="2:16" s="25" customFormat="1" ht="20.25" customHeight="1" x14ac:dyDescent="0.25">
      <c r="B75" s="23"/>
      <c r="C75" s="23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</row>
    <row r="76" spans="2:16" s="25" customFormat="1" ht="20.25" customHeight="1" x14ac:dyDescent="0.25">
      <c r="B76" s="23"/>
      <c r="C76" s="23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</row>
    <row r="77" spans="2:16" s="25" customFormat="1" ht="20.25" customHeight="1" thickBot="1" x14ac:dyDescent="0.3">
      <c r="B77" s="23"/>
      <c r="C77" s="23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</row>
    <row r="78" spans="2:16" ht="20.25" customHeight="1" x14ac:dyDescent="0.25">
      <c r="B78" s="202" t="s">
        <v>3</v>
      </c>
      <c r="C78" s="203"/>
      <c r="D78" s="203" t="s">
        <v>27</v>
      </c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6"/>
    </row>
    <row r="79" spans="2:16" ht="20.25" customHeight="1" thickBot="1" x14ac:dyDescent="0.3">
      <c r="B79" s="204"/>
      <c r="C79" s="205"/>
      <c r="D79" s="95" t="s">
        <v>5</v>
      </c>
      <c r="E79" s="95" t="s">
        <v>6</v>
      </c>
      <c r="F79" s="95" t="s">
        <v>7</v>
      </c>
      <c r="G79" s="95" t="s">
        <v>8</v>
      </c>
      <c r="H79" s="95" t="s">
        <v>9</v>
      </c>
      <c r="I79" s="95" t="s">
        <v>10</v>
      </c>
      <c r="J79" s="95" t="s">
        <v>11</v>
      </c>
      <c r="K79" s="95" t="s">
        <v>12</v>
      </c>
      <c r="L79" s="95" t="s">
        <v>13</v>
      </c>
      <c r="M79" s="95" t="s">
        <v>14</v>
      </c>
      <c r="N79" s="95" t="s">
        <v>15</v>
      </c>
      <c r="O79" s="95" t="s">
        <v>16</v>
      </c>
      <c r="P79" s="96" t="s">
        <v>17</v>
      </c>
    </row>
    <row r="80" spans="2:16" ht="20.25" customHeight="1" x14ac:dyDescent="0.25">
      <c r="B80" s="207" t="s">
        <v>18</v>
      </c>
      <c r="C80" s="97" t="s">
        <v>19</v>
      </c>
      <c r="D80" s="98">
        <v>377143</v>
      </c>
      <c r="E80" s="98">
        <v>355996</v>
      </c>
      <c r="F80" s="99">
        <v>391538</v>
      </c>
      <c r="G80" s="99">
        <v>356412</v>
      </c>
      <c r="H80" s="98">
        <v>293301</v>
      </c>
      <c r="I80" s="98">
        <v>322460</v>
      </c>
      <c r="J80" s="98">
        <v>401336</v>
      </c>
      <c r="K80" s="99">
        <v>331935</v>
      </c>
      <c r="L80" s="99">
        <v>239056</v>
      </c>
      <c r="M80" s="98">
        <v>273827</v>
      </c>
      <c r="N80" s="98">
        <v>313435</v>
      </c>
      <c r="O80" s="98">
        <v>422267</v>
      </c>
      <c r="P80" s="100">
        <f>SUM(D80:O80)</f>
        <v>4078706</v>
      </c>
    </row>
    <row r="81" spans="2:16" ht="20.25" customHeight="1" x14ac:dyDescent="0.25">
      <c r="B81" s="208"/>
      <c r="C81" s="101" t="s">
        <v>20</v>
      </c>
      <c r="D81" s="102">
        <v>420484</v>
      </c>
      <c r="E81" s="102">
        <v>352988</v>
      </c>
      <c r="F81" s="102">
        <v>423491</v>
      </c>
      <c r="G81" s="102">
        <v>383558</v>
      </c>
      <c r="H81" s="102">
        <v>309642</v>
      </c>
      <c r="I81" s="102">
        <v>301089</v>
      </c>
      <c r="J81" s="102">
        <v>374758</v>
      </c>
      <c r="K81" s="102">
        <v>375023</v>
      </c>
      <c r="L81" s="102">
        <v>285232</v>
      </c>
      <c r="M81" s="102">
        <v>273589</v>
      </c>
      <c r="N81" s="102">
        <v>296127</v>
      </c>
      <c r="O81" s="102">
        <v>331256</v>
      </c>
      <c r="P81" s="103">
        <f>SUM(D81:O81)</f>
        <v>4127237</v>
      </c>
    </row>
    <row r="82" spans="2:16" ht="20.25" customHeight="1" thickBot="1" x14ac:dyDescent="0.3">
      <c r="B82" s="209"/>
      <c r="C82" s="104" t="s">
        <v>17</v>
      </c>
      <c r="D82" s="105">
        <f>+D80+D81</f>
        <v>797627</v>
      </c>
      <c r="E82" s="105">
        <f t="shared" ref="E82" si="48">+E80+E81</f>
        <v>708984</v>
      </c>
      <c r="F82" s="105">
        <f t="shared" ref="F82" si="49">+F80+F81</f>
        <v>815029</v>
      </c>
      <c r="G82" s="105">
        <f t="shared" ref="G82" si="50">+G80+G81</f>
        <v>739970</v>
      </c>
      <c r="H82" s="105">
        <f t="shared" ref="H82" si="51">+H80+H81</f>
        <v>602943</v>
      </c>
      <c r="I82" s="105">
        <f t="shared" ref="I82" si="52">+I80+I81</f>
        <v>623549</v>
      </c>
      <c r="J82" s="105">
        <f t="shared" ref="J82" si="53">+J80+J81</f>
        <v>776094</v>
      </c>
      <c r="K82" s="105">
        <f t="shared" ref="K82" si="54">+K80+K81</f>
        <v>706958</v>
      </c>
      <c r="L82" s="105">
        <f t="shared" ref="L82" si="55">+L80+L81</f>
        <v>524288</v>
      </c>
      <c r="M82" s="105">
        <f t="shared" ref="M82" si="56">+M80+M81</f>
        <v>547416</v>
      </c>
      <c r="N82" s="105">
        <f t="shared" ref="N82" si="57">+N80+N81</f>
        <v>609562</v>
      </c>
      <c r="O82" s="105">
        <f t="shared" ref="O82" si="58">+O80+O81</f>
        <v>753523</v>
      </c>
      <c r="P82" s="106">
        <f>+P80+P81</f>
        <v>8205943</v>
      </c>
    </row>
    <row r="83" spans="2:16" ht="20.25" customHeight="1" x14ac:dyDescent="0.25">
      <c r="B83" s="197" t="s">
        <v>21</v>
      </c>
      <c r="C83" s="97" t="s">
        <v>19</v>
      </c>
      <c r="D83" s="99">
        <v>83957</v>
      </c>
      <c r="E83" s="99">
        <v>80161</v>
      </c>
      <c r="F83" s="99">
        <v>80764</v>
      </c>
      <c r="G83" s="99">
        <v>59567</v>
      </c>
      <c r="H83" s="99">
        <v>45035</v>
      </c>
      <c r="I83" s="99">
        <v>60268</v>
      </c>
      <c r="J83" s="99">
        <v>78242</v>
      </c>
      <c r="K83" s="99">
        <v>52303</v>
      </c>
      <c r="L83" s="99">
        <v>38659</v>
      </c>
      <c r="M83" s="99">
        <v>32852</v>
      </c>
      <c r="N83" s="99">
        <v>38985</v>
      </c>
      <c r="O83" s="99">
        <v>57751</v>
      </c>
      <c r="P83" s="107">
        <f>SUM(D83:O83)</f>
        <v>708544</v>
      </c>
    </row>
    <row r="84" spans="2:16" ht="20.25" customHeight="1" x14ac:dyDescent="0.25">
      <c r="B84" s="198"/>
      <c r="C84" s="101" t="s">
        <v>20</v>
      </c>
      <c r="D84" s="102">
        <v>89252</v>
      </c>
      <c r="E84" s="102">
        <v>78904</v>
      </c>
      <c r="F84" s="102">
        <v>85813</v>
      </c>
      <c r="G84" s="102">
        <v>64675</v>
      </c>
      <c r="H84" s="102">
        <v>47008</v>
      </c>
      <c r="I84" s="102">
        <v>55442</v>
      </c>
      <c r="J84" s="102">
        <v>77993</v>
      </c>
      <c r="K84" s="102">
        <v>56397</v>
      </c>
      <c r="L84" s="102">
        <v>42423</v>
      </c>
      <c r="M84" s="102">
        <v>35276</v>
      </c>
      <c r="N84" s="102">
        <v>36037</v>
      </c>
      <c r="O84" s="102">
        <v>44033</v>
      </c>
      <c r="P84" s="103">
        <f>SUM(D84:O84)</f>
        <v>713253</v>
      </c>
    </row>
    <row r="85" spans="2:16" ht="20.25" customHeight="1" thickBot="1" x14ac:dyDescent="0.3">
      <c r="B85" s="199"/>
      <c r="C85" s="104" t="s">
        <v>17</v>
      </c>
      <c r="D85" s="108">
        <f>+D83+D84</f>
        <v>173209</v>
      </c>
      <c r="E85" s="108">
        <f t="shared" ref="E85" si="59">+E83+E84</f>
        <v>159065</v>
      </c>
      <c r="F85" s="108">
        <f t="shared" ref="F85" si="60">+F83+F84</f>
        <v>166577</v>
      </c>
      <c r="G85" s="108">
        <f t="shared" ref="G85" si="61">+G83+G84</f>
        <v>124242</v>
      </c>
      <c r="H85" s="108">
        <f t="shared" ref="H85" si="62">+H83+H84</f>
        <v>92043</v>
      </c>
      <c r="I85" s="108">
        <f t="shared" ref="I85" si="63">+I83+I84</f>
        <v>115710</v>
      </c>
      <c r="J85" s="108">
        <f t="shared" ref="J85" si="64">+J83+J84</f>
        <v>156235</v>
      </c>
      <c r="K85" s="108">
        <f t="shared" ref="K85" si="65">+K83+K84</f>
        <v>108700</v>
      </c>
      <c r="L85" s="108">
        <f t="shared" ref="L85" si="66">+L83+L84</f>
        <v>81082</v>
      </c>
      <c r="M85" s="108">
        <f t="shared" ref="M85" si="67">+M83+M84</f>
        <v>68128</v>
      </c>
      <c r="N85" s="108">
        <f t="shared" ref="N85" si="68">+N83+N84</f>
        <v>75022</v>
      </c>
      <c r="O85" s="108">
        <f t="shared" ref="O85" si="69">+O83+O84</f>
        <v>101784</v>
      </c>
      <c r="P85" s="109">
        <f>+P83+P84</f>
        <v>1421797</v>
      </c>
    </row>
    <row r="86" spans="2:16" ht="20.25" customHeight="1" thickBot="1" x14ac:dyDescent="0.3">
      <c r="B86" s="200" t="s">
        <v>17</v>
      </c>
      <c r="C86" s="201"/>
      <c r="D86" s="110">
        <f>+D82+D85</f>
        <v>970836</v>
      </c>
      <c r="E86" s="110">
        <f t="shared" ref="E86" si="70">+E82+E85</f>
        <v>868049</v>
      </c>
      <c r="F86" s="110">
        <f t="shared" ref="F86" si="71">+F82+F85</f>
        <v>981606</v>
      </c>
      <c r="G86" s="110">
        <f t="shared" ref="G86" si="72">+G82+G85</f>
        <v>864212</v>
      </c>
      <c r="H86" s="110">
        <f t="shared" ref="H86" si="73">+H82+H85</f>
        <v>694986</v>
      </c>
      <c r="I86" s="110">
        <f t="shared" ref="I86" si="74">+I82+I85</f>
        <v>739259</v>
      </c>
      <c r="J86" s="110">
        <f t="shared" ref="J86" si="75">+J82+J85</f>
        <v>932329</v>
      </c>
      <c r="K86" s="110">
        <f t="shared" ref="K86" si="76">+K82+K85</f>
        <v>815658</v>
      </c>
      <c r="L86" s="110">
        <f t="shared" ref="L86" si="77">+L82+L85</f>
        <v>605370</v>
      </c>
      <c r="M86" s="110">
        <f t="shared" ref="M86" si="78">+M82+M85</f>
        <v>615544</v>
      </c>
      <c r="N86" s="110">
        <f t="shared" ref="N86" si="79">+N82+N85</f>
        <v>684584</v>
      </c>
      <c r="O86" s="110">
        <f>+O82+O85</f>
        <v>855307</v>
      </c>
      <c r="P86" s="111">
        <f>+P82+P85</f>
        <v>9627740</v>
      </c>
    </row>
    <row r="87" spans="2:16" ht="20.25" customHeight="1" x14ac:dyDescent="0.25">
      <c r="B87" s="23"/>
      <c r="C87" s="23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</row>
    <row r="88" spans="2:16" ht="20.25" customHeight="1" x14ac:dyDescent="0.25">
      <c r="B88" s="23"/>
      <c r="C88" s="23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</row>
    <row r="89" spans="2:16" s="25" customFormat="1" ht="20.25" customHeight="1" thickBot="1" x14ac:dyDescent="0.3">
      <c r="B89" s="23"/>
      <c r="C89" s="23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</row>
    <row r="90" spans="2:16" ht="20.25" customHeight="1" x14ac:dyDescent="0.25">
      <c r="B90" s="202" t="s">
        <v>3</v>
      </c>
      <c r="C90" s="203"/>
      <c r="D90" s="203" t="s">
        <v>28</v>
      </c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6"/>
    </row>
    <row r="91" spans="2:16" ht="20.25" customHeight="1" thickBot="1" x14ac:dyDescent="0.3">
      <c r="B91" s="204"/>
      <c r="C91" s="205"/>
      <c r="D91" s="95" t="s">
        <v>5</v>
      </c>
      <c r="E91" s="95" t="s">
        <v>6</v>
      </c>
      <c r="F91" s="95" t="s">
        <v>7</v>
      </c>
      <c r="G91" s="95" t="s">
        <v>8</v>
      </c>
      <c r="H91" s="95" t="s">
        <v>9</v>
      </c>
      <c r="I91" s="95" t="s">
        <v>10</v>
      </c>
      <c r="J91" s="95" t="s">
        <v>11</v>
      </c>
      <c r="K91" s="95" t="s">
        <v>12</v>
      </c>
      <c r="L91" s="95" t="s">
        <v>13</v>
      </c>
      <c r="M91" s="95" t="s">
        <v>14</v>
      </c>
      <c r="N91" s="95" t="s">
        <v>15</v>
      </c>
      <c r="O91" s="95" t="s">
        <v>16</v>
      </c>
      <c r="P91" s="96" t="s">
        <v>17</v>
      </c>
    </row>
    <row r="92" spans="2:16" ht="20.25" customHeight="1" x14ac:dyDescent="0.25">
      <c r="B92" s="207" t="s">
        <v>18</v>
      </c>
      <c r="C92" s="97" t="s">
        <v>19</v>
      </c>
      <c r="D92" s="98">
        <v>398878</v>
      </c>
      <c r="E92" s="98">
        <v>392398</v>
      </c>
      <c r="F92" s="99">
        <v>430513</v>
      </c>
      <c r="G92" s="99">
        <v>386578</v>
      </c>
      <c r="H92" s="98">
        <v>310236</v>
      </c>
      <c r="I92" s="98">
        <v>357902</v>
      </c>
      <c r="J92" s="98">
        <v>424005</v>
      </c>
      <c r="K92" s="99">
        <v>360756</v>
      </c>
      <c r="L92" s="99">
        <v>266327</v>
      </c>
      <c r="M92" s="98">
        <v>275219</v>
      </c>
      <c r="N92" s="98">
        <v>335993</v>
      </c>
      <c r="O92" s="98">
        <v>436499</v>
      </c>
      <c r="P92" s="100">
        <f>SUM(D92:O92)</f>
        <v>4375304</v>
      </c>
    </row>
    <row r="93" spans="2:16" ht="20.25" customHeight="1" x14ac:dyDescent="0.25">
      <c r="B93" s="208"/>
      <c r="C93" s="101" t="s">
        <v>20</v>
      </c>
      <c r="D93" s="102">
        <v>448555</v>
      </c>
      <c r="E93" s="102">
        <v>395451</v>
      </c>
      <c r="F93" s="102">
        <v>456084</v>
      </c>
      <c r="G93" s="102">
        <v>423483</v>
      </c>
      <c r="H93" s="102">
        <v>321000</v>
      </c>
      <c r="I93" s="102">
        <v>334231</v>
      </c>
      <c r="J93" s="102">
        <v>397629</v>
      </c>
      <c r="K93" s="102">
        <v>410463</v>
      </c>
      <c r="L93" s="102">
        <v>308159</v>
      </c>
      <c r="M93" s="102">
        <v>279714</v>
      </c>
      <c r="N93" s="102">
        <v>314362</v>
      </c>
      <c r="O93" s="102">
        <v>345729</v>
      </c>
      <c r="P93" s="103">
        <f>SUM(D93:O93)</f>
        <v>4434860</v>
      </c>
    </row>
    <row r="94" spans="2:16" ht="20.25" customHeight="1" thickBot="1" x14ac:dyDescent="0.3">
      <c r="B94" s="209"/>
      <c r="C94" s="104" t="s">
        <v>17</v>
      </c>
      <c r="D94" s="105">
        <f>+D92+D93</f>
        <v>847433</v>
      </c>
      <c r="E94" s="105">
        <f t="shared" ref="E94" si="80">+E92+E93</f>
        <v>787849</v>
      </c>
      <c r="F94" s="105">
        <f t="shared" ref="F94" si="81">+F92+F93</f>
        <v>886597</v>
      </c>
      <c r="G94" s="105">
        <f t="shared" ref="G94" si="82">+G92+G93</f>
        <v>810061</v>
      </c>
      <c r="H94" s="105">
        <f t="shared" ref="H94" si="83">+H92+H93</f>
        <v>631236</v>
      </c>
      <c r="I94" s="105">
        <f t="shared" ref="I94" si="84">+I92+I93</f>
        <v>692133</v>
      </c>
      <c r="J94" s="105">
        <f t="shared" ref="J94" si="85">+J92+J93</f>
        <v>821634</v>
      </c>
      <c r="K94" s="105">
        <f t="shared" ref="K94" si="86">+K92+K93</f>
        <v>771219</v>
      </c>
      <c r="L94" s="105">
        <f t="shared" ref="L94" si="87">+L92+L93</f>
        <v>574486</v>
      </c>
      <c r="M94" s="105">
        <f t="shared" ref="M94" si="88">+M92+M93</f>
        <v>554933</v>
      </c>
      <c r="N94" s="105">
        <f t="shared" ref="N94" si="89">+N92+N93</f>
        <v>650355</v>
      </c>
      <c r="O94" s="105">
        <f t="shared" ref="O94" si="90">+O92+O93</f>
        <v>782228</v>
      </c>
      <c r="P94" s="106">
        <f>+P92+P93</f>
        <v>8810164</v>
      </c>
    </row>
    <row r="95" spans="2:16" ht="20.25" customHeight="1" x14ac:dyDescent="0.25">
      <c r="B95" s="197" t="s">
        <v>21</v>
      </c>
      <c r="C95" s="97" t="s">
        <v>19</v>
      </c>
      <c r="D95" s="99">
        <v>83623</v>
      </c>
      <c r="E95" s="99">
        <v>81933</v>
      </c>
      <c r="F95" s="99">
        <v>80683</v>
      </c>
      <c r="G95" s="99">
        <v>57216</v>
      </c>
      <c r="H95" s="99">
        <v>43369</v>
      </c>
      <c r="I95" s="99">
        <v>61529</v>
      </c>
      <c r="J95" s="99">
        <v>76790</v>
      </c>
      <c r="K95" s="99">
        <v>46124</v>
      </c>
      <c r="L95" s="99">
        <v>30811</v>
      </c>
      <c r="M95" s="99">
        <v>28927</v>
      </c>
      <c r="N95" s="99">
        <v>32341</v>
      </c>
      <c r="O95" s="99">
        <v>49269</v>
      </c>
      <c r="P95" s="107">
        <f>SUM(D95:O95)</f>
        <v>672615</v>
      </c>
    </row>
    <row r="96" spans="2:16" ht="20.25" customHeight="1" x14ac:dyDescent="0.25">
      <c r="B96" s="198"/>
      <c r="C96" s="101" t="s">
        <v>20</v>
      </c>
      <c r="D96" s="102">
        <v>86312</v>
      </c>
      <c r="E96" s="102">
        <v>81429</v>
      </c>
      <c r="F96" s="102">
        <v>84464</v>
      </c>
      <c r="G96" s="102">
        <v>65797</v>
      </c>
      <c r="H96" s="102">
        <v>43832</v>
      </c>
      <c r="I96" s="102">
        <v>56328</v>
      </c>
      <c r="J96" s="102">
        <v>75740</v>
      </c>
      <c r="K96" s="102">
        <v>50986</v>
      </c>
      <c r="L96" s="102">
        <v>33277</v>
      </c>
      <c r="M96" s="102">
        <v>30272</v>
      </c>
      <c r="N96" s="102">
        <v>29811</v>
      </c>
      <c r="O96" s="102">
        <v>35998</v>
      </c>
      <c r="P96" s="103">
        <f>SUM(D96:O96)</f>
        <v>674246</v>
      </c>
    </row>
    <row r="97" spans="2:16" ht="20.25" customHeight="1" thickBot="1" x14ac:dyDescent="0.3">
      <c r="B97" s="199"/>
      <c r="C97" s="104" t="s">
        <v>17</v>
      </c>
      <c r="D97" s="108">
        <f>+D95+D96</f>
        <v>169935</v>
      </c>
      <c r="E97" s="108">
        <f t="shared" ref="E97" si="91">+E95+E96</f>
        <v>163362</v>
      </c>
      <c r="F97" s="108">
        <f t="shared" ref="F97" si="92">+F95+F96</f>
        <v>165147</v>
      </c>
      <c r="G97" s="108">
        <f t="shared" ref="G97" si="93">+G95+G96</f>
        <v>123013</v>
      </c>
      <c r="H97" s="108">
        <f t="shared" ref="H97" si="94">+H95+H96</f>
        <v>87201</v>
      </c>
      <c r="I97" s="108">
        <f t="shared" ref="I97" si="95">+I95+I96</f>
        <v>117857</v>
      </c>
      <c r="J97" s="108">
        <f t="shared" ref="J97" si="96">+J95+J96</f>
        <v>152530</v>
      </c>
      <c r="K97" s="108">
        <f t="shared" ref="K97" si="97">+K95+K96</f>
        <v>97110</v>
      </c>
      <c r="L97" s="108">
        <f t="shared" ref="L97" si="98">+L95+L96</f>
        <v>64088</v>
      </c>
      <c r="M97" s="108">
        <f t="shared" ref="M97" si="99">+M95+M96</f>
        <v>59199</v>
      </c>
      <c r="N97" s="108">
        <f t="shared" ref="N97" si="100">+N95+N96</f>
        <v>62152</v>
      </c>
      <c r="O97" s="108">
        <f t="shared" ref="O97" si="101">+O95+O96</f>
        <v>85267</v>
      </c>
      <c r="P97" s="109">
        <f>+P95+P96</f>
        <v>1346861</v>
      </c>
    </row>
    <row r="98" spans="2:16" ht="20.25" customHeight="1" thickBot="1" x14ac:dyDescent="0.3">
      <c r="B98" s="200" t="s">
        <v>17</v>
      </c>
      <c r="C98" s="201"/>
      <c r="D98" s="110">
        <f>+D94+D97</f>
        <v>1017368</v>
      </c>
      <c r="E98" s="110">
        <f t="shared" ref="E98" si="102">+E94+E97</f>
        <v>951211</v>
      </c>
      <c r="F98" s="110">
        <f t="shared" ref="F98" si="103">+F94+F97</f>
        <v>1051744</v>
      </c>
      <c r="G98" s="110">
        <f t="shared" ref="G98" si="104">+G94+G97</f>
        <v>933074</v>
      </c>
      <c r="H98" s="110">
        <f t="shared" ref="H98" si="105">+H94+H97</f>
        <v>718437</v>
      </c>
      <c r="I98" s="110">
        <f t="shared" ref="I98" si="106">+I94+I97</f>
        <v>809990</v>
      </c>
      <c r="J98" s="110">
        <f t="shared" ref="J98" si="107">+J94+J97</f>
        <v>974164</v>
      </c>
      <c r="K98" s="110">
        <f t="shared" ref="K98" si="108">+K94+K97</f>
        <v>868329</v>
      </c>
      <c r="L98" s="110">
        <f t="shared" ref="L98" si="109">+L94+L97</f>
        <v>638574</v>
      </c>
      <c r="M98" s="110">
        <f t="shared" ref="M98" si="110">+M94+M97</f>
        <v>614132</v>
      </c>
      <c r="N98" s="110">
        <f t="shared" ref="N98" si="111">+N94+N97</f>
        <v>712507</v>
      </c>
      <c r="O98" s="110">
        <f>+O94+O97</f>
        <v>867495</v>
      </c>
      <c r="P98" s="111">
        <f>+P94+P97</f>
        <v>10157025</v>
      </c>
    </row>
    <row r="99" spans="2:16" s="25" customFormat="1" ht="20.25" customHeight="1" x14ac:dyDescent="0.25">
      <c r="B99" s="23"/>
      <c r="C99" s="23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</row>
    <row r="100" spans="2:16" s="25" customFormat="1" ht="20.25" customHeight="1" x14ac:dyDescent="0.25">
      <c r="B100" s="23"/>
      <c r="C100" s="23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</row>
    <row r="101" spans="2:16" ht="20.25" customHeight="1" thickBot="1" x14ac:dyDescent="0.3"/>
    <row r="102" spans="2:16" ht="20.25" customHeight="1" x14ac:dyDescent="0.25">
      <c r="B102" s="202" t="s">
        <v>3</v>
      </c>
      <c r="C102" s="203"/>
      <c r="D102" s="203" t="s">
        <v>29</v>
      </c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6"/>
    </row>
    <row r="103" spans="2:16" ht="20.25" customHeight="1" thickBot="1" x14ac:dyDescent="0.3">
      <c r="B103" s="204"/>
      <c r="C103" s="205"/>
      <c r="D103" s="95" t="s">
        <v>5</v>
      </c>
      <c r="E103" s="95" t="s">
        <v>6</v>
      </c>
      <c r="F103" s="95" t="s">
        <v>7</v>
      </c>
      <c r="G103" s="95" t="s">
        <v>8</v>
      </c>
      <c r="H103" s="95" t="s">
        <v>9</v>
      </c>
      <c r="I103" s="95" t="s">
        <v>10</v>
      </c>
      <c r="J103" s="95" t="s">
        <v>11</v>
      </c>
      <c r="K103" s="95" t="s">
        <v>12</v>
      </c>
      <c r="L103" s="95" t="s">
        <v>13</v>
      </c>
      <c r="M103" s="95" t="s">
        <v>14</v>
      </c>
      <c r="N103" s="95" t="s">
        <v>15</v>
      </c>
      <c r="O103" s="95" t="s">
        <v>16</v>
      </c>
      <c r="P103" s="96" t="s">
        <v>17</v>
      </c>
    </row>
    <row r="104" spans="2:16" ht="20.25" customHeight="1" x14ac:dyDescent="0.25">
      <c r="B104" s="207" t="s">
        <v>18</v>
      </c>
      <c r="C104" s="97" t="s">
        <v>19</v>
      </c>
      <c r="D104" s="98">
        <v>406037</v>
      </c>
      <c r="E104" s="98">
        <v>383060</v>
      </c>
      <c r="F104" s="99">
        <v>467819</v>
      </c>
      <c r="G104" s="99">
        <v>372487</v>
      </c>
      <c r="H104" s="98">
        <v>333055</v>
      </c>
      <c r="I104" s="98">
        <v>378729</v>
      </c>
      <c r="J104" s="98">
        <v>458528</v>
      </c>
      <c r="K104" s="99">
        <v>398432</v>
      </c>
      <c r="L104" s="99">
        <v>266799</v>
      </c>
      <c r="M104" s="98">
        <v>296815</v>
      </c>
      <c r="N104" s="98">
        <v>365821</v>
      </c>
      <c r="O104" s="98">
        <v>490354</v>
      </c>
      <c r="P104" s="100">
        <f>SUM(D104:O104)</f>
        <v>4617936</v>
      </c>
    </row>
    <row r="105" spans="2:16" ht="20.25" customHeight="1" x14ac:dyDescent="0.25">
      <c r="B105" s="208"/>
      <c r="C105" s="101" t="s">
        <v>20</v>
      </c>
      <c r="D105" s="102">
        <v>453774</v>
      </c>
      <c r="E105" s="102">
        <v>389869</v>
      </c>
      <c r="F105" s="102">
        <v>476466</v>
      </c>
      <c r="G105" s="102">
        <v>419957</v>
      </c>
      <c r="H105" s="102">
        <v>349499</v>
      </c>
      <c r="I105" s="102">
        <v>354784</v>
      </c>
      <c r="J105" s="102">
        <v>434547</v>
      </c>
      <c r="K105" s="102">
        <v>454698</v>
      </c>
      <c r="L105" s="102">
        <v>310463</v>
      </c>
      <c r="M105" s="102">
        <v>295455</v>
      </c>
      <c r="N105" s="102">
        <v>339342</v>
      </c>
      <c r="O105" s="102">
        <v>389013</v>
      </c>
      <c r="P105" s="103">
        <f>SUM(D105:O105)</f>
        <v>4667867</v>
      </c>
    </row>
    <row r="106" spans="2:16" ht="20.25" customHeight="1" thickBot="1" x14ac:dyDescent="0.3">
      <c r="B106" s="209"/>
      <c r="C106" s="104" t="s">
        <v>17</v>
      </c>
      <c r="D106" s="105">
        <f>+D104+D105</f>
        <v>859811</v>
      </c>
      <c r="E106" s="105">
        <f t="shared" ref="E106" si="112">+E104+E105</f>
        <v>772929</v>
      </c>
      <c r="F106" s="105">
        <f t="shared" ref="F106" si="113">+F104+F105</f>
        <v>944285</v>
      </c>
      <c r="G106" s="105">
        <f t="shared" ref="G106" si="114">+G104+G105</f>
        <v>792444</v>
      </c>
      <c r="H106" s="105">
        <f t="shared" ref="H106" si="115">+H104+H105</f>
        <v>682554</v>
      </c>
      <c r="I106" s="105">
        <f t="shared" ref="I106" si="116">+I104+I105</f>
        <v>733513</v>
      </c>
      <c r="J106" s="105">
        <f t="shared" ref="J106" si="117">+J104+J105</f>
        <v>893075</v>
      </c>
      <c r="K106" s="105">
        <f t="shared" ref="K106" si="118">+K104+K105</f>
        <v>853130</v>
      </c>
      <c r="L106" s="105">
        <f t="shared" ref="L106" si="119">+L104+L105</f>
        <v>577262</v>
      </c>
      <c r="M106" s="105">
        <f t="shared" ref="M106" si="120">+M104+M105</f>
        <v>592270</v>
      </c>
      <c r="N106" s="105">
        <f t="shared" ref="N106" si="121">+N104+N105</f>
        <v>705163</v>
      </c>
      <c r="O106" s="105">
        <f t="shared" ref="O106" si="122">+O104+O105</f>
        <v>879367</v>
      </c>
      <c r="P106" s="106">
        <f>+P104+P105</f>
        <v>9285803</v>
      </c>
    </row>
    <row r="107" spans="2:16" ht="20.25" customHeight="1" x14ac:dyDescent="0.25">
      <c r="B107" s="197" t="s">
        <v>21</v>
      </c>
      <c r="C107" s="97" t="s">
        <v>19</v>
      </c>
      <c r="D107" s="99">
        <v>67782</v>
      </c>
      <c r="E107" s="99">
        <v>67572</v>
      </c>
      <c r="F107" s="99">
        <v>70841</v>
      </c>
      <c r="G107" s="99">
        <v>54354</v>
      </c>
      <c r="H107" s="99">
        <v>35998</v>
      </c>
      <c r="I107" s="99">
        <v>56219</v>
      </c>
      <c r="J107" s="99">
        <v>59531</v>
      </c>
      <c r="K107" s="99">
        <v>34333</v>
      </c>
      <c r="L107" s="99">
        <v>24773</v>
      </c>
      <c r="M107" s="99">
        <v>27921</v>
      </c>
      <c r="N107" s="99">
        <v>32229</v>
      </c>
      <c r="O107" s="99">
        <v>49084</v>
      </c>
      <c r="P107" s="107">
        <f>SUM(D107:O107)</f>
        <v>580637</v>
      </c>
    </row>
    <row r="108" spans="2:16" ht="20.25" customHeight="1" x14ac:dyDescent="0.25">
      <c r="B108" s="198"/>
      <c r="C108" s="101" t="s">
        <v>20</v>
      </c>
      <c r="D108" s="102">
        <v>71093</v>
      </c>
      <c r="E108" s="102">
        <v>67149</v>
      </c>
      <c r="F108" s="102">
        <v>73966</v>
      </c>
      <c r="G108" s="102">
        <v>61420</v>
      </c>
      <c r="H108" s="102">
        <v>36733</v>
      </c>
      <c r="I108" s="102">
        <v>50938</v>
      </c>
      <c r="J108" s="102">
        <v>56992</v>
      </c>
      <c r="K108" s="102">
        <v>40680</v>
      </c>
      <c r="L108" s="102">
        <v>26368</v>
      </c>
      <c r="M108" s="102">
        <v>27719</v>
      </c>
      <c r="N108" s="102">
        <v>26994</v>
      </c>
      <c r="O108" s="102">
        <v>39815</v>
      </c>
      <c r="P108" s="103">
        <f>SUM(D108:O108)</f>
        <v>579867</v>
      </c>
    </row>
    <row r="109" spans="2:16" ht="20.25" customHeight="1" thickBot="1" x14ac:dyDescent="0.3">
      <c r="B109" s="199"/>
      <c r="C109" s="104" t="s">
        <v>17</v>
      </c>
      <c r="D109" s="108">
        <f>+D107+D108</f>
        <v>138875</v>
      </c>
      <c r="E109" s="108">
        <f t="shared" ref="E109" si="123">+E107+E108</f>
        <v>134721</v>
      </c>
      <c r="F109" s="108">
        <f t="shared" ref="F109" si="124">+F107+F108</f>
        <v>144807</v>
      </c>
      <c r="G109" s="108">
        <f t="shared" ref="G109" si="125">+G107+G108</f>
        <v>115774</v>
      </c>
      <c r="H109" s="108">
        <f t="shared" ref="H109" si="126">+H107+H108</f>
        <v>72731</v>
      </c>
      <c r="I109" s="108">
        <f t="shared" ref="I109" si="127">+I107+I108</f>
        <v>107157</v>
      </c>
      <c r="J109" s="108">
        <f t="shared" ref="J109" si="128">+J107+J108</f>
        <v>116523</v>
      </c>
      <c r="K109" s="108">
        <f t="shared" ref="K109" si="129">+K107+K108</f>
        <v>75013</v>
      </c>
      <c r="L109" s="108">
        <f t="shared" ref="L109" si="130">+L107+L108</f>
        <v>51141</v>
      </c>
      <c r="M109" s="108">
        <f t="shared" ref="M109" si="131">+M107+M108</f>
        <v>55640</v>
      </c>
      <c r="N109" s="108">
        <f t="shared" ref="N109" si="132">+N107+N108</f>
        <v>59223</v>
      </c>
      <c r="O109" s="108">
        <f t="shared" ref="O109" si="133">+O107+O108</f>
        <v>88899</v>
      </c>
      <c r="P109" s="109">
        <f>+P107+P108</f>
        <v>1160504</v>
      </c>
    </row>
    <row r="110" spans="2:16" ht="20.25" customHeight="1" thickBot="1" x14ac:dyDescent="0.3">
      <c r="B110" s="200" t="s">
        <v>17</v>
      </c>
      <c r="C110" s="201"/>
      <c r="D110" s="110">
        <f>+D106+D109</f>
        <v>998686</v>
      </c>
      <c r="E110" s="110">
        <f t="shared" ref="E110" si="134">+E106+E109</f>
        <v>907650</v>
      </c>
      <c r="F110" s="110">
        <f t="shared" ref="F110" si="135">+F106+F109</f>
        <v>1089092</v>
      </c>
      <c r="G110" s="110">
        <f t="shared" ref="G110" si="136">+G106+G109</f>
        <v>908218</v>
      </c>
      <c r="H110" s="110">
        <f t="shared" ref="H110" si="137">+H106+H109</f>
        <v>755285</v>
      </c>
      <c r="I110" s="110">
        <f t="shared" ref="I110" si="138">+I106+I109</f>
        <v>840670</v>
      </c>
      <c r="J110" s="110">
        <f t="shared" ref="J110" si="139">+J106+J109</f>
        <v>1009598</v>
      </c>
      <c r="K110" s="110">
        <f t="shared" ref="K110" si="140">+K106+K109</f>
        <v>928143</v>
      </c>
      <c r="L110" s="110">
        <f t="shared" ref="L110" si="141">+L106+L109</f>
        <v>628403</v>
      </c>
      <c r="M110" s="110">
        <f t="shared" ref="M110" si="142">+M106+M109</f>
        <v>647910</v>
      </c>
      <c r="N110" s="110">
        <f t="shared" ref="N110" si="143">+N106+N109</f>
        <v>764386</v>
      </c>
      <c r="O110" s="110">
        <f>+O106+O109</f>
        <v>968266</v>
      </c>
      <c r="P110" s="111">
        <f>+P106+P109</f>
        <v>10446307</v>
      </c>
    </row>
    <row r="111" spans="2:16" s="25" customFormat="1" ht="20.25" customHeight="1" x14ac:dyDescent="0.25">
      <c r="B111" s="23"/>
      <c r="C111" s="23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</row>
    <row r="112" spans="2:16" s="25" customFormat="1" ht="20.25" customHeight="1" x14ac:dyDescent="0.25">
      <c r="B112" s="23"/>
      <c r="C112" s="23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</row>
    <row r="113" spans="2:16" ht="20.25" customHeight="1" thickBot="1" x14ac:dyDescent="0.3"/>
    <row r="114" spans="2:16" ht="20.25" customHeight="1" x14ac:dyDescent="0.25">
      <c r="B114" s="202" t="s">
        <v>3</v>
      </c>
      <c r="C114" s="203"/>
      <c r="D114" s="203" t="s">
        <v>54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6"/>
    </row>
    <row r="115" spans="2:16" ht="20.25" customHeight="1" thickBot="1" x14ac:dyDescent="0.3">
      <c r="B115" s="204"/>
      <c r="C115" s="205"/>
      <c r="D115" s="95" t="s">
        <v>5</v>
      </c>
      <c r="E115" s="95" t="s">
        <v>6</v>
      </c>
      <c r="F115" s="95" t="s">
        <v>7</v>
      </c>
      <c r="G115" s="95" t="s">
        <v>8</v>
      </c>
      <c r="H115" s="95" t="s">
        <v>9</v>
      </c>
      <c r="I115" s="95" t="s">
        <v>10</v>
      </c>
      <c r="J115" s="95" t="s">
        <v>11</v>
      </c>
      <c r="K115" s="95" t="s">
        <v>12</v>
      </c>
      <c r="L115" s="95" t="s">
        <v>13</v>
      </c>
      <c r="M115" s="95" t="s">
        <v>14</v>
      </c>
      <c r="N115" s="95" t="s">
        <v>15</v>
      </c>
      <c r="O115" s="95" t="s">
        <v>16</v>
      </c>
      <c r="P115" s="96" t="s">
        <v>17</v>
      </c>
    </row>
    <row r="116" spans="2:16" ht="20.25" customHeight="1" x14ac:dyDescent="0.25">
      <c r="B116" s="207" t="s">
        <v>18</v>
      </c>
      <c r="C116" s="97" t="s">
        <v>19</v>
      </c>
      <c r="D116" s="98">
        <v>439251</v>
      </c>
      <c r="E116" s="98">
        <v>417020</v>
      </c>
      <c r="F116" s="99">
        <v>476709</v>
      </c>
      <c r="G116" s="99">
        <v>439265</v>
      </c>
      <c r="H116" s="98">
        <v>394282</v>
      </c>
      <c r="I116" s="98">
        <v>436139</v>
      </c>
      <c r="J116" s="98">
        <v>518093</v>
      </c>
      <c r="K116" s="99">
        <v>457239</v>
      </c>
      <c r="L116" s="99">
        <v>303838</v>
      </c>
      <c r="M116" s="98">
        <v>340989</v>
      </c>
      <c r="N116" s="98">
        <v>408613</v>
      </c>
      <c r="O116" s="98">
        <v>539849</v>
      </c>
      <c r="P116" s="100">
        <f>SUM(D116:O116)</f>
        <v>5171287</v>
      </c>
    </row>
    <row r="117" spans="2:16" ht="20.25" customHeight="1" x14ac:dyDescent="0.25">
      <c r="B117" s="208"/>
      <c r="C117" s="101" t="s">
        <v>20</v>
      </c>
      <c r="D117" s="102">
        <v>500601</v>
      </c>
      <c r="E117" s="102">
        <v>423886</v>
      </c>
      <c r="F117" s="102">
        <v>510661</v>
      </c>
      <c r="G117" s="102">
        <v>466346</v>
      </c>
      <c r="H117" s="102">
        <v>414590</v>
      </c>
      <c r="I117" s="102">
        <v>414329</v>
      </c>
      <c r="J117" s="102">
        <v>493266</v>
      </c>
      <c r="K117" s="102">
        <v>521342</v>
      </c>
      <c r="L117" s="102">
        <v>347690</v>
      </c>
      <c r="M117" s="102">
        <v>336088</v>
      </c>
      <c r="N117" s="102">
        <v>384455</v>
      </c>
      <c r="O117" s="102">
        <v>423035</v>
      </c>
      <c r="P117" s="103">
        <f>SUM(D117:O117)</f>
        <v>5236289</v>
      </c>
    </row>
    <row r="118" spans="2:16" ht="20.25" customHeight="1" thickBot="1" x14ac:dyDescent="0.3">
      <c r="B118" s="209"/>
      <c r="C118" s="104" t="s">
        <v>17</v>
      </c>
      <c r="D118" s="105">
        <f>SUM(D116:D117)</f>
        <v>939852</v>
      </c>
      <c r="E118" s="105">
        <f t="shared" ref="E118:P118" si="144">SUM(E116:E117)</f>
        <v>840906</v>
      </c>
      <c r="F118" s="105">
        <f t="shared" si="144"/>
        <v>987370</v>
      </c>
      <c r="G118" s="105">
        <f t="shared" si="144"/>
        <v>905611</v>
      </c>
      <c r="H118" s="105">
        <f t="shared" si="144"/>
        <v>808872</v>
      </c>
      <c r="I118" s="105">
        <f t="shared" si="144"/>
        <v>850468</v>
      </c>
      <c r="J118" s="105">
        <f t="shared" si="144"/>
        <v>1011359</v>
      </c>
      <c r="K118" s="105">
        <f t="shared" si="144"/>
        <v>978581</v>
      </c>
      <c r="L118" s="105">
        <f t="shared" si="144"/>
        <v>651528</v>
      </c>
      <c r="M118" s="105">
        <f t="shared" si="144"/>
        <v>677077</v>
      </c>
      <c r="N118" s="105">
        <f t="shared" si="144"/>
        <v>793068</v>
      </c>
      <c r="O118" s="105">
        <f t="shared" si="144"/>
        <v>962884</v>
      </c>
      <c r="P118" s="106">
        <f t="shared" si="144"/>
        <v>10407576</v>
      </c>
    </row>
    <row r="119" spans="2:16" ht="20.25" customHeight="1" x14ac:dyDescent="0.25">
      <c r="B119" s="197" t="s">
        <v>21</v>
      </c>
      <c r="C119" s="97" t="s">
        <v>19</v>
      </c>
      <c r="D119" s="99">
        <v>61052</v>
      </c>
      <c r="E119" s="99">
        <v>61040</v>
      </c>
      <c r="F119" s="99">
        <v>62729</v>
      </c>
      <c r="G119" s="99">
        <v>48021</v>
      </c>
      <c r="H119" s="99">
        <v>35241</v>
      </c>
      <c r="I119" s="99">
        <v>49861</v>
      </c>
      <c r="J119" s="99">
        <v>57684</v>
      </c>
      <c r="K119" s="99">
        <v>35306</v>
      </c>
      <c r="L119" s="99">
        <v>24287</v>
      </c>
      <c r="M119" s="99">
        <v>28646</v>
      </c>
      <c r="N119" s="99">
        <v>33226</v>
      </c>
      <c r="O119" s="99">
        <v>49408</v>
      </c>
      <c r="P119" s="107">
        <f>SUM(D119:O119)</f>
        <v>546501</v>
      </c>
    </row>
    <row r="120" spans="2:16" ht="20.25" customHeight="1" x14ac:dyDescent="0.25">
      <c r="B120" s="198"/>
      <c r="C120" s="101" t="s">
        <v>20</v>
      </c>
      <c r="D120" s="102">
        <v>62798</v>
      </c>
      <c r="E120" s="102">
        <v>61550</v>
      </c>
      <c r="F120" s="102">
        <v>67661</v>
      </c>
      <c r="G120" s="102">
        <v>53682</v>
      </c>
      <c r="H120" s="102">
        <v>34772</v>
      </c>
      <c r="I120" s="102">
        <v>46350</v>
      </c>
      <c r="J120" s="102">
        <v>55794</v>
      </c>
      <c r="K120" s="102">
        <v>40775</v>
      </c>
      <c r="L120" s="102">
        <v>26145</v>
      </c>
      <c r="M120" s="102">
        <v>26619</v>
      </c>
      <c r="N120" s="102">
        <v>30066</v>
      </c>
      <c r="O120" s="102">
        <v>39759</v>
      </c>
      <c r="P120" s="103">
        <f>SUM(D120:O120)</f>
        <v>545971</v>
      </c>
    </row>
    <row r="121" spans="2:16" ht="20.25" customHeight="1" thickBot="1" x14ac:dyDescent="0.3">
      <c r="B121" s="199"/>
      <c r="C121" s="104" t="s">
        <v>17</v>
      </c>
      <c r="D121" s="108">
        <f>SUM(D119:D120)</f>
        <v>123850</v>
      </c>
      <c r="E121" s="108">
        <f t="shared" ref="E121:P121" si="145">SUM(E119:E120)</f>
        <v>122590</v>
      </c>
      <c r="F121" s="108">
        <f t="shared" si="145"/>
        <v>130390</v>
      </c>
      <c r="G121" s="108">
        <f t="shared" si="145"/>
        <v>101703</v>
      </c>
      <c r="H121" s="108">
        <f t="shared" si="145"/>
        <v>70013</v>
      </c>
      <c r="I121" s="108">
        <f t="shared" si="145"/>
        <v>96211</v>
      </c>
      <c r="J121" s="108">
        <f t="shared" si="145"/>
        <v>113478</v>
      </c>
      <c r="K121" s="108">
        <f t="shared" si="145"/>
        <v>76081</v>
      </c>
      <c r="L121" s="108">
        <f t="shared" si="145"/>
        <v>50432</v>
      </c>
      <c r="M121" s="108">
        <f t="shared" si="145"/>
        <v>55265</v>
      </c>
      <c r="N121" s="108">
        <f t="shared" si="145"/>
        <v>63292</v>
      </c>
      <c r="O121" s="108">
        <f t="shared" si="145"/>
        <v>89167</v>
      </c>
      <c r="P121" s="109">
        <f t="shared" si="145"/>
        <v>1092472</v>
      </c>
    </row>
    <row r="122" spans="2:16" ht="20.25" customHeight="1" thickBot="1" x14ac:dyDescent="0.3">
      <c r="B122" s="200" t="s">
        <v>17</v>
      </c>
      <c r="C122" s="201"/>
      <c r="D122" s="110">
        <f>+D118+D121</f>
        <v>1063702</v>
      </c>
      <c r="E122" s="110">
        <f t="shared" ref="E122:P122" si="146">+E118+E121</f>
        <v>963496</v>
      </c>
      <c r="F122" s="110">
        <f t="shared" si="146"/>
        <v>1117760</v>
      </c>
      <c r="G122" s="110">
        <f t="shared" si="146"/>
        <v>1007314</v>
      </c>
      <c r="H122" s="110">
        <f t="shared" si="146"/>
        <v>878885</v>
      </c>
      <c r="I122" s="110">
        <f t="shared" si="146"/>
        <v>946679</v>
      </c>
      <c r="J122" s="110">
        <f t="shared" si="146"/>
        <v>1124837</v>
      </c>
      <c r="K122" s="110">
        <f t="shared" si="146"/>
        <v>1054662</v>
      </c>
      <c r="L122" s="110">
        <f t="shared" si="146"/>
        <v>701960</v>
      </c>
      <c r="M122" s="110">
        <f t="shared" si="146"/>
        <v>732342</v>
      </c>
      <c r="N122" s="110">
        <f t="shared" si="146"/>
        <v>856360</v>
      </c>
      <c r="O122" s="110">
        <f t="shared" si="146"/>
        <v>1052051</v>
      </c>
      <c r="P122" s="111">
        <f t="shared" si="146"/>
        <v>11500048</v>
      </c>
    </row>
    <row r="123" spans="2:16" s="25" customFormat="1" ht="20.25" customHeight="1" x14ac:dyDescent="0.25">
      <c r="B123" s="23"/>
      <c r="C123" s="23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</row>
    <row r="124" spans="2:16" ht="20.25" customHeight="1" thickBot="1" x14ac:dyDescent="0.3"/>
    <row r="125" spans="2:16" ht="20.25" customHeight="1" x14ac:dyDescent="0.25">
      <c r="B125" s="202" t="s">
        <v>3</v>
      </c>
      <c r="C125" s="203"/>
      <c r="D125" s="203" t="s">
        <v>81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6"/>
    </row>
    <row r="126" spans="2:16" ht="20.25" customHeight="1" thickBot="1" x14ac:dyDescent="0.3">
      <c r="B126" s="204"/>
      <c r="C126" s="205"/>
      <c r="D126" s="95" t="s">
        <v>5</v>
      </c>
      <c r="E126" s="95" t="s">
        <v>6</v>
      </c>
      <c r="F126" s="95" t="s">
        <v>7</v>
      </c>
      <c r="G126" s="95" t="s">
        <v>8</v>
      </c>
      <c r="H126" s="95" t="s">
        <v>9</v>
      </c>
      <c r="I126" s="95" t="s">
        <v>10</v>
      </c>
      <c r="J126" s="95" t="s">
        <v>11</v>
      </c>
      <c r="K126" s="95" t="s">
        <v>12</v>
      </c>
      <c r="L126" s="95" t="s">
        <v>13</v>
      </c>
      <c r="M126" s="95" t="s">
        <v>14</v>
      </c>
      <c r="N126" s="95" t="s">
        <v>15</v>
      </c>
      <c r="O126" s="95" t="s">
        <v>16</v>
      </c>
      <c r="P126" s="96" t="s">
        <v>17</v>
      </c>
    </row>
    <row r="127" spans="2:16" ht="20.25" customHeight="1" x14ac:dyDescent="0.25">
      <c r="B127" s="207" t="s">
        <v>18</v>
      </c>
      <c r="C127" s="97" t="s">
        <v>19</v>
      </c>
      <c r="D127" s="98">
        <f>490102-2</f>
        <v>490100</v>
      </c>
      <c r="E127" s="98">
        <v>458398</v>
      </c>
      <c r="F127" s="99">
        <v>515660</v>
      </c>
      <c r="G127" s="99">
        <v>451258</v>
      </c>
      <c r="H127" s="98">
        <v>421422</v>
      </c>
      <c r="I127" s="98">
        <f>461751-5</f>
        <v>461746</v>
      </c>
      <c r="J127" s="98">
        <v>549911</v>
      </c>
      <c r="K127" s="99">
        <v>477235</v>
      </c>
      <c r="L127" s="99">
        <v>330224</v>
      </c>
      <c r="M127" s="98">
        <v>369154</v>
      </c>
      <c r="N127" s="98">
        <v>415051</v>
      </c>
      <c r="O127" s="98">
        <v>557486</v>
      </c>
      <c r="P127" s="100">
        <f>SUM(D127:O127)</f>
        <v>5497645</v>
      </c>
    </row>
    <row r="128" spans="2:16" ht="20.25" customHeight="1" x14ac:dyDescent="0.25">
      <c r="B128" s="208"/>
      <c r="C128" s="101" t="s">
        <v>20</v>
      </c>
      <c r="D128" s="102">
        <v>564372</v>
      </c>
      <c r="E128" s="102">
        <v>464322</v>
      </c>
      <c r="F128" s="102">
        <v>543255</v>
      </c>
      <c r="G128" s="102">
        <v>503046</v>
      </c>
      <c r="H128" s="102">
        <v>434198</v>
      </c>
      <c r="I128" s="102">
        <v>436883</v>
      </c>
      <c r="J128" s="102">
        <v>522440</v>
      </c>
      <c r="K128" s="102">
        <v>540214</v>
      </c>
      <c r="L128" s="102">
        <v>384030</v>
      </c>
      <c r="M128" s="102">
        <v>364117</v>
      </c>
      <c r="N128" s="102">
        <v>397115</v>
      </c>
      <c r="O128" s="102">
        <v>437904</v>
      </c>
      <c r="P128" s="103">
        <f>SUM(D128:O128)</f>
        <v>5591896</v>
      </c>
    </row>
    <row r="129" spans="2:16" ht="20.25" customHeight="1" thickBot="1" x14ac:dyDescent="0.3">
      <c r="B129" s="209"/>
      <c r="C129" s="104" t="s">
        <v>17</v>
      </c>
      <c r="D129" s="105">
        <f>SUM(D127:D128)</f>
        <v>1054472</v>
      </c>
      <c r="E129" s="105">
        <f t="shared" ref="E129:P129" si="147">SUM(E127:E128)</f>
        <v>922720</v>
      </c>
      <c r="F129" s="105">
        <f t="shared" si="147"/>
        <v>1058915</v>
      </c>
      <c r="G129" s="105">
        <f t="shared" si="147"/>
        <v>954304</v>
      </c>
      <c r="H129" s="105">
        <f t="shared" si="147"/>
        <v>855620</v>
      </c>
      <c r="I129" s="105">
        <f t="shared" si="147"/>
        <v>898629</v>
      </c>
      <c r="J129" s="105">
        <f t="shared" si="147"/>
        <v>1072351</v>
      </c>
      <c r="K129" s="105">
        <f t="shared" si="147"/>
        <v>1017449</v>
      </c>
      <c r="L129" s="105">
        <f t="shared" si="147"/>
        <v>714254</v>
      </c>
      <c r="M129" s="105">
        <f t="shared" si="147"/>
        <v>733271</v>
      </c>
      <c r="N129" s="105">
        <f t="shared" si="147"/>
        <v>812166</v>
      </c>
      <c r="O129" s="105">
        <f t="shared" si="147"/>
        <v>995390</v>
      </c>
      <c r="P129" s="106">
        <f t="shared" si="147"/>
        <v>11089541</v>
      </c>
    </row>
    <row r="130" spans="2:16" ht="20.25" customHeight="1" x14ac:dyDescent="0.25">
      <c r="B130" s="197" t="s">
        <v>21</v>
      </c>
      <c r="C130" s="97" t="s">
        <v>19</v>
      </c>
      <c r="D130" s="99">
        <v>53149</v>
      </c>
      <c r="E130" s="99">
        <v>53480</v>
      </c>
      <c r="F130" s="99">
        <v>57564</v>
      </c>
      <c r="G130" s="99">
        <v>42626</v>
      </c>
      <c r="H130" s="99">
        <v>35519</v>
      </c>
      <c r="I130" s="99">
        <v>60612</v>
      </c>
      <c r="J130" s="99">
        <v>71261</v>
      </c>
      <c r="K130" s="99">
        <v>48140</v>
      </c>
      <c r="L130" s="99">
        <v>38462</v>
      </c>
      <c r="M130" s="99">
        <v>42503</v>
      </c>
      <c r="N130" s="99">
        <v>49069</v>
      </c>
      <c r="O130" s="99">
        <v>69606</v>
      </c>
      <c r="P130" s="107">
        <f>SUM(D130:O130)</f>
        <v>621991</v>
      </c>
    </row>
    <row r="131" spans="2:16" ht="20.25" customHeight="1" x14ac:dyDescent="0.25">
      <c r="B131" s="198"/>
      <c r="C131" s="101" t="s">
        <v>20</v>
      </c>
      <c r="D131" s="102">
        <v>53958</v>
      </c>
      <c r="E131" s="102">
        <v>53833</v>
      </c>
      <c r="F131" s="102">
        <v>59415</v>
      </c>
      <c r="G131" s="102">
        <v>48209</v>
      </c>
      <c r="H131" s="102">
        <v>36110</v>
      </c>
      <c r="I131" s="102">
        <v>53870</v>
      </c>
      <c r="J131" s="102">
        <v>69460</v>
      </c>
      <c r="K131" s="102">
        <v>53584</v>
      </c>
      <c r="L131" s="102">
        <v>40428</v>
      </c>
      <c r="M131" s="102">
        <v>42596</v>
      </c>
      <c r="N131" s="102">
        <v>46743</v>
      </c>
      <c r="O131" s="102">
        <v>60993</v>
      </c>
      <c r="P131" s="103">
        <f>SUM(D131:O131)</f>
        <v>619199</v>
      </c>
    </row>
    <row r="132" spans="2:16" ht="20.25" customHeight="1" thickBot="1" x14ac:dyDescent="0.3">
      <c r="B132" s="199"/>
      <c r="C132" s="104" t="s">
        <v>17</v>
      </c>
      <c r="D132" s="108">
        <f>SUM(D130:D131)</f>
        <v>107107</v>
      </c>
      <c r="E132" s="108">
        <f t="shared" ref="E132:P132" si="148">SUM(E130:E131)</f>
        <v>107313</v>
      </c>
      <c r="F132" s="108">
        <f t="shared" si="148"/>
        <v>116979</v>
      </c>
      <c r="G132" s="108">
        <f t="shared" si="148"/>
        <v>90835</v>
      </c>
      <c r="H132" s="108">
        <f t="shared" si="148"/>
        <v>71629</v>
      </c>
      <c r="I132" s="108">
        <f t="shared" si="148"/>
        <v>114482</v>
      </c>
      <c r="J132" s="108">
        <f t="shared" si="148"/>
        <v>140721</v>
      </c>
      <c r="K132" s="108">
        <f t="shared" si="148"/>
        <v>101724</v>
      </c>
      <c r="L132" s="108">
        <f t="shared" si="148"/>
        <v>78890</v>
      </c>
      <c r="M132" s="108">
        <f t="shared" si="148"/>
        <v>85099</v>
      </c>
      <c r="N132" s="108">
        <f t="shared" si="148"/>
        <v>95812</v>
      </c>
      <c r="O132" s="108">
        <f t="shared" si="148"/>
        <v>130599</v>
      </c>
      <c r="P132" s="109">
        <f t="shared" si="148"/>
        <v>1241190</v>
      </c>
    </row>
    <row r="133" spans="2:16" ht="20.25" customHeight="1" thickBot="1" x14ac:dyDescent="0.3">
      <c r="B133" s="200" t="s">
        <v>17</v>
      </c>
      <c r="C133" s="201"/>
      <c r="D133" s="110">
        <f>+D129+D132</f>
        <v>1161579</v>
      </c>
      <c r="E133" s="110">
        <f t="shared" ref="E133:P133" si="149">+E129+E132</f>
        <v>1030033</v>
      </c>
      <c r="F133" s="110">
        <f t="shared" si="149"/>
        <v>1175894</v>
      </c>
      <c r="G133" s="110">
        <f t="shared" si="149"/>
        <v>1045139</v>
      </c>
      <c r="H133" s="110">
        <f t="shared" si="149"/>
        <v>927249</v>
      </c>
      <c r="I133" s="110">
        <f t="shared" si="149"/>
        <v>1013111</v>
      </c>
      <c r="J133" s="110">
        <f t="shared" si="149"/>
        <v>1213072</v>
      </c>
      <c r="K133" s="110">
        <f t="shared" si="149"/>
        <v>1119173</v>
      </c>
      <c r="L133" s="110">
        <f t="shared" si="149"/>
        <v>793144</v>
      </c>
      <c r="M133" s="110">
        <f t="shared" si="149"/>
        <v>818370</v>
      </c>
      <c r="N133" s="110">
        <f t="shared" si="149"/>
        <v>907978</v>
      </c>
      <c r="O133" s="110">
        <f t="shared" si="149"/>
        <v>1125989</v>
      </c>
      <c r="P133" s="111">
        <f t="shared" si="149"/>
        <v>12330731</v>
      </c>
    </row>
    <row r="134" spans="2:16" s="25" customFormat="1" ht="20.25" customHeight="1" x14ac:dyDescent="0.25">
      <c r="B134" s="23"/>
      <c r="C134" s="23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</row>
    <row r="135" spans="2:16" ht="20.25" customHeight="1" thickBot="1" x14ac:dyDescent="0.3"/>
    <row r="136" spans="2:16" ht="20.25" customHeight="1" x14ac:dyDescent="0.25">
      <c r="B136" s="202" t="s">
        <v>3</v>
      </c>
      <c r="C136" s="203"/>
      <c r="D136" s="203" t="s">
        <v>82</v>
      </c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6"/>
    </row>
    <row r="137" spans="2:16" ht="20.25" customHeight="1" thickBot="1" x14ac:dyDescent="0.3">
      <c r="B137" s="204"/>
      <c r="C137" s="205"/>
      <c r="D137" s="95" t="s">
        <v>5</v>
      </c>
      <c r="E137" s="95" t="s">
        <v>6</v>
      </c>
      <c r="F137" s="95" t="s">
        <v>7</v>
      </c>
      <c r="G137" s="95" t="s">
        <v>8</v>
      </c>
      <c r="H137" s="95" t="s">
        <v>9</v>
      </c>
      <c r="I137" s="95" t="s">
        <v>10</v>
      </c>
      <c r="J137" s="95" t="s">
        <v>11</v>
      </c>
      <c r="K137" s="95" t="s">
        <v>12</v>
      </c>
      <c r="L137" s="95" t="s">
        <v>13</v>
      </c>
      <c r="M137" s="95" t="s">
        <v>14</v>
      </c>
      <c r="N137" s="95" t="s">
        <v>15</v>
      </c>
      <c r="O137" s="95" t="s">
        <v>16</v>
      </c>
      <c r="P137" s="96" t="s">
        <v>17</v>
      </c>
    </row>
    <row r="138" spans="2:16" ht="20.25" customHeight="1" x14ac:dyDescent="0.25">
      <c r="B138" s="207" t="s">
        <v>18</v>
      </c>
      <c r="C138" s="97" t="s">
        <v>52</v>
      </c>
      <c r="D138" s="98">
        <v>509303</v>
      </c>
      <c r="E138" s="98">
        <v>481419</v>
      </c>
      <c r="F138" s="99">
        <v>537242</v>
      </c>
      <c r="G138" s="99">
        <v>465572</v>
      </c>
      <c r="H138" s="98">
        <v>431050</v>
      </c>
      <c r="I138" s="98">
        <v>485818</v>
      </c>
      <c r="J138" s="98">
        <v>581786</v>
      </c>
      <c r="K138" s="99">
        <v>498399</v>
      </c>
      <c r="L138" s="99">
        <v>345945</v>
      </c>
      <c r="M138" s="98">
        <v>384632</v>
      </c>
      <c r="N138" s="98">
        <v>421406</v>
      </c>
      <c r="O138" s="98">
        <v>576050</v>
      </c>
      <c r="P138" s="100">
        <f>SUM(D138:O138)</f>
        <v>5718622</v>
      </c>
    </row>
    <row r="139" spans="2:16" ht="20.25" customHeight="1" x14ac:dyDescent="0.25">
      <c r="B139" s="208"/>
      <c r="C139" s="101" t="s">
        <v>53</v>
      </c>
      <c r="D139" s="102">
        <v>583708</v>
      </c>
      <c r="E139" s="102">
        <v>496675</v>
      </c>
      <c r="F139" s="102">
        <v>552204</v>
      </c>
      <c r="G139" s="102">
        <v>511650</v>
      </c>
      <c r="H139" s="102">
        <v>443618</v>
      </c>
      <c r="I139" s="102">
        <v>467513</v>
      </c>
      <c r="J139" s="102">
        <v>559390</v>
      </c>
      <c r="K139" s="102">
        <v>553045</v>
      </c>
      <c r="L139" s="102">
        <v>394286</v>
      </c>
      <c r="M139" s="102">
        <v>388295</v>
      </c>
      <c r="N139" s="102">
        <v>401695</v>
      </c>
      <c r="O139" s="102">
        <v>462383</v>
      </c>
      <c r="P139" s="103">
        <f>SUM(D139:O139)</f>
        <v>5814462</v>
      </c>
    </row>
    <row r="140" spans="2:16" ht="20.25" customHeight="1" thickBot="1" x14ac:dyDescent="0.3">
      <c r="B140" s="209"/>
      <c r="C140" s="104" t="s">
        <v>17</v>
      </c>
      <c r="D140" s="105">
        <f>SUM(D138:D139)</f>
        <v>1093011</v>
      </c>
      <c r="E140" s="105">
        <f t="shared" ref="E140:P140" si="150">SUM(E138:E139)</f>
        <v>978094</v>
      </c>
      <c r="F140" s="105">
        <f t="shared" si="150"/>
        <v>1089446</v>
      </c>
      <c r="G140" s="105">
        <f t="shared" si="150"/>
        <v>977222</v>
      </c>
      <c r="H140" s="105">
        <f t="shared" si="150"/>
        <v>874668</v>
      </c>
      <c r="I140" s="105">
        <f t="shared" si="150"/>
        <v>953331</v>
      </c>
      <c r="J140" s="105">
        <f t="shared" si="150"/>
        <v>1141176</v>
      </c>
      <c r="K140" s="105">
        <f t="shared" si="150"/>
        <v>1051444</v>
      </c>
      <c r="L140" s="105">
        <f t="shared" si="150"/>
        <v>740231</v>
      </c>
      <c r="M140" s="105">
        <f t="shared" si="150"/>
        <v>772927</v>
      </c>
      <c r="N140" s="105">
        <f t="shared" si="150"/>
        <v>823101</v>
      </c>
      <c r="O140" s="105">
        <f t="shared" si="150"/>
        <v>1038433</v>
      </c>
      <c r="P140" s="106">
        <f t="shared" si="150"/>
        <v>11533084</v>
      </c>
    </row>
    <row r="141" spans="2:16" ht="20.25" customHeight="1" x14ac:dyDescent="0.25">
      <c r="B141" s="197" t="s">
        <v>21</v>
      </c>
      <c r="C141" s="97" t="s">
        <v>52</v>
      </c>
      <c r="D141" s="99">
        <v>69580</v>
      </c>
      <c r="E141" s="99">
        <v>63578</v>
      </c>
      <c r="F141" s="99">
        <v>66701</v>
      </c>
      <c r="G141" s="99">
        <v>50809</v>
      </c>
      <c r="H141" s="99">
        <v>49716</v>
      </c>
      <c r="I141" s="99">
        <v>70319</v>
      </c>
      <c r="J141" s="99">
        <v>94736</v>
      </c>
      <c r="K141" s="99">
        <v>69734</v>
      </c>
      <c r="L141" s="99">
        <v>57698</v>
      </c>
      <c r="M141" s="99">
        <v>58655</v>
      </c>
      <c r="N141" s="99">
        <v>62549</v>
      </c>
      <c r="O141" s="99">
        <v>78325</v>
      </c>
      <c r="P141" s="107">
        <f>SUM(D141:O141)</f>
        <v>792400</v>
      </c>
    </row>
    <row r="142" spans="2:16" ht="20.25" customHeight="1" x14ac:dyDescent="0.25">
      <c r="B142" s="198"/>
      <c r="C142" s="101" t="s">
        <v>53</v>
      </c>
      <c r="D142" s="102">
        <v>75929</v>
      </c>
      <c r="E142" s="102">
        <v>69145</v>
      </c>
      <c r="F142" s="102">
        <v>71157</v>
      </c>
      <c r="G142" s="102">
        <v>54810</v>
      </c>
      <c r="H142" s="102">
        <v>49898</v>
      </c>
      <c r="I142" s="102">
        <v>66215</v>
      </c>
      <c r="J142" s="102">
        <v>92148</v>
      </c>
      <c r="K142" s="102">
        <v>75781</v>
      </c>
      <c r="L142" s="102">
        <v>60357</v>
      </c>
      <c r="M142" s="102">
        <v>60587</v>
      </c>
      <c r="N142" s="102">
        <v>61540</v>
      </c>
      <c r="O142" s="102">
        <v>69792</v>
      </c>
      <c r="P142" s="103">
        <f>SUM(D142:O142)</f>
        <v>807359</v>
      </c>
    </row>
    <row r="143" spans="2:16" ht="20.25" customHeight="1" thickBot="1" x14ac:dyDescent="0.3">
      <c r="B143" s="199"/>
      <c r="C143" s="104" t="s">
        <v>17</v>
      </c>
      <c r="D143" s="108">
        <f>SUM(D141:D142)</f>
        <v>145509</v>
      </c>
      <c r="E143" s="108">
        <f t="shared" ref="E143:P143" si="151">SUM(E141:E142)</f>
        <v>132723</v>
      </c>
      <c r="F143" s="108">
        <f t="shared" si="151"/>
        <v>137858</v>
      </c>
      <c r="G143" s="108">
        <f t="shared" si="151"/>
        <v>105619</v>
      </c>
      <c r="H143" s="108">
        <f t="shared" si="151"/>
        <v>99614</v>
      </c>
      <c r="I143" s="108">
        <f t="shared" si="151"/>
        <v>136534</v>
      </c>
      <c r="J143" s="108">
        <f t="shared" si="151"/>
        <v>186884</v>
      </c>
      <c r="K143" s="108">
        <f t="shared" si="151"/>
        <v>145515</v>
      </c>
      <c r="L143" s="108">
        <f t="shared" si="151"/>
        <v>118055</v>
      </c>
      <c r="M143" s="108">
        <f t="shared" si="151"/>
        <v>119242</v>
      </c>
      <c r="N143" s="108">
        <f t="shared" si="151"/>
        <v>124089</v>
      </c>
      <c r="O143" s="108">
        <f t="shared" si="151"/>
        <v>148117</v>
      </c>
      <c r="P143" s="109">
        <f t="shared" si="151"/>
        <v>1599759</v>
      </c>
    </row>
    <row r="144" spans="2:16" ht="20.25" customHeight="1" thickBot="1" x14ac:dyDescent="0.3">
      <c r="B144" s="200" t="s">
        <v>17</v>
      </c>
      <c r="C144" s="201"/>
      <c r="D144" s="110">
        <f>+D140+D143</f>
        <v>1238520</v>
      </c>
      <c r="E144" s="110">
        <f t="shared" ref="E144:P144" si="152">+E140+E143</f>
        <v>1110817</v>
      </c>
      <c r="F144" s="110">
        <f t="shared" si="152"/>
        <v>1227304</v>
      </c>
      <c r="G144" s="110">
        <f t="shared" si="152"/>
        <v>1082841</v>
      </c>
      <c r="H144" s="110">
        <f t="shared" si="152"/>
        <v>974282</v>
      </c>
      <c r="I144" s="110">
        <f t="shared" si="152"/>
        <v>1089865</v>
      </c>
      <c r="J144" s="110">
        <f t="shared" si="152"/>
        <v>1328060</v>
      </c>
      <c r="K144" s="110">
        <f t="shared" si="152"/>
        <v>1196959</v>
      </c>
      <c r="L144" s="110">
        <f t="shared" si="152"/>
        <v>858286</v>
      </c>
      <c r="M144" s="110">
        <f t="shared" si="152"/>
        <v>892169</v>
      </c>
      <c r="N144" s="110">
        <f t="shared" si="152"/>
        <v>947190</v>
      </c>
      <c r="O144" s="110">
        <f t="shared" si="152"/>
        <v>1186550</v>
      </c>
      <c r="P144" s="111">
        <f t="shared" si="152"/>
        <v>13132843</v>
      </c>
    </row>
    <row r="145" spans="2:16" s="25" customFormat="1" ht="20.25" customHeight="1" x14ac:dyDescent="0.25">
      <c r="B145" s="23"/>
      <c r="C145" s="23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</row>
    <row r="146" spans="2:16" s="25" customFormat="1" ht="20.25" customHeight="1" x14ac:dyDescent="0.25">
      <c r="B146" s="23"/>
      <c r="C146" s="23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</row>
    <row r="147" spans="2:16" ht="20.25" customHeight="1" thickBot="1" x14ac:dyDescent="0.3"/>
    <row r="148" spans="2:16" ht="20.25" customHeight="1" x14ac:dyDescent="0.25">
      <c r="B148" s="202" t="s">
        <v>3</v>
      </c>
      <c r="C148" s="203"/>
      <c r="D148" s="203" t="s">
        <v>302</v>
      </c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6"/>
    </row>
    <row r="149" spans="2:16" ht="20.25" customHeight="1" thickBot="1" x14ac:dyDescent="0.3">
      <c r="B149" s="204"/>
      <c r="C149" s="205"/>
      <c r="D149" s="95" t="s">
        <v>5</v>
      </c>
      <c r="E149" s="95" t="s">
        <v>6</v>
      </c>
      <c r="F149" s="95" t="s">
        <v>7</v>
      </c>
      <c r="G149" s="95" t="s">
        <v>8</v>
      </c>
      <c r="H149" s="95" t="s">
        <v>9</v>
      </c>
      <c r="I149" s="95" t="s">
        <v>10</v>
      </c>
      <c r="J149" s="95" t="s">
        <v>11</v>
      </c>
      <c r="K149" s="95" t="s">
        <v>12</v>
      </c>
      <c r="L149" s="95" t="s">
        <v>13</v>
      </c>
      <c r="M149" s="95" t="s">
        <v>14</v>
      </c>
      <c r="N149" s="95" t="s">
        <v>15</v>
      </c>
      <c r="O149" s="95" t="s">
        <v>16</v>
      </c>
      <c r="P149" s="96" t="s">
        <v>17</v>
      </c>
    </row>
    <row r="150" spans="2:16" ht="20.25" customHeight="1" x14ac:dyDescent="0.25">
      <c r="B150" s="207" t="s">
        <v>18</v>
      </c>
      <c r="C150" s="97" t="s">
        <v>52</v>
      </c>
      <c r="D150" s="98">
        <v>534988</v>
      </c>
      <c r="E150" s="98">
        <v>496153</v>
      </c>
      <c r="F150" s="99">
        <v>542236</v>
      </c>
      <c r="G150" s="99">
        <v>534565</v>
      </c>
      <c r="H150" s="98">
        <v>460776</v>
      </c>
      <c r="I150" s="98">
        <v>513067</v>
      </c>
      <c r="J150" s="98">
        <v>613066</v>
      </c>
      <c r="K150" s="99">
        <v>537867</v>
      </c>
      <c r="L150" s="99">
        <v>319713</v>
      </c>
      <c r="M150" s="98">
        <v>400540</v>
      </c>
      <c r="N150" s="98">
        <v>463340</v>
      </c>
      <c r="O150" s="98">
        <v>613090</v>
      </c>
      <c r="P150" s="100">
        <f>SUM(D150:O150)</f>
        <v>6029401</v>
      </c>
    </row>
    <row r="151" spans="2:16" ht="20.25" customHeight="1" x14ac:dyDescent="0.25">
      <c r="B151" s="208"/>
      <c r="C151" s="101" t="s">
        <v>53</v>
      </c>
      <c r="D151" s="102">
        <v>599380</v>
      </c>
      <c r="E151" s="102">
        <v>500761</v>
      </c>
      <c r="F151" s="102">
        <v>573023</v>
      </c>
      <c r="G151" s="102">
        <v>566657</v>
      </c>
      <c r="H151" s="102">
        <v>476770</v>
      </c>
      <c r="I151" s="102">
        <v>488860</v>
      </c>
      <c r="J151" s="102">
        <v>595133</v>
      </c>
      <c r="K151" s="102">
        <v>585345</v>
      </c>
      <c r="L151" s="102">
        <v>370561</v>
      </c>
      <c r="M151" s="102">
        <v>402230</v>
      </c>
      <c r="N151" s="102">
        <v>439565</v>
      </c>
      <c r="O151" s="102">
        <v>498986</v>
      </c>
      <c r="P151" s="103">
        <f>SUM(D151:O151)</f>
        <v>6097271</v>
      </c>
    </row>
    <row r="152" spans="2:16" ht="20.25" customHeight="1" thickBot="1" x14ac:dyDescent="0.3">
      <c r="B152" s="209"/>
      <c r="C152" s="104" t="s">
        <v>17</v>
      </c>
      <c r="D152" s="105">
        <f>SUM(D150:D151)</f>
        <v>1134368</v>
      </c>
      <c r="E152" s="105">
        <f t="shared" ref="E152:P152" si="153">SUM(E150:E151)</f>
        <v>996914</v>
      </c>
      <c r="F152" s="105">
        <f t="shared" si="153"/>
        <v>1115259</v>
      </c>
      <c r="G152" s="105">
        <f t="shared" si="153"/>
        <v>1101222</v>
      </c>
      <c r="H152" s="105">
        <f t="shared" si="153"/>
        <v>937546</v>
      </c>
      <c r="I152" s="105">
        <f t="shared" si="153"/>
        <v>1001927</v>
      </c>
      <c r="J152" s="105">
        <f t="shared" si="153"/>
        <v>1208199</v>
      </c>
      <c r="K152" s="105">
        <f t="shared" si="153"/>
        <v>1123212</v>
      </c>
      <c r="L152" s="105">
        <f t="shared" si="153"/>
        <v>690274</v>
      </c>
      <c r="M152" s="105">
        <f t="shared" si="153"/>
        <v>802770</v>
      </c>
      <c r="N152" s="105">
        <f t="shared" si="153"/>
        <v>902905</v>
      </c>
      <c r="O152" s="105">
        <f t="shared" si="153"/>
        <v>1112076</v>
      </c>
      <c r="P152" s="106">
        <f t="shared" si="153"/>
        <v>12126672</v>
      </c>
    </row>
    <row r="153" spans="2:16" ht="20.25" customHeight="1" x14ac:dyDescent="0.25">
      <c r="B153" s="197" t="s">
        <v>21</v>
      </c>
      <c r="C153" s="97" t="s">
        <v>52</v>
      </c>
      <c r="D153" s="99">
        <v>80804</v>
      </c>
      <c r="E153" s="99">
        <v>77399</v>
      </c>
      <c r="F153" s="99">
        <v>79702</v>
      </c>
      <c r="G153" s="99">
        <v>73891</v>
      </c>
      <c r="H153" s="99">
        <v>62532</v>
      </c>
      <c r="I153" s="99">
        <v>79128</v>
      </c>
      <c r="J153" s="99">
        <v>90674</v>
      </c>
      <c r="K153" s="99">
        <v>57129</v>
      </c>
      <c r="L153" s="99">
        <v>41590</v>
      </c>
      <c r="M153" s="99">
        <v>49523</v>
      </c>
      <c r="N153" s="99">
        <v>48565</v>
      </c>
      <c r="O153" s="99">
        <v>64921</v>
      </c>
      <c r="P153" s="107">
        <f>SUM(D153:O153)</f>
        <v>805858</v>
      </c>
    </row>
    <row r="154" spans="2:16" ht="20.25" customHeight="1" x14ac:dyDescent="0.25">
      <c r="B154" s="198"/>
      <c r="C154" s="101" t="s">
        <v>53</v>
      </c>
      <c r="D154" s="102">
        <v>88607</v>
      </c>
      <c r="E154" s="102">
        <v>80283</v>
      </c>
      <c r="F154" s="102">
        <v>86937</v>
      </c>
      <c r="G154" s="102">
        <v>81359</v>
      </c>
      <c r="H154" s="102">
        <v>63521</v>
      </c>
      <c r="I154" s="102">
        <v>77322</v>
      </c>
      <c r="J154" s="102">
        <v>87082</v>
      </c>
      <c r="K154" s="102">
        <v>67301</v>
      </c>
      <c r="L154" s="102">
        <v>47246</v>
      </c>
      <c r="M154" s="102">
        <v>51495</v>
      </c>
      <c r="N154" s="102">
        <v>47774</v>
      </c>
      <c r="O154" s="102">
        <v>59094</v>
      </c>
      <c r="P154" s="103">
        <f>SUM(D154:O154)</f>
        <v>838021</v>
      </c>
    </row>
    <row r="155" spans="2:16" ht="20.25" customHeight="1" thickBot="1" x14ac:dyDescent="0.3">
      <c r="B155" s="199"/>
      <c r="C155" s="104" t="s">
        <v>17</v>
      </c>
      <c r="D155" s="108">
        <f>SUM(D153:D154)</f>
        <v>169411</v>
      </c>
      <c r="E155" s="108">
        <f t="shared" ref="E155:P155" si="154">SUM(E153:E154)</f>
        <v>157682</v>
      </c>
      <c r="F155" s="108">
        <f t="shared" si="154"/>
        <v>166639</v>
      </c>
      <c r="G155" s="108">
        <f t="shared" si="154"/>
        <v>155250</v>
      </c>
      <c r="H155" s="108">
        <f t="shared" si="154"/>
        <v>126053</v>
      </c>
      <c r="I155" s="108">
        <f t="shared" si="154"/>
        <v>156450</v>
      </c>
      <c r="J155" s="108">
        <f t="shared" si="154"/>
        <v>177756</v>
      </c>
      <c r="K155" s="108">
        <f t="shared" si="154"/>
        <v>124430</v>
      </c>
      <c r="L155" s="108">
        <f t="shared" si="154"/>
        <v>88836</v>
      </c>
      <c r="M155" s="108">
        <f t="shared" si="154"/>
        <v>101018</v>
      </c>
      <c r="N155" s="108">
        <f t="shared" si="154"/>
        <v>96339</v>
      </c>
      <c r="O155" s="108">
        <f t="shared" si="154"/>
        <v>124015</v>
      </c>
      <c r="P155" s="109">
        <f t="shared" si="154"/>
        <v>1643879</v>
      </c>
    </row>
    <row r="156" spans="2:16" ht="20.25" customHeight="1" thickBot="1" x14ac:dyDescent="0.3">
      <c r="B156" s="200" t="s">
        <v>17</v>
      </c>
      <c r="C156" s="201"/>
      <c r="D156" s="110">
        <f>+D152+D155</f>
        <v>1303779</v>
      </c>
      <c r="E156" s="110">
        <f t="shared" ref="E156:P156" si="155">+E152+E155</f>
        <v>1154596</v>
      </c>
      <c r="F156" s="110">
        <f t="shared" si="155"/>
        <v>1281898</v>
      </c>
      <c r="G156" s="110">
        <f t="shared" si="155"/>
        <v>1256472</v>
      </c>
      <c r="H156" s="110">
        <f t="shared" si="155"/>
        <v>1063599</v>
      </c>
      <c r="I156" s="110">
        <f t="shared" si="155"/>
        <v>1158377</v>
      </c>
      <c r="J156" s="110">
        <f t="shared" si="155"/>
        <v>1385955</v>
      </c>
      <c r="K156" s="110">
        <f t="shared" si="155"/>
        <v>1247642</v>
      </c>
      <c r="L156" s="110">
        <f t="shared" si="155"/>
        <v>779110</v>
      </c>
      <c r="M156" s="110">
        <f t="shared" si="155"/>
        <v>903788</v>
      </c>
      <c r="N156" s="110">
        <f t="shared" si="155"/>
        <v>999244</v>
      </c>
      <c r="O156" s="110">
        <f t="shared" si="155"/>
        <v>1236091</v>
      </c>
      <c r="P156" s="111">
        <f t="shared" si="155"/>
        <v>13770551</v>
      </c>
    </row>
    <row r="157" spans="2:16" s="25" customFormat="1" ht="20.25" customHeight="1" x14ac:dyDescent="0.25">
      <c r="B157" s="23"/>
      <c r="C157" s="23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</row>
    <row r="158" spans="2:16" s="25" customFormat="1" ht="20.25" customHeight="1" x14ac:dyDescent="0.25">
      <c r="B158" s="23"/>
      <c r="C158" s="23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</row>
    <row r="159" spans="2:16" ht="20.25" customHeight="1" thickBot="1" x14ac:dyDescent="0.3"/>
    <row r="160" spans="2:16" ht="20.25" customHeight="1" x14ac:dyDescent="0.25">
      <c r="B160" s="202" t="s">
        <v>3</v>
      </c>
      <c r="C160" s="203"/>
      <c r="D160" s="203" t="s">
        <v>3259</v>
      </c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6"/>
    </row>
    <row r="161" spans="2:16" ht="20.25" customHeight="1" thickBot="1" x14ac:dyDescent="0.3">
      <c r="B161" s="204"/>
      <c r="C161" s="205"/>
      <c r="D161" s="95" t="s">
        <v>5</v>
      </c>
      <c r="E161" s="95" t="s">
        <v>6</v>
      </c>
      <c r="F161" s="95" t="s">
        <v>7</v>
      </c>
      <c r="G161" s="95" t="s">
        <v>8</v>
      </c>
      <c r="H161" s="95" t="s">
        <v>9</v>
      </c>
      <c r="I161" s="95" t="s">
        <v>10</v>
      </c>
      <c r="J161" s="95" t="s">
        <v>11</v>
      </c>
      <c r="K161" s="95" t="s">
        <v>12</v>
      </c>
      <c r="L161" s="95" t="s">
        <v>13</v>
      </c>
      <c r="M161" s="95" t="s">
        <v>14</v>
      </c>
      <c r="N161" s="95" t="s">
        <v>15</v>
      </c>
      <c r="O161" s="95" t="s">
        <v>16</v>
      </c>
      <c r="P161" s="96" t="s">
        <v>17</v>
      </c>
    </row>
    <row r="162" spans="2:16" ht="20.25" customHeight="1" x14ac:dyDescent="0.25">
      <c r="B162" s="207" t="s">
        <v>18</v>
      </c>
      <c r="C162" s="97" t="s">
        <v>52</v>
      </c>
      <c r="D162" s="98">
        <v>573968</v>
      </c>
      <c r="E162" s="98">
        <v>520410</v>
      </c>
      <c r="F162" s="99">
        <v>621947</v>
      </c>
      <c r="G162" s="99">
        <v>546299</v>
      </c>
      <c r="H162" s="98">
        <v>502029</v>
      </c>
      <c r="I162" s="98">
        <v>558845</v>
      </c>
      <c r="J162" s="98">
        <v>644821</v>
      </c>
      <c r="K162" s="99">
        <v>553110</v>
      </c>
      <c r="L162" s="99">
        <v>389720</v>
      </c>
      <c r="M162" s="98">
        <v>435222</v>
      </c>
      <c r="N162" s="98">
        <v>502726</v>
      </c>
      <c r="O162" s="98">
        <v>656666</v>
      </c>
      <c r="P162" s="100">
        <f>SUM(D162:O162)</f>
        <v>6505763</v>
      </c>
    </row>
    <row r="163" spans="2:16" ht="20.25" customHeight="1" x14ac:dyDescent="0.25">
      <c r="B163" s="208"/>
      <c r="C163" s="101" t="s">
        <v>53</v>
      </c>
      <c r="D163" s="102">
        <v>618739</v>
      </c>
      <c r="E163" s="102">
        <v>535503</v>
      </c>
      <c r="F163" s="102">
        <v>628910</v>
      </c>
      <c r="G163" s="102">
        <v>602470</v>
      </c>
      <c r="H163" s="102">
        <v>519913</v>
      </c>
      <c r="I163" s="102">
        <v>533301</v>
      </c>
      <c r="J163" s="102">
        <v>624334</v>
      </c>
      <c r="K163" s="102">
        <v>601416</v>
      </c>
      <c r="L163" s="102">
        <v>449892</v>
      </c>
      <c r="M163" s="102">
        <v>427449</v>
      </c>
      <c r="N163" s="102">
        <v>468774</v>
      </c>
      <c r="O163" s="102">
        <v>530251</v>
      </c>
      <c r="P163" s="103">
        <f>SUM(D163:O163)</f>
        <v>6540952</v>
      </c>
    </row>
    <row r="164" spans="2:16" ht="20.25" customHeight="1" thickBot="1" x14ac:dyDescent="0.3">
      <c r="B164" s="209"/>
      <c r="C164" s="104" t="s">
        <v>17</v>
      </c>
      <c r="D164" s="105">
        <f>SUM(D162:D163)</f>
        <v>1192707</v>
      </c>
      <c r="E164" s="105">
        <f t="shared" ref="E164:P164" si="156">SUM(E162:E163)</f>
        <v>1055913</v>
      </c>
      <c r="F164" s="105">
        <f t="shared" si="156"/>
        <v>1250857</v>
      </c>
      <c r="G164" s="105">
        <f t="shared" si="156"/>
        <v>1148769</v>
      </c>
      <c r="H164" s="105">
        <f t="shared" si="156"/>
        <v>1021942</v>
      </c>
      <c r="I164" s="105">
        <f t="shared" si="156"/>
        <v>1092146</v>
      </c>
      <c r="J164" s="105">
        <f t="shared" si="156"/>
        <v>1269155</v>
      </c>
      <c r="K164" s="105">
        <f t="shared" si="156"/>
        <v>1154526</v>
      </c>
      <c r="L164" s="105">
        <f t="shared" si="156"/>
        <v>839612</v>
      </c>
      <c r="M164" s="105">
        <f t="shared" si="156"/>
        <v>862671</v>
      </c>
      <c r="N164" s="105">
        <f t="shared" si="156"/>
        <v>971500</v>
      </c>
      <c r="O164" s="105">
        <f t="shared" si="156"/>
        <v>1186917</v>
      </c>
      <c r="P164" s="106">
        <f t="shared" si="156"/>
        <v>13046715</v>
      </c>
    </row>
    <row r="165" spans="2:16" ht="20.25" customHeight="1" x14ac:dyDescent="0.25">
      <c r="B165" s="197" t="s">
        <v>21</v>
      </c>
      <c r="C165" s="97" t="s">
        <v>52</v>
      </c>
      <c r="D165" s="98">
        <v>68879</v>
      </c>
      <c r="E165" s="98">
        <v>71437</v>
      </c>
      <c r="F165" s="99">
        <v>74077</v>
      </c>
      <c r="G165" s="99">
        <v>56232</v>
      </c>
      <c r="H165" s="98">
        <v>51755</v>
      </c>
      <c r="I165" s="98">
        <v>75005</v>
      </c>
      <c r="J165" s="98">
        <v>89709</v>
      </c>
      <c r="K165" s="99">
        <v>52866</v>
      </c>
      <c r="L165" s="99">
        <v>34633</v>
      </c>
      <c r="M165" s="98">
        <v>39076</v>
      </c>
      <c r="N165" s="98">
        <v>39126</v>
      </c>
      <c r="O165" s="98">
        <v>58578</v>
      </c>
      <c r="P165" s="107">
        <f>SUM(D165:O165)</f>
        <v>711373</v>
      </c>
    </row>
    <row r="166" spans="2:16" ht="20.25" customHeight="1" x14ac:dyDescent="0.25">
      <c r="B166" s="198"/>
      <c r="C166" s="101" t="s">
        <v>53</v>
      </c>
      <c r="D166" s="102">
        <v>75648</v>
      </c>
      <c r="E166" s="102">
        <v>77701</v>
      </c>
      <c r="F166" s="102">
        <v>76912</v>
      </c>
      <c r="G166" s="102">
        <v>64717</v>
      </c>
      <c r="H166" s="102">
        <v>51822</v>
      </c>
      <c r="I166" s="102">
        <v>68613</v>
      </c>
      <c r="J166" s="102">
        <v>87901</v>
      </c>
      <c r="K166" s="102">
        <v>63238</v>
      </c>
      <c r="L166" s="102">
        <v>37316</v>
      </c>
      <c r="M166" s="102">
        <v>38684</v>
      </c>
      <c r="N166" s="102">
        <v>38359</v>
      </c>
      <c r="O166" s="102">
        <v>49669</v>
      </c>
      <c r="P166" s="103">
        <f>SUM(D166:O166)</f>
        <v>730580</v>
      </c>
    </row>
    <row r="167" spans="2:16" ht="20.25" customHeight="1" thickBot="1" x14ac:dyDescent="0.3">
      <c r="B167" s="199"/>
      <c r="C167" s="104" t="s">
        <v>17</v>
      </c>
      <c r="D167" s="108">
        <f>SUM(D165:D166)</f>
        <v>144527</v>
      </c>
      <c r="E167" s="108">
        <f t="shared" ref="E167:P167" si="157">SUM(E165:E166)</f>
        <v>149138</v>
      </c>
      <c r="F167" s="108">
        <f t="shared" si="157"/>
        <v>150989</v>
      </c>
      <c r="G167" s="108">
        <f t="shared" si="157"/>
        <v>120949</v>
      </c>
      <c r="H167" s="108">
        <f t="shared" si="157"/>
        <v>103577</v>
      </c>
      <c r="I167" s="108">
        <f t="shared" si="157"/>
        <v>143618</v>
      </c>
      <c r="J167" s="108">
        <f t="shared" si="157"/>
        <v>177610</v>
      </c>
      <c r="K167" s="108">
        <f t="shared" si="157"/>
        <v>116104</v>
      </c>
      <c r="L167" s="108">
        <f t="shared" si="157"/>
        <v>71949</v>
      </c>
      <c r="M167" s="108">
        <f t="shared" si="157"/>
        <v>77760</v>
      </c>
      <c r="N167" s="108">
        <f t="shared" si="157"/>
        <v>77485</v>
      </c>
      <c r="O167" s="108">
        <f t="shared" si="157"/>
        <v>108247</v>
      </c>
      <c r="P167" s="109">
        <f t="shared" si="157"/>
        <v>1441953</v>
      </c>
    </row>
    <row r="168" spans="2:16" ht="20.25" customHeight="1" thickBot="1" x14ac:dyDescent="0.3">
      <c r="B168" s="200" t="s">
        <v>17</v>
      </c>
      <c r="C168" s="201"/>
      <c r="D168" s="110">
        <f>+D164+D167</f>
        <v>1337234</v>
      </c>
      <c r="E168" s="110">
        <f t="shared" ref="E168:P168" si="158">+E164+E167</f>
        <v>1205051</v>
      </c>
      <c r="F168" s="110">
        <f t="shared" si="158"/>
        <v>1401846</v>
      </c>
      <c r="G168" s="110">
        <f t="shared" si="158"/>
        <v>1269718</v>
      </c>
      <c r="H168" s="110">
        <f t="shared" si="158"/>
        <v>1125519</v>
      </c>
      <c r="I168" s="110">
        <f t="shared" si="158"/>
        <v>1235764</v>
      </c>
      <c r="J168" s="110">
        <f t="shared" si="158"/>
        <v>1446765</v>
      </c>
      <c r="K168" s="110">
        <f t="shared" si="158"/>
        <v>1270630</v>
      </c>
      <c r="L168" s="110">
        <f t="shared" si="158"/>
        <v>911561</v>
      </c>
      <c r="M168" s="110">
        <f t="shared" si="158"/>
        <v>940431</v>
      </c>
      <c r="N168" s="110">
        <f t="shared" si="158"/>
        <v>1048985</v>
      </c>
      <c r="O168" s="110">
        <f t="shared" si="158"/>
        <v>1295164</v>
      </c>
      <c r="P168" s="111">
        <f t="shared" si="158"/>
        <v>14488668</v>
      </c>
    </row>
    <row r="169" spans="2:16" s="25" customFormat="1" ht="20.25" customHeight="1" x14ac:dyDescent="0.25">
      <c r="B169" s="23"/>
      <c r="C169" s="23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</row>
    <row r="170" spans="2:16" s="25" customFormat="1" ht="20.25" customHeight="1" x14ac:dyDescent="0.25">
      <c r="B170" s="23"/>
      <c r="C170" s="23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</row>
    <row r="171" spans="2:16" s="25" customFormat="1" ht="20.25" customHeight="1" x14ac:dyDescent="0.25">
      <c r="B171" s="23"/>
      <c r="C171" s="23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</row>
    <row r="172" spans="2:16" s="25" customFormat="1" ht="20.25" customHeight="1" thickBot="1" x14ac:dyDescent="0.3">
      <c r="B172" s="23"/>
      <c r="C172" s="23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2:16" ht="20.25" customHeight="1" x14ac:dyDescent="0.25">
      <c r="B173" s="202" t="s">
        <v>3</v>
      </c>
      <c r="C173" s="203"/>
      <c r="D173" s="203" t="s">
        <v>3538</v>
      </c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6"/>
    </row>
    <row r="174" spans="2:16" ht="20.25" customHeight="1" thickBot="1" x14ac:dyDescent="0.3">
      <c r="B174" s="204"/>
      <c r="C174" s="205"/>
      <c r="D174" s="95" t="s">
        <v>5</v>
      </c>
      <c r="E174" s="95" t="s">
        <v>6</v>
      </c>
      <c r="F174" s="95" t="s">
        <v>7</v>
      </c>
      <c r="G174" s="95" t="s">
        <v>8</v>
      </c>
      <c r="H174" s="95" t="s">
        <v>9</v>
      </c>
      <c r="I174" s="95" t="s">
        <v>10</v>
      </c>
      <c r="J174" s="95" t="s">
        <v>11</v>
      </c>
      <c r="K174" s="95" t="s">
        <v>12</v>
      </c>
      <c r="L174" s="95" t="s">
        <v>13</v>
      </c>
      <c r="M174" s="95" t="s">
        <v>14</v>
      </c>
      <c r="N174" s="95" t="s">
        <v>15</v>
      </c>
      <c r="O174" s="95" t="s">
        <v>16</v>
      </c>
      <c r="P174" s="96" t="s">
        <v>17</v>
      </c>
    </row>
    <row r="175" spans="2:16" ht="20.25" customHeight="1" x14ac:dyDescent="0.25">
      <c r="B175" s="207" t="s">
        <v>18</v>
      </c>
      <c r="C175" s="97" t="s">
        <v>52</v>
      </c>
      <c r="D175" s="98">
        <v>607573</v>
      </c>
      <c r="E175" s="98">
        <v>566933</v>
      </c>
      <c r="F175" s="99">
        <v>638747</v>
      </c>
      <c r="G175" s="99">
        <v>581219</v>
      </c>
      <c r="H175" s="98">
        <v>539651</v>
      </c>
      <c r="I175" s="98">
        <v>578118</v>
      </c>
      <c r="J175" s="98">
        <v>606417</v>
      </c>
      <c r="K175" s="99">
        <v>542985</v>
      </c>
      <c r="L175" s="99">
        <v>360778</v>
      </c>
      <c r="M175" s="98">
        <v>401246</v>
      </c>
      <c r="N175" s="98">
        <v>483497</v>
      </c>
      <c r="O175" s="98">
        <v>643793</v>
      </c>
      <c r="P175" s="100">
        <f>SUM(D175:O175)</f>
        <v>6550957</v>
      </c>
    </row>
    <row r="176" spans="2:16" ht="20.25" customHeight="1" x14ac:dyDescent="0.25">
      <c r="B176" s="208"/>
      <c r="C176" s="101" t="s">
        <v>53</v>
      </c>
      <c r="D176" s="102">
        <v>672095</v>
      </c>
      <c r="E176" s="102">
        <v>574407</v>
      </c>
      <c r="F176" s="102">
        <v>671153</v>
      </c>
      <c r="G176" s="102">
        <v>600333</v>
      </c>
      <c r="H176" s="102">
        <v>566396</v>
      </c>
      <c r="I176" s="102">
        <v>561120</v>
      </c>
      <c r="J176" s="102">
        <v>587977</v>
      </c>
      <c r="K176" s="102">
        <v>592413</v>
      </c>
      <c r="L176" s="102">
        <v>414912</v>
      </c>
      <c r="M176" s="102">
        <v>399811</v>
      </c>
      <c r="N176" s="102">
        <v>450746</v>
      </c>
      <c r="O176" s="102">
        <v>519568</v>
      </c>
      <c r="P176" s="103">
        <f>SUM(D176:O176)</f>
        <v>6610931</v>
      </c>
    </row>
    <row r="177" spans="2:16" ht="20.25" customHeight="1" thickBot="1" x14ac:dyDescent="0.3">
      <c r="B177" s="209"/>
      <c r="C177" s="104" t="s">
        <v>17</v>
      </c>
      <c r="D177" s="105">
        <f>SUM(D175:D176)</f>
        <v>1279668</v>
      </c>
      <c r="E177" s="105">
        <f t="shared" ref="E177:P177" si="159">SUM(E175:E176)</f>
        <v>1141340</v>
      </c>
      <c r="F177" s="105">
        <f t="shared" si="159"/>
        <v>1309900</v>
      </c>
      <c r="G177" s="105">
        <f t="shared" si="159"/>
        <v>1181552</v>
      </c>
      <c r="H177" s="105">
        <v>1106047</v>
      </c>
      <c r="I177" s="105">
        <v>1138306</v>
      </c>
      <c r="J177" s="105">
        <f t="shared" si="159"/>
        <v>1194394</v>
      </c>
      <c r="K177" s="105">
        <f t="shared" si="159"/>
        <v>1135398</v>
      </c>
      <c r="L177" s="105">
        <f t="shared" si="159"/>
        <v>775690</v>
      </c>
      <c r="M177" s="105">
        <f t="shared" si="159"/>
        <v>801057</v>
      </c>
      <c r="N177" s="105">
        <f t="shared" si="159"/>
        <v>934243</v>
      </c>
      <c r="O177" s="105">
        <f t="shared" si="159"/>
        <v>1163361</v>
      </c>
      <c r="P177" s="106">
        <f t="shared" si="159"/>
        <v>13161888</v>
      </c>
    </row>
    <row r="178" spans="2:16" ht="20.25" customHeight="1" x14ac:dyDescent="0.25">
      <c r="B178" s="197" t="s">
        <v>21</v>
      </c>
      <c r="C178" s="97" t="s">
        <v>52</v>
      </c>
      <c r="D178" s="98">
        <v>72287</v>
      </c>
      <c r="E178" s="98">
        <v>74476</v>
      </c>
      <c r="F178" s="99">
        <v>80803</v>
      </c>
      <c r="G178" s="99">
        <v>57405</v>
      </c>
      <c r="H178" s="98">
        <v>38723</v>
      </c>
      <c r="I178" s="98">
        <v>60574</v>
      </c>
      <c r="J178" s="98">
        <v>58254</v>
      </c>
      <c r="K178" s="99">
        <v>38666</v>
      </c>
      <c r="L178" s="99">
        <v>31249</v>
      </c>
      <c r="M178" s="98">
        <v>34973</v>
      </c>
      <c r="N178" s="98">
        <v>40119</v>
      </c>
      <c r="O178" s="98">
        <v>45932</v>
      </c>
      <c r="P178" s="107">
        <f>SUM(D178:O178)</f>
        <v>633461</v>
      </c>
    </row>
    <row r="179" spans="2:16" ht="20.25" customHeight="1" x14ac:dyDescent="0.25">
      <c r="B179" s="198"/>
      <c r="C179" s="101" t="s">
        <v>53</v>
      </c>
      <c r="D179" s="102">
        <v>72844</v>
      </c>
      <c r="E179" s="102">
        <v>74676</v>
      </c>
      <c r="F179" s="102">
        <v>85028</v>
      </c>
      <c r="G179" s="102">
        <v>65292</v>
      </c>
      <c r="H179" s="102">
        <v>41072</v>
      </c>
      <c r="I179" s="102">
        <v>55292</v>
      </c>
      <c r="J179" s="102">
        <v>59175</v>
      </c>
      <c r="K179" s="102">
        <v>41926</v>
      </c>
      <c r="L179" s="102">
        <v>32565</v>
      </c>
      <c r="M179" s="102">
        <v>33257</v>
      </c>
      <c r="N179" s="102">
        <v>35529</v>
      </c>
      <c r="O179" s="102">
        <v>37901</v>
      </c>
      <c r="P179" s="103">
        <f>SUM(D179:O179)</f>
        <v>634557</v>
      </c>
    </row>
    <row r="180" spans="2:16" ht="20.25" customHeight="1" thickBot="1" x14ac:dyDescent="0.3">
      <c r="B180" s="199"/>
      <c r="C180" s="104" t="s">
        <v>17</v>
      </c>
      <c r="D180" s="108">
        <f>SUM(D178:D179)</f>
        <v>145131</v>
      </c>
      <c r="E180" s="108">
        <f t="shared" ref="E180:P180" si="160">SUM(E178:E179)</f>
        <v>149152</v>
      </c>
      <c r="F180" s="108">
        <f t="shared" si="160"/>
        <v>165831</v>
      </c>
      <c r="G180" s="108">
        <f t="shared" si="160"/>
        <v>122697</v>
      </c>
      <c r="H180" s="108">
        <v>79795</v>
      </c>
      <c r="I180" s="108">
        <v>115866</v>
      </c>
      <c r="J180" s="108">
        <f t="shared" si="160"/>
        <v>117429</v>
      </c>
      <c r="K180" s="108">
        <f t="shared" si="160"/>
        <v>80592</v>
      </c>
      <c r="L180" s="108">
        <f t="shared" si="160"/>
        <v>63814</v>
      </c>
      <c r="M180" s="108">
        <f t="shared" si="160"/>
        <v>68230</v>
      </c>
      <c r="N180" s="108">
        <f t="shared" si="160"/>
        <v>75648</v>
      </c>
      <c r="O180" s="108">
        <f t="shared" si="160"/>
        <v>83833</v>
      </c>
      <c r="P180" s="109">
        <f t="shared" si="160"/>
        <v>1268018</v>
      </c>
    </row>
    <row r="181" spans="2:16" ht="20.25" customHeight="1" thickBot="1" x14ac:dyDescent="0.3">
      <c r="B181" s="200" t="s">
        <v>17</v>
      </c>
      <c r="C181" s="201"/>
      <c r="D181" s="110">
        <f>+D177+D180</f>
        <v>1424799</v>
      </c>
      <c r="E181" s="110">
        <f t="shared" ref="E181:P181" si="161">+E177+E180</f>
        <v>1290492</v>
      </c>
      <c r="F181" s="110">
        <f t="shared" si="161"/>
        <v>1475731</v>
      </c>
      <c r="G181" s="110">
        <f t="shared" si="161"/>
        <v>1304249</v>
      </c>
      <c r="H181" s="110">
        <f t="shared" si="161"/>
        <v>1185842</v>
      </c>
      <c r="I181" s="110">
        <f t="shared" si="161"/>
        <v>1254172</v>
      </c>
      <c r="J181" s="110">
        <f t="shared" si="161"/>
        <v>1311823</v>
      </c>
      <c r="K181" s="110">
        <f t="shared" si="161"/>
        <v>1215990</v>
      </c>
      <c r="L181" s="110">
        <f t="shared" si="161"/>
        <v>839504</v>
      </c>
      <c r="M181" s="110">
        <f t="shared" si="161"/>
        <v>869287</v>
      </c>
      <c r="N181" s="110">
        <f t="shared" si="161"/>
        <v>1009891</v>
      </c>
      <c r="O181" s="110">
        <f t="shared" si="161"/>
        <v>1247194</v>
      </c>
      <c r="P181" s="111">
        <f t="shared" si="161"/>
        <v>14429906</v>
      </c>
    </row>
    <row r="182" spans="2:16" s="25" customFormat="1" ht="20.25" customHeight="1" x14ac:dyDescent="0.25">
      <c r="B182" s="23"/>
      <c r="C182" s="23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</row>
    <row r="183" spans="2:16" s="25" customFormat="1" ht="20.25" customHeight="1" x14ac:dyDescent="0.25">
      <c r="B183" s="23"/>
      <c r="C183" s="23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</row>
    <row r="184" spans="2:16" s="25" customFormat="1" ht="20.25" customHeight="1" thickBot="1" x14ac:dyDescent="0.3">
      <c r="B184" s="23"/>
      <c r="C184" s="23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</row>
    <row r="185" spans="2:16" ht="20.25" customHeight="1" x14ac:dyDescent="0.25">
      <c r="B185" s="202" t="s">
        <v>3</v>
      </c>
      <c r="C185" s="203"/>
      <c r="D185" s="203" t="s">
        <v>3806</v>
      </c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6"/>
    </row>
    <row r="186" spans="2:16" ht="20.25" customHeight="1" thickBot="1" x14ac:dyDescent="0.3">
      <c r="B186" s="204"/>
      <c r="C186" s="205"/>
      <c r="D186" s="95" t="s">
        <v>5</v>
      </c>
      <c r="E186" s="95" t="s">
        <v>6</v>
      </c>
      <c r="F186" s="95" t="s">
        <v>7</v>
      </c>
      <c r="G186" s="95" t="s">
        <v>8</v>
      </c>
      <c r="H186" s="95" t="s">
        <v>9</v>
      </c>
      <c r="I186" s="95" t="s">
        <v>10</v>
      </c>
      <c r="J186" s="95" t="s">
        <v>11</v>
      </c>
      <c r="K186" s="95" t="s">
        <v>12</v>
      </c>
      <c r="L186" s="95" t="s">
        <v>13</v>
      </c>
      <c r="M186" s="95" t="s">
        <v>14</v>
      </c>
      <c r="N186" s="95" t="s">
        <v>15</v>
      </c>
      <c r="O186" s="95" t="s">
        <v>16</v>
      </c>
      <c r="P186" s="96" t="s">
        <v>17</v>
      </c>
    </row>
    <row r="187" spans="2:16" ht="20.25" customHeight="1" x14ac:dyDescent="0.25">
      <c r="B187" s="207" t="s">
        <v>18</v>
      </c>
      <c r="C187" s="97" t="s">
        <v>52</v>
      </c>
      <c r="D187" s="98">
        <v>596756</v>
      </c>
      <c r="E187" s="98">
        <v>557098</v>
      </c>
      <c r="F187" s="99">
        <v>278523</v>
      </c>
      <c r="G187" s="99">
        <v>818</v>
      </c>
      <c r="H187" s="98">
        <v>694</v>
      </c>
      <c r="I187" s="98">
        <v>1414</v>
      </c>
      <c r="J187" s="98">
        <v>149151</v>
      </c>
      <c r="K187" s="99">
        <v>125247</v>
      </c>
      <c r="L187" s="99">
        <v>120718</v>
      </c>
      <c r="M187" s="98">
        <v>158800</v>
      </c>
      <c r="N187" s="98">
        <v>202965</v>
      </c>
      <c r="O187" s="98">
        <v>375639</v>
      </c>
      <c r="P187" s="100">
        <f>SUM(D187:O187)</f>
        <v>2567823</v>
      </c>
    </row>
    <row r="188" spans="2:16" ht="20.25" customHeight="1" x14ac:dyDescent="0.25">
      <c r="B188" s="208"/>
      <c r="C188" s="101" t="s">
        <v>53</v>
      </c>
      <c r="D188" s="102">
        <v>656125</v>
      </c>
      <c r="E188" s="102">
        <v>577503</v>
      </c>
      <c r="F188" s="102">
        <v>390246</v>
      </c>
      <c r="G188" s="102">
        <v>6476</v>
      </c>
      <c r="H188" s="102">
        <v>10328</v>
      </c>
      <c r="I188" s="102">
        <v>11477</v>
      </c>
      <c r="J188" s="102">
        <v>92066</v>
      </c>
      <c r="K188" s="102">
        <v>139970</v>
      </c>
      <c r="L188" s="102">
        <v>137990</v>
      </c>
      <c r="M188" s="102">
        <v>158767</v>
      </c>
      <c r="N188" s="102">
        <v>179681</v>
      </c>
      <c r="O188" s="102">
        <v>199329</v>
      </c>
      <c r="P188" s="103">
        <f>SUM(D188:O188)</f>
        <v>2559958</v>
      </c>
    </row>
    <row r="189" spans="2:16" ht="20.25" customHeight="1" thickBot="1" x14ac:dyDescent="0.3">
      <c r="B189" s="209"/>
      <c r="C189" s="104" t="s">
        <v>17</v>
      </c>
      <c r="D189" s="105">
        <f>SUM(D187:D188)</f>
        <v>1252881</v>
      </c>
      <c r="E189" s="105">
        <f t="shared" ref="E189:G189" si="162">SUM(E187:E188)</f>
        <v>1134601</v>
      </c>
      <c r="F189" s="105">
        <f t="shared" si="162"/>
        <v>668769</v>
      </c>
      <c r="G189" s="105">
        <f t="shared" si="162"/>
        <v>7294</v>
      </c>
      <c r="H189" s="105">
        <f>SUM(H187:H188)</f>
        <v>11022</v>
      </c>
      <c r="I189" s="105">
        <f>SUM(I187:I188)</f>
        <v>12891</v>
      </c>
      <c r="J189" s="105">
        <f t="shared" ref="J189:P189" si="163">SUM(J187:J188)</f>
        <v>241217</v>
      </c>
      <c r="K189" s="105">
        <f t="shared" si="163"/>
        <v>265217</v>
      </c>
      <c r="L189" s="105">
        <f t="shared" si="163"/>
        <v>258708</v>
      </c>
      <c r="M189" s="105">
        <v>317567</v>
      </c>
      <c r="N189" s="105">
        <v>382646</v>
      </c>
      <c r="O189" s="105">
        <v>574968</v>
      </c>
      <c r="P189" s="106">
        <f t="shared" si="163"/>
        <v>5127781</v>
      </c>
    </row>
    <row r="190" spans="2:16" ht="20.25" customHeight="1" x14ac:dyDescent="0.25">
      <c r="B190" s="197" t="s">
        <v>21</v>
      </c>
      <c r="C190" s="97" t="s">
        <v>52</v>
      </c>
      <c r="D190" s="98">
        <v>43873</v>
      </c>
      <c r="E190" s="98">
        <v>48505</v>
      </c>
      <c r="F190" s="99">
        <v>24027</v>
      </c>
      <c r="G190" s="99">
        <v>549</v>
      </c>
      <c r="H190" s="98">
        <v>675</v>
      </c>
      <c r="I190" s="98">
        <v>589</v>
      </c>
      <c r="J190" s="98">
        <v>3070</v>
      </c>
      <c r="K190" s="99">
        <v>2305</v>
      </c>
      <c r="L190" s="99">
        <v>2975</v>
      </c>
      <c r="M190" s="98">
        <v>5791</v>
      </c>
      <c r="N190" s="98">
        <v>9371</v>
      </c>
      <c r="O190" s="98">
        <v>18456</v>
      </c>
      <c r="P190" s="107">
        <f>SUM(D190:O190)</f>
        <v>160186</v>
      </c>
    </row>
    <row r="191" spans="2:16" ht="20.25" customHeight="1" x14ac:dyDescent="0.25">
      <c r="B191" s="198"/>
      <c r="C191" s="101" t="s">
        <v>53</v>
      </c>
      <c r="D191" s="102">
        <v>48936</v>
      </c>
      <c r="E191" s="102">
        <v>47169</v>
      </c>
      <c r="F191" s="102">
        <v>60297</v>
      </c>
      <c r="G191" s="102">
        <v>781</v>
      </c>
      <c r="H191" s="102">
        <v>1075</v>
      </c>
      <c r="I191" s="102">
        <v>1037</v>
      </c>
      <c r="J191" s="102">
        <v>3711</v>
      </c>
      <c r="K191" s="102">
        <v>2322</v>
      </c>
      <c r="L191" s="102">
        <v>2546</v>
      </c>
      <c r="M191" s="102">
        <v>3290</v>
      </c>
      <c r="N191" s="102">
        <v>7526</v>
      </c>
      <c r="O191" s="102">
        <v>10688</v>
      </c>
      <c r="P191" s="103">
        <f>SUM(D191:O191)</f>
        <v>189378</v>
      </c>
    </row>
    <row r="192" spans="2:16" ht="20.25" customHeight="1" thickBot="1" x14ac:dyDescent="0.3">
      <c r="B192" s="199"/>
      <c r="C192" s="104" t="s">
        <v>17</v>
      </c>
      <c r="D192" s="108">
        <f>SUM(D190:D191)</f>
        <v>92809</v>
      </c>
      <c r="E192" s="108">
        <f t="shared" ref="E192:G192" si="164">SUM(E190:E191)</f>
        <v>95674</v>
      </c>
      <c r="F192" s="108">
        <f t="shared" si="164"/>
        <v>84324</v>
      </c>
      <c r="G192" s="108">
        <f t="shared" si="164"/>
        <v>1330</v>
      </c>
      <c r="H192" s="108">
        <f>SUM(H190:H191)</f>
        <v>1750</v>
      </c>
      <c r="I192" s="108">
        <f>SUM(I190:I191)</f>
        <v>1626</v>
      </c>
      <c r="J192" s="108">
        <f t="shared" ref="J192:P192" si="165">SUM(J190:J191)</f>
        <v>6781</v>
      </c>
      <c r="K192" s="108">
        <f t="shared" si="165"/>
        <v>4627</v>
      </c>
      <c r="L192" s="108">
        <f t="shared" si="165"/>
        <v>5521</v>
      </c>
      <c r="M192" s="108">
        <v>9081</v>
      </c>
      <c r="N192" s="108">
        <v>16897</v>
      </c>
      <c r="O192" s="108">
        <v>29144</v>
      </c>
      <c r="P192" s="109">
        <f t="shared" si="165"/>
        <v>349564</v>
      </c>
    </row>
    <row r="193" spans="2:16" ht="20.25" customHeight="1" thickBot="1" x14ac:dyDescent="0.3">
      <c r="B193" s="200" t="s">
        <v>17</v>
      </c>
      <c r="C193" s="201"/>
      <c r="D193" s="110">
        <f>+D189+D192</f>
        <v>1345690</v>
      </c>
      <c r="E193" s="110">
        <f t="shared" ref="E193:P193" si="166">+E189+E192</f>
        <v>1230275</v>
      </c>
      <c r="F193" s="110">
        <f t="shared" si="166"/>
        <v>753093</v>
      </c>
      <c r="G193" s="110">
        <f t="shared" si="166"/>
        <v>8624</v>
      </c>
      <c r="H193" s="110">
        <f t="shared" si="166"/>
        <v>12772</v>
      </c>
      <c r="I193" s="110">
        <f t="shared" si="166"/>
        <v>14517</v>
      </c>
      <c r="J193" s="110">
        <f t="shared" si="166"/>
        <v>247998</v>
      </c>
      <c r="K193" s="110">
        <f t="shared" si="166"/>
        <v>269844</v>
      </c>
      <c r="L193" s="110">
        <f t="shared" si="166"/>
        <v>264229</v>
      </c>
      <c r="M193" s="110">
        <f t="shared" si="166"/>
        <v>326648</v>
      </c>
      <c r="N193" s="110">
        <f t="shared" si="166"/>
        <v>399543</v>
      </c>
      <c r="O193" s="110">
        <f t="shared" si="166"/>
        <v>604112</v>
      </c>
      <c r="P193" s="111">
        <f t="shared" si="166"/>
        <v>5477345</v>
      </c>
    </row>
    <row r="194" spans="2:16" s="25" customFormat="1" ht="20.25" customHeight="1" x14ac:dyDescent="0.25">
      <c r="B194" s="23"/>
      <c r="C194" s="23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</row>
    <row r="195" spans="2:16" s="25" customFormat="1" ht="20.25" customHeight="1" x14ac:dyDescent="0.25">
      <c r="B195" s="23"/>
      <c r="C195" s="23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</row>
    <row r="196" spans="2:16" ht="20.25" customHeight="1" thickBot="1" x14ac:dyDescent="0.3"/>
    <row r="197" spans="2:16" ht="20.25" customHeight="1" x14ac:dyDescent="0.25">
      <c r="B197" s="202" t="s">
        <v>3</v>
      </c>
      <c r="C197" s="203"/>
      <c r="D197" s="203" t="s">
        <v>3934</v>
      </c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6"/>
    </row>
    <row r="198" spans="2:16" ht="20.25" customHeight="1" thickBot="1" x14ac:dyDescent="0.3">
      <c r="B198" s="204"/>
      <c r="C198" s="205"/>
      <c r="D198" s="95" t="s">
        <v>5</v>
      </c>
      <c r="E198" s="95" t="s">
        <v>6</v>
      </c>
      <c r="F198" s="95" t="s">
        <v>7</v>
      </c>
      <c r="G198" s="95" t="s">
        <v>8</v>
      </c>
      <c r="H198" s="95" t="s">
        <v>9</v>
      </c>
      <c r="I198" s="95" t="s">
        <v>10</v>
      </c>
      <c r="J198" s="95" t="s">
        <v>11</v>
      </c>
      <c r="K198" s="95" t="s">
        <v>12</v>
      </c>
      <c r="L198" s="95" t="s">
        <v>13</v>
      </c>
      <c r="M198" s="95" t="s">
        <v>14</v>
      </c>
      <c r="N198" s="95" t="s">
        <v>15</v>
      </c>
      <c r="O198" s="95" t="s">
        <v>16</v>
      </c>
      <c r="P198" s="96" t="s">
        <v>17</v>
      </c>
    </row>
    <row r="199" spans="2:16" ht="20.25" customHeight="1" x14ac:dyDescent="0.25">
      <c r="B199" s="207" t="s">
        <v>18</v>
      </c>
      <c r="C199" s="97" t="s">
        <v>52</v>
      </c>
      <c r="D199" s="98">
        <v>234609</v>
      </c>
      <c r="E199" s="98">
        <v>194712</v>
      </c>
      <c r="F199" s="99">
        <v>300308</v>
      </c>
      <c r="G199" s="99">
        <v>323739</v>
      </c>
      <c r="H199" s="98">
        <v>394771</v>
      </c>
      <c r="I199" s="98">
        <v>461247</v>
      </c>
      <c r="J199" s="98">
        <v>558431</v>
      </c>
      <c r="K199" s="99">
        <v>493811</v>
      </c>
      <c r="L199" s="99">
        <v>386570</v>
      </c>
      <c r="M199" s="98">
        <v>440580</v>
      </c>
      <c r="N199" s="98">
        <v>512701</v>
      </c>
      <c r="O199" s="98">
        <v>686519</v>
      </c>
      <c r="P199" s="100">
        <f>SUM(D199:O199)</f>
        <v>4987998</v>
      </c>
    </row>
    <row r="200" spans="2:16" ht="20.25" customHeight="1" x14ac:dyDescent="0.25">
      <c r="B200" s="208"/>
      <c r="C200" s="101" t="s">
        <v>53</v>
      </c>
      <c r="D200" s="102">
        <v>354099</v>
      </c>
      <c r="E200" s="102">
        <v>214805</v>
      </c>
      <c r="F200" s="102">
        <v>279287</v>
      </c>
      <c r="G200" s="102">
        <v>356081</v>
      </c>
      <c r="H200" s="102">
        <v>375296</v>
      </c>
      <c r="I200" s="102">
        <v>437557</v>
      </c>
      <c r="J200" s="102">
        <v>523799</v>
      </c>
      <c r="K200" s="102">
        <v>566088</v>
      </c>
      <c r="L200" s="102">
        <v>459373</v>
      </c>
      <c r="M200" s="102">
        <v>432499</v>
      </c>
      <c r="N200" s="102">
        <v>494111</v>
      </c>
      <c r="O200" s="102">
        <v>525531</v>
      </c>
      <c r="P200" s="103">
        <f>SUM(D200:O200)</f>
        <v>5018526</v>
      </c>
    </row>
    <row r="201" spans="2:16" ht="20.25" customHeight="1" thickBot="1" x14ac:dyDescent="0.3">
      <c r="B201" s="209"/>
      <c r="C201" s="104" t="s">
        <v>17</v>
      </c>
      <c r="D201" s="105">
        <f>SUM(D199:D200)</f>
        <v>588708</v>
      </c>
      <c r="E201" s="105">
        <f t="shared" ref="E201:G201" si="167">SUM(E199:E200)</f>
        <v>409517</v>
      </c>
      <c r="F201" s="105">
        <f t="shared" si="167"/>
        <v>579595</v>
      </c>
      <c r="G201" s="105">
        <f t="shared" si="167"/>
        <v>679820</v>
      </c>
      <c r="H201" s="105">
        <f t="shared" ref="H201:O201" si="168">SUM(H199:H200)</f>
        <v>770067</v>
      </c>
      <c r="I201" s="105">
        <f t="shared" si="168"/>
        <v>898804</v>
      </c>
      <c r="J201" s="105">
        <f t="shared" si="168"/>
        <v>1082230</v>
      </c>
      <c r="K201" s="105">
        <f t="shared" si="168"/>
        <v>1059899</v>
      </c>
      <c r="L201" s="105">
        <f t="shared" si="168"/>
        <v>845943</v>
      </c>
      <c r="M201" s="105">
        <f t="shared" si="168"/>
        <v>873079</v>
      </c>
      <c r="N201" s="105">
        <f t="shared" si="168"/>
        <v>1006812</v>
      </c>
      <c r="O201" s="105">
        <f t="shared" si="168"/>
        <v>1212050</v>
      </c>
      <c r="P201" s="106">
        <f>SUM(P199:P200)</f>
        <v>10006524</v>
      </c>
    </row>
    <row r="202" spans="2:16" ht="20.25" customHeight="1" x14ac:dyDescent="0.25">
      <c r="B202" s="197" t="s">
        <v>21</v>
      </c>
      <c r="C202" s="97" t="s">
        <v>52</v>
      </c>
      <c r="D202" s="98">
        <v>15694</v>
      </c>
      <c r="E202" s="98">
        <v>19539</v>
      </c>
      <c r="F202" s="99">
        <v>27692</v>
      </c>
      <c r="G202" s="99">
        <v>29390</v>
      </c>
      <c r="H202" s="98">
        <v>24717</v>
      </c>
      <c r="I202" s="98">
        <v>26210</v>
      </c>
      <c r="J202" s="98">
        <v>38403</v>
      </c>
      <c r="K202" s="99">
        <v>28757</v>
      </c>
      <c r="L202" s="99">
        <v>23930</v>
      </c>
      <c r="M202" s="98">
        <v>42447</v>
      </c>
      <c r="N202" s="98">
        <v>48283</v>
      </c>
      <c r="O202" s="98">
        <v>68791</v>
      </c>
      <c r="P202" s="107">
        <f>SUM(D202:O202)</f>
        <v>393853</v>
      </c>
    </row>
    <row r="203" spans="2:16" ht="20.25" customHeight="1" x14ac:dyDescent="0.25">
      <c r="B203" s="198"/>
      <c r="C203" s="101" t="s">
        <v>53</v>
      </c>
      <c r="D203" s="102">
        <v>17847</v>
      </c>
      <c r="E203" s="102">
        <v>19577</v>
      </c>
      <c r="F203" s="102">
        <v>24066</v>
      </c>
      <c r="G203" s="102">
        <v>28957</v>
      </c>
      <c r="H203" s="102">
        <v>22029</v>
      </c>
      <c r="I203" s="102">
        <v>24072</v>
      </c>
      <c r="J203" s="102">
        <v>32571</v>
      </c>
      <c r="K203" s="102">
        <v>32544</v>
      </c>
      <c r="L203" s="102">
        <v>23394</v>
      </c>
      <c r="M203" s="102">
        <v>34199</v>
      </c>
      <c r="N203" s="102">
        <v>42353</v>
      </c>
      <c r="O203" s="102">
        <v>51734</v>
      </c>
      <c r="P203" s="103">
        <f>SUM(D203:O203)</f>
        <v>353343</v>
      </c>
    </row>
    <row r="204" spans="2:16" ht="20.25" customHeight="1" thickBot="1" x14ac:dyDescent="0.3">
      <c r="B204" s="199"/>
      <c r="C204" s="104" t="s">
        <v>17</v>
      </c>
      <c r="D204" s="108">
        <f>SUM(D202:D203)</f>
        <v>33541</v>
      </c>
      <c r="E204" s="108">
        <f t="shared" ref="E204:G204" si="169">SUM(E202:E203)</f>
        <v>39116</v>
      </c>
      <c r="F204" s="108">
        <f t="shared" si="169"/>
        <v>51758</v>
      </c>
      <c r="G204" s="108">
        <f t="shared" si="169"/>
        <v>58347</v>
      </c>
      <c r="H204" s="108">
        <f t="shared" ref="H204:N204" si="170">SUM(H202:H203)</f>
        <v>46746</v>
      </c>
      <c r="I204" s="108">
        <f t="shared" si="170"/>
        <v>50282</v>
      </c>
      <c r="J204" s="108">
        <f t="shared" si="170"/>
        <v>70974</v>
      </c>
      <c r="K204" s="108">
        <f t="shared" si="170"/>
        <v>61301</v>
      </c>
      <c r="L204" s="108">
        <f t="shared" si="170"/>
        <v>47324</v>
      </c>
      <c r="M204" s="108">
        <f t="shared" si="170"/>
        <v>76646</v>
      </c>
      <c r="N204" s="108">
        <f t="shared" si="170"/>
        <v>90636</v>
      </c>
      <c r="O204" s="108">
        <f t="shared" ref="O204" si="171">SUM(O202:O203)</f>
        <v>120525</v>
      </c>
      <c r="P204" s="109">
        <f>SUM(P202:P203)</f>
        <v>747196</v>
      </c>
    </row>
    <row r="205" spans="2:16" ht="20.25" customHeight="1" thickBot="1" x14ac:dyDescent="0.3">
      <c r="B205" s="200" t="s">
        <v>17</v>
      </c>
      <c r="C205" s="201"/>
      <c r="D205" s="110">
        <f>+D201+D204</f>
        <v>622249</v>
      </c>
      <c r="E205" s="110">
        <f t="shared" ref="E205:K205" si="172">+E201+E204</f>
        <v>448633</v>
      </c>
      <c r="F205" s="110">
        <f t="shared" si="172"/>
        <v>631353</v>
      </c>
      <c r="G205" s="110">
        <f t="shared" si="172"/>
        <v>738167</v>
      </c>
      <c r="H205" s="110">
        <f t="shared" si="172"/>
        <v>816813</v>
      </c>
      <c r="I205" s="110">
        <f t="shared" si="172"/>
        <v>949086</v>
      </c>
      <c r="J205" s="110">
        <f t="shared" si="172"/>
        <v>1153204</v>
      </c>
      <c r="K205" s="110">
        <f t="shared" si="172"/>
        <v>1121200</v>
      </c>
      <c r="L205" s="110">
        <f t="shared" ref="L205:N205" si="173">+L201+L204</f>
        <v>893267</v>
      </c>
      <c r="M205" s="110">
        <f t="shared" si="173"/>
        <v>949725</v>
      </c>
      <c r="N205" s="110">
        <f t="shared" si="173"/>
        <v>1097448</v>
      </c>
      <c r="O205" s="110">
        <f t="shared" ref="O205" si="174">+O201+O204</f>
        <v>1332575</v>
      </c>
      <c r="P205" s="111">
        <f>+P201+P204</f>
        <v>10753720</v>
      </c>
    </row>
    <row r="206" spans="2:16" s="25" customFormat="1" ht="20.25" customHeight="1" x14ac:dyDescent="0.25">
      <c r="B206" s="23"/>
      <c r="C206" s="23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</row>
    <row r="207" spans="2:16" s="25" customFormat="1" ht="20.25" customHeight="1" x14ac:dyDescent="0.25">
      <c r="B207" s="23"/>
      <c r="C207" s="23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</row>
    <row r="208" spans="2:16" ht="20.25" customHeight="1" thickBot="1" x14ac:dyDescent="0.3"/>
    <row r="209" spans="2:16" ht="20.25" customHeight="1" x14ac:dyDescent="0.25">
      <c r="B209" s="202" t="s">
        <v>3</v>
      </c>
      <c r="C209" s="203"/>
      <c r="D209" s="203" t="s">
        <v>4200</v>
      </c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6"/>
    </row>
    <row r="210" spans="2:16" ht="20.25" customHeight="1" thickBot="1" x14ac:dyDescent="0.3">
      <c r="B210" s="204"/>
      <c r="C210" s="205"/>
      <c r="D210" s="95" t="s">
        <v>5</v>
      </c>
      <c r="E210" s="95" t="s">
        <v>6</v>
      </c>
      <c r="F210" s="95" t="s">
        <v>7</v>
      </c>
      <c r="G210" s="95" t="s">
        <v>8</v>
      </c>
      <c r="H210" s="95" t="s">
        <v>9</v>
      </c>
      <c r="I210" s="95" t="s">
        <v>10</v>
      </c>
      <c r="J210" s="95" t="s">
        <v>11</v>
      </c>
      <c r="K210" s="95" t="s">
        <v>12</v>
      </c>
      <c r="L210" s="95" t="s">
        <v>13</v>
      </c>
      <c r="M210" s="95" t="s">
        <v>14</v>
      </c>
      <c r="N210" s="95" t="s">
        <v>15</v>
      </c>
      <c r="O210" s="95" t="s">
        <v>16</v>
      </c>
      <c r="P210" s="96" t="s">
        <v>17</v>
      </c>
    </row>
    <row r="211" spans="2:16" ht="20.25" customHeight="1" x14ac:dyDescent="0.25">
      <c r="B211" s="207" t="s">
        <v>18</v>
      </c>
      <c r="C211" s="97" t="s">
        <v>52</v>
      </c>
      <c r="D211" s="98">
        <v>529429</v>
      </c>
      <c r="E211" s="98">
        <v>526243</v>
      </c>
      <c r="F211" s="99">
        <v>590062</v>
      </c>
      <c r="G211" s="99">
        <v>621658</v>
      </c>
      <c r="H211" s="98">
        <v>568982</v>
      </c>
      <c r="I211" s="98">
        <v>625620</v>
      </c>
      <c r="J211" s="98">
        <v>707219</v>
      </c>
      <c r="K211" s="99">
        <v>639404</v>
      </c>
      <c r="L211" s="99">
        <v>458314</v>
      </c>
      <c r="M211" s="98">
        <v>512072</v>
      </c>
      <c r="N211" s="98">
        <v>591548</v>
      </c>
      <c r="O211" s="98">
        <v>761916</v>
      </c>
      <c r="P211" s="100">
        <f>SUM(D211:O211)</f>
        <v>7132467</v>
      </c>
    </row>
    <row r="212" spans="2:16" ht="20.25" customHeight="1" x14ac:dyDescent="0.25">
      <c r="B212" s="208"/>
      <c r="C212" s="101" t="s">
        <v>53</v>
      </c>
      <c r="D212" s="102">
        <v>629458</v>
      </c>
      <c r="E212" s="102">
        <v>534368</v>
      </c>
      <c r="F212" s="102">
        <v>638389</v>
      </c>
      <c r="G212" s="102">
        <v>638710</v>
      </c>
      <c r="H212" s="102">
        <v>591403</v>
      </c>
      <c r="I212" s="102">
        <v>592453</v>
      </c>
      <c r="J212" s="102">
        <v>671975</v>
      </c>
      <c r="K212" s="102">
        <v>713710</v>
      </c>
      <c r="L212" s="102">
        <v>522147</v>
      </c>
      <c r="M212" s="102">
        <v>520598</v>
      </c>
      <c r="N212" s="102">
        <v>577757</v>
      </c>
      <c r="O212" s="102">
        <v>628078</v>
      </c>
      <c r="P212" s="103">
        <f>SUM(D212:O212)</f>
        <v>7259046</v>
      </c>
    </row>
    <row r="213" spans="2:16" ht="20.25" customHeight="1" thickBot="1" x14ac:dyDescent="0.3">
      <c r="B213" s="209"/>
      <c r="C213" s="104" t="s">
        <v>17</v>
      </c>
      <c r="D213" s="105">
        <f>SUM(D211:D212)</f>
        <v>1158887</v>
      </c>
      <c r="E213" s="105">
        <f t="shared" ref="E213:O213" si="175">SUM(E211:E212)</f>
        <v>1060611</v>
      </c>
      <c r="F213" s="105">
        <f t="shared" si="175"/>
        <v>1228451</v>
      </c>
      <c r="G213" s="105">
        <f t="shared" si="175"/>
        <v>1260368</v>
      </c>
      <c r="H213" s="105">
        <f t="shared" si="175"/>
        <v>1160385</v>
      </c>
      <c r="I213" s="105">
        <f t="shared" si="175"/>
        <v>1218073</v>
      </c>
      <c r="J213" s="105">
        <f t="shared" si="175"/>
        <v>1379194</v>
      </c>
      <c r="K213" s="105">
        <f t="shared" si="175"/>
        <v>1353114</v>
      </c>
      <c r="L213" s="105">
        <f t="shared" si="175"/>
        <v>980461</v>
      </c>
      <c r="M213" s="105">
        <f t="shared" si="175"/>
        <v>1032670</v>
      </c>
      <c r="N213" s="105">
        <f t="shared" si="175"/>
        <v>1169305</v>
      </c>
      <c r="O213" s="105">
        <f t="shared" si="175"/>
        <v>1389994</v>
      </c>
      <c r="P213" s="106">
        <f>SUM(P211:P212)</f>
        <v>14391513</v>
      </c>
    </row>
    <row r="214" spans="2:16" ht="20.25" customHeight="1" x14ac:dyDescent="0.25">
      <c r="B214" s="197" t="s">
        <v>21</v>
      </c>
      <c r="C214" s="97" t="s">
        <v>52</v>
      </c>
      <c r="D214" s="98">
        <v>61067</v>
      </c>
      <c r="E214" s="98">
        <v>58979</v>
      </c>
      <c r="F214" s="99">
        <v>50478</v>
      </c>
      <c r="G214" s="99">
        <v>43177</v>
      </c>
      <c r="H214" s="98">
        <v>33837</v>
      </c>
      <c r="I214" s="98">
        <v>51408</v>
      </c>
      <c r="J214" s="98">
        <v>69498</v>
      </c>
      <c r="K214" s="99">
        <v>45475</v>
      </c>
      <c r="L214" s="99">
        <v>28943</v>
      </c>
      <c r="M214" s="98">
        <v>30217</v>
      </c>
      <c r="N214" s="98">
        <v>29002</v>
      </c>
      <c r="O214" s="98">
        <v>32113</v>
      </c>
      <c r="P214" s="107">
        <f>SUM(D214:O214)</f>
        <v>534194</v>
      </c>
    </row>
    <row r="215" spans="2:16" ht="20.25" customHeight="1" x14ac:dyDescent="0.25">
      <c r="B215" s="198"/>
      <c r="C215" s="101" t="s">
        <v>53</v>
      </c>
      <c r="D215" s="102">
        <v>67997</v>
      </c>
      <c r="E215" s="102">
        <v>58057</v>
      </c>
      <c r="F215" s="102">
        <v>67638</v>
      </c>
      <c r="G215" s="102">
        <v>44951</v>
      </c>
      <c r="H215" s="102">
        <v>32563</v>
      </c>
      <c r="I215" s="102">
        <v>46051</v>
      </c>
      <c r="J215" s="102">
        <v>65032</v>
      </c>
      <c r="K215" s="102">
        <v>53651</v>
      </c>
      <c r="L215" s="102">
        <v>30675</v>
      </c>
      <c r="M215" s="102">
        <v>30082</v>
      </c>
      <c r="N215" s="102">
        <v>28935</v>
      </c>
      <c r="O215" s="102">
        <v>29435</v>
      </c>
      <c r="P215" s="103">
        <f>SUM(D215:O215)</f>
        <v>555067</v>
      </c>
    </row>
    <row r="216" spans="2:16" ht="20.25" customHeight="1" thickBot="1" x14ac:dyDescent="0.3">
      <c r="B216" s="199"/>
      <c r="C216" s="104" t="s">
        <v>17</v>
      </c>
      <c r="D216" s="108">
        <f>SUM(D214:D215)</f>
        <v>129064</v>
      </c>
      <c r="E216" s="108">
        <f t="shared" ref="E216:O216" si="176">SUM(E214:E215)</f>
        <v>117036</v>
      </c>
      <c r="F216" s="108">
        <f t="shared" si="176"/>
        <v>118116</v>
      </c>
      <c r="G216" s="108">
        <f t="shared" si="176"/>
        <v>88128</v>
      </c>
      <c r="H216" s="108">
        <f t="shared" si="176"/>
        <v>66400</v>
      </c>
      <c r="I216" s="108">
        <f t="shared" si="176"/>
        <v>97459</v>
      </c>
      <c r="J216" s="108">
        <f t="shared" si="176"/>
        <v>134530</v>
      </c>
      <c r="K216" s="108">
        <f t="shared" si="176"/>
        <v>99126</v>
      </c>
      <c r="L216" s="108">
        <f t="shared" si="176"/>
        <v>59618</v>
      </c>
      <c r="M216" s="108">
        <f t="shared" si="176"/>
        <v>60299</v>
      </c>
      <c r="N216" s="108">
        <f t="shared" si="176"/>
        <v>57937</v>
      </c>
      <c r="O216" s="108">
        <f t="shared" si="176"/>
        <v>61548</v>
      </c>
      <c r="P216" s="109">
        <f>SUM(P214:P215)</f>
        <v>1089261</v>
      </c>
    </row>
    <row r="217" spans="2:16" ht="20.25" customHeight="1" thickBot="1" x14ac:dyDescent="0.3">
      <c r="B217" s="200" t="s">
        <v>17</v>
      </c>
      <c r="C217" s="201"/>
      <c r="D217" s="110">
        <f>+D213+D216</f>
        <v>1287951</v>
      </c>
      <c r="E217" s="110">
        <f t="shared" ref="E217:F217" si="177">+E213+E216</f>
        <v>1177647</v>
      </c>
      <c r="F217" s="110">
        <f t="shared" si="177"/>
        <v>1346567</v>
      </c>
      <c r="G217" s="110">
        <f t="shared" ref="G217:H217" si="178">+G213+G216</f>
        <v>1348496</v>
      </c>
      <c r="H217" s="110">
        <f t="shared" si="178"/>
        <v>1226785</v>
      </c>
      <c r="I217" s="110">
        <f t="shared" ref="I217:J217" si="179">+I213+I216</f>
        <v>1315532</v>
      </c>
      <c r="J217" s="110">
        <f t="shared" si="179"/>
        <v>1513724</v>
      </c>
      <c r="K217" s="110">
        <f t="shared" ref="K217:L217" si="180">+K213+K216</f>
        <v>1452240</v>
      </c>
      <c r="L217" s="110">
        <f t="shared" si="180"/>
        <v>1040079</v>
      </c>
      <c r="M217" s="110">
        <f t="shared" ref="M217" si="181">+M213+M216</f>
        <v>1092969</v>
      </c>
      <c r="N217" s="110">
        <f>+N213+N216</f>
        <v>1227242</v>
      </c>
      <c r="O217" s="110">
        <f>+O213+O216</f>
        <v>1451542</v>
      </c>
      <c r="P217" s="111">
        <f>+P213+P216</f>
        <v>15480774</v>
      </c>
    </row>
    <row r="218" spans="2:16" s="25" customFormat="1" ht="20.25" customHeight="1" x14ac:dyDescent="0.25">
      <c r="B218" s="23"/>
      <c r="C218" s="23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</row>
    <row r="219" spans="2:16" s="25" customFormat="1" ht="20.25" customHeight="1" x14ac:dyDescent="0.25">
      <c r="B219" s="23"/>
      <c r="C219" s="23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</row>
    <row r="220" spans="2:16" s="25" customFormat="1" ht="20.25" customHeight="1" x14ac:dyDescent="0.25">
      <c r="B220" s="23"/>
      <c r="C220" s="23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</row>
    <row r="221" spans="2:16" ht="20.25" customHeight="1" thickBot="1" x14ac:dyDescent="0.3">
      <c r="B221" s="23"/>
      <c r="C221" s="23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</row>
    <row r="222" spans="2:16" ht="20.25" customHeight="1" x14ac:dyDescent="0.25">
      <c r="B222" s="211" t="s">
        <v>3</v>
      </c>
      <c r="C222" s="212"/>
      <c r="D222" s="215" t="s">
        <v>4425</v>
      </c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7"/>
    </row>
    <row r="223" spans="2:16" ht="20.25" customHeight="1" thickBot="1" x14ac:dyDescent="0.3">
      <c r="B223" s="213"/>
      <c r="C223" s="214"/>
      <c r="D223" s="95" t="s">
        <v>5</v>
      </c>
      <c r="E223" s="95" t="s">
        <v>6</v>
      </c>
      <c r="F223" s="95" t="s">
        <v>7</v>
      </c>
      <c r="G223" s="95" t="s">
        <v>8</v>
      </c>
      <c r="H223" s="95" t="s">
        <v>9</v>
      </c>
      <c r="I223" s="95" t="s">
        <v>10</v>
      </c>
      <c r="J223" s="95" t="s">
        <v>11</v>
      </c>
      <c r="K223" s="95" t="s">
        <v>12</v>
      </c>
      <c r="L223" s="95" t="s">
        <v>13</v>
      </c>
      <c r="M223" s="95" t="s">
        <v>14</v>
      </c>
      <c r="N223" s="95" t="s">
        <v>15</v>
      </c>
      <c r="O223" s="95" t="s">
        <v>16</v>
      </c>
      <c r="P223" s="96" t="s">
        <v>17</v>
      </c>
    </row>
    <row r="224" spans="2:16" ht="20.25" customHeight="1" x14ac:dyDescent="0.25">
      <c r="B224" s="218" t="s">
        <v>18</v>
      </c>
      <c r="C224" s="97" t="s">
        <v>52</v>
      </c>
      <c r="D224" s="98">
        <v>724355</v>
      </c>
      <c r="E224" s="98">
        <v>655603</v>
      </c>
      <c r="F224" s="99">
        <v>748488</v>
      </c>
      <c r="G224" s="99">
        <v>711189</v>
      </c>
      <c r="H224" s="98">
        <v>648566</v>
      </c>
      <c r="I224" s="98">
        <v>707552</v>
      </c>
      <c r="J224" s="98">
        <v>807875</v>
      </c>
      <c r="K224" s="99">
        <v>716435</v>
      </c>
      <c r="L224" s="99">
        <v>521711</v>
      </c>
      <c r="M224" s="98">
        <v>572248</v>
      </c>
      <c r="N224" s="98">
        <v>667775</v>
      </c>
      <c r="O224" s="98">
        <v>867515</v>
      </c>
      <c r="P224" s="100">
        <f>SUM(D224:O224)</f>
        <v>8349312</v>
      </c>
    </row>
    <row r="225" spans="2:16" ht="20.25" customHeight="1" x14ac:dyDescent="0.25">
      <c r="B225" s="219"/>
      <c r="C225" s="101" t="s">
        <v>53</v>
      </c>
      <c r="D225" s="102">
        <v>794180</v>
      </c>
      <c r="E225" s="102">
        <v>675008</v>
      </c>
      <c r="F225" s="102">
        <v>792370</v>
      </c>
      <c r="G225" s="102">
        <v>757806</v>
      </c>
      <c r="H225" s="102">
        <v>673340</v>
      </c>
      <c r="I225" s="102">
        <v>677358</v>
      </c>
      <c r="J225" s="102">
        <v>789838</v>
      </c>
      <c r="K225" s="102">
        <v>793223</v>
      </c>
      <c r="L225" s="102">
        <v>590610</v>
      </c>
      <c r="M225" s="102">
        <v>581536</v>
      </c>
      <c r="N225" s="102">
        <v>639420</v>
      </c>
      <c r="O225" s="102">
        <v>721848</v>
      </c>
      <c r="P225" s="103">
        <f>SUM(D225:O225)</f>
        <v>8486537</v>
      </c>
    </row>
    <row r="226" spans="2:16" ht="20.25" customHeight="1" thickBot="1" x14ac:dyDescent="0.3">
      <c r="B226" s="220"/>
      <c r="C226" s="104" t="s">
        <v>17</v>
      </c>
      <c r="D226" s="105">
        <f>SUM(D224:D225)</f>
        <v>1518535</v>
      </c>
      <c r="E226" s="105">
        <f t="shared" ref="E226:O226" si="182">SUM(E224:E225)</f>
        <v>1330611</v>
      </c>
      <c r="F226" s="105">
        <f t="shared" si="182"/>
        <v>1540858</v>
      </c>
      <c r="G226" s="105">
        <f t="shared" si="182"/>
        <v>1468995</v>
      </c>
      <c r="H226" s="105">
        <f t="shared" si="182"/>
        <v>1321906</v>
      </c>
      <c r="I226" s="105">
        <f t="shared" si="182"/>
        <v>1384910</v>
      </c>
      <c r="J226" s="105">
        <f t="shared" si="182"/>
        <v>1597713</v>
      </c>
      <c r="K226" s="105">
        <f t="shared" si="182"/>
        <v>1509658</v>
      </c>
      <c r="L226" s="105">
        <f t="shared" si="182"/>
        <v>1112321</v>
      </c>
      <c r="M226" s="105">
        <f t="shared" si="182"/>
        <v>1153784</v>
      </c>
      <c r="N226" s="105">
        <f t="shared" si="182"/>
        <v>1307195</v>
      </c>
      <c r="O226" s="105">
        <f t="shared" si="182"/>
        <v>1589363</v>
      </c>
      <c r="P226" s="106">
        <f>SUM(P224:P225)</f>
        <v>16835849</v>
      </c>
    </row>
    <row r="227" spans="2:16" ht="20.25" customHeight="1" x14ac:dyDescent="0.25">
      <c r="B227" s="221" t="s">
        <v>21</v>
      </c>
      <c r="C227" s="97" t="s">
        <v>52</v>
      </c>
      <c r="D227" s="98">
        <v>29060</v>
      </c>
      <c r="E227" s="98">
        <v>30096</v>
      </c>
      <c r="F227" s="99">
        <v>29392</v>
      </c>
      <c r="G227" s="99">
        <v>20216</v>
      </c>
      <c r="H227" s="98">
        <v>21886</v>
      </c>
      <c r="I227" s="98">
        <v>40822</v>
      </c>
      <c r="J227" s="98">
        <v>51506</v>
      </c>
      <c r="K227" s="99">
        <v>29119</v>
      </c>
      <c r="L227" s="99">
        <v>17780</v>
      </c>
      <c r="M227" s="98">
        <v>19444</v>
      </c>
      <c r="N227" s="98">
        <v>24456</v>
      </c>
      <c r="O227" s="98">
        <v>31628</v>
      </c>
      <c r="P227" s="107">
        <f>SUM(D227:O227)</f>
        <v>345405</v>
      </c>
    </row>
    <row r="228" spans="2:16" ht="20.25" customHeight="1" x14ac:dyDescent="0.25">
      <c r="B228" s="222"/>
      <c r="C228" s="101" t="s">
        <v>53</v>
      </c>
      <c r="D228" s="102">
        <v>30591</v>
      </c>
      <c r="E228" s="102">
        <v>29990</v>
      </c>
      <c r="F228" s="102">
        <v>30887</v>
      </c>
      <c r="G228" s="102">
        <v>22875</v>
      </c>
      <c r="H228" s="102">
        <v>18697</v>
      </c>
      <c r="I228" s="102">
        <v>36846</v>
      </c>
      <c r="J228" s="102">
        <v>51691</v>
      </c>
      <c r="K228" s="102">
        <v>35275</v>
      </c>
      <c r="L228" s="102">
        <v>20668</v>
      </c>
      <c r="M228" s="102">
        <v>20629</v>
      </c>
      <c r="N228" s="102">
        <v>22408</v>
      </c>
      <c r="O228" s="102">
        <v>28199</v>
      </c>
      <c r="P228" s="103">
        <f>SUM(D228:O228)</f>
        <v>348756</v>
      </c>
    </row>
    <row r="229" spans="2:16" ht="20.25" customHeight="1" thickBot="1" x14ac:dyDescent="0.3">
      <c r="B229" s="223"/>
      <c r="C229" s="104" t="s">
        <v>17</v>
      </c>
      <c r="D229" s="108">
        <f>SUM(D227:D228)</f>
        <v>59651</v>
      </c>
      <c r="E229" s="108">
        <f t="shared" ref="E229:O229" si="183">SUM(E227:E228)</f>
        <v>60086</v>
      </c>
      <c r="F229" s="108">
        <f t="shared" si="183"/>
        <v>60279</v>
      </c>
      <c r="G229" s="108">
        <f t="shared" si="183"/>
        <v>43091</v>
      </c>
      <c r="H229" s="108">
        <f t="shared" si="183"/>
        <v>40583</v>
      </c>
      <c r="I229" s="108">
        <f t="shared" si="183"/>
        <v>77668</v>
      </c>
      <c r="J229" s="108">
        <f t="shared" si="183"/>
        <v>103197</v>
      </c>
      <c r="K229" s="108">
        <f t="shared" si="183"/>
        <v>64394</v>
      </c>
      <c r="L229" s="108">
        <f t="shared" si="183"/>
        <v>38448</v>
      </c>
      <c r="M229" s="108">
        <f t="shared" si="183"/>
        <v>40073</v>
      </c>
      <c r="N229" s="108">
        <f t="shared" si="183"/>
        <v>46864</v>
      </c>
      <c r="O229" s="108">
        <f t="shared" si="183"/>
        <v>59827</v>
      </c>
      <c r="P229" s="109">
        <f>SUM(P227:P228)</f>
        <v>694161</v>
      </c>
    </row>
    <row r="230" spans="2:16" ht="20.25" customHeight="1" thickBot="1" x14ac:dyDescent="0.3">
      <c r="B230" s="224" t="s">
        <v>17</v>
      </c>
      <c r="C230" s="225"/>
      <c r="D230" s="110">
        <f>+D226+D229</f>
        <v>1578186</v>
      </c>
      <c r="E230" s="110">
        <f t="shared" ref="E230:M230" si="184">+E226+E229</f>
        <v>1390697</v>
      </c>
      <c r="F230" s="110">
        <f t="shared" si="184"/>
        <v>1601137</v>
      </c>
      <c r="G230" s="110">
        <f t="shared" si="184"/>
        <v>1512086</v>
      </c>
      <c r="H230" s="110">
        <f t="shared" si="184"/>
        <v>1362489</v>
      </c>
      <c r="I230" s="110">
        <f t="shared" si="184"/>
        <v>1462578</v>
      </c>
      <c r="J230" s="110">
        <f t="shared" si="184"/>
        <v>1700910</v>
      </c>
      <c r="K230" s="110">
        <f t="shared" si="184"/>
        <v>1574052</v>
      </c>
      <c r="L230" s="110">
        <f t="shared" si="184"/>
        <v>1150769</v>
      </c>
      <c r="M230" s="110">
        <f t="shared" si="184"/>
        <v>1193857</v>
      </c>
      <c r="N230" s="110">
        <f>+N226+N229</f>
        <v>1354059</v>
      </c>
      <c r="O230" s="110">
        <f>+O226+O229</f>
        <v>1649190</v>
      </c>
      <c r="P230" s="111">
        <f>+P226+P229</f>
        <v>17530010</v>
      </c>
    </row>
    <row r="233" spans="2:16" ht="20.25" customHeight="1" thickBot="1" x14ac:dyDescent="0.3"/>
    <row r="234" spans="2:16" ht="20.25" customHeight="1" x14ac:dyDescent="0.25">
      <c r="B234" s="211" t="s">
        <v>3</v>
      </c>
      <c r="C234" s="212"/>
      <c r="D234" s="215" t="s">
        <v>4640</v>
      </c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7"/>
    </row>
    <row r="235" spans="2:16" ht="20.25" customHeight="1" thickBot="1" x14ac:dyDescent="0.3">
      <c r="B235" s="213"/>
      <c r="C235" s="214"/>
      <c r="D235" s="95" t="s">
        <v>5</v>
      </c>
      <c r="E235" s="95" t="s">
        <v>6</v>
      </c>
      <c r="F235" s="95" t="s">
        <v>7</v>
      </c>
      <c r="G235" s="95" t="s">
        <v>8</v>
      </c>
      <c r="H235" s="95" t="s">
        <v>9</v>
      </c>
      <c r="I235" s="95" t="s">
        <v>10</v>
      </c>
      <c r="J235" s="95" t="s">
        <v>11</v>
      </c>
      <c r="K235" s="95" t="s">
        <v>12</v>
      </c>
      <c r="L235" s="95" t="s">
        <v>13</v>
      </c>
      <c r="M235" s="95" t="s">
        <v>14</v>
      </c>
      <c r="N235" s="95" t="s">
        <v>15</v>
      </c>
      <c r="O235" s="95" t="s">
        <v>16</v>
      </c>
      <c r="P235" s="96" t="s">
        <v>17</v>
      </c>
    </row>
    <row r="236" spans="2:16" ht="20.25" customHeight="1" x14ac:dyDescent="0.25">
      <c r="B236" s="218" t="s">
        <v>18</v>
      </c>
      <c r="C236" s="97" t="s">
        <v>52</v>
      </c>
      <c r="D236" s="98">
        <v>806361</v>
      </c>
      <c r="E236" s="98">
        <v>761826</v>
      </c>
      <c r="F236" s="99">
        <v>855354</v>
      </c>
      <c r="G236" s="99">
        <v>750060</v>
      </c>
      <c r="H236" s="98">
        <v>707195</v>
      </c>
      <c r="I236" s="98">
        <v>776957</v>
      </c>
      <c r="J236" s="98">
        <v>859823</v>
      </c>
      <c r="K236" s="99">
        <v>751283</v>
      </c>
      <c r="L236" s="99">
        <v>530109</v>
      </c>
      <c r="M236" s="98">
        <v>605684</v>
      </c>
      <c r="N236" s="98"/>
      <c r="O236" s="98"/>
      <c r="P236" s="100">
        <f>SUM(D236:O236)</f>
        <v>7404652</v>
      </c>
    </row>
    <row r="237" spans="2:16" ht="20.25" customHeight="1" x14ac:dyDescent="0.25">
      <c r="B237" s="219"/>
      <c r="C237" s="101" t="s">
        <v>53</v>
      </c>
      <c r="D237" s="102">
        <v>910804</v>
      </c>
      <c r="E237" s="102">
        <v>781998</v>
      </c>
      <c r="F237" s="102">
        <v>891108</v>
      </c>
      <c r="G237" s="102">
        <v>830563</v>
      </c>
      <c r="H237" s="102">
        <v>736691</v>
      </c>
      <c r="I237" s="102">
        <v>753537</v>
      </c>
      <c r="J237" s="102">
        <v>851413</v>
      </c>
      <c r="K237" s="102">
        <v>833555</v>
      </c>
      <c r="L237" s="102">
        <v>616942</v>
      </c>
      <c r="M237" s="102">
        <v>619573</v>
      </c>
      <c r="N237" s="102"/>
      <c r="O237" s="102"/>
      <c r="P237" s="103">
        <f>SUM(D237:O237)</f>
        <v>7826184</v>
      </c>
    </row>
    <row r="238" spans="2:16" ht="20.25" customHeight="1" thickBot="1" x14ac:dyDescent="0.3">
      <c r="B238" s="220"/>
      <c r="C238" s="104" t="s">
        <v>17</v>
      </c>
      <c r="D238" s="105">
        <f>SUM(D236:D237)</f>
        <v>1717165</v>
      </c>
      <c r="E238" s="105">
        <f t="shared" ref="E238:O238" si="185">SUM(E236:E237)</f>
        <v>1543824</v>
      </c>
      <c r="F238" s="105">
        <f t="shared" si="185"/>
        <v>1746462</v>
      </c>
      <c r="G238" s="105">
        <f t="shared" si="185"/>
        <v>1580623</v>
      </c>
      <c r="H238" s="105">
        <f t="shared" si="185"/>
        <v>1443886</v>
      </c>
      <c r="I238" s="105">
        <f t="shared" si="185"/>
        <v>1530494</v>
      </c>
      <c r="J238" s="105">
        <f t="shared" si="185"/>
        <v>1711236</v>
      </c>
      <c r="K238" s="105">
        <f t="shared" si="185"/>
        <v>1584838</v>
      </c>
      <c r="L238" s="105">
        <f t="shared" si="185"/>
        <v>1147051</v>
      </c>
      <c r="M238" s="105">
        <f t="shared" si="185"/>
        <v>1225257</v>
      </c>
      <c r="N238" s="105">
        <f t="shared" si="185"/>
        <v>0</v>
      </c>
      <c r="O238" s="105">
        <f t="shared" si="185"/>
        <v>0</v>
      </c>
      <c r="P238" s="106">
        <f>SUM(P236:P237)</f>
        <v>15230836</v>
      </c>
    </row>
    <row r="239" spans="2:16" ht="20.25" customHeight="1" x14ac:dyDescent="0.25">
      <c r="B239" s="221" t="s">
        <v>21</v>
      </c>
      <c r="C239" s="97" t="s">
        <v>52</v>
      </c>
      <c r="D239" s="98">
        <v>28288</v>
      </c>
      <c r="E239" s="98">
        <v>30656</v>
      </c>
      <c r="F239" s="99">
        <v>31531</v>
      </c>
      <c r="G239" s="99">
        <v>19099</v>
      </c>
      <c r="H239" s="98">
        <v>23955</v>
      </c>
      <c r="I239" s="98">
        <v>43463</v>
      </c>
      <c r="J239" s="98">
        <v>46124</v>
      </c>
      <c r="K239" s="99">
        <v>26712</v>
      </c>
      <c r="L239" s="99">
        <v>18417</v>
      </c>
      <c r="M239" s="98">
        <v>20526</v>
      </c>
      <c r="N239" s="98"/>
      <c r="O239" s="98"/>
      <c r="P239" s="107">
        <f>SUM(D239:O239)</f>
        <v>288771</v>
      </c>
    </row>
    <row r="240" spans="2:16" ht="20.25" customHeight="1" x14ac:dyDescent="0.25">
      <c r="B240" s="222"/>
      <c r="C240" s="101" t="s">
        <v>53</v>
      </c>
      <c r="D240" s="102">
        <v>30313</v>
      </c>
      <c r="E240" s="102">
        <v>29502</v>
      </c>
      <c r="F240" s="102">
        <v>34333</v>
      </c>
      <c r="G240" s="102">
        <v>23634</v>
      </c>
      <c r="H240" s="102">
        <v>21600</v>
      </c>
      <c r="I240" s="102">
        <v>40226</v>
      </c>
      <c r="J240" s="102">
        <v>44662</v>
      </c>
      <c r="K240" s="102">
        <v>32249</v>
      </c>
      <c r="L240" s="102">
        <v>20073</v>
      </c>
      <c r="M240" s="102">
        <v>20722</v>
      </c>
      <c r="N240" s="102"/>
      <c r="O240" s="102"/>
      <c r="P240" s="103">
        <f>SUM(D240:O240)</f>
        <v>297314</v>
      </c>
    </row>
    <row r="241" spans="2:16" ht="20.25" customHeight="1" thickBot="1" x14ac:dyDescent="0.3">
      <c r="B241" s="223"/>
      <c r="C241" s="104" t="s">
        <v>17</v>
      </c>
      <c r="D241" s="108">
        <f>SUM(D239:D240)</f>
        <v>58601</v>
      </c>
      <c r="E241" s="108">
        <f t="shared" ref="E241:O241" si="186">SUM(E239:E240)</f>
        <v>60158</v>
      </c>
      <c r="F241" s="108">
        <f t="shared" si="186"/>
        <v>65864</v>
      </c>
      <c r="G241" s="108">
        <f t="shared" si="186"/>
        <v>42733</v>
      </c>
      <c r="H241" s="108">
        <f t="shared" si="186"/>
        <v>45555</v>
      </c>
      <c r="I241" s="108">
        <f t="shared" si="186"/>
        <v>83689</v>
      </c>
      <c r="J241" s="108">
        <f t="shared" si="186"/>
        <v>90786</v>
      </c>
      <c r="K241" s="108">
        <f t="shared" si="186"/>
        <v>58961</v>
      </c>
      <c r="L241" s="108">
        <f t="shared" si="186"/>
        <v>38490</v>
      </c>
      <c r="M241" s="108">
        <f t="shared" si="186"/>
        <v>41248</v>
      </c>
      <c r="N241" s="108">
        <f t="shared" si="186"/>
        <v>0</v>
      </c>
      <c r="O241" s="108">
        <f t="shared" si="186"/>
        <v>0</v>
      </c>
      <c r="P241" s="109">
        <f>SUM(P239:P240)</f>
        <v>586085</v>
      </c>
    </row>
    <row r="242" spans="2:16" ht="20.25" customHeight="1" thickBot="1" x14ac:dyDescent="0.3">
      <c r="B242" s="224" t="s">
        <v>17</v>
      </c>
      <c r="C242" s="225"/>
      <c r="D242" s="110">
        <f>+D238+D241</f>
        <v>1775766</v>
      </c>
      <c r="E242" s="110">
        <f t="shared" ref="E242:M242" si="187">+E238+E241</f>
        <v>1603982</v>
      </c>
      <c r="F242" s="110">
        <f t="shared" si="187"/>
        <v>1812326</v>
      </c>
      <c r="G242" s="110">
        <f t="shared" si="187"/>
        <v>1623356</v>
      </c>
      <c r="H242" s="110">
        <f t="shared" si="187"/>
        <v>1489441</v>
      </c>
      <c r="I242" s="110">
        <f t="shared" si="187"/>
        <v>1614183</v>
      </c>
      <c r="J242" s="110">
        <f t="shared" si="187"/>
        <v>1802022</v>
      </c>
      <c r="K242" s="110">
        <f t="shared" si="187"/>
        <v>1643799</v>
      </c>
      <c r="L242" s="110">
        <f t="shared" si="187"/>
        <v>1185541</v>
      </c>
      <c r="M242" s="110">
        <f t="shared" si="187"/>
        <v>1266505</v>
      </c>
      <c r="N242" s="110">
        <f>+N238+N241</f>
        <v>0</v>
      </c>
      <c r="O242" s="110">
        <f>+O238+O241</f>
        <v>0</v>
      </c>
      <c r="P242" s="111">
        <f>+P238+P241</f>
        <v>15816921</v>
      </c>
    </row>
    <row r="245" spans="2:16" ht="20.25" customHeight="1" x14ac:dyDescent="0.25">
      <c r="B245" s="44" t="s">
        <v>4187</v>
      </c>
    </row>
  </sheetData>
  <mergeCells count="101">
    <mergeCell ref="B234:C235"/>
    <mergeCell ref="D234:P234"/>
    <mergeCell ref="B236:B238"/>
    <mergeCell ref="B239:B241"/>
    <mergeCell ref="B242:C242"/>
    <mergeCell ref="B222:C223"/>
    <mergeCell ref="D222:P222"/>
    <mergeCell ref="B224:B226"/>
    <mergeCell ref="B227:B229"/>
    <mergeCell ref="B230:C230"/>
    <mergeCell ref="B217:C217"/>
    <mergeCell ref="B214:B216"/>
    <mergeCell ref="B211:B213"/>
    <mergeCell ref="D209:P209"/>
    <mergeCell ref="B209:C210"/>
    <mergeCell ref="B197:C198"/>
    <mergeCell ref="D197:P197"/>
    <mergeCell ref="B199:B201"/>
    <mergeCell ref="B202:B204"/>
    <mergeCell ref="B205:C205"/>
    <mergeCell ref="B185:C186"/>
    <mergeCell ref="D185:P185"/>
    <mergeCell ref="B187:B189"/>
    <mergeCell ref="B190:B192"/>
    <mergeCell ref="B193:C193"/>
    <mergeCell ref="B173:C174"/>
    <mergeCell ref="D173:P173"/>
    <mergeCell ref="B175:B177"/>
    <mergeCell ref="B178:B180"/>
    <mergeCell ref="B181:C181"/>
    <mergeCell ref="B66:C67"/>
    <mergeCell ref="D66:P66"/>
    <mergeCell ref="B68:B70"/>
    <mergeCell ref="B71:B73"/>
    <mergeCell ref="B6:C7"/>
    <mergeCell ref="D6:P6"/>
    <mergeCell ref="B8:B10"/>
    <mergeCell ref="B11:B13"/>
    <mergeCell ref="B14:C14"/>
    <mergeCell ref="B44:B46"/>
    <mergeCell ref="B18:C19"/>
    <mergeCell ref="D18:P18"/>
    <mergeCell ref="B20:B22"/>
    <mergeCell ref="B23:B25"/>
    <mergeCell ref="B26:C26"/>
    <mergeCell ref="B30:C31"/>
    <mergeCell ref="D30:P30"/>
    <mergeCell ref="B32:B34"/>
    <mergeCell ref="B35:B37"/>
    <mergeCell ref="B38:C38"/>
    <mergeCell ref="B42:C43"/>
    <mergeCell ref="D42:P42"/>
    <mergeCell ref="B107:B109"/>
    <mergeCell ref="B110:C110"/>
    <mergeCell ref="B2:P2"/>
    <mergeCell ref="B92:B94"/>
    <mergeCell ref="B95:B97"/>
    <mergeCell ref="B98:C98"/>
    <mergeCell ref="B102:C103"/>
    <mergeCell ref="D102:P102"/>
    <mergeCell ref="B104:B106"/>
    <mergeCell ref="B78:C79"/>
    <mergeCell ref="D78:P78"/>
    <mergeCell ref="B80:B82"/>
    <mergeCell ref="B83:B85"/>
    <mergeCell ref="B86:C86"/>
    <mergeCell ref="B90:C91"/>
    <mergeCell ref="D90:P90"/>
    <mergeCell ref="B74:C74"/>
    <mergeCell ref="B47:B49"/>
    <mergeCell ref="B50:C50"/>
    <mergeCell ref="B54:C55"/>
    <mergeCell ref="D54:P54"/>
    <mergeCell ref="B56:B58"/>
    <mergeCell ref="B59:B61"/>
    <mergeCell ref="B62:C62"/>
    <mergeCell ref="B114:C115"/>
    <mergeCell ref="D114:P114"/>
    <mergeCell ref="B116:B118"/>
    <mergeCell ref="B119:B121"/>
    <mergeCell ref="B122:C122"/>
    <mergeCell ref="B125:C126"/>
    <mergeCell ref="D125:P125"/>
    <mergeCell ref="B127:B129"/>
    <mergeCell ref="B130:B132"/>
    <mergeCell ref="B153:B155"/>
    <mergeCell ref="B156:C156"/>
    <mergeCell ref="B160:C161"/>
    <mergeCell ref="D160:P160"/>
    <mergeCell ref="B162:B164"/>
    <mergeCell ref="B165:B167"/>
    <mergeCell ref="B168:C168"/>
    <mergeCell ref="B133:C133"/>
    <mergeCell ref="B144:C144"/>
    <mergeCell ref="B138:B140"/>
    <mergeCell ref="B141:B143"/>
    <mergeCell ref="B136:C137"/>
    <mergeCell ref="D136:P136"/>
    <mergeCell ref="B148:C149"/>
    <mergeCell ref="D148:P148"/>
    <mergeCell ref="B150:B152"/>
  </mergeCells>
  <hyperlinks>
    <hyperlink ref="B3" location="Portada!A1" display="Volver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scale="42" fitToHeight="0" orientation="portrait" r:id="rId1"/>
  <ignoredErrors>
    <ignoredError sqref="P10 P152 P140 P129 P118 P106 P94 P82 P70 P58 P22 P164 P177 P201 P213 P226 P23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B1:P556"/>
  <sheetViews>
    <sheetView showGridLines="0" zoomScale="70" zoomScaleNormal="7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Q1" sqref="Q1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3" width="8.7109375" style="3" bestFit="1" customWidth="1"/>
    <col min="4" max="11" width="14.5703125" style="3" bestFit="1" customWidth="1"/>
    <col min="12" max="12" width="16.28515625" style="3" bestFit="1" customWidth="1"/>
    <col min="13" max="13" width="14.5703125" style="3" bestFit="1" customWidth="1"/>
    <col min="14" max="14" width="15.28515625" style="3" bestFit="1" customWidth="1"/>
    <col min="15" max="15" width="14.5703125" style="3" bestFit="1" customWidth="1"/>
    <col min="16" max="16" width="17.85546875" style="3" bestFit="1" customWidth="1"/>
    <col min="17" max="17" width="11.42578125" style="3"/>
    <col min="18" max="18" width="73" style="3" bestFit="1" customWidth="1"/>
    <col min="19" max="20" width="11.42578125" style="3"/>
    <col min="21" max="21" width="11.5703125" style="3" bestFit="1" customWidth="1"/>
    <col min="22" max="16384" width="11.42578125" style="3"/>
  </cols>
  <sheetData>
    <row r="1" spans="2:16" ht="18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6" ht="18.75" customHeight="1" x14ac:dyDescent="0.25">
      <c r="B2" s="183" t="s">
        <v>50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2:16" ht="18.75" customHeight="1" x14ac:dyDescent="0.25">
      <c r="B3" s="112" t="s">
        <v>45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6" ht="18.75" customHeight="1" x14ac:dyDescent="0.25">
      <c r="B4" s="112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6" ht="18.75" customHeight="1" x14ac:dyDescent="0.25">
      <c r="B5" s="11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6" s="14" customFormat="1" ht="15" thickBot="1" x14ac:dyDescent="0.3"/>
    <row r="7" spans="2:16" ht="18.75" customHeight="1" x14ac:dyDescent="0.25">
      <c r="B7" s="226">
        <v>2005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7"/>
    </row>
    <row r="8" spans="2:16" ht="18.75" customHeight="1" x14ac:dyDescent="0.25">
      <c r="B8" s="232" t="s">
        <v>41</v>
      </c>
      <c r="C8" s="233"/>
      <c r="D8" s="113" t="s">
        <v>5</v>
      </c>
      <c r="E8" s="114" t="s">
        <v>6</v>
      </c>
      <c r="F8" s="113" t="s">
        <v>7</v>
      </c>
      <c r="G8" s="114" t="s">
        <v>8</v>
      </c>
      <c r="H8" s="113" t="s">
        <v>9</v>
      </c>
      <c r="I8" s="114" t="s">
        <v>10</v>
      </c>
      <c r="J8" s="113" t="s">
        <v>11</v>
      </c>
      <c r="K8" s="114" t="s">
        <v>12</v>
      </c>
      <c r="L8" s="113" t="s">
        <v>13</v>
      </c>
      <c r="M8" s="114" t="s">
        <v>14</v>
      </c>
      <c r="N8" s="113" t="s">
        <v>15</v>
      </c>
      <c r="O8" s="114" t="s">
        <v>16</v>
      </c>
      <c r="P8" s="115" t="s">
        <v>17</v>
      </c>
    </row>
    <row r="9" spans="2:16" ht="18.75" customHeight="1" x14ac:dyDescent="0.25">
      <c r="B9" s="230" t="s">
        <v>42</v>
      </c>
      <c r="C9" s="116" t="s">
        <v>52</v>
      </c>
      <c r="D9" s="117">
        <v>730</v>
      </c>
      <c r="E9" s="118">
        <v>670</v>
      </c>
      <c r="F9" s="117">
        <v>856</v>
      </c>
      <c r="G9" s="118">
        <v>818</v>
      </c>
      <c r="H9" s="117">
        <v>766</v>
      </c>
      <c r="I9" s="118">
        <v>819</v>
      </c>
      <c r="J9" s="117">
        <v>1143</v>
      </c>
      <c r="K9" s="118">
        <v>1022</v>
      </c>
      <c r="L9" s="117">
        <v>893</v>
      </c>
      <c r="M9" s="118">
        <v>878</v>
      </c>
      <c r="N9" s="117">
        <v>787</v>
      </c>
      <c r="O9" s="118">
        <v>964</v>
      </c>
      <c r="P9" s="119">
        <f>SUM(D9:O9)</f>
        <v>10346</v>
      </c>
    </row>
    <row r="10" spans="2:16" ht="18.75" customHeight="1" x14ac:dyDescent="0.25">
      <c r="B10" s="229"/>
      <c r="C10" s="120" t="s">
        <v>53</v>
      </c>
      <c r="D10" s="121">
        <v>1128</v>
      </c>
      <c r="E10" s="122">
        <v>1118</v>
      </c>
      <c r="F10" s="121">
        <v>1069</v>
      </c>
      <c r="G10" s="122">
        <v>974</v>
      </c>
      <c r="H10" s="121">
        <v>1002</v>
      </c>
      <c r="I10" s="122">
        <v>1092</v>
      </c>
      <c r="J10" s="121">
        <v>946</v>
      </c>
      <c r="K10" s="122">
        <v>986</v>
      </c>
      <c r="L10" s="121">
        <v>1050</v>
      </c>
      <c r="M10" s="122">
        <v>777</v>
      </c>
      <c r="N10" s="121">
        <v>938</v>
      </c>
      <c r="O10" s="122">
        <v>947</v>
      </c>
      <c r="P10" s="123">
        <f t="shared" ref="P10:P25" si="0">SUM(D10:O10)</f>
        <v>12027</v>
      </c>
    </row>
    <row r="11" spans="2:16" ht="18.75" customHeight="1" x14ac:dyDescent="0.25">
      <c r="B11" s="231"/>
      <c r="C11" s="124" t="s">
        <v>17</v>
      </c>
      <c r="D11" s="125">
        <f>+D9+D10</f>
        <v>1858</v>
      </c>
      <c r="E11" s="126">
        <f t="shared" ref="E11:O11" si="1">+E9+E10</f>
        <v>1788</v>
      </c>
      <c r="F11" s="125">
        <f t="shared" si="1"/>
        <v>1925</v>
      </c>
      <c r="G11" s="126">
        <f t="shared" si="1"/>
        <v>1792</v>
      </c>
      <c r="H11" s="125">
        <f t="shared" si="1"/>
        <v>1768</v>
      </c>
      <c r="I11" s="126">
        <f t="shared" si="1"/>
        <v>1911</v>
      </c>
      <c r="J11" s="125">
        <f t="shared" si="1"/>
        <v>2089</v>
      </c>
      <c r="K11" s="126">
        <f t="shared" si="1"/>
        <v>2008</v>
      </c>
      <c r="L11" s="125">
        <f t="shared" si="1"/>
        <v>1943</v>
      </c>
      <c r="M11" s="126">
        <f t="shared" si="1"/>
        <v>1655</v>
      </c>
      <c r="N11" s="125">
        <f t="shared" si="1"/>
        <v>1725</v>
      </c>
      <c r="O11" s="126">
        <f t="shared" si="1"/>
        <v>1911</v>
      </c>
      <c r="P11" s="127">
        <f t="shared" si="0"/>
        <v>22373</v>
      </c>
    </row>
    <row r="12" spans="2:16" ht="18.75" customHeight="1" x14ac:dyDescent="0.25">
      <c r="B12" s="229" t="s">
        <v>43</v>
      </c>
      <c r="C12" s="120" t="s">
        <v>52</v>
      </c>
      <c r="D12" s="121">
        <v>36009</v>
      </c>
      <c r="E12" s="122">
        <v>31234</v>
      </c>
      <c r="F12" s="121">
        <v>34518</v>
      </c>
      <c r="G12" s="122">
        <v>25865</v>
      </c>
      <c r="H12" s="121">
        <v>15098</v>
      </c>
      <c r="I12" s="122">
        <v>16768</v>
      </c>
      <c r="J12" s="121">
        <v>21135</v>
      </c>
      <c r="K12" s="122">
        <v>18845</v>
      </c>
      <c r="L12" s="121">
        <v>10796</v>
      </c>
      <c r="M12" s="122">
        <v>11664</v>
      </c>
      <c r="N12" s="121">
        <v>16361</v>
      </c>
      <c r="O12" s="122">
        <v>25378</v>
      </c>
      <c r="P12" s="123">
        <f t="shared" si="0"/>
        <v>263671</v>
      </c>
    </row>
    <row r="13" spans="2:16" ht="18.75" customHeight="1" x14ac:dyDescent="0.25">
      <c r="B13" s="229"/>
      <c r="C13" s="120" t="s">
        <v>53</v>
      </c>
      <c r="D13" s="121">
        <v>37159</v>
      </c>
      <c r="E13" s="122">
        <v>31195</v>
      </c>
      <c r="F13" s="121">
        <v>35911</v>
      </c>
      <c r="G13" s="122">
        <v>30364</v>
      </c>
      <c r="H13" s="121">
        <v>16984</v>
      </c>
      <c r="I13" s="122">
        <v>14990</v>
      </c>
      <c r="J13" s="121">
        <v>19144</v>
      </c>
      <c r="K13" s="122">
        <v>20983</v>
      </c>
      <c r="L13" s="121">
        <v>12007</v>
      </c>
      <c r="M13" s="122">
        <v>9072</v>
      </c>
      <c r="N13" s="121">
        <v>15707</v>
      </c>
      <c r="O13" s="122">
        <v>18384</v>
      </c>
      <c r="P13" s="123">
        <f t="shared" si="0"/>
        <v>261900</v>
      </c>
    </row>
    <row r="14" spans="2:16" ht="18.75" customHeight="1" x14ac:dyDescent="0.25">
      <c r="B14" s="229"/>
      <c r="C14" s="124" t="s">
        <v>17</v>
      </c>
      <c r="D14" s="125">
        <f>+D12+D13</f>
        <v>73168</v>
      </c>
      <c r="E14" s="126">
        <f t="shared" ref="E14:P14" si="2">+E12+E13</f>
        <v>62429</v>
      </c>
      <c r="F14" s="125">
        <f t="shared" si="2"/>
        <v>70429</v>
      </c>
      <c r="G14" s="126">
        <f t="shared" si="2"/>
        <v>56229</v>
      </c>
      <c r="H14" s="125">
        <f t="shared" si="2"/>
        <v>32082</v>
      </c>
      <c r="I14" s="126">
        <f t="shared" si="2"/>
        <v>31758</v>
      </c>
      <c r="J14" s="125">
        <f t="shared" si="2"/>
        <v>40279</v>
      </c>
      <c r="K14" s="126">
        <f t="shared" si="2"/>
        <v>39828</v>
      </c>
      <c r="L14" s="125">
        <f t="shared" si="2"/>
        <v>22803</v>
      </c>
      <c r="M14" s="126">
        <f t="shared" si="2"/>
        <v>20736</v>
      </c>
      <c r="N14" s="125">
        <f t="shared" si="2"/>
        <v>32068</v>
      </c>
      <c r="O14" s="126">
        <f t="shared" si="2"/>
        <v>43762</v>
      </c>
      <c r="P14" s="128">
        <f t="shared" si="2"/>
        <v>525571</v>
      </c>
    </row>
    <row r="15" spans="2:16" ht="18.75" customHeight="1" x14ac:dyDescent="0.25">
      <c r="B15" s="230" t="s">
        <v>237</v>
      </c>
      <c r="C15" s="116" t="s">
        <v>52</v>
      </c>
      <c r="D15" s="117">
        <v>26308</v>
      </c>
      <c r="E15" s="118">
        <v>30109</v>
      </c>
      <c r="F15" s="117">
        <v>34842</v>
      </c>
      <c r="G15" s="118">
        <v>30192</v>
      </c>
      <c r="H15" s="117">
        <v>33214</v>
      </c>
      <c r="I15" s="118">
        <v>43432</v>
      </c>
      <c r="J15" s="117">
        <v>64906</v>
      </c>
      <c r="K15" s="118">
        <v>51629</v>
      </c>
      <c r="L15" s="117">
        <v>28021</v>
      </c>
      <c r="M15" s="118">
        <v>30187</v>
      </c>
      <c r="N15" s="117">
        <v>31866</v>
      </c>
      <c r="O15" s="118">
        <v>52271</v>
      </c>
      <c r="P15" s="119">
        <f t="shared" si="0"/>
        <v>456977</v>
      </c>
    </row>
    <row r="16" spans="2:16" ht="18.75" customHeight="1" x14ac:dyDescent="0.25">
      <c r="B16" s="229"/>
      <c r="C16" s="120" t="s">
        <v>53</v>
      </c>
      <c r="D16" s="121">
        <v>45074</v>
      </c>
      <c r="E16" s="122">
        <v>27120</v>
      </c>
      <c r="F16" s="121">
        <v>40115</v>
      </c>
      <c r="G16" s="122">
        <v>35715</v>
      </c>
      <c r="H16" s="121">
        <v>34471</v>
      </c>
      <c r="I16" s="122">
        <v>35546</v>
      </c>
      <c r="J16" s="121">
        <v>47943</v>
      </c>
      <c r="K16" s="122">
        <v>62758</v>
      </c>
      <c r="L16" s="121">
        <v>47686</v>
      </c>
      <c r="M16" s="122">
        <v>32445</v>
      </c>
      <c r="N16" s="121">
        <v>30056</v>
      </c>
      <c r="O16" s="122">
        <v>28072</v>
      </c>
      <c r="P16" s="123">
        <f t="shared" si="0"/>
        <v>467001</v>
      </c>
    </row>
    <row r="17" spans="2:16" ht="18.75" customHeight="1" x14ac:dyDescent="0.25">
      <c r="B17" s="231"/>
      <c r="C17" s="124" t="s">
        <v>17</v>
      </c>
      <c r="D17" s="125">
        <f>+D15+D16</f>
        <v>71382</v>
      </c>
      <c r="E17" s="126">
        <f t="shared" ref="E17:P17" si="3">+E15+E16</f>
        <v>57229</v>
      </c>
      <c r="F17" s="125">
        <f t="shared" si="3"/>
        <v>74957</v>
      </c>
      <c r="G17" s="126">
        <f t="shared" si="3"/>
        <v>65907</v>
      </c>
      <c r="H17" s="125">
        <f t="shared" si="3"/>
        <v>67685</v>
      </c>
      <c r="I17" s="126">
        <f t="shared" si="3"/>
        <v>78978</v>
      </c>
      <c r="J17" s="125">
        <f t="shared" si="3"/>
        <v>112849</v>
      </c>
      <c r="K17" s="126">
        <f t="shared" si="3"/>
        <v>114387</v>
      </c>
      <c r="L17" s="125">
        <f t="shared" si="3"/>
        <v>75707</v>
      </c>
      <c r="M17" s="126">
        <f t="shared" si="3"/>
        <v>62632</v>
      </c>
      <c r="N17" s="125">
        <f t="shared" si="3"/>
        <v>61922</v>
      </c>
      <c r="O17" s="126">
        <f t="shared" si="3"/>
        <v>80343</v>
      </c>
      <c r="P17" s="128">
        <f t="shared" si="3"/>
        <v>923978</v>
      </c>
    </row>
    <row r="18" spans="2:16" ht="18.75" customHeight="1" x14ac:dyDescent="0.25">
      <c r="B18" s="229" t="s">
        <v>47</v>
      </c>
      <c r="C18" s="120" t="s">
        <v>52</v>
      </c>
      <c r="D18" s="121">
        <v>80459</v>
      </c>
      <c r="E18" s="122">
        <v>73645</v>
      </c>
      <c r="F18" s="121">
        <v>80647</v>
      </c>
      <c r="G18" s="122">
        <v>54317</v>
      </c>
      <c r="H18" s="121">
        <v>45905</v>
      </c>
      <c r="I18" s="122">
        <v>49296</v>
      </c>
      <c r="J18" s="121"/>
      <c r="K18" s="122">
        <v>57908</v>
      </c>
      <c r="L18" s="121">
        <v>38952</v>
      </c>
      <c r="M18" s="122">
        <v>39546</v>
      </c>
      <c r="N18" s="121">
        <v>46235</v>
      </c>
      <c r="O18" s="122">
        <v>62842</v>
      </c>
      <c r="P18" s="123">
        <f t="shared" si="0"/>
        <v>629752</v>
      </c>
    </row>
    <row r="19" spans="2:16" ht="18.75" customHeight="1" x14ac:dyDescent="0.25">
      <c r="B19" s="229"/>
      <c r="C19" s="120" t="s">
        <v>53</v>
      </c>
      <c r="D19" s="121">
        <v>85476</v>
      </c>
      <c r="E19" s="122">
        <v>72634</v>
      </c>
      <c r="F19" s="121">
        <v>87104</v>
      </c>
      <c r="G19" s="122">
        <v>63207</v>
      </c>
      <c r="H19" s="121">
        <v>44744</v>
      </c>
      <c r="I19" s="122">
        <v>45946</v>
      </c>
      <c r="J19" s="121">
        <v>56104</v>
      </c>
      <c r="K19" s="122">
        <v>64095</v>
      </c>
      <c r="L19" s="121">
        <v>44088</v>
      </c>
      <c r="M19" s="122">
        <v>41827</v>
      </c>
      <c r="N19" s="121">
        <v>41862</v>
      </c>
      <c r="O19" s="122">
        <v>49630</v>
      </c>
      <c r="P19" s="123">
        <f t="shared" si="0"/>
        <v>696717</v>
      </c>
    </row>
    <row r="20" spans="2:16" ht="18.75" customHeight="1" x14ac:dyDescent="0.25">
      <c r="B20" s="229"/>
      <c r="C20" s="124" t="s">
        <v>17</v>
      </c>
      <c r="D20" s="125">
        <f>+D18+D19</f>
        <v>165935</v>
      </c>
      <c r="E20" s="126">
        <f t="shared" ref="E20:P20" si="4">+E18+E19</f>
        <v>146279</v>
      </c>
      <c r="F20" s="125">
        <f t="shared" si="4"/>
        <v>167751</v>
      </c>
      <c r="G20" s="126">
        <f t="shared" si="4"/>
        <v>117524</v>
      </c>
      <c r="H20" s="125">
        <f t="shared" si="4"/>
        <v>90649</v>
      </c>
      <c r="I20" s="126">
        <f t="shared" si="4"/>
        <v>95242</v>
      </c>
      <c r="J20" s="125">
        <f t="shared" si="4"/>
        <v>56104</v>
      </c>
      <c r="K20" s="126">
        <f t="shared" si="4"/>
        <v>122003</v>
      </c>
      <c r="L20" s="125">
        <f t="shared" si="4"/>
        <v>83040</v>
      </c>
      <c r="M20" s="126">
        <f t="shared" si="4"/>
        <v>81373</v>
      </c>
      <c r="N20" s="125">
        <f t="shared" si="4"/>
        <v>88097</v>
      </c>
      <c r="O20" s="126">
        <f t="shared" si="4"/>
        <v>112472</v>
      </c>
      <c r="P20" s="128">
        <f t="shared" si="4"/>
        <v>1326469</v>
      </c>
    </row>
    <row r="21" spans="2:16" ht="18.75" customHeight="1" x14ac:dyDescent="0.25">
      <c r="B21" s="230" t="s">
        <v>239</v>
      </c>
      <c r="C21" s="116" t="s">
        <v>52</v>
      </c>
      <c r="D21" s="117">
        <v>102499</v>
      </c>
      <c r="E21" s="118">
        <v>96525</v>
      </c>
      <c r="F21" s="117">
        <v>110798</v>
      </c>
      <c r="G21" s="118">
        <v>92936</v>
      </c>
      <c r="H21" s="117">
        <v>95822</v>
      </c>
      <c r="I21" s="118">
        <v>110280</v>
      </c>
      <c r="J21" s="117">
        <v>149333</v>
      </c>
      <c r="K21" s="118">
        <v>127225</v>
      </c>
      <c r="L21" s="117">
        <v>78200</v>
      </c>
      <c r="M21" s="118">
        <v>84987</v>
      </c>
      <c r="N21" s="117">
        <v>91771</v>
      </c>
      <c r="O21" s="118">
        <v>140275</v>
      </c>
      <c r="P21" s="119">
        <f t="shared" si="0"/>
        <v>1280651</v>
      </c>
    </row>
    <row r="22" spans="2:16" ht="18.75" customHeight="1" x14ac:dyDescent="0.25">
      <c r="B22" s="229"/>
      <c r="C22" s="120" t="s">
        <v>53</v>
      </c>
      <c r="D22" s="121">
        <v>141055</v>
      </c>
      <c r="E22" s="122">
        <v>94577</v>
      </c>
      <c r="F22" s="121">
        <v>114993</v>
      </c>
      <c r="G22" s="122">
        <v>105598</v>
      </c>
      <c r="H22" s="121">
        <v>96133</v>
      </c>
      <c r="I22" s="122">
        <v>101804</v>
      </c>
      <c r="J22" s="121">
        <v>134011</v>
      </c>
      <c r="K22" s="122">
        <v>146585</v>
      </c>
      <c r="L22" s="121">
        <v>104312</v>
      </c>
      <c r="M22" s="122">
        <v>85590</v>
      </c>
      <c r="N22" s="121">
        <v>87495</v>
      </c>
      <c r="O22" s="122">
        <v>91040</v>
      </c>
      <c r="P22" s="123">
        <f t="shared" si="0"/>
        <v>1303193</v>
      </c>
    </row>
    <row r="23" spans="2:16" ht="18.75" customHeight="1" x14ac:dyDescent="0.25">
      <c r="B23" s="231"/>
      <c r="C23" s="124" t="s">
        <v>17</v>
      </c>
      <c r="D23" s="125">
        <f>+D21+D22</f>
        <v>243554</v>
      </c>
      <c r="E23" s="126">
        <f t="shared" ref="E23:P23" si="5">+E21+E22</f>
        <v>191102</v>
      </c>
      <c r="F23" s="125">
        <f t="shared" si="5"/>
        <v>225791</v>
      </c>
      <c r="G23" s="126">
        <f t="shared" si="5"/>
        <v>198534</v>
      </c>
      <c r="H23" s="125">
        <f t="shared" si="5"/>
        <v>191955</v>
      </c>
      <c r="I23" s="126">
        <f t="shared" si="5"/>
        <v>212084</v>
      </c>
      <c r="J23" s="125">
        <f t="shared" si="5"/>
        <v>283344</v>
      </c>
      <c r="K23" s="126">
        <f t="shared" si="5"/>
        <v>273810</v>
      </c>
      <c r="L23" s="125">
        <f t="shared" si="5"/>
        <v>182512</v>
      </c>
      <c r="M23" s="126">
        <f t="shared" si="5"/>
        <v>170577</v>
      </c>
      <c r="N23" s="125">
        <f t="shared" si="5"/>
        <v>179266</v>
      </c>
      <c r="O23" s="126">
        <f t="shared" si="5"/>
        <v>231315</v>
      </c>
      <c r="P23" s="128">
        <f t="shared" si="5"/>
        <v>2583844</v>
      </c>
    </row>
    <row r="24" spans="2:16" ht="18.75" customHeight="1" x14ac:dyDescent="0.25">
      <c r="B24" s="229" t="s">
        <v>44</v>
      </c>
      <c r="C24" s="120" t="s">
        <v>52</v>
      </c>
      <c r="D24" s="121">
        <v>136750</v>
      </c>
      <c r="E24" s="122">
        <v>127496</v>
      </c>
      <c r="F24" s="121">
        <v>150041</v>
      </c>
      <c r="G24" s="122">
        <v>126586</v>
      </c>
      <c r="H24" s="121">
        <v>96805</v>
      </c>
      <c r="I24" s="122">
        <v>116094</v>
      </c>
      <c r="J24" s="121">
        <v>156924</v>
      </c>
      <c r="K24" s="122">
        <v>125266</v>
      </c>
      <c r="L24" s="121">
        <v>157664</v>
      </c>
      <c r="M24" s="122">
        <v>96780</v>
      </c>
      <c r="N24" s="121">
        <v>117398</v>
      </c>
      <c r="O24" s="122">
        <v>147384</v>
      </c>
      <c r="P24" s="123">
        <f t="shared" si="0"/>
        <v>1555188</v>
      </c>
    </row>
    <row r="25" spans="2:16" ht="18.75" customHeight="1" x14ac:dyDescent="0.25">
      <c r="B25" s="229"/>
      <c r="C25" s="120" t="s">
        <v>53</v>
      </c>
      <c r="D25" s="121">
        <v>139229</v>
      </c>
      <c r="E25" s="122">
        <v>126056</v>
      </c>
      <c r="F25" s="121">
        <v>146384</v>
      </c>
      <c r="G25" s="122">
        <v>130964</v>
      </c>
      <c r="H25" s="121">
        <v>100885</v>
      </c>
      <c r="I25" s="122">
        <v>104359</v>
      </c>
      <c r="J25" s="121">
        <v>148722</v>
      </c>
      <c r="K25" s="122">
        <v>136136</v>
      </c>
      <c r="L25" s="121">
        <v>81536</v>
      </c>
      <c r="M25" s="122">
        <v>84968</v>
      </c>
      <c r="N25" s="121">
        <v>109393</v>
      </c>
      <c r="O25" s="122">
        <v>120861</v>
      </c>
      <c r="P25" s="123">
        <f t="shared" si="0"/>
        <v>1429493</v>
      </c>
    </row>
    <row r="26" spans="2:16" ht="18.75" customHeight="1" x14ac:dyDescent="0.25">
      <c r="B26" s="229"/>
      <c r="C26" s="124" t="s">
        <v>17</v>
      </c>
      <c r="D26" s="125">
        <f>+D24+D25</f>
        <v>275979</v>
      </c>
      <c r="E26" s="126">
        <f t="shared" ref="E26:P26" si="6">+E24+E25</f>
        <v>253552</v>
      </c>
      <c r="F26" s="125">
        <f t="shared" si="6"/>
        <v>296425</v>
      </c>
      <c r="G26" s="126">
        <f t="shared" si="6"/>
        <v>257550</v>
      </c>
      <c r="H26" s="125">
        <f t="shared" si="6"/>
        <v>197690</v>
      </c>
      <c r="I26" s="126">
        <f t="shared" si="6"/>
        <v>220453</v>
      </c>
      <c r="J26" s="125">
        <f t="shared" si="6"/>
        <v>305646</v>
      </c>
      <c r="K26" s="126">
        <f t="shared" si="6"/>
        <v>261402</v>
      </c>
      <c r="L26" s="125">
        <f t="shared" si="6"/>
        <v>239200</v>
      </c>
      <c r="M26" s="126">
        <f t="shared" si="6"/>
        <v>181748</v>
      </c>
      <c r="N26" s="125">
        <f t="shared" si="6"/>
        <v>226791</v>
      </c>
      <c r="O26" s="126">
        <f t="shared" si="6"/>
        <v>268245</v>
      </c>
      <c r="P26" s="128">
        <f t="shared" si="6"/>
        <v>2984681</v>
      </c>
    </row>
    <row r="27" spans="2:16" ht="18.75" customHeight="1" thickBot="1" x14ac:dyDescent="0.3">
      <c r="B27" s="227" t="s">
        <v>31</v>
      </c>
      <c r="C27" s="228"/>
      <c r="D27" s="129">
        <f>+D11+D14+D17+D20+D23+D26</f>
        <v>831876</v>
      </c>
      <c r="E27" s="130">
        <f t="shared" ref="E27:P27" si="7">+E11+E14+E17+E20+E23+E26</f>
        <v>712379</v>
      </c>
      <c r="F27" s="129">
        <f t="shared" si="7"/>
        <v>837278</v>
      </c>
      <c r="G27" s="130">
        <f t="shared" si="7"/>
        <v>697536</v>
      </c>
      <c r="H27" s="129">
        <f t="shared" si="7"/>
        <v>581829</v>
      </c>
      <c r="I27" s="130">
        <f t="shared" si="7"/>
        <v>640426</v>
      </c>
      <c r="J27" s="129">
        <f t="shared" si="7"/>
        <v>800311</v>
      </c>
      <c r="K27" s="130">
        <f t="shared" si="7"/>
        <v>813438</v>
      </c>
      <c r="L27" s="129">
        <f t="shared" si="7"/>
        <v>605205</v>
      </c>
      <c r="M27" s="130">
        <f t="shared" si="7"/>
        <v>518721</v>
      </c>
      <c r="N27" s="129">
        <f t="shared" si="7"/>
        <v>589869</v>
      </c>
      <c r="O27" s="130">
        <f t="shared" si="7"/>
        <v>738048</v>
      </c>
      <c r="P27" s="131">
        <f t="shared" si="7"/>
        <v>8366916</v>
      </c>
    </row>
    <row r="28" spans="2:16" s="25" customFormat="1" ht="18.75" customHeight="1" x14ac:dyDescent="0.25">
      <c r="B28" s="23"/>
      <c r="C28" s="23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2:16" s="25" customFormat="1" ht="18.75" customHeight="1" x14ac:dyDescent="0.25">
      <c r="B29" s="23"/>
      <c r="C29" s="23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2:16" s="25" customFormat="1" ht="18.75" customHeight="1" x14ac:dyDescent="0.25">
      <c r="B30" s="23"/>
      <c r="C30" s="23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2:16" ht="18.75" customHeight="1" thickBot="1" x14ac:dyDescent="0.3"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2:16" ht="18.75" customHeight="1" x14ac:dyDescent="0.25">
      <c r="B32" s="226">
        <v>2006</v>
      </c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7"/>
    </row>
    <row r="33" spans="2:16" ht="18.75" customHeight="1" x14ac:dyDescent="0.25">
      <c r="B33" s="232" t="s">
        <v>41</v>
      </c>
      <c r="C33" s="233"/>
      <c r="D33" s="113" t="s">
        <v>5</v>
      </c>
      <c r="E33" s="114" t="s">
        <v>6</v>
      </c>
      <c r="F33" s="113" t="s">
        <v>7</v>
      </c>
      <c r="G33" s="114" t="s">
        <v>8</v>
      </c>
      <c r="H33" s="113" t="s">
        <v>9</v>
      </c>
      <c r="I33" s="114" t="s">
        <v>10</v>
      </c>
      <c r="J33" s="113" t="s">
        <v>11</v>
      </c>
      <c r="K33" s="114" t="s">
        <v>12</v>
      </c>
      <c r="L33" s="113" t="s">
        <v>13</v>
      </c>
      <c r="M33" s="114" t="s">
        <v>14</v>
      </c>
      <c r="N33" s="113" t="s">
        <v>15</v>
      </c>
      <c r="O33" s="114" t="s">
        <v>16</v>
      </c>
      <c r="P33" s="115" t="s">
        <v>17</v>
      </c>
    </row>
    <row r="34" spans="2:16" ht="18.75" customHeight="1" x14ac:dyDescent="0.25">
      <c r="B34" s="230" t="s">
        <v>42</v>
      </c>
      <c r="C34" s="116" t="s">
        <v>52</v>
      </c>
      <c r="D34" s="117">
        <v>583</v>
      </c>
      <c r="E34" s="118">
        <v>204</v>
      </c>
      <c r="F34" s="117">
        <v>0</v>
      </c>
      <c r="G34" s="118">
        <v>0</v>
      </c>
      <c r="H34" s="117">
        <v>0</v>
      </c>
      <c r="I34" s="118">
        <v>0</v>
      </c>
      <c r="J34" s="117">
        <v>0</v>
      </c>
      <c r="K34" s="118">
        <v>0</v>
      </c>
      <c r="L34" s="117">
        <v>0</v>
      </c>
      <c r="M34" s="118">
        <v>0</v>
      </c>
      <c r="N34" s="117">
        <v>0</v>
      </c>
      <c r="O34" s="118">
        <v>0</v>
      </c>
      <c r="P34" s="119">
        <f>SUM(D34:O34)</f>
        <v>787</v>
      </c>
    </row>
    <row r="35" spans="2:16" ht="18.75" customHeight="1" x14ac:dyDescent="0.25">
      <c r="B35" s="229"/>
      <c r="C35" s="120" t="s">
        <v>53</v>
      </c>
      <c r="D35" s="121">
        <v>894</v>
      </c>
      <c r="E35" s="122">
        <v>206</v>
      </c>
      <c r="F35" s="121">
        <v>0</v>
      </c>
      <c r="G35" s="122">
        <v>0</v>
      </c>
      <c r="H35" s="121">
        <v>0</v>
      </c>
      <c r="I35" s="122">
        <v>0</v>
      </c>
      <c r="J35" s="121">
        <v>0</v>
      </c>
      <c r="K35" s="122">
        <v>0</v>
      </c>
      <c r="L35" s="121">
        <v>0</v>
      </c>
      <c r="M35" s="122">
        <v>0</v>
      </c>
      <c r="N35" s="121">
        <v>0</v>
      </c>
      <c r="O35" s="122">
        <v>0</v>
      </c>
      <c r="P35" s="123">
        <f t="shared" ref="P35:P56" si="8">SUM(D35:O35)</f>
        <v>1100</v>
      </c>
    </row>
    <row r="36" spans="2:16" ht="18.75" customHeight="1" x14ac:dyDescent="0.25">
      <c r="B36" s="231"/>
      <c r="C36" s="124" t="s">
        <v>17</v>
      </c>
      <c r="D36" s="125">
        <f>+D34+D35</f>
        <v>1477</v>
      </c>
      <c r="E36" s="126">
        <f t="shared" ref="E36:P36" si="9">+E34+E35</f>
        <v>410</v>
      </c>
      <c r="F36" s="125">
        <f t="shared" si="9"/>
        <v>0</v>
      </c>
      <c r="G36" s="126">
        <f t="shared" si="9"/>
        <v>0</v>
      </c>
      <c r="H36" s="125">
        <f t="shared" si="9"/>
        <v>0</v>
      </c>
      <c r="I36" s="126">
        <f t="shared" si="9"/>
        <v>0</v>
      </c>
      <c r="J36" s="125">
        <f t="shared" si="9"/>
        <v>0</v>
      </c>
      <c r="K36" s="126">
        <f t="shared" si="9"/>
        <v>0</v>
      </c>
      <c r="L36" s="125">
        <f t="shared" si="9"/>
        <v>0</v>
      </c>
      <c r="M36" s="126">
        <f t="shared" si="9"/>
        <v>0</v>
      </c>
      <c r="N36" s="125">
        <f t="shared" si="9"/>
        <v>0</v>
      </c>
      <c r="O36" s="126">
        <f t="shared" si="9"/>
        <v>0</v>
      </c>
      <c r="P36" s="127">
        <f t="shared" si="9"/>
        <v>1887</v>
      </c>
    </row>
    <row r="37" spans="2:16" ht="18.75" customHeight="1" x14ac:dyDescent="0.25">
      <c r="B37" s="229" t="s">
        <v>238</v>
      </c>
      <c r="C37" s="120" t="s">
        <v>52</v>
      </c>
      <c r="D37" s="121">
        <v>0</v>
      </c>
      <c r="E37" s="122">
        <v>0</v>
      </c>
      <c r="F37" s="121">
        <v>0</v>
      </c>
      <c r="G37" s="122">
        <v>0</v>
      </c>
      <c r="H37" s="121">
        <v>0</v>
      </c>
      <c r="I37" s="122">
        <v>0</v>
      </c>
      <c r="J37" s="121">
        <v>0</v>
      </c>
      <c r="K37" s="122">
        <v>0</v>
      </c>
      <c r="L37" s="121">
        <v>0</v>
      </c>
      <c r="M37" s="122">
        <v>0</v>
      </c>
      <c r="N37" s="121">
        <v>672</v>
      </c>
      <c r="O37" s="122">
        <v>2219</v>
      </c>
      <c r="P37" s="123">
        <f t="shared" si="8"/>
        <v>2891</v>
      </c>
    </row>
    <row r="38" spans="2:16" ht="18.75" customHeight="1" x14ac:dyDescent="0.25">
      <c r="B38" s="229"/>
      <c r="C38" s="120" t="s">
        <v>53</v>
      </c>
      <c r="D38" s="121">
        <v>0</v>
      </c>
      <c r="E38" s="122">
        <v>0</v>
      </c>
      <c r="F38" s="121">
        <v>0</v>
      </c>
      <c r="G38" s="122">
        <v>0</v>
      </c>
      <c r="H38" s="121">
        <v>0</v>
      </c>
      <c r="I38" s="122">
        <v>0</v>
      </c>
      <c r="J38" s="121">
        <v>0</v>
      </c>
      <c r="K38" s="122">
        <v>0</v>
      </c>
      <c r="L38" s="121">
        <v>0</v>
      </c>
      <c r="M38" s="122">
        <v>0</v>
      </c>
      <c r="N38" s="121">
        <v>206</v>
      </c>
      <c r="O38" s="122">
        <v>1236</v>
      </c>
      <c r="P38" s="123">
        <f t="shared" si="8"/>
        <v>1442</v>
      </c>
    </row>
    <row r="39" spans="2:16" ht="18.75" customHeight="1" x14ac:dyDescent="0.25">
      <c r="B39" s="229"/>
      <c r="C39" s="124" t="s">
        <v>17</v>
      </c>
      <c r="D39" s="125">
        <f>+D37+D38</f>
        <v>0</v>
      </c>
      <c r="E39" s="126">
        <f t="shared" ref="E39:P39" si="10">+E37+E38</f>
        <v>0</v>
      </c>
      <c r="F39" s="125">
        <f t="shared" si="10"/>
        <v>0</v>
      </c>
      <c r="G39" s="126">
        <f t="shared" si="10"/>
        <v>0</v>
      </c>
      <c r="H39" s="125">
        <f t="shared" si="10"/>
        <v>0</v>
      </c>
      <c r="I39" s="126">
        <f t="shared" si="10"/>
        <v>0</v>
      </c>
      <c r="J39" s="125">
        <f t="shared" si="10"/>
        <v>0</v>
      </c>
      <c r="K39" s="126">
        <f t="shared" si="10"/>
        <v>0</v>
      </c>
      <c r="L39" s="125">
        <f t="shared" si="10"/>
        <v>0</v>
      </c>
      <c r="M39" s="126">
        <f t="shared" si="10"/>
        <v>0</v>
      </c>
      <c r="N39" s="125">
        <f t="shared" si="10"/>
        <v>878</v>
      </c>
      <c r="O39" s="126">
        <f t="shared" si="10"/>
        <v>3455</v>
      </c>
      <c r="P39" s="128">
        <f t="shared" si="10"/>
        <v>4333</v>
      </c>
    </row>
    <row r="40" spans="2:16" ht="18.75" customHeight="1" x14ac:dyDescent="0.25">
      <c r="B40" s="230" t="s">
        <v>4641</v>
      </c>
      <c r="C40" s="116" t="s">
        <v>52</v>
      </c>
      <c r="D40" s="117">
        <v>0</v>
      </c>
      <c r="E40" s="118">
        <v>0</v>
      </c>
      <c r="F40" s="117">
        <v>817</v>
      </c>
      <c r="G40" s="118">
        <v>1001</v>
      </c>
      <c r="H40" s="117">
        <v>990</v>
      </c>
      <c r="I40" s="118">
        <v>983</v>
      </c>
      <c r="J40" s="117">
        <v>1797</v>
      </c>
      <c r="K40" s="118">
        <v>2130</v>
      </c>
      <c r="L40" s="117">
        <v>1485</v>
      </c>
      <c r="M40" s="118">
        <v>1016</v>
      </c>
      <c r="N40" s="117">
        <v>980</v>
      </c>
      <c r="O40" s="118">
        <v>1581</v>
      </c>
      <c r="P40" s="119">
        <f t="shared" si="8"/>
        <v>12780</v>
      </c>
    </row>
    <row r="41" spans="2:16" ht="18.75" customHeight="1" x14ac:dyDescent="0.25">
      <c r="B41" s="229"/>
      <c r="C41" s="120" t="s">
        <v>53</v>
      </c>
      <c r="D41" s="121">
        <v>0</v>
      </c>
      <c r="E41" s="122">
        <v>0</v>
      </c>
      <c r="F41" s="121">
        <v>1145</v>
      </c>
      <c r="G41" s="122">
        <v>1132</v>
      </c>
      <c r="H41" s="121">
        <v>1068</v>
      </c>
      <c r="I41" s="122">
        <v>1150</v>
      </c>
      <c r="J41" s="121">
        <v>1705</v>
      </c>
      <c r="K41" s="122">
        <v>1873</v>
      </c>
      <c r="L41" s="121">
        <v>1505</v>
      </c>
      <c r="M41" s="122">
        <v>1428</v>
      </c>
      <c r="N41" s="121">
        <v>1399</v>
      </c>
      <c r="O41" s="122">
        <v>1231</v>
      </c>
      <c r="P41" s="123">
        <f t="shared" si="8"/>
        <v>13636</v>
      </c>
    </row>
    <row r="42" spans="2:16" ht="18.75" customHeight="1" x14ac:dyDescent="0.25">
      <c r="B42" s="231"/>
      <c r="C42" s="124" t="s">
        <v>17</v>
      </c>
      <c r="D42" s="125">
        <f>+D40+D41</f>
        <v>0</v>
      </c>
      <c r="E42" s="126">
        <f t="shared" ref="E42:P42" si="11">+E40+E41</f>
        <v>0</v>
      </c>
      <c r="F42" s="125">
        <f t="shared" si="11"/>
        <v>1962</v>
      </c>
      <c r="G42" s="126">
        <f t="shared" si="11"/>
        <v>2133</v>
      </c>
      <c r="H42" s="125">
        <f t="shared" si="11"/>
        <v>2058</v>
      </c>
      <c r="I42" s="126">
        <f t="shared" si="11"/>
        <v>2133</v>
      </c>
      <c r="J42" s="125">
        <f t="shared" si="11"/>
        <v>3502</v>
      </c>
      <c r="K42" s="126">
        <f t="shared" si="11"/>
        <v>4003</v>
      </c>
      <c r="L42" s="125">
        <f t="shared" si="11"/>
        <v>2990</v>
      </c>
      <c r="M42" s="126">
        <f t="shared" si="11"/>
        <v>2444</v>
      </c>
      <c r="N42" s="125">
        <f t="shared" si="11"/>
        <v>2379</v>
      </c>
      <c r="O42" s="126">
        <f t="shared" si="11"/>
        <v>2812</v>
      </c>
      <c r="P42" s="128">
        <f t="shared" si="11"/>
        <v>26416</v>
      </c>
    </row>
    <row r="43" spans="2:16" ht="18.75" customHeight="1" x14ac:dyDescent="0.25">
      <c r="B43" s="229" t="s">
        <v>43</v>
      </c>
      <c r="C43" s="120" t="s">
        <v>52</v>
      </c>
      <c r="D43" s="121">
        <v>32595</v>
      </c>
      <c r="E43" s="122">
        <v>32856</v>
      </c>
      <c r="F43" s="121">
        <v>33606</v>
      </c>
      <c r="G43" s="122">
        <v>30164</v>
      </c>
      <c r="H43" s="121">
        <v>12356</v>
      </c>
      <c r="I43" s="122">
        <v>13838</v>
      </c>
      <c r="J43" s="121">
        <v>16134</v>
      </c>
      <c r="K43" s="122">
        <v>14550</v>
      </c>
      <c r="L43" s="121">
        <v>7764</v>
      </c>
      <c r="M43" s="122">
        <v>10977</v>
      </c>
      <c r="N43" s="121">
        <v>13845</v>
      </c>
      <c r="O43" s="122">
        <v>20382</v>
      </c>
      <c r="P43" s="123">
        <f t="shared" si="8"/>
        <v>239067</v>
      </c>
    </row>
    <row r="44" spans="2:16" ht="18.75" customHeight="1" x14ac:dyDescent="0.25">
      <c r="B44" s="229"/>
      <c r="C44" s="120" t="s">
        <v>53</v>
      </c>
      <c r="D44" s="121">
        <v>35316</v>
      </c>
      <c r="E44" s="122">
        <v>33401</v>
      </c>
      <c r="F44" s="121">
        <v>35587</v>
      </c>
      <c r="G44" s="122">
        <v>31637</v>
      </c>
      <c r="H44" s="121">
        <v>16137</v>
      </c>
      <c r="I44" s="122">
        <v>12828</v>
      </c>
      <c r="J44" s="121">
        <v>15111</v>
      </c>
      <c r="K44" s="122">
        <v>16164</v>
      </c>
      <c r="L44" s="121">
        <v>9885</v>
      </c>
      <c r="M44" s="122">
        <v>10110</v>
      </c>
      <c r="N44" s="121">
        <v>12613</v>
      </c>
      <c r="O44" s="122">
        <v>15302</v>
      </c>
      <c r="P44" s="123">
        <f t="shared" si="8"/>
        <v>244091</v>
      </c>
    </row>
    <row r="45" spans="2:16" ht="18.75" customHeight="1" x14ac:dyDescent="0.25">
      <c r="B45" s="229"/>
      <c r="C45" s="124" t="s">
        <v>17</v>
      </c>
      <c r="D45" s="125">
        <f>+D43+D44</f>
        <v>67911</v>
      </c>
      <c r="E45" s="126">
        <f t="shared" ref="E45:P45" si="12">+E43+E44</f>
        <v>66257</v>
      </c>
      <c r="F45" s="125">
        <f t="shared" si="12"/>
        <v>69193</v>
      </c>
      <c r="G45" s="126">
        <f t="shared" si="12"/>
        <v>61801</v>
      </c>
      <c r="H45" s="125">
        <f t="shared" si="12"/>
        <v>28493</v>
      </c>
      <c r="I45" s="126">
        <f t="shared" si="12"/>
        <v>26666</v>
      </c>
      <c r="J45" s="125">
        <f t="shared" si="12"/>
        <v>31245</v>
      </c>
      <c r="K45" s="126">
        <f t="shared" si="12"/>
        <v>30714</v>
      </c>
      <c r="L45" s="125">
        <f t="shared" si="12"/>
        <v>17649</v>
      </c>
      <c r="M45" s="126">
        <f t="shared" si="12"/>
        <v>21087</v>
      </c>
      <c r="N45" s="125">
        <f t="shared" si="12"/>
        <v>26458</v>
      </c>
      <c r="O45" s="126">
        <f t="shared" si="12"/>
        <v>35684</v>
      </c>
      <c r="P45" s="128">
        <f t="shared" si="12"/>
        <v>483158</v>
      </c>
    </row>
    <row r="46" spans="2:16" ht="18.75" customHeight="1" x14ac:dyDescent="0.25">
      <c r="B46" s="230" t="s">
        <v>237</v>
      </c>
      <c r="C46" s="116" t="s">
        <v>52</v>
      </c>
      <c r="D46" s="117">
        <v>32612</v>
      </c>
      <c r="E46" s="118">
        <v>33242</v>
      </c>
      <c r="F46" s="117">
        <v>35643</v>
      </c>
      <c r="G46" s="118">
        <v>38620</v>
      </c>
      <c r="H46" s="117">
        <v>33678</v>
      </c>
      <c r="I46" s="118">
        <v>44258</v>
      </c>
      <c r="J46" s="117">
        <v>62964</v>
      </c>
      <c r="K46" s="118">
        <v>54903</v>
      </c>
      <c r="L46" s="117">
        <v>29786</v>
      </c>
      <c r="M46" s="118">
        <v>32688</v>
      </c>
      <c r="N46" s="117">
        <v>34011</v>
      </c>
      <c r="O46" s="118">
        <v>46298</v>
      </c>
      <c r="P46" s="119">
        <f t="shared" si="8"/>
        <v>478703</v>
      </c>
    </row>
    <row r="47" spans="2:16" ht="18.75" customHeight="1" x14ac:dyDescent="0.25">
      <c r="B47" s="229"/>
      <c r="C47" s="120" t="s">
        <v>53</v>
      </c>
      <c r="D47" s="121">
        <v>49202</v>
      </c>
      <c r="E47" s="122">
        <v>32133</v>
      </c>
      <c r="F47" s="121">
        <v>40894</v>
      </c>
      <c r="G47" s="122">
        <v>40095</v>
      </c>
      <c r="H47" s="121">
        <v>36842</v>
      </c>
      <c r="I47" s="122">
        <v>37462</v>
      </c>
      <c r="J47" s="121">
        <v>51402</v>
      </c>
      <c r="K47" s="122">
        <v>65331</v>
      </c>
      <c r="L47" s="121">
        <v>47404</v>
      </c>
      <c r="M47" s="122">
        <v>36077</v>
      </c>
      <c r="N47" s="121">
        <v>31410</v>
      </c>
      <c r="O47" s="122">
        <v>29548</v>
      </c>
      <c r="P47" s="123">
        <f t="shared" si="8"/>
        <v>497800</v>
      </c>
    </row>
    <row r="48" spans="2:16" ht="18.75" customHeight="1" x14ac:dyDescent="0.25">
      <c r="B48" s="231"/>
      <c r="C48" s="124" t="s">
        <v>17</v>
      </c>
      <c r="D48" s="125">
        <f>+D46+D47</f>
        <v>81814</v>
      </c>
      <c r="E48" s="126">
        <f t="shared" ref="E48:P48" si="13">+E46+E47</f>
        <v>65375</v>
      </c>
      <c r="F48" s="125">
        <f t="shared" si="13"/>
        <v>76537</v>
      </c>
      <c r="G48" s="126">
        <f t="shared" si="13"/>
        <v>78715</v>
      </c>
      <c r="H48" s="125">
        <f t="shared" si="13"/>
        <v>70520</v>
      </c>
      <c r="I48" s="126">
        <f t="shared" si="13"/>
        <v>81720</v>
      </c>
      <c r="J48" s="125">
        <f t="shared" si="13"/>
        <v>114366</v>
      </c>
      <c r="K48" s="126">
        <f t="shared" si="13"/>
        <v>120234</v>
      </c>
      <c r="L48" s="125">
        <f t="shared" si="13"/>
        <v>77190</v>
      </c>
      <c r="M48" s="126">
        <f t="shared" si="13"/>
        <v>68765</v>
      </c>
      <c r="N48" s="125">
        <f t="shared" si="13"/>
        <v>65421</v>
      </c>
      <c r="O48" s="126">
        <f t="shared" si="13"/>
        <v>75846</v>
      </c>
      <c r="P48" s="128">
        <f t="shared" si="13"/>
        <v>976503</v>
      </c>
    </row>
    <row r="49" spans="2:16" ht="18.75" customHeight="1" x14ac:dyDescent="0.25">
      <c r="B49" s="229" t="s">
        <v>47</v>
      </c>
      <c r="C49" s="120" t="s">
        <v>52</v>
      </c>
      <c r="D49" s="121">
        <v>73535</v>
      </c>
      <c r="E49" s="122">
        <v>74711</v>
      </c>
      <c r="F49" s="121">
        <v>80491</v>
      </c>
      <c r="G49" s="122">
        <v>61588</v>
      </c>
      <c r="H49" s="121">
        <v>42909</v>
      </c>
      <c r="I49" s="122">
        <v>45375</v>
      </c>
      <c r="J49" s="121">
        <v>54172</v>
      </c>
      <c r="K49" s="122">
        <v>51566</v>
      </c>
      <c r="L49" s="121">
        <v>36468</v>
      </c>
      <c r="M49" s="122">
        <v>34123</v>
      </c>
      <c r="N49" s="121">
        <v>38360</v>
      </c>
      <c r="O49" s="122">
        <v>59887</v>
      </c>
      <c r="P49" s="123">
        <f t="shared" si="8"/>
        <v>653185</v>
      </c>
    </row>
    <row r="50" spans="2:16" ht="18.75" customHeight="1" x14ac:dyDescent="0.25">
      <c r="B50" s="229"/>
      <c r="C50" s="120" t="s">
        <v>53</v>
      </c>
      <c r="D50" s="121">
        <v>76361</v>
      </c>
      <c r="E50" s="122">
        <v>73021</v>
      </c>
      <c r="F50" s="121">
        <v>84793</v>
      </c>
      <c r="G50" s="122">
        <v>70279</v>
      </c>
      <c r="H50" s="121">
        <v>43681</v>
      </c>
      <c r="I50" s="122">
        <v>42280</v>
      </c>
      <c r="J50" s="121">
        <v>49851</v>
      </c>
      <c r="K50" s="122">
        <v>55431</v>
      </c>
      <c r="L50" s="121">
        <v>41813</v>
      </c>
      <c r="M50" s="122">
        <v>36865</v>
      </c>
      <c r="N50" s="121">
        <v>34386</v>
      </c>
      <c r="O50" s="122">
        <v>42186</v>
      </c>
      <c r="P50" s="123">
        <f t="shared" si="8"/>
        <v>650947</v>
      </c>
    </row>
    <row r="51" spans="2:16" ht="18.75" customHeight="1" x14ac:dyDescent="0.25">
      <c r="B51" s="229"/>
      <c r="C51" s="124" t="s">
        <v>17</v>
      </c>
      <c r="D51" s="125">
        <f>+D49+D50</f>
        <v>149896</v>
      </c>
      <c r="E51" s="126">
        <f t="shared" ref="E51:P51" si="14">+E49+E50</f>
        <v>147732</v>
      </c>
      <c r="F51" s="125">
        <f t="shared" si="14"/>
        <v>165284</v>
      </c>
      <c r="G51" s="126">
        <f t="shared" si="14"/>
        <v>131867</v>
      </c>
      <c r="H51" s="125">
        <f t="shared" si="14"/>
        <v>86590</v>
      </c>
      <c r="I51" s="126">
        <f t="shared" si="14"/>
        <v>87655</v>
      </c>
      <c r="J51" s="125">
        <f t="shared" si="14"/>
        <v>104023</v>
      </c>
      <c r="K51" s="126">
        <f t="shared" si="14"/>
        <v>106997</v>
      </c>
      <c r="L51" s="125">
        <f t="shared" si="14"/>
        <v>78281</v>
      </c>
      <c r="M51" s="126">
        <f t="shared" si="14"/>
        <v>70988</v>
      </c>
      <c r="N51" s="125">
        <f t="shared" si="14"/>
        <v>72746</v>
      </c>
      <c r="O51" s="126">
        <f t="shared" si="14"/>
        <v>102073</v>
      </c>
      <c r="P51" s="128">
        <f t="shared" si="14"/>
        <v>1304132</v>
      </c>
    </row>
    <row r="52" spans="2:16" ht="18.75" customHeight="1" x14ac:dyDescent="0.25">
      <c r="B52" s="230" t="s">
        <v>239</v>
      </c>
      <c r="C52" s="116" t="s">
        <v>52</v>
      </c>
      <c r="D52" s="117">
        <v>101312</v>
      </c>
      <c r="E52" s="118">
        <v>95011</v>
      </c>
      <c r="F52" s="117">
        <v>99094</v>
      </c>
      <c r="G52" s="118">
        <v>111903</v>
      </c>
      <c r="H52" s="117">
        <v>95821</v>
      </c>
      <c r="I52" s="118">
        <v>111013</v>
      </c>
      <c r="J52" s="117">
        <v>143687</v>
      </c>
      <c r="K52" s="118">
        <v>120330</v>
      </c>
      <c r="L52" s="117">
        <v>84990</v>
      </c>
      <c r="M52" s="118">
        <v>89932</v>
      </c>
      <c r="N52" s="117">
        <v>102574</v>
      </c>
      <c r="O52" s="118">
        <v>137856</v>
      </c>
      <c r="P52" s="119">
        <f t="shared" si="8"/>
        <v>1293523</v>
      </c>
    </row>
    <row r="53" spans="2:16" ht="18.75" customHeight="1" x14ac:dyDescent="0.25">
      <c r="B53" s="229"/>
      <c r="C53" s="120" t="s">
        <v>53</v>
      </c>
      <c r="D53" s="121">
        <v>136154</v>
      </c>
      <c r="E53" s="122">
        <v>96599</v>
      </c>
      <c r="F53" s="121">
        <v>114187</v>
      </c>
      <c r="G53" s="122">
        <v>114411</v>
      </c>
      <c r="H53" s="121">
        <v>98875</v>
      </c>
      <c r="I53" s="122">
        <v>105612</v>
      </c>
      <c r="J53" s="121">
        <v>133434</v>
      </c>
      <c r="K53" s="122">
        <v>140734</v>
      </c>
      <c r="L53" s="121">
        <v>102883</v>
      </c>
      <c r="M53" s="122">
        <v>92331</v>
      </c>
      <c r="N53" s="121">
        <v>97045</v>
      </c>
      <c r="O53" s="122">
        <v>94831</v>
      </c>
      <c r="P53" s="123">
        <f t="shared" si="8"/>
        <v>1327096</v>
      </c>
    </row>
    <row r="54" spans="2:16" ht="18.75" customHeight="1" x14ac:dyDescent="0.25">
      <c r="B54" s="231"/>
      <c r="C54" s="124" t="s">
        <v>17</v>
      </c>
      <c r="D54" s="125">
        <f>+D52+D53</f>
        <v>237466</v>
      </c>
      <c r="E54" s="126">
        <f t="shared" ref="E54:P54" si="15">+E52+E53</f>
        <v>191610</v>
      </c>
      <c r="F54" s="125">
        <f t="shared" si="15"/>
        <v>213281</v>
      </c>
      <c r="G54" s="126">
        <f t="shared" si="15"/>
        <v>226314</v>
      </c>
      <c r="H54" s="125">
        <f t="shared" si="15"/>
        <v>194696</v>
      </c>
      <c r="I54" s="126">
        <f t="shared" si="15"/>
        <v>216625</v>
      </c>
      <c r="J54" s="125">
        <f t="shared" si="15"/>
        <v>277121</v>
      </c>
      <c r="K54" s="126">
        <f t="shared" si="15"/>
        <v>261064</v>
      </c>
      <c r="L54" s="125">
        <f t="shared" si="15"/>
        <v>187873</v>
      </c>
      <c r="M54" s="126">
        <f t="shared" si="15"/>
        <v>182263</v>
      </c>
      <c r="N54" s="125">
        <f t="shared" si="15"/>
        <v>199619</v>
      </c>
      <c r="O54" s="126">
        <f t="shared" si="15"/>
        <v>232687</v>
      </c>
      <c r="P54" s="128">
        <f t="shared" si="15"/>
        <v>2620619</v>
      </c>
    </row>
    <row r="55" spans="2:16" ht="18.75" customHeight="1" x14ac:dyDescent="0.25">
      <c r="B55" s="229" t="s">
        <v>44</v>
      </c>
      <c r="C55" s="120" t="s">
        <v>52</v>
      </c>
      <c r="D55" s="121">
        <v>161699</v>
      </c>
      <c r="E55" s="122">
        <v>159090</v>
      </c>
      <c r="F55" s="121">
        <v>169010</v>
      </c>
      <c r="G55" s="122">
        <v>167649</v>
      </c>
      <c r="H55" s="121">
        <v>124216</v>
      </c>
      <c r="I55" s="122">
        <v>151052</v>
      </c>
      <c r="J55" s="121">
        <v>181360</v>
      </c>
      <c r="K55" s="122">
        <v>142197</v>
      </c>
      <c r="L55" s="121">
        <v>83062</v>
      </c>
      <c r="M55" s="122">
        <v>92475</v>
      </c>
      <c r="N55" s="121">
        <v>124642</v>
      </c>
      <c r="O55" s="122">
        <v>160342</v>
      </c>
      <c r="P55" s="123">
        <f t="shared" si="8"/>
        <v>1716794</v>
      </c>
    </row>
    <row r="56" spans="2:16" ht="18.75" customHeight="1" x14ac:dyDescent="0.25">
      <c r="B56" s="229"/>
      <c r="C56" s="120" t="s">
        <v>53</v>
      </c>
      <c r="D56" s="121">
        <v>163380</v>
      </c>
      <c r="E56" s="122">
        <v>154624</v>
      </c>
      <c r="F56" s="121">
        <v>169134</v>
      </c>
      <c r="G56" s="122">
        <v>170580</v>
      </c>
      <c r="H56" s="121">
        <v>127737</v>
      </c>
      <c r="I56" s="122">
        <v>136580</v>
      </c>
      <c r="J56" s="121">
        <v>172968</v>
      </c>
      <c r="K56" s="122">
        <v>153386</v>
      </c>
      <c r="L56" s="121">
        <v>93155</v>
      </c>
      <c r="M56" s="122">
        <v>87536</v>
      </c>
      <c r="N56" s="121">
        <v>113525</v>
      </c>
      <c r="O56" s="122">
        <v>136949</v>
      </c>
      <c r="P56" s="123">
        <f t="shared" si="8"/>
        <v>1679554</v>
      </c>
    </row>
    <row r="57" spans="2:16" ht="18.75" customHeight="1" x14ac:dyDescent="0.25">
      <c r="B57" s="229"/>
      <c r="C57" s="124" t="s">
        <v>17</v>
      </c>
      <c r="D57" s="125">
        <f>+D55+D56</f>
        <v>325079</v>
      </c>
      <c r="E57" s="126">
        <f t="shared" ref="E57:P57" si="16">+E55+E56</f>
        <v>313714</v>
      </c>
      <c r="F57" s="125">
        <f t="shared" si="16"/>
        <v>338144</v>
      </c>
      <c r="G57" s="126">
        <f t="shared" si="16"/>
        <v>338229</v>
      </c>
      <c r="H57" s="125">
        <f t="shared" si="16"/>
        <v>251953</v>
      </c>
      <c r="I57" s="126">
        <f t="shared" si="16"/>
        <v>287632</v>
      </c>
      <c r="J57" s="125">
        <f t="shared" si="16"/>
        <v>354328</v>
      </c>
      <c r="K57" s="126">
        <f t="shared" si="16"/>
        <v>295583</v>
      </c>
      <c r="L57" s="125">
        <f t="shared" si="16"/>
        <v>176217</v>
      </c>
      <c r="M57" s="126">
        <f t="shared" si="16"/>
        <v>180011</v>
      </c>
      <c r="N57" s="125">
        <f t="shared" si="16"/>
        <v>238167</v>
      </c>
      <c r="O57" s="126">
        <f t="shared" si="16"/>
        <v>297291</v>
      </c>
      <c r="P57" s="128">
        <f t="shared" si="16"/>
        <v>3396348</v>
      </c>
    </row>
    <row r="58" spans="2:16" ht="18.75" customHeight="1" thickBot="1" x14ac:dyDescent="0.3">
      <c r="B58" s="227" t="s">
        <v>32</v>
      </c>
      <c r="C58" s="228"/>
      <c r="D58" s="129">
        <f>+D36+D39+D42+D45+D48+D51+D54+D57</f>
        <v>863643</v>
      </c>
      <c r="E58" s="130">
        <f t="shared" ref="E58:P58" si="17">+E36+E39+E42+E45+E48+E51+E54+E57</f>
        <v>785098</v>
      </c>
      <c r="F58" s="129">
        <f t="shared" si="17"/>
        <v>864401</v>
      </c>
      <c r="G58" s="130">
        <f t="shared" si="17"/>
        <v>839059</v>
      </c>
      <c r="H58" s="129">
        <f t="shared" si="17"/>
        <v>634310</v>
      </c>
      <c r="I58" s="130">
        <f t="shared" si="17"/>
        <v>702431</v>
      </c>
      <c r="J58" s="129">
        <f t="shared" si="17"/>
        <v>884585</v>
      </c>
      <c r="K58" s="130">
        <f t="shared" si="17"/>
        <v>818595</v>
      </c>
      <c r="L58" s="129">
        <f t="shared" si="17"/>
        <v>540200</v>
      </c>
      <c r="M58" s="130">
        <f t="shared" si="17"/>
        <v>525558</v>
      </c>
      <c r="N58" s="129">
        <f t="shared" si="17"/>
        <v>605668</v>
      </c>
      <c r="O58" s="130">
        <f t="shared" si="17"/>
        <v>749848</v>
      </c>
      <c r="P58" s="131">
        <f t="shared" si="17"/>
        <v>8813396</v>
      </c>
    </row>
    <row r="59" spans="2:16" s="25" customFormat="1" ht="18.75" customHeight="1" x14ac:dyDescent="0.25">
      <c r="B59" s="23"/>
      <c r="C59" s="23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</row>
    <row r="60" spans="2:16" s="25" customFormat="1" ht="18.75" customHeight="1" x14ac:dyDescent="0.25">
      <c r="B60" s="23"/>
      <c r="C60" s="23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</row>
    <row r="61" spans="2:16" s="25" customFormat="1" ht="18.75" customHeight="1" x14ac:dyDescent="0.25">
      <c r="B61" s="23"/>
      <c r="C61" s="23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</row>
    <row r="62" spans="2:16" ht="18.75" customHeight="1" thickBot="1" x14ac:dyDescent="0.3"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2:16" ht="18.75" customHeight="1" x14ac:dyDescent="0.25">
      <c r="B63" s="226">
        <v>2007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7"/>
    </row>
    <row r="64" spans="2:16" ht="18.75" customHeight="1" x14ac:dyDescent="0.25">
      <c r="B64" s="232" t="s">
        <v>41</v>
      </c>
      <c r="C64" s="233"/>
      <c r="D64" s="113" t="s">
        <v>5</v>
      </c>
      <c r="E64" s="114" t="s">
        <v>6</v>
      </c>
      <c r="F64" s="113" t="s">
        <v>7</v>
      </c>
      <c r="G64" s="114" t="s">
        <v>8</v>
      </c>
      <c r="H64" s="113" t="s">
        <v>9</v>
      </c>
      <c r="I64" s="114" t="s">
        <v>10</v>
      </c>
      <c r="J64" s="113" t="s">
        <v>11</v>
      </c>
      <c r="K64" s="114" t="s">
        <v>12</v>
      </c>
      <c r="L64" s="113" t="s">
        <v>13</v>
      </c>
      <c r="M64" s="114" t="s">
        <v>14</v>
      </c>
      <c r="N64" s="113" t="s">
        <v>15</v>
      </c>
      <c r="O64" s="114" t="s">
        <v>16</v>
      </c>
      <c r="P64" s="115" t="s">
        <v>17</v>
      </c>
    </row>
    <row r="65" spans="2:16" ht="18.75" customHeight="1" x14ac:dyDescent="0.25">
      <c r="B65" s="230" t="s">
        <v>4641</v>
      </c>
      <c r="C65" s="116" t="s">
        <v>52</v>
      </c>
      <c r="D65" s="117">
        <v>958</v>
      </c>
      <c r="E65" s="118">
        <v>1168</v>
      </c>
      <c r="F65" s="117">
        <v>1791</v>
      </c>
      <c r="G65" s="118">
        <v>1435</v>
      </c>
      <c r="H65" s="117">
        <v>1635</v>
      </c>
      <c r="I65" s="118">
        <v>1696</v>
      </c>
      <c r="J65" s="117">
        <v>2213</v>
      </c>
      <c r="K65" s="118">
        <v>1914</v>
      </c>
      <c r="L65" s="117">
        <v>1350</v>
      </c>
      <c r="M65" s="118">
        <v>1401</v>
      </c>
      <c r="N65" s="117">
        <v>1556</v>
      </c>
      <c r="O65" s="118">
        <v>1956</v>
      </c>
      <c r="P65" s="119">
        <f>SUM(D65:O65)</f>
        <v>19073</v>
      </c>
    </row>
    <row r="66" spans="2:16" ht="18.75" customHeight="1" x14ac:dyDescent="0.25">
      <c r="B66" s="229"/>
      <c r="C66" s="120" t="s">
        <v>53</v>
      </c>
      <c r="D66" s="121">
        <v>1416</v>
      </c>
      <c r="E66" s="122">
        <v>1279</v>
      </c>
      <c r="F66" s="121">
        <v>1711</v>
      </c>
      <c r="G66" s="122">
        <v>1525</v>
      </c>
      <c r="H66" s="121">
        <v>1902</v>
      </c>
      <c r="I66" s="122">
        <v>1604</v>
      </c>
      <c r="J66" s="121">
        <v>1632</v>
      </c>
      <c r="K66" s="122">
        <v>1653</v>
      </c>
      <c r="L66" s="121">
        <v>1437</v>
      </c>
      <c r="M66" s="122">
        <v>1440</v>
      </c>
      <c r="N66" s="121">
        <v>1707</v>
      </c>
      <c r="O66" s="122">
        <v>1280</v>
      </c>
      <c r="P66" s="123">
        <f t="shared" ref="P66:P84" si="18">SUM(D66:O66)</f>
        <v>18586</v>
      </c>
    </row>
    <row r="67" spans="2:16" ht="18.75" customHeight="1" x14ac:dyDescent="0.25">
      <c r="B67" s="231"/>
      <c r="C67" s="124" t="s">
        <v>17</v>
      </c>
      <c r="D67" s="125">
        <f>+D65+D66</f>
        <v>2374</v>
      </c>
      <c r="E67" s="126">
        <f t="shared" ref="E67:P67" si="19">+E65+E66</f>
        <v>2447</v>
      </c>
      <c r="F67" s="125">
        <f t="shared" si="19"/>
        <v>3502</v>
      </c>
      <c r="G67" s="126">
        <f t="shared" si="19"/>
        <v>2960</v>
      </c>
      <c r="H67" s="125">
        <f t="shared" si="19"/>
        <v>3537</v>
      </c>
      <c r="I67" s="126">
        <f t="shared" si="19"/>
        <v>3300</v>
      </c>
      <c r="J67" s="125">
        <f t="shared" si="19"/>
        <v>3845</v>
      </c>
      <c r="K67" s="126">
        <f t="shared" si="19"/>
        <v>3567</v>
      </c>
      <c r="L67" s="125">
        <f t="shared" si="19"/>
        <v>2787</v>
      </c>
      <c r="M67" s="126">
        <f t="shared" si="19"/>
        <v>2841</v>
      </c>
      <c r="N67" s="125">
        <f t="shared" si="19"/>
        <v>3263</v>
      </c>
      <c r="O67" s="126">
        <f t="shared" si="19"/>
        <v>3236</v>
      </c>
      <c r="P67" s="127">
        <f t="shared" si="19"/>
        <v>37659</v>
      </c>
    </row>
    <row r="68" spans="2:16" ht="18.75" customHeight="1" x14ac:dyDescent="0.25">
      <c r="B68" s="229" t="s">
        <v>238</v>
      </c>
      <c r="C68" s="120" t="s">
        <v>52</v>
      </c>
      <c r="D68" s="121">
        <v>6486</v>
      </c>
      <c r="E68" s="122">
        <v>8018</v>
      </c>
      <c r="F68" s="121">
        <v>7091</v>
      </c>
      <c r="G68" s="122">
        <v>4765</v>
      </c>
      <c r="H68" s="121">
        <v>2350</v>
      </c>
      <c r="I68" s="122">
        <v>2489</v>
      </c>
      <c r="J68" s="121">
        <v>4508</v>
      </c>
      <c r="K68" s="122">
        <v>5366</v>
      </c>
      <c r="L68" s="121">
        <v>2752</v>
      </c>
      <c r="M68" s="122">
        <v>2115</v>
      </c>
      <c r="N68" s="121">
        <v>3763</v>
      </c>
      <c r="O68" s="122">
        <v>6959</v>
      </c>
      <c r="P68" s="123">
        <f t="shared" si="18"/>
        <v>56662</v>
      </c>
    </row>
    <row r="69" spans="2:16" ht="18.75" customHeight="1" x14ac:dyDescent="0.25">
      <c r="B69" s="229"/>
      <c r="C69" s="120" t="s">
        <v>53</v>
      </c>
      <c r="D69" s="121">
        <v>5555</v>
      </c>
      <c r="E69" s="122">
        <v>7592</v>
      </c>
      <c r="F69" s="121">
        <v>8273</v>
      </c>
      <c r="G69" s="122">
        <v>5701</v>
      </c>
      <c r="H69" s="121">
        <v>2326</v>
      </c>
      <c r="I69" s="122">
        <v>1971</v>
      </c>
      <c r="J69" s="121">
        <v>3837</v>
      </c>
      <c r="K69" s="122">
        <v>5196</v>
      </c>
      <c r="L69" s="121">
        <v>3124</v>
      </c>
      <c r="M69" s="122">
        <v>2082</v>
      </c>
      <c r="N69" s="121">
        <v>2681</v>
      </c>
      <c r="O69" s="122">
        <v>5437</v>
      </c>
      <c r="P69" s="123">
        <f t="shared" si="18"/>
        <v>53775</v>
      </c>
    </row>
    <row r="70" spans="2:16" ht="18.75" customHeight="1" x14ac:dyDescent="0.25">
      <c r="B70" s="229"/>
      <c r="C70" s="124" t="s">
        <v>17</v>
      </c>
      <c r="D70" s="125">
        <f>+D68+D69</f>
        <v>12041</v>
      </c>
      <c r="E70" s="126">
        <f t="shared" ref="E70:P70" si="20">+E68+E69</f>
        <v>15610</v>
      </c>
      <c r="F70" s="125">
        <f t="shared" si="20"/>
        <v>15364</v>
      </c>
      <c r="G70" s="126">
        <f t="shared" si="20"/>
        <v>10466</v>
      </c>
      <c r="H70" s="125">
        <f t="shared" si="20"/>
        <v>4676</v>
      </c>
      <c r="I70" s="126">
        <f t="shared" si="20"/>
        <v>4460</v>
      </c>
      <c r="J70" s="125">
        <f t="shared" si="20"/>
        <v>8345</v>
      </c>
      <c r="K70" s="126">
        <f t="shared" si="20"/>
        <v>10562</v>
      </c>
      <c r="L70" s="125">
        <f t="shared" si="20"/>
        <v>5876</v>
      </c>
      <c r="M70" s="126">
        <f t="shared" si="20"/>
        <v>4197</v>
      </c>
      <c r="N70" s="125">
        <f t="shared" si="20"/>
        <v>6444</v>
      </c>
      <c r="O70" s="126">
        <f t="shared" si="20"/>
        <v>12396</v>
      </c>
      <c r="P70" s="128">
        <f t="shared" si="20"/>
        <v>110437</v>
      </c>
    </row>
    <row r="71" spans="2:16" ht="18.75" customHeight="1" x14ac:dyDescent="0.25">
      <c r="B71" s="230" t="s">
        <v>43</v>
      </c>
      <c r="C71" s="116" t="s">
        <v>52</v>
      </c>
      <c r="D71" s="117">
        <v>25520</v>
      </c>
      <c r="E71" s="118">
        <v>27337</v>
      </c>
      <c r="F71" s="117">
        <v>25833</v>
      </c>
      <c r="G71" s="118">
        <v>18265</v>
      </c>
      <c r="H71" s="117">
        <v>9858</v>
      </c>
      <c r="I71" s="118">
        <v>12413</v>
      </c>
      <c r="J71" s="117">
        <v>15023</v>
      </c>
      <c r="K71" s="118">
        <v>12594</v>
      </c>
      <c r="L71" s="117">
        <v>6989</v>
      </c>
      <c r="M71" s="118">
        <v>8292</v>
      </c>
      <c r="N71" s="117">
        <v>12294</v>
      </c>
      <c r="O71" s="118">
        <v>20721</v>
      </c>
      <c r="P71" s="119">
        <f t="shared" si="18"/>
        <v>195139</v>
      </c>
    </row>
    <row r="72" spans="2:16" ht="18.75" customHeight="1" x14ac:dyDescent="0.25">
      <c r="B72" s="229"/>
      <c r="C72" s="120" t="s">
        <v>53</v>
      </c>
      <c r="D72" s="121">
        <v>29181</v>
      </c>
      <c r="E72" s="122">
        <v>29853</v>
      </c>
      <c r="F72" s="121">
        <v>29357</v>
      </c>
      <c r="G72" s="122">
        <v>21721</v>
      </c>
      <c r="H72" s="121">
        <v>11040</v>
      </c>
      <c r="I72" s="122">
        <v>10469</v>
      </c>
      <c r="J72" s="121">
        <v>13414</v>
      </c>
      <c r="K72" s="122">
        <v>13891</v>
      </c>
      <c r="L72" s="121">
        <v>9293</v>
      </c>
      <c r="M72" s="122">
        <v>7426</v>
      </c>
      <c r="N72" s="121">
        <v>10639</v>
      </c>
      <c r="O72" s="122">
        <v>13382</v>
      </c>
      <c r="P72" s="123">
        <f t="shared" si="18"/>
        <v>199666</v>
      </c>
    </row>
    <row r="73" spans="2:16" ht="18.75" customHeight="1" x14ac:dyDescent="0.25">
      <c r="B73" s="231"/>
      <c r="C73" s="124" t="s">
        <v>17</v>
      </c>
      <c r="D73" s="125">
        <f>+D71+D72</f>
        <v>54701</v>
      </c>
      <c r="E73" s="126">
        <f t="shared" ref="E73:P73" si="21">+E71+E72</f>
        <v>57190</v>
      </c>
      <c r="F73" s="125">
        <f t="shared" si="21"/>
        <v>55190</v>
      </c>
      <c r="G73" s="126">
        <f t="shared" si="21"/>
        <v>39986</v>
      </c>
      <c r="H73" s="125">
        <f t="shared" si="21"/>
        <v>20898</v>
      </c>
      <c r="I73" s="126">
        <f t="shared" si="21"/>
        <v>22882</v>
      </c>
      <c r="J73" s="125">
        <f t="shared" si="21"/>
        <v>28437</v>
      </c>
      <c r="K73" s="126">
        <f t="shared" si="21"/>
        <v>26485</v>
      </c>
      <c r="L73" s="125">
        <f t="shared" si="21"/>
        <v>16282</v>
      </c>
      <c r="M73" s="126">
        <f t="shared" si="21"/>
        <v>15718</v>
      </c>
      <c r="N73" s="125">
        <f t="shared" si="21"/>
        <v>22933</v>
      </c>
      <c r="O73" s="126">
        <f t="shared" si="21"/>
        <v>34103</v>
      </c>
      <c r="P73" s="128">
        <f t="shared" si="21"/>
        <v>394805</v>
      </c>
    </row>
    <row r="74" spans="2:16" ht="18.75" customHeight="1" x14ac:dyDescent="0.25">
      <c r="B74" s="230" t="s">
        <v>237</v>
      </c>
      <c r="C74" s="116" t="s">
        <v>52</v>
      </c>
      <c r="D74" s="117">
        <v>34105</v>
      </c>
      <c r="E74" s="118">
        <v>36295</v>
      </c>
      <c r="F74" s="117">
        <v>39598</v>
      </c>
      <c r="G74" s="118">
        <v>35440</v>
      </c>
      <c r="H74" s="117">
        <v>35884</v>
      </c>
      <c r="I74" s="118">
        <v>45413</v>
      </c>
      <c r="J74" s="117">
        <v>56013</v>
      </c>
      <c r="K74" s="118">
        <v>50307</v>
      </c>
      <c r="L74" s="117">
        <v>30666</v>
      </c>
      <c r="M74" s="118">
        <v>31155</v>
      </c>
      <c r="N74" s="117">
        <v>30312</v>
      </c>
      <c r="O74" s="118">
        <v>43449</v>
      </c>
      <c r="P74" s="119">
        <f t="shared" si="18"/>
        <v>468637</v>
      </c>
    </row>
    <row r="75" spans="2:16" ht="18.75" customHeight="1" x14ac:dyDescent="0.25">
      <c r="B75" s="229"/>
      <c r="C75" s="120" t="s">
        <v>53</v>
      </c>
      <c r="D75" s="121">
        <v>47351</v>
      </c>
      <c r="E75" s="122">
        <v>34967</v>
      </c>
      <c r="F75" s="121">
        <v>42181</v>
      </c>
      <c r="G75" s="122">
        <v>44840</v>
      </c>
      <c r="H75" s="121">
        <v>36849</v>
      </c>
      <c r="I75" s="122">
        <v>37916</v>
      </c>
      <c r="J75" s="121">
        <v>48421</v>
      </c>
      <c r="K75" s="122">
        <v>58582</v>
      </c>
      <c r="L75" s="121">
        <v>45335</v>
      </c>
      <c r="M75" s="122">
        <v>33072</v>
      </c>
      <c r="N75" s="121">
        <v>29826</v>
      </c>
      <c r="O75" s="122">
        <v>27806</v>
      </c>
      <c r="P75" s="123">
        <f t="shared" si="18"/>
        <v>487146</v>
      </c>
    </row>
    <row r="76" spans="2:16" ht="18.75" customHeight="1" x14ac:dyDescent="0.25">
      <c r="B76" s="231"/>
      <c r="C76" s="124" t="s">
        <v>17</v>
      </c>
      <c r="D76" s="125">
        <f>+D74+D75</f>
        <v>81456</v>
      </c>
      <c r="E76" s="126">
        <f t="shared" ref="E76:P76" si="22">+E74+E75</f>
        <v>71262</v>
      </c>
      <c r="F76" s="125">
        <f t="shared" si="22"/>
        <v>81779</v>
      </c>
      <c r="G76" s="126">
        <f t="shared" si="22"/>
        <v>80280</v>
      </c>
      <c r="H76" s="125">
        <f t="shared" si="22"/>
        <v>72733</v>
      </c>
      <c r="I76" s="126">
        <f t="shared" si="22"/>
        <v>83329</v>
      </c>
      <c r="J76" s="125">
        <f t="shared" si="22"/>
        <v>104434</v>
      </c>
      <c r="K76" s="126">
        <f t="shared" si="22"/>
        <v>108889</v>
      </c>
      <c r="L76" s="125">
        <f t="shared" si="22"/>
        <v>76001</v>
      </c>
      <c r="M76" s="126">
        <f t="shared" si="22"/>
        <v>64227</v>
      </c>
      <c r="N76" s="125">
        <f t="shared" si="22"/>
        <v>60138</v>
      </c>
      <c r="O76" s="126">
        <f t="shared" si="22"/>
        <v>71255</v>
      </c>
      <c r="P76" s="128">
        <f t="shared" si="22"/>
        <v>955783</v>
      </c>
    </row>
    <row r="77" spans="2:16" ht="18.75" customHeight="1" x14ac:dyDescent="0.25">
      <c r="B77" s="229" t="s">
        <v>47</v>
      </c>
      <c r="C77" s="120" t="s">
        <v>52</v>
      </c>
      <c r="D77" s="121">
        <v>68022</v>
      </c>
      <c r="E77" s="122">
        <v>68150</v>
      </c>
      <c r="F77" s="121">
        <v>71800</v>
      </c>
      <c r="G77" s="122">
        <v>52891</v>
      </c>
      <c r="H77" s="121">
        <v>35504</v>
      </c>
      <c r="I77" s="122">
        <v>40137</v>
      </c>
      <c r="J77" s="121">
        <v>49634</v>
      </c>
      <c r="K77" s="122">
        <v>43678</v>
      </c>
      <c r="L77" s="121">
        <v>32135</v>
      </c>
      <c r="M77" s="122">
        <v>32921</v>
      </c>
      <c r="N77" s="121">
        <v>36315</v>
      </c>
      <c r="O77" s="122">
        <v>55248</v>
      </c>
      <c r="P77" s="123">
        <f t="shared" si="18"/>
        <v>586435</v>
      </c>
    </row>
    <row r="78" spans="2:16" ht="18.75" customHeight="1" x14ac:dyDescent="0.25">
      <c r="B78" s="229"/>
      <c r="C78" s="120" t="s">
        <v>53</v>
      </c>
      <c r="D78" s="121">
        <v>72195</v>
      </c>
      <c r="E78" s="122">
        <v>66886</v>
      </c>
      <c r="F78" s="121">
        <v>76606</v>
      </c>
      <c r="G78" s="122">
        <v>62026</v>
      </c>
      <c r="H78" s="121">
        <v>35628</v>
      </c>
      <c r="I78" s="122">
        <v>37564</v>
      </c>
      <c r="J78" s="121">
        <v>45866</v>
      </c>
      <c r="K78" s="122">
        <v>48949</v>
      </c>
      <c r="L78" s="121">
        <v>34932</v>
      </c>
      <c r="M78" s="122">
        <v>35662</v>
      </c>
      <c r="N78" s="121">
        <v>32341</v>
      </c>
      <c r="O78" s="122">
        <v>41206</v>
      </c>
      <c r="P78" s="123">
        <f t="shared" si="18"/>
        <v>589861</v>
      </c>
    </row>
    <row r="79" spans="2:16" ht="18.75" customHeight="1" x14ac:dyDescent="0.25">
      <c r="B79" s="229"/>
      <c r="C79" s="124" t="s">
        <v>17</v>
      </c>
      <c r="D79" s="125">
        <f>+D77+D78</f>
        <v>140217</v>
      </c>
      <c r="E79" s="126">
        <f t="shared" ref="E79:P79" si="23">+E77+E78</f>
        <v>135036</v>
      </c>
      <c r="F79" s="125">
        <f t="shared" si="23"/>
        <v>148406</v>
      </c>
      <c r="G79" s="126">
        <f t="shared" si="23"/>
        <v>114917</v>
      </c>
      <c r="H79" s="125">
        <f t="shared" si="23"/>
        <v>71132</v>
      </c>
      <c r="I79" s="126">
        <f t="shared" si="23"/>
        <v>77701</v>
      </c>
      <c r="J79" s="125">
        <f t="shared" si="23"/>
        <v>95500</v>
      </c>
      <c r="K79" s="126">
        <f t="shared" si="23"/>
        <v>92627</v>
      </c>
      <c r="L79" s="125">
        <f t="shared" si="23"/>
        <v>67067</v>
      </c>
      <c r="M79" s="126">
        <f t="shared" si="23"/>
        <v>68583</v>
      </c>
      <c r="N79" s="125">
        <f t="shared" si="23"/>
        <v>68656</v>
      </c>
      <c r="O79" s="126">
        <f t="shared" si="23"/>
        <v>96454</v>
      </c>
      <c r="P79" s="128">
        <f t="shared" si="23"/>
        <v>1176296</v>
      </c>
    </row>
    <row r="80" spans="2:16" ht="18.75" customHeight="1" x14ac:dyDescent="0.25">
      <c r="B80" s="230" t="s">
        <v>239</v>
      </c>
      <c r="C80" s="116" t="s">
        <v>52</v>
      </c>
      <c r="D80" s="117">
        <v>108437</v>
      </c>
      <c r="E80" s="118">
        <v>95513</v>
      </c>
      <c r="F80" s="117">
        <v>105751</v>
      </c>
      <c r="G80" s="118">
        <v>105024</v>
      </c>
      <c r="H80" s="117">
        <v>102767</v>
      </c>
      <c r="I80" s="118">
        <v>122969</v>
      </c>
      <c r="J80" s="117">
        <v>152276</v>
      </c>
      <c r="K80" s="118">
        <v>134719</v>
      </c>
      <c r="L80" s="117">
        <v>93231</v>
      </c>
      <c r="M80" s="118">
        <v>99923</v>
      </c>
      <c r="N80" s="117">
        <v>105515</v>
      </c>
      <c r="O80" s="118">
        <v>149792</v>
      </c>
      <c r="P80" s="119">
        <f t="shared" si="18"/>
        <v>1375917</v>
      </c>
    </row>
    <row r="81" spans="2:16" ht="18.75" customHeight="1" x14ac:dyDescent="0.25">
      <c r="B81" s="229"/>
      <c r="C81" s="120" t="s">
        <v>53</v>
      </c>
      <c r="D81" s="121">
        <v>137326</v>
      </c>
      <c r="E81" s="122">
        <v>97177</v>
      </c>
      <c r="F81" s="121">
        <v>115686</v>
      </c>
      <c r="G81" s="122">
        <v>117514</v>
      </c>
      <c r="H81" s="121">
        <v>103710</v>
      </c>
      <c r="I81" s="122">
        <v>115470</v>
      </c>
      <c r="J81" s="121">
        <v>141237</v>
      </c>
      <c r="K81" s="122">
        <v>152477</v>
      </c>
      <c r="L81" s="121">
        <v>116019</v>
      </c>
      <c r="M81" s="122">
        <v>99925</v>
      </c>
      <c r="N81" s="121">
        <v>101566</v>
      </c>
      <c r="O81" s="122">
        <v>103119</v>
      </c>
      <c r="P81" s="123">
        <f t="shared" si="18"/>
        <v>1401226</v>
      </c>
    </row>
    <row r="82" spans="2:16" ht="18.75" customHeight="1" x14ac:dyDescent="0.25">
      <c r="B82" s="231"/>
      <c r="C82" s="124" t="s">
        <v>17</v>
      </c>
      <c r="D82" s="125">
        <f>+D80+D81</f>
        <v>245763</v>
      </c>
      <c r="E82" s="126">
        <f t="shared" ref="E82:P82" si="24">+E80+E81</f>
        <v>192690</v>
      </c>
      <c r="F82" s="125">
        <f t="shared" si="24"/>
        <v>221437</v>
      </c>
      <c r="G82" s="126">
        <f t="shared" si="24"/>
        <v>222538</v>
      </c>
      <c r="H82" s="125">
        <f t="shared" si="24"/>
        <v>206477</v>
      </c>
      <c r="I82" s="126">
        <f t="shared" si="24"/>
        <v>238439</v>
      </c>
      <c r="J82" s="125">
        <f t="shared" si="24"/>
        <v>293513</v>
      </c>
      <c r="K82" s="126">
        <f t="shared" si="24"/>
        <v>287196</v>
      </c>
      <c r="L82" s="125">
        <f t="shared" si="24"/>
        <v>209250</v>
      </c>
      <c r="M82" s="126">
        <f t="shared" si="24"/>
        <v>199848</v>
      </c>
      <c r="N82" s="125">
        <f t="shared" si="24"/>
        <v>207081</v>
      </c>
      <c r="O82" s="126">
        <f t="shared" si="24"/>
        <v>252911</v>
      </c>
      <c r="P82" s="128">
        <f t="shared" si="24"/>
        <v>2777143</v>
      </c>
    </row>
    <row r="83" spans="2:16" ht="18.75" customHeight="1" x14ac:dyDescent="0.25">
      <c r="B83" s="229" t="s">
        <v>44</v>
      </c>
      <c r="C83" s="120" t="s">
        <v>52</v>
      </c>
      <c r="D83" s="121">
        <v>176679</v>
      </c>
      <c r="E83" s="122">
        <v>170264</v>
      </c>
      <c r="F83" s="121">
        <v>191178</v>
      </c>
      <c r="G83" s="122">
        <v>169464</v>
      </c>
      <c r="H83" s="121">
        <v>120216</v>
      </c>
      <c r="I83" s="122">
        <v>141233</v>
      </c>
      <c r="J83" s="121">
        <v>172772</v>
      </c>
      <c r="K83" s="122">
        <v>151834</v>
      </c>
      <c r="L83" s="121">
        <v>92560</v>
      </c>
      <c r="M83" s="122">
        <v>98481</v>
      </c>
      <c r="N83" s="121">
        <v>139508</v>
      </c>
      <c r="O83" s="122">
        <v>165875</v>
      </c>
      <c r="P83" s="123">
        <f t="shared" si="18"/>
        <v>1790064</v>
      </c>
    </row>
    <row r="84" spans="2:16" ht="18.75" customHeight="1" x14ac:dyDescent="0.25">
      <c r="B84" s="229"/>
      <c r="C84" s="120" t="s">
        <v>53</v>
      </c>
      <c r="D84" s="121">
        <v>183719</v>
      </c>
      <c r="E84" s="122">
        <v>166172</v>
      </c>
      <c r="F84" s="121">
        <v>191344</v>
      </c>
      <c r="G84" s="122">
        <v>184439</v>
      </c>
      <c r="H84" s="121">
        <v>124321</v>
      </c>
      <c r="I84" s="122">
        <v>129162</v>
      </c>
      <c r="J84" s="121">
        <v>166435</v>
      </c>
      <c r="K84" s="122">
        <v>162920</v>
      </c>
      <c r="L84" s="121">
        <v>104235</v>
      </c>
      <c r="M84" s="122">
        <v>94785</v>
      </c>
      <c r="N84" s="121">
        <v>117055</v>
      </c>
      <c r="O84" s="122">
        <v>144928</v>
      </c>
      <c r="P84" s="123">
        <f t="shared" si="18"/>
        <v>1769515</v>
      </c>
    </row>
    <row r="85" spans="2:16" ht="18.75" customHeight="1" x14ac:dyDescent="0.25">
      <c r="B85" s="229"/>
      <c r="C85" s="124" t="s">
        <v>17</v>
      </c>
      <c r="D85" s="125">
        <f>+D83+D84</f>
        <v>360398</v>
      </c>
      <c r="E85" s="126">
        <f t="shared" ref="E85:P85" si="25">+E83+E84</f>
        <v>336436</v>
      </c>
      <c r="F85" s="125">
        <f t="shared" si="25"/>
        <v>382522</v>
      </c>
      <c r="G85" s="126">
        <f t="shared" si="25"/>
        <v>353903</v>
      </c>
      <c r="H85" s="125">
        <f t="shared" si="25"/>
        <v>244537</v>
      </c>
      <c r="I85" s="126">
        <f t="shared" si="25"/>
        <v>270395</v>
      </c>
      <c r="J85" s="125">
        <f t="shared" si="25"/>
        <v>339207</v>
      </c>
      <c r="K85" s="126">
        <f t="shared" si="25"/>
        <v>314754</v>
      </c>
      <c r="L85" s="125">
        <f t="shared" si="25"/>
        <v>196795</v>
      </c>
      <c r="M85" s="126">
        <f t="shared" si="25"/>
        <v>193266</v>
      </c>
      <c r="N85" s="125">
        <f t="shared" si="25"/>
        <v>256563</v>
      </c>
      <c r="O85" s="126">
        <f t="shared" si="25"/>
        <v>310803</v>
      </c>
      <c r="P85" s="128">
        <f t="shared" si="25"/>
        <v>3559579</v>
      </c>
    </row>
    <row r="86" spans="2:16" ht="18.75" customHeight="1" thickBot="1" x14ac:dyDescent="0.3">
      <c r="B86" s="227" t="s">
        <v>33</v>
      </c>
      <c r="C86" s="228"/>
      <c r="D86" s="129">
        <f>+D67+D70+D73+D76+D79+D82+D85</f>
        <v>896950</v>
      </c>
      <c r="E86" s="130">
        <f t="shared" ref="E86:P86" si="26">+E67+E70+E73+E76+E79+E82+E85</f>
        <v>810671</v>
      </c>
      <c r="F86" s="129">
        <f t="shared" si="26"/>
        <v>908200</v>
      </c>
      <c r="G86" s="130">
        <f t="shared" si="26"/>
        <v>825050</v>
      </c>
      <c r="H86" s="129">
        <f t="shared" si="26"/>
        <v>623990</v>
      </c>
      <c r="I86" s="130">
        <f t="shared" si="26"/>
        <v>700506</v>
      </c>
      <c r="J86" s="129">
        <f t="shared" si="26"/>
        <v>873281</v>
      </c>
      <c r="K86" s="130">
        <f t="shared" si="26"/>
        <v>844080</v>
      </c>
      <c r="L86" s="129">
        <f t="shared" si="26"/>
        <v>574058</v>
      </c>
      <c r="M86" s="130">
        <f t="shared" si="26"/>
        <v>548680</v>
      </c>
      <c r="N86" s="129">
        <f t="shared" si="26"/>
        <v>625078</v>
      </c>
      <c r="O86" s="130">
        <f t="shared" si="26"/>
        <v>781158</v>
      </c>
      <c r="P86" s="131">
        <f t="shared" si="26"/>
        <v>9011702</v>
      </c>
    </row>
    <row r="87" spans="2:16" s="25" customFormat="1" ht="18.75" customHeight="1" x14ac:dyDescent="0.25">
      <c r="B87" s="23"/>
      <c r="C87" s="23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</row>
    <row r="88" spans="2:16" s="25" customFormat="1" ht="18.75" customHeight="1" x14ac:dyDescent="0.25">
      <c r="B88" s="23"/>
      <c r="C88" s="23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</row>
    <row r="89" spans="2:16" s="25" customFormat="1" ht="18.75" customHeight="1" thickBot="1" x14ac:dyDescent="0.3">
      <c r="B89" s="23"/>
      <c r="C89" s="23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</row>
    <row r="90" spans="2:16" ht="18.75" customHeight="1" x14ac:dyDescent="0.25">
      <c r="B90" s="226">
        <v>2008</v>
      </c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7"/>
    </row>
    <row r="91" spans="2:16" ht="18.75" customHeight="1" x14ac:dyDescent="0.25">
      <c r="B91" s="232" t="s">
        <v>41</v>
      </c>
      <c r="C91" s="233"/>
      <c r="D91" s="113" t="s">
        <v>5</v>
      </c>
      <c r="E91" s="114" t="s">
        <v>6</v>
      </c>
      <c r="F91" s="113" t="s">
        <v>7</v>
      </c>
      <c r="G91" s="114" t="s">
        <v>8</v>
      </c>
      <c r="H91" s="113" t="s">
        <v>9</v>
      </c>
      <c r="I91" s="114" t="s">
        <v>10</v>
      </c>
      <c r="J91" s="113" t="s">
        <v>11</v>
      </c>
      <c r="K91" s="114" t="s">
        <v>12</v>
      </c>
      <c r="L91" s="113" t="s">
        <v>13</v>
      </c>
      <c r="M91" s="114" t="s">
        <v>14</v>
      </c>
      <c r="N91" s="113" t="s">
        <v>15</v>
      </c>
      <c r="O91" s="114" t="s">
        <v>16</v>
      </c>
      <c r="P91" s="115" t="s">
        <v>17</v>
      </c>
    </row>
    <row r="92" spans="2:16" ht="18.75" customHeight="1" x14ac:dyDescent="0.25">
      <c r="B92" s="230" t="s">
        <v>4641</v>
      </c>
      <c r="C92" s="116" t="s">
        <v>52</v>
      </c>
      <c r="D92" s="117">
        <v>1222</v>
      </c>
      <c r="E92" s="118">
        <v>1476</v>
      </c>
      <c r="F92" s="117">
        <v>1841</v>
      </c>
      <c r="G92" s="118">
        <v>1459</v>
      </c>
      <c r="H92" s="117">
        <v>1338</v>
      </c>
      <c r="I92" s="118">
        <v>1367</v>
      </c>
      <c r="J92" s="117">
        <v>1616</v>
      </c>
      <c r="K92" s="118">
        <v>1523</v>
      </c>
      <c r="L92" s="117">
        <v>1168</v>
      </c>
      <c r="M92" s="118">
        <v>1634</v>
      </c>
      <c r="N92" s="117">
        <v>1312</v>
      </c>
      <c r="O92" s="118">
        <v>1927</v>
      </c>
      <c r="P92" s="119">
        <f>SUM(D92:O92)</f>
        <v>17883</v>
      </c>
    </row>
    <row r="93" spans="2:16" ht="18.75" customHeight="1" x14ac:dyDescent="0.25">
      <c r="B93" s="229"/>
      <c r="C93" s="120" t="s">
        <v>53</v>
      </c>
      <c r="D93" s="121">
        <v>1927</v>
      </c>
      <c r="E93" s="122">
        <v>1880</v>
      </c>
      <c r="F93" s="121">
        <v>1662</v>
      </c>
      <c r="G93" s="122">
        <v>1508</v>
      </c>
      <c r="H93" s="121">
        <v>1311</v>
      </c>
      <c r="I93" s="122">
        <v>1155</v>
      </c>
      <c r="J93" s="121">
        <v>1519</v>
      </c>
      <c r="K93" s="122">
        <v>1513</v>
      </c>
      <c r="L93" s="121">
        <v>1179</v>
      </c>
      <c r="M93" s="122">
        <v>1413</v>
      </c>
      <c r="N93" s="121">
        <v>1288</v>
      </c>
      <c r="O93" s="122">
        <v>1168</v>
      </c>
      <c r="P93" s="123">
        <f t="shared" ref="P93:P111" si="27">SUM(D93:O93)</f>
        <v>17523</v>
      </c>
    </row>
    <row r="94" spans="2:16" ht="18.75" customHeight="1" x14ac:dyDescent="0.25">
      <c r="B94" s="231"/>
      <c r="C94" s="124" t="s">
        <v>17</v>
      </c>
      <c r="D94" s="125">
        <f>+D92+D93</f>
        <v>3149</v>
      </c>
      <c r="E94" s="126">
        <f t="shared" ref="E94:P94" si="28">+E92+E93</f>
        <v>3356</v>
      </c>
      <c r="F94" s="125">
        <f t="shared" si="28"/>
        <v>3503</v>
      </c>
      <c r="G94" s="126">
        <f t="shared" si="28"/>
        <v>2967</v>
      </c>
      <c r="H94" s="125">
        <f t="shared" si="28"/>
        <v>2649</v>
      </c>
      <c r="I94" s="126">
        <f t="shared" si="28"/>
        <v>2522</v>
      </c>
      <c r="J94" s="125">
        <f t="shared" si="28"/>
        <v>3135</v>
      </c>
      <c r="K94" s="126">
        <f t="shared" si="28"/>
        <v>3036</v>
      </c>
      <c r="L94" s="125">
        <f t="shared" si="28"/>
        <v>2347</v>
      </c>
      <c r="M94" s="126">
        <f t="shared" si="28"/>
        <v>3047</v>
      </c>
      <c r="N94" s="125">
        <f t="shared" si="28"/>
        <v>2600</v>
      </c>
      <c r="O94" s="126">
        <f t="shared" si="28"/>
        <v>3095</v>
      </c>
      <c r="P94" s="128">
        <f t="shared" si="28"/>
        <v>35406</v>
      </c>
    </row>
    <row r="95" spans="2:16" ht="18.75" customHeight="1" x14ac:dyDescent="0.25">
      <c r="B95" s="229" t="s">
        <v>238</v>
      </c>
      <c r="C95" s="120" t="s">
        <v>52</v>
      </c>
      <c r="D95" s="121">
        <v>8668</v>
      </c>
      <c r="E95" s="122">
        <v>9243</v>
      </c>
      <c r="F95" s="121">
        <v>8196</v>
      </c>
      <c r="G95" s="122">
        <v>4702</v>
      </c>
      <c r="H95" s="121">
        <v>3129</v>
      </c>
      <c r="I95" s="122">
        <v>3738</v>
      </c>
      <c r="J95" s="121">
        <v>5427</v>
      </c>
      <c r="K95" s="122">
        <v>4616</v>
      </c>
      <c r="L95" s="121">
        <v>2283</v>
      </c>
      <c r="M95" s="122">
        <v>2470</v>
      </c>
      <c r="N95" s="121">
        <v>3900</v>
      </c>
      <c r="O95" s="122">
        <v>5644</v>
      </c>
      <c r="P95" s="123">
        <f t="shared" si="27"/>
        <v>62016</v>
      </c>
    </row>
    <row r="96" spans="2:16" ht="18.75" customHeight="1" x14ac:dyDescent="0.25">
      <c r="B96" s="229"/>
      <c r="C96" s="120" t="s">
        <v>53</v>
      </c>
      <c r="D96" s="121">
        <v>8903</v>
      </c>
      <c r="E96" s="122">
        <v>8464</v>
      </c>
      <c r="F96" s="121">
        <v>8757</v>
      </c>
      <c r="G96" s="122">
        <v>5642</v>
      </c>
      <c r="H96" s="121">
        <v>3038</v>
      </c>
      <c r="I96" s="122">
        <v>2993</v>
      </c>
      <c r="J96" s="121">
        <v>4914</v>
      </c>
      <c r="K96" s="122">
        <v>5171</v>
      </c>
      <c r="L96" s="121">
        <v>2563</v>
      </c>
      <c r="M96" s="122">
        <v>2361</v>
      </c>
      <c r="N96" s="121">
        <v>2884</v>
      </c>
      <c r="O96" s="122">
        <v>4385</v>
      </c>
      <c r="P96" s="123">
        <f t="shared" si="27"/>
        <v>60075</v>
      </c>
    </row>
    <row r="97" spans="2:16" ht="18.75" customHeight="1" x14ac:dyDescent="0.25">
      <c r="B97" s="229"/>
      <c r="C97" s="124" t="s">
        <v>17</v>
      </c>
      <c r="D97" s="125">
        <f>+D95+D96</f>
        <v>17571</v>
      </c>
      <c r="E97" s="126">
        <f t="shared" ref="E97:P97" si="29">+E95+E96</f>
        <v>17707</v>
      </c>
      <c r="F97" s="125">
        <f t="shared" si="29"/>
        <v>16953</v>
      </c>
      <c r="G97" s="126">
        <f t="shared" si="29"/>
        <v>10344</v>
      </c>
      <c r="H97" s="125">
        <f t="shared" si="29"/>
        <v>6167</v>
      </c>
      <c r="I97" s="126">
        <f t="shared" si="29"/>
        <v>6731</v>
      </c>
      <c r="J97" s="125">
        <f t="shared" si="29"/>
        <v>10341</v>
      </c>
      <c r="K97" s="126">
        <f t="shared" si="29"/>
        <v>9787</v>
      </c>
      <c r="L97" s="125">
        <f t="shared" si="29"/>
        <v>4846</v>
      </c>
      <c r="M97" s="126">
        <f t="shared" si="29"/>
        <v>4831</v>
      </c>
      <c r="N97" s="125">
        <f t="shared" si="29"/>
        <v>6784</v>
      </c>
      <c r="O97" s="126">
        <f t="shared" si="29"/>
        <v>10029</v>
      </c>
      <c r="P97" s="128">
        <f t="shared" si="29"/>
        <v>122091</v>
      </c>
    </row>
    <row r="98" spans="2:16" ht="18.75" customHeight="1" x14ac:dyDescent="0.25">
      <c r="B98" s="230" t="s">
        <v>43</v>
      </c>
      <c r="C98" s="116" t="s">
        <v>52</v>
      </c>
      <c r="D98" s="117">
        <v>27210</v>
      </c>
      <c r="E98" s="118">
        <v>24919</v>
      </c>
      <c r="F98" s="117">
        <v>25349</v>
      </c>
      <c r="G98" s="118">
        <v>19916</v>
      </c>
      <c r="H98" s="117">
        <v>9707</v>
      </c>
      <c r="I98" s="118">
        <v>9909</v>
      </c>
      <c r="J98" s="117">
        <v>12902</v>
      </c>
      <c r="K98" s="118">
        <v>11854</v>
      </c>
      <c r="L98" s="117">
        <v>6233</v>
      </c>
      <c r="M98" s="118">
        <v>5731</v>
      </c>
      <c r="N98" s="117">
        <v>10400</v>
      </c>
      <c r="O98" s="118">
        <v>18303</v>
      </c>
      <c r="P98" s="119">
        <f t="shared" si="27"/>
        <v>182433</v>
      </c>
    </row>
    <row r="99" spans="2:16" ht="18.75" customHeight="1" x14ac:dyDescent="0.25">
      <c r="B99" s="229"/>
      <c r="C99" s="120" t="s">
        <v>53</v>
      </c>
      <c r="D99" s="121">
        <v>30037</v>
      </c>
      <c r="E99" s="122">
        <v>25976</v>
      </c>
      <c r="F99" s="121">
        <v>27004</v>
      </c>
      <c r="G99" s="122">
        <v>21850</v>
      </c>
      <c r="H99" s="121">
        <v>11680</v>
      </c>
      <c r="I99" s="122">
        <v>9618</v>
      </c>
      <c r="J99" s="121">
        <v>12821</v>
      </c>
      <c r="K99" s="122">
        <v>13061</v>
      </c>
      <c r="L99" s="121">
        <v>8324</v>
      </c>
      <c r="M99" s="122">
        <v>5070</v>
      </c>
      <c r="N99" s="121">
        <v>8940</v>
      </c>
      <c r="O99" s="122">
        <v>13749</v>
      </c>
      <c r="P99" s="123">
        <f t="shared" si="27"/>
        <v>188130</v>
      </c>
    </row>
    <row r="100" spans="2:16" ht="18.75" customHeight="1" x14ac:dyDescent="0.25">
      <c r="B100" s="231"/>
      <c r="C100" s="124" t="s">
        <v>17</v>
      </c>
      <c r="D100" s="125">
        <f>+D98+D99</f>
        <v>57247</v>
      </c>
      <c r="E100" s="126">
        <f t="shared" ref="E100:P100" si="30">+E98+E99</f>
        <v>50895</v>
      </c>
      <c r="F100" s="125">
        <f t="shared" si="30"/>
        <v>52353</v>
      </c>
      <c r="G100" s="126">
        <f t="shared" si="30"/>
        <v>41766</v>
      </c>
      <c r="H100" s="125">
        <f t="shared" si="30"/>
        <v>21387</v>
      </c>
      <c r="I100" s="126">
        <f t="shared" si="30"/>
        <v>19527</v>
      </c>
      <c r="J100" s="125">
        <f t="shared" si="30"/>
        <v>25723</v>
      </c>
      <c r="K100" s="126">
        <f t="shared" si="30"/>
        <v>24915</v>
      </c>
      <c r="L100" s="125">
        <f t="shared" si="30"/>
        <v>14557</v>
      </c>
      <c r="M100" s="126">
        <f t="shared" si="30"/>
        <v>10801</v>
      </c>
      <c r="N100" s="125">
        <f t="shared" si="30"/>
        <v>19340</v>
      </c>
      <c r="O100" s="126">
        <f t="shared" si="30"/>
        <v>32052</v>
      </c>
      <c r="P100" s="128">
        <f t="shared" si="30"/>
        <v>370563</v>
      </c>
    </row>
    <row r="101" spans="2:16" ht="18.75" customHeight="1" x14ac:dyDescent="0.25">
      <c r="B101" s="230" t="s">
        <v>237</v>
      </c>
      <c r="C101" s="116" t="s">
        <v>52</v>
      </c>
      <c r="D101" s="117">
        <v>33054</v>
      </c>
      <c r="E101" s="118">
        <v>34257</v>
      </c>
      <c r="F101" s="117">
        <v>37276</v>
      </c>
      <c r="G101" s="118">
        <v>32050</v>
      </c>
      <c r="H101" s="117">
        <v>32240</v>
      </c>
      <c r="I101" s="118">
        <v>41984</v>
      </c>
      <c r="J101" s="117">
        <v>50101</v>
      </c>
      <c r="K101" s="118">
        <v>41672</v>
      </c>
      <c r="L101" s="117">
        <v>22459</v>
      </c>
      <c r="M101" s="118">
        <v>23034</v>
      </c>
      <c r="N101" s="117">
        <v>24556</v>
      </c>
      <c r="O101" s="118">
        <v>33299</v>
      </c>
      <c r="P101" s="119">
        <f t="shared" si="27"/>
        <v>405982</v>
      </c>
    </row>
    <row r="102" spans="2:16" ht="18.75" customHeight="1" x14ac:dyDescent="0.25">
      <c r="B102" s="229"/>
      <c r="C102" s="120" t="s">
        <v>53</v>
      </c>
      <c r="D102" s="121">
        <v>31678</v>
      </c>
      <c r="E102" s="122">
        <v>34409</v>
      </c>
      <c r="F102" s="121">
        <v>40424</v>
      </c>
      <c r="G102" s="122">
        <v>35714</v>
      </c>
      <c r="H102" s="121">
        <v>32954</v>
      </c>
      <c r="I102" s="122">
        <v>35179</v>
      </c>
      <c r="J102" s="121">
        <v>42553</v>
      </c>
      <c r="K102" s="122">
        <v>53098</v>
      </c>
      <c r="L102" s="121">
        <v>29785</v>
      </c>
      <c r="M102" s="122">
        <v>24065</v>
      </c>
      <c r="N102" s="121">
        <v>22027</v>
      </c>
      <c r="O102" s="122">
        <v>22597</v>
      </c>
      <c r="P102" s="123">
        <f t="shared" si="27"/>
        <v>404483</v>
      </c>
    </row>
    <row r="103" spans="2:16" ht="18.75" customHeight="1" x14ac:dyDescent="0.25">
      <c r="B103" s="231"/>
      <c r="C103" s="124" t="s">
        <v>17</v>
      </c>
      <c r="D103" s="125">
        <f>+D101+D102</f>
        <v>64732</v>
      </c>
      <c r="E103" s="126">
        <f t="shared" ref="E103:P103" si="31">+E101+E102</f>
        <v>68666</v>
      </c>
      <c r="F103" s="125">
        <f t="shared" si="31"/>
        <v>77700</v>
      </c>
      <c r="G103" s="126">
        <f t="shared" si="31"/>
        <v>67764</v>
      </c>
      <c r="H103" s="125">
        <f t="shared" si="31"/>
        <v>65194</v>
      </c>
      <c r="I103" s="126">
        <f t="shared" si="31"/>
        <v>77163</v>
      </c>
      <c r="J103" s="125">
        <f t="shared" si="31"/>
        <v>92654</v>
      </c>
      <c r="K103" s="126">
        <f t="shared" si="31"/>
        <v>94770</v>
      </c>
      <c r="L103" s="125">
        <f t="shared" si="31"/>
        <v>52244</v>
      </c>
      <c r="M103" s="126">
        <f t="shared" si="31"/>
        <v>47099</v>
      </c>
      <c r="N103" s="125">
        <f t="shared" si="31"/>
        <v>46583</v>
      </c>
      <c r="O103" s="126">
        <f t="shared" si="31"/>
        <v>55896</v>
      </c>
      <c r="P103" s="128">
        <f t="shared" si="31"/>
        <v>810465</v>
      </c>
    </row>
    <row r="104" spans="2:16" ht="18.75" customHeight="1" x14ac:dyDescent="0.25">
      <c r="B104" s="229" t="s">
        <v>47</v>
      </c>
      <c r="C104" s="120" t="s">
        <v>52</v>
      </c>
      <c r="D104" s="121">
        <v>69663</v>
      </c>
      <c r="E104" s="122">
        <v>72274</v>
      </c>
      <c r="F104" s="121">
        <v>76733</v>
      </c>
      <c r="G104" s="122">
        <v>54197</v>
      </c>
      <c r="H104" s="121">
        <v>40490</v>
      </c>
      <c r="I104" s="122">
        <v>42296</v>
      </c>
      <c r="J104" s="121">
        <v>48020</v>
      </c>
      <c r="K104" s="122">
        <v>43982</v>
      </c>
      <c r="L104" s="121">
        <v>32080</v>
      </c>
      <c r="M104" s="122">
        <v>31965</v>
      </c>
      <c r="N104" s="121">
        <v>37118</v>
      </c>
      <c r="O104" s="122">
        <v>56429</v>
      </c>
      <c r="P104" s="123">
        <f t="shared" si="27"/>
        <v>605247</v>
      </c>
    </row>
    <row r="105" spans="2:16" ht="18.75" customHeight="1" x14ac:dyDescent="0.25">
      <c r="B105" s="229"/>
      <c r="C105" s="120" t="s">
        <v>53</v>
      </c>
      <c r="D105" s="121">
        <v>71782</v>
      </c>
      <c r="E105" s="122">
        <v>70507</v>
      </c>
      <c r="F105" s="121">
        <v>80723</v>
      </c>
      <c r="G105" s="122">
        <v>61412</v>
      </c>
      <c r="H105" s="121">
        <v>41045</v>
      </c>
      <c r="I105" s="122">
        <v>39661</v>
      </c>
      <c r="J105" s="121">
        <v>43831</v>
      </c>
      <c r="K105" s="122">
        <v>49234</v>
      </c>
      <c r="L105" s="121">
        <v>35740</v>
      </c>
      <c r="M105" s="122">
        <v>35637</v>
      </c>
      <c r="N105" s="121">
        <v>33645</v>
      </c>
      <c r="O105" s="122">
        <v>40864</v>
      </c>
      <c r="P105" s="123">
        <f t="shared" si="27"/>
        <v>604081</v>
      </c>
    </row>
    <row r="106" spans="2:16" ht="18.75" customHeight="1" x14ac:dyDescent="0.25">
      <c r="B106" s="229"/>
      <c r="C106" s="124" t="s">
        <v>17</v>
      </c>
      <c r="D106" s="125">
        <f>+D104+D105</f>
        <v>141445</v>
      </c>
      <c r="E106" s="126">
        <f t="shared" ref="E106:P106" si="32">+E104+E105</f>
        <v>142781</v>
      </c>
      <c r="F106" s="125">
        <f t="shared" si="32"/>
        <v>157456</v>
      </c>
      <c r="G106" s="126">
        <f t="shared" si="32"/>
        <v>115609</v>
      </c>
      <c r="H106" s="125">
        <f t="shared" si="32"/>
        <v>81535</v>
      </c>
      <c r="I106" s="126">
        <f t="shared" si="32"/>
        <v>81957</v>
      </c>
      <c r="J106" s="125">
        <f t="shared" si="32"/>
        <v>91851</v>
      </c>
      <c r="K106" s="126">
        <f t="shared" si="32"/>
        <v>93216</v>
      </c>
      <c r="L106" s="125">
        <f t="shared" si="32"/>
        <v>67820</v>
      </c>
      <c r="M106" s="126">
        <f t="shared" si="32"/>
        <v>67602</v>
      </c>
      <c r="N106" s="125">
        <f t="shared" si="32"/>
        <v>70763</v>
      </c>
      <c r="O106" s="126">
        <f t="shared" si="32"/>
        <v>97293</v>
      </c>
      <c r="P106" s="128">
        <f t="shared" si="32"/>
        <v>1209328</v>
      </c>
    </row>
    <row r="107" spans="2:16" ht="18.75" customHeight="1" x14ac:dyDescent="0.25">
      <c r="B107" s="230" t="s">
        <v>239</v>
      </c>
      <c r="C107" s="116" t="s">
        <v>52</v>
      </c>
      <c r="D107" s="117">
        <v>114059</v>
      </c>
      <c r="E107" s="118">
        <v>103824</v>
      </c>
      <c r="F107" s="117">
        <v>122847</v>
      </c>
      <c r="G107" s="118">
        <v>101945</v>
      </c>
      <c r="H107" s="117">
        <v>103736</v>
      </c>
      <c r="I107" s="118">
        <v>122753</v>
      </c>
      <c r="J107" s="117">
        <v>145429</v>
      </c>
      <c r="K107" s="118">
        <v>125026</v>
      </c>
      <c r="L107" s="117">
        <v>80592</v>
      </c>
      <c r="M107" s="118">
        <v>88694</v>
      </c>
      <c r="N107" s="117">
        <v>97015</v>
      </c>
      <c r="O107" s="118">
        <v>134913</v>
      </c>
      <c r="P107" s="119">
        <f t="shared" si="27"/>
        <v>1340833</v>
      </c>
    </row>
    <row r="108" spans="2:16" ht="18.75" customHeight="1" x14ac:dyDescent="0.25">
      <c r="B108" s="229"/>
      <c r="C108" s="120" t="s">
        <v>53</v>
      </c>
      <c r="D108" s="121">
        <v>138267</v>
      </c>
      <c r="E108" s="122">
        <v>110676</v>
      </c>
      <c r="F108" s="121">
        <v>129448</v>
      </c>
      <c r="G108" s="122">
        <v>111489</v>
      </c>
      <c r="H108" s="121">
        <v>106880</v>
      </c>
      <c r="I108" s="122">
        <v>112431</v>
      </c>
      <c r="J108" s="121">
        <v>133650</v>
      </c>
      <c r="K108" s="122">
        <v>149226</v>
      </c>
      <c r="L108" s="121">
        <v>101504</v>
      </c>
      <c r="M108" s="122">
        <v>90808</v>
      </c>
      <c r="N108" s="121">
        <v>91146</v>
      </c>
      <c r="O108" s="122">
        <v>96992</v>
      </c>
      <c r="P108" s="123">
        <f t="shared" si="27"/>
        <v>1372517</v>
      </c>
    </row>
    <row r="109" spans="2:16" ht="18.75" customHeight="1" x14ac:dyDescent="0.25">
      <c r="B109" s="231"/>
      <c r="C109" s="124" t="s">
        <v>17</v>
      </c>
      <c r="D109" s="125">
        <f>+D107+D108</f>
        <v>252326</v>
      </c>
      <c r="E109" s="126">
        <f t="shared" ref="E109:P109" si="33">+E107+E108</f>
        <v>214500</v>
      </c>
      <c r="F109" s="125">
        <f t="shared" si="33"/>
        <v>252295</v>
      </c>
      <c r="G109" s="126">
        <f t="shared" si="33"/>
        <v>213434</v>
      </c>
      <c r="H109" s="125">
        <f t="shared" si="33"/>
        <v>210616</v>
      </c>
      <c r="I109" s="126">
        <f t="shared" si="33"/>
        <v>235184</v>
      </c>
      <c r="J109" s="125">
        <f t="shared" si="33"/>
        <v>279079</v>
      </c>
      <c r="K109" s="126">
        <f t="shared" si="33"/>
        <v>274252</v>
      </c>
      <c r="L109" s="125">
        <f t="shared" si="33"/>
        <v>182096</v>
      </c>
      <c r="M109" s="126">
        <f t="shared" si="33"/>
        <v>179502</v>
      </c>
      <c r="N109" s="125">
        <f t="shared" si="33"/>
        <v>188161</v>
      </c>
      <c r="O109" s="126">
        <f t="shared" si="33"/>
        <v>231905</v>
      </c>
      <c r="P109" s="128">
        <f t="shared" si="33"/>
        <v>2713350</v>
      </c>
    </row>
    <row r="110" spans="2:16" ht="18.75" customHeight="1" x14ac:dyDescent="0.25">
      <c r="B110" s="229" t="s">
        <v>44</v>
      </c>
      <c r="C110" s="120" t="s">
        <v>52</v>
      </c>
      <c r="D110" s="121">
        <v>192916</v>
      </c>
      <c r="E110" s="122">
        <v>199462</v>
      </c>
      <c r="F110" s="121">
        <v>206919</v>
      </c>
      <c r="G110" s="122">
        <v>171872</v>
      </c>
      <c r="H110" s="121">
        <v>134124</v>
      </c>
      <c r="I110" s="122">
        <v>148876</v>
      </c>
      <c r="J110" s="121">
        <v>173051</v>
      </c>
      <c r="K110" s="122">
        <v>153899</v>
      </c>
      <c r="L110" s="121">
        <v>85960</v>
      </c>
      <c r="M110" s="122">
        <v>88672</v>
      </c>
      <c r="N110" s="121">
        <v>131010</v>
      </c>
      <c r="O110" s="122">
        <v>161122</v>
      </c>
      <c r="P110" s="123">
        <f t="shared" si="27"/>
        <v>1847883</v>
      </c>
    </row>
    <row r="111" spans="2:16" ht="18.75" customHeight="1" x14ac:dyDescent="0.25">
      <c r="B111" s="229"/>
      <c r="C111" s="120" t="s">
        <v>53</v>
      </c>
      <c r="D111" s="121">
        <v>192244</v>
      </c>
      <c r="E111" s="122">
        <v>197252</v>
      </c>
      <c r="F111" s="121">
        <v>214774</v>
      </c>
      <c r="G111" s="122">
        <v>180825</v>
      </c>
      <c r="H111" s="121">
        <v>142012</v>
      </c>
      <c r="I111" s="122">
        <v>138383</v>
      </c>
      <c r="J111" s="121">
        <v>164695</v>
      </c>
      <c r="K111" s="122">
        <v>168176</v>
      </c>
      <c r="L111" s="121">
        <v>96425</v>
      </c>
      <c r="M111" s="122">
        <v>84088</v>
      </c>
      <c r="N111" s="121">
        <v>118225</v>
      </c>
      <c r="O111" s="122">
        <v>137890</v>
      </c>
      <c r="P111" s="123">
        <f t="shared" si="27"/>
        <v>1834989</v>
      </c>
    </row>
    <row r="112" spans="2:16" ht="18.75" customHeight="1" x14ac:dyDescent="0.25">
      <c r="B112" s="229"/>
      <c r="C112" s="124" t="s">
        <v>17</v>
      </c>
      <c r="D112" s="125">
        <f>+D110+D111</f>
        <v>385160</v>
      </c>
      <c r="E112" s="126">
        <f t="shared" ref="E112:P112" si="34">+E110+E111</f>
        <v>396714</v>
      </c>
      <c r="F112" s="125">
        <f t="shared" si="34"/>
        <v>421693</v>
      </c>
      <c r="G112" s="126">
        <f t="shared" si="34"/>
        <v>352697</v>
      </c>
      <c r="H112" s="125">
        <f t="shared" si="34"/>
        <v>276136</v>
      </c>
      <c r="I112" s="126">
        <f t="shared" si="34"/>
        <v>287259</v>
      </c>
      <c r="J112" s="125">
        <f t="shared" si="34"/>
        <v>337746</v>
      </c>
      <c r="K112" s="126">
        <f t="shared" si="34"/>
        <v>322075</v>
      </c>
      <c r="L112" s="125">
        <f t="shared" si="34"/>
        <v>182385</v>
      </c>
      <c r="M112" s="126">
        <f t="shared" si="34"/>
        <v>172760</v>
      </c>
      <c r="N112" s="125">
        <f t="shared" si="34"/>
        <v>249235</v>
      </c>
      <c r="O112" s="126">
        <f t="shared" si="34"/>
        <v>299012</v>
      </c>
      <c r="P112" s="128">
        <f t="shared" si="34"/>
        <v>3682872</v>
      </c>
    </row>
    <row r="113" spans="2:16" ht="18.75" customHeight="1" thickBot="1" x14ac:dyDescent="0.3">
      <c r="B113" s="227" t="s">
        <v>34</v>
      </c>
      <c r="C113" s="228"/>
      <c r="D113" s="129">
        <f>+D94+D97+D100+D103+D106+D109+D112</f>
        <v>921630</v>
      </c>
      <c r="E113" s="130">
        <f t="shared" ref="E113:P113" si="35">+E94+E97+E100+E103+E106+E109+E112</f>
        <v>894619</v>
      </c>
      <c r="F113" s="129">
        <f t="shared" si="35"/>
        <v>981953</v>
      </c>
      <c r="G113" s="130">
        <f t="shared" si="35"/>
        <v>804581</v>
      </c>
      <c r="H113" s="129">
        <f t="shared" si="35"/>
        <v>663684</v>
      </c>
      <c r="I113" s="130">
        <f t="shared" si="35"/>
        <v>710343</v>
      </c>
      <c r="J113" s="129">
        <f t="shared" si="35"/>
        <v>840529</v>
      </c>
      <c r="K113" s="130">
        <f t="shared" si="35"/>
        <v>822051</v>
      </c>
      <c r="L113" s="129">
        <f t="shared" si="35"/>
        <v>506295</v>
      </c>
      <c r="M113" s="130">
        <f t="shared" si="35"/>
        <v>485642</v>
      </c>
      <c r="N113" s="129">
        <f t="shared" si="35"/>
        <v>583466</v>
      </c>
      <c r="O113" s="130">
        <f t="shared" si="35"/>
        <v>729282</v>
      </c>
      <c r="P113" s="131">
        <f t="shared" si="35"/>
        <v>8944075</v>
      </c>
    </row>
    <row r="114" spans="2:16" s="25" customFormat="1" ht="18.75" customHeight="1" x14ac:dyDescent="0.25">
      <c r="B114" s="23"/>
      <c r="C114" s="23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2:16" s="25" customFormat="1" ht="18.75" customHeight="1" x14ac:dyDescent="0.25">
      <c r="B115" s="23"/>
      <c r="C115" s="23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</row>
    <row r="116" spans="2:16" s="25" customFormat="1" ht="18.75" customHeight="1" x14ac:dyDescent="0.25">
      <c r="B116" s="23"/>
      <c r="C116" s="23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</row>
    <row r="117" spans="2:16" ht="18.75" customHeight="1" thickBot="1" x14ac:dyDescent="0.3">
      <c r="B117" s="23"/>
      <c r="C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spans="2:16" ht="18.75" customHeight="1" x14ac:dyDescent="0.25">
      <c r="B118" s="226">
        <v>2009</v>
      </c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7"/>
    </row>
    <row r="119" spans="2:16" ht="18.75" customHeight="1" x14ac:dyDescent="0.25">
      <c r="B119" s="232" t="s">
        <v>41</v>
      </c>
      <c r="C119" s="233"/>
      <c r="D119" s="113" t="s">
        <v>5</v>
      </c>
      <c r="E119" s="114" t="s">
        <v>6</v>
      </c>
      <c r="F119" s="113" t="s">
        <v>7</v>
      </c>
      <c r="G119" s="114" t="s">
        <v>8</v>
      </c>
      <c r="H119" s="113" t="s">
        <v>9</v>
      </c>
      <c r="I119" s="114" t="s">
        <v>10</v>
      </c>
      <c r="J119" s="113" t="s">
        <v>11</v>
      </c>
      <c r="K119" s="114" t="s">
        <v>12</v>
      </c>
      <c r="L119" s="113" t="s">
        <v>13</v>
      </c>
      <c r="M119" s="114" t="s">
        <v>14</v>
      </c>
      <c r="N119" s="113" t="s">
        <v>15</v>
      </c>
      <c r="O119" s="114" t="s">
        <v>16</v>
      </c>
      <c r="P119" s="115" t="s">
        <v>17</v>
      </c>
    </row>
    <row r="120" spans="2:16" ht="18.75" customHeight="1" x14ac:dyDescent="0.25">
      <c r="B120" s="230" t="s">
        <v>4641</v>
      </c>
      <c r="C120" s="116" t="s">
        <v>52</v>
      </c>
      <c r="D120" s="117">
        <v>1097</v>
      </c>
      <c r="E120" s="118">
        <v>502</v>
      </c>
      <c r="F120" s="117">
        <v>838</v>
      </c>
      <c r="G120" s="118">
        <v>627</v>
      </c>
      <c r="H120" s="117">
        <v>182</v>
      </c>
      <c r="I120" s="118">
        <v>507</v>
      </c>
      <c r="J120" s="117">
        <v>1318</v>
      </c>
      <c r="K120" s="118">
        <v>1212</v>
      </c>
      <c r="L120" s="117">
        <v>941</v>
      </c>
      <c r="M120" s="118">
        <v>1367</v>
      </c>
      <c r="N120" s="117">
        <v>1241</v>
      </c>
      <c r="O120" s="118">
        <v>1788</v>
      </c>
      <c r="P120" s="119">
        <f>SUM(D120:O120)</f>
        <v>11620</v>
      </c>
    </row>
    <row r="121" spans="2:16" ht="18.75" customHeight="1" x14ac:dyDescent="0.25">
      <c r="B121" s="229"/>
      <c r="C121" s="120" t="s">
        <v>53</v>
      </c>
      <c r="D121" s="121">
        <v>1457</v>
      </c>
      <c r="E121" s="122">
        <v>563</v>
      </c>
      <c r="F121" s="121">
        <v>807</v>
      </c>
      <c r="G121" s="122">
        <v>624</v>
      </c>
      <c r="H121" s="121">
        <v>165</v>
      </c>
      <c r="I121" s="122">
        <v>515</v>
      </c>
      <c r="J121" s="121">
        <v>1088</v>
      </c>
      <c r="K121" s="122">
        <v>1134</v>
      </c>
      <c r="L121" s="121">
        <v>998</v>
      </c>
      <c r="M121" s="122">
        <v>1156</v>
      </c>
      <c r="N121" s="121">
        <v>1231</v>
      </c>
      <c r="O121" s="122">
        <v>1195</v>
      </c>
      <c r="P121" s="123">
        <f t="shared" ref="P121:P139" si="36">SUM(D121:O121)</f>
        <v>10933</v>
      </c>
    </row>
    <row r="122" spans="2:16" ht="18.75" customHeight="1" x14ac:dyDescent="0.25">
      <c r="B122" s="231"/>
      <c r="C122" s="124" t="s">
        <v>17</v>
      </c>
      <c r="D122" s="125">
        <f>+D120+D121</f>
        <v>2554</v>
      </c>
      <c r="E122" s="126">
        <f t="shared" ref="E122:P122" si="37">+E120+E121</f>
        <v>1065</v>
      </c>
      <c r="F122" s="125">
        <f t="shared" si="37"/>
        <v>1645</v>
      </c>
      <c r="G122" s="126">
        <f t="shared" si="37"/>
        <v>1251</v>
      </c>
      <c r="H122" s="125">
        <f t="shared" si="37"/>
        <v>347</v>
      </c>
      <c r="I122" s="126">
        <f t="shared" si="37"/>
        <v>1022</v>
      </c>
      <c r="J122" s="125">
        <f t="shared" si="37"/>
        <v>2406</v>
      </c>
      <c r="K122" s="126">
        <f t="shared" si="37"/>
        <v>2346</v>
      </c>
      <c r="L122" s="125">
        <f t="shared" si="37"/>
        <v>1939</v>
      </c>
      <c r="M122" s="126">
        <f t="shared" si="37"/>
        <v>2523</v>
      </c>
      <c r="N122" s="125">
        <f t="shared" si="37"/>
        <v>2472</v>
      </c>
      <c r="O122" s="126">
        <f t="shared" si="37"/>
        <v>2983</v>
      </c>
      <c r="P122" s="127">
        <f t="shared" si="37"/>
        <v>22553</v>
      </c>
    </row>
    <row r="123" spans="2:16" ht="18.75" customHeight="1" x14ac:dyDescent="0.25">
      <c r="B123" s="229" t="s">
        <v>238</v>
      </c>
      <c r="C123" s="120" t="s">
        <v>52</v>
      </c>
      <c r="D123" s="121">
        <v>7468</v>
      </c>
      <c r="E123" s="122">
        <v>6746</v>
      </c>
      <c r="F123" s="121">
        <v>6484</v>
      </c>
      <c r="G123" s="122">
        <v>3242</v>
      </c>
      <c r="H123" s="121">
        <v>3106</v>
      </c>
      <c r="I123" s="122">
        <v>3520</v>
      </c>
      <c r="J123" s="121">
        <v>3973</v>
      </c>
      <c r="K123" s="122">
        <v>3358</v>
      </c>
      <c r="L123" s="121">
        <v>1962</v>
      </c>
      <c r="M123" s="122">
        <v>1821</v>
      </c>
      <c r="N123" s="121">
        <v>2426</v>
      </c>
      <c r="O123" s="122">
        <v>6925</v>
      </c>
      <c r="P123" s="123">
        <f t="shared" si="36"/>
        <v>51031</v>
      </c>
    </row>
    <row r="124" spans="2:16" ht="18.75" customHeight="1" x14ac:dyDescent="0.25">
      <c r="B124" s="229"/>
      <c r="C124" s="120" t="s">
        <v>53</v>
      </c>
      <c r="D124" s="121">
        <v>7180</v>
      </c>
      <c r="E124" s="122">
        <v>6500</v>
      </c>
      <c r="F124" s="121">
        <v>6832</v>
      </c>
      <c r="G124" s="122">
        <v>4273</v>
      </c>
      <c r="H124" s="121">
        <v>3307</v>
      </c>
      <c r="I124" s="122">
        <v>3320</v>
      </c>
      <c r="J124" s="121">
        <v>3662</v>
      </c>
      <c r="K124" s="122">
        <v>3560</v>
      </c>
      <c r="L124" s="121">
        <v>2288</v>
      </c>
      <c r="M124" s="122">
        <v>1832</v>
      </c>
      <c r="N124" s="121">
        <v>1944</v>
      </c>
      <c r="O124" s="122">
        <v>4120</v>
      </c>
      <c r="P124" s="123">
        <f t="shared" si="36"/>
        <v>48818</v>
      </c>
    </row>
    <row r="125" spans="2:16" ht="18.75" customHeight="1" x14ac:dyDescent="0.25">
      <c r="B125" s="229"/>
      <c r="C125" s="124" t="s">
        <v>17</v>
      </c>
      <c r="D125" s="125">
        <f>+D123+D124</f>
        <v>14648</v>
      </c>
      <c r="E125" s="126">
        <f t="shared" ref="E125:P125" si="38">+E123+E124</f>
        <v>13246</v>
      </c>
      <c r="F125" s="125">
        <f t="shared" si="38"/>
        <v>13316</v>
      </c>
      <c r="G125" s="126">
        <f t="shared" si="38"/>
        <v>7515</v>
      </c>
      <c r="H125" s="125">
        <f t="shared" si="38"/>
        <v>6413</v>
      </c>
      <c r="I125" s="126">
        <f t="shared" si="38"/>
        <v>6840</v>
      </c>
      <c r="J125" s="125">
        <f t="shared" si="38"/>
        <v>7635</v>
      </c>
      <c r="K125" s="126">
        <f t="shared" si="38"/>
        <v>6918</v>
      </c>
      <c r="L125" s="125">
        <f t="shared" si="38"/>
        <v>4250</v>
      </c>
      <c r="M125" s="126">
        <f t="shared" si="38"/>
        <v>3653</v>
      </c>
      <c r="N125" s="125">
        <f t="shared" si="38"/>
        <v>4370</v>
      </c>
      <c r="O125" s="126">
        <f t="shared" si="38"/>
        <v>11045</v>
      </c>
      <c r="P125" s="128">
        <f t="shared" si="38"/>
        <v>99849</v>
      </c>
    </row>
    <row r="126" spans="2:16" ht="18.75" customHeight="1" x14ac:dyDescent="0.25">
      <c r="B126" s="230" t="s">
        <v>43</v>
      </c>
      <c r="C126" s="116" t="s">
        <v>52</v>
      </c>
      <c r="D126" s="117">
        <v>16585</v>
      </c>
      <c r="E126" s="118">
        <v>16600</v>
      </c>
      <c r="F126" s="117">
        <v>19074</v>
      </c>
      <c r="G126" s="118">
        <v>13089</v>
      </c>
      <c r="H126" s="117">
        <v>9186</v>
      </c>
      <c r="I126" s="118">
        <v>9476</v>
      </c>
      <c r="J126" s="117">
        <v>12779</v>
      </c>
      <c r="K126" s="118">
        <v>9092</v>
      </c>
      <c r="L126" s="117">
        <v>4160</v>
      </c>
      <c r="M126" s="118">
        <v>4651</v>
      </c>
      <c r="N126" s="117">
        <v>10482</v>
      </c>
      <c r="O126" s="118">
        <v>16571</v>
      </c>
      <c r="P126" s="119">
        <f t="shared" si="36"/>
        <v>141745</v>
      </c>
    </row>
    <row r="127" spans="2:16" ht="18.75" customHeight="1" x14ac:dyDescent="0.25">
      <c r="B127" s="229"/>
      <c r="C127" s="120" t="s">
        <v>53</v>
      </c>
      <c r="D127" s="121">
        <v>19072</v>
      </c>
      <c r="E127" s="122">
        <v>16674</v>
      </c>
      <c r="F127" s="121">
        <v>22334</v>
      </c>
      <c r="G127" s="122">
        <v>15543</v>
      </c>
      <c r="H127" s="121">
        <v>10281</v>
      </c>
      <c r="I127" s="122">
        <v>8788</v>
      </c>
      <c r="J127" s="121">
        <v>13177</v>
      </c>
      <c r="K127" s="122">
        <v>10371</v>
      </c>
      <c r="L127" s="121">
        <v>5433</v>
      </c>
      <c r="M127" s="122">
        <v>4399</v>
      </c>
      <c r="N127" s="121">
        <v>8373</v>
      </c>
      <c r="O127" s="122">
        <v>12054</v>
      </c>
      <c r="P127" s="123">
        <f t="shared" si="36"/>
        <v>146499</v>
      </c>
    </row>
    <row r="128" spans="2:16" ht="18.75" customHeight="1" x14ac:dyDescent="0.25">
      <c r="B128" s="231"/>
      <c r="C128" s="124" t="s">
        <v>17</v>
      </c>
      <c r="D128" s="125">
        <f>+D126+D127</f>
        <v>35657</v>
      </c>
      <c r="E128" s="126">
        <f t="shared" ref="E128:P128" si="39">+E126+E127</f>
        <v>33274</v>
      </c>
      <c r="F128" s="125">
        <f t="shared" si="39"/>
        <v>41408</v>
      </c>
      <c r="G128" s="126">
        <f t="shared" si="39"/>
        <v>28632</v>
      </c>
      <c r="H128" s="125">
        <f t="shared" si="39"/>
        <v>19467</v>
      </c>
      <c r="I128" s="126">
        <f t="shared" si="39"/>
        <v>18264</v>
      </c>
      <c r="J128" s="125">
        <f t="shared" si="39"/>
        <v>25956</v>
      </c>
      <c r="K128" s="126">
        <f t="shared" si="39"/>
        <v>19463</v>
      </c>
      <c r="L128" s="125">
        <f t="shared" si="39"/>
        <v>9593</v>
      </c>
      <c r="M128" s="126">
        <f t="shared" si="39"/>
        <v>9050</v>
      </c>
      <c r="N128" s="125">
        <f t="shared" si="39"/>
        <v>18855</v>
      </c>
      <c r="O128" s="126">
        <f t="shared" si="39"/>
        <v>28625</v>
      </c>
      <c r="P128" s="128">
        <f t="shared" si="39"/>
        <v>288244</v>
      </c>
    </row>
    <row r="129" spans="2:16" ht="18.75" customHeight="1" x14ac:dyDescent="0.25">
      <c r="B129" s="230" t="s">
        <v>237</v>
      </c>
      <c r="C129" s="116" t="s">
        <v>52</v>
      </c>
      <c r="D129" s="117">
        <v>28677</v>
      </c>
      <c r="E129" s="118">
        <v>28488</v>
      </c>
      <c r="F129" s="117">
        <v>31002</v>
      </c>
      <c r="G129" s="118">
        <v>31735</v>
      </c>
      <c r="H129" s="117">
        <v>33356</v>
      </c>
      <c r="I129" s="118">
        <v>40324</v>
      </c>
      <c r="J129" s="117">
        <v>47374</v>
      </c>
      <c r="K129" s="118">
        <v>41653</v>
      </c>
      <c r="L129" s="117">
        <v>28244</v>
      </c>
      <c r="M129" s="118">
        <v>29003</v>
      </c>
      <c r="N129" s="117">
        <v>29872</v>
      </c>
      <c r="O129" s="118">
        <v>41855</v>
      </c>
      <c r="P129" s="119">
        <f t="shared" si="36"/>
        <v>411583</v>
      </c>
    </row>
    <row r="130" spans="2:16" ht="18.75" customHeight="1" x14ac:dyDescent="0.25">
      <c r="B130" s="229"/>
      <c r="C130" s="120" t="s">
        <v>53</v>
      </c>
      <c r="D130" s="121">
        <v>34842</v>
      </c>
      <c r="E130" s="122">
        <v>27735</v>
      </c>
      <c r="F130" s="121">
        <v>36252</v>
      </c>
      <c r="G130" s="122">
        <v>34729</v>
      </c>
      <c r="H130" s="121">
        <v>34668</v>
      </c>
      <c r="I130" s="122">
        <v>35660</v>
      </c>
      <c r="J130" s="121">
        <v>43121</v>
      </c>
      <c r="K130" s="122">
        <v>50665</v>
      </c>
      <c r="L130" s="121">
        <v>39730</v>
      </c>
      <c r="M130" s="122">
        <v>32257</v>
      </c>
      <c r="N130" s="121">
        <v>29207</v>
      </c>
      <c r="O130" s="122">
        <v>27731</v>
      </c>
      <c r="P130" s="123">
        <f t="shared" si="36"/>
        <v>426597</v>
      </c>
    </row>
    <row r="131" spans="2:16" ht="18.75" customHeight="1" x14ac:dyDescent="0.25">
      <c r="B131" s="231"/>
      <c r="C131" s="124" t="s">
        <v>17</v>
      </c>
      <c r="D131" s="125">
        <f>+D129+D130</f>
        <v>63519</v>
      </c>
      <c r="E131" s="126">
        <f t="shared" ref="E131:P131" si="40">+E129+E130</f>
        <v>56223</v>
      </c>
      <c r="F131" s="125">
        <f t="shared" si="40"/>
        <v>67254</v>
      </c>
      <c r="G131" s="126">
        <f t="shared" si="40"/>
        <v>66464</v>
      </c>
      <c r="H131" s="125">
        <f t="shared" si="40"/>
        <v>68024</v>
      </c>
      <c r="I131" s="126">
        <f t="shared" si="40"/>
        <v>75984</v>
      </c>
      <c r="J131" s="125">
        <f t="shared" si="40"/>
        <v>90495</v>
      </c>
      <c r="K131" s="126">
        <f t="shared" si="40"/>
        <v>92318</v>
      </c>
      <c r="L131" s="125">
        <f t="shared" si="40"/>
        <v>67974</v>
      </c>
      <c r="M131" s="126">
        <f t="shared" si="40"/>
        <v>61260</v>
      </c>
      <c r="N131" s="125">
        <f t="shared" si="40"/>
        <v>59079</v>
      </c>
      <c r="O131" s="126">
        <f t="shared" si="40"/>
        <v>69586</v>
      </c>
      <c r="P131" s="128">
        <f t="shared" si="40"/>
        <v>838180</v>
      </c>
    </row>
    <row r="132" spans="2:16" ht="18.75" customHeight="1" x14ac:dyDescent="0.25">
      <c r="B132" s="229" t="s">
        <v>47</v>
      </c>
      <c r="C132" s="120" t="s">
        <v>52</v>
      </c>
      <c r="D132" s="121">
        <v>65083</v>
      </c>
      <c r="E132" s="122">
        <v>70402</v>
      </c>
      <c r="F132" s="121">
        <v>72767</v>
      </c>
      <c r="G132" s="122">
        <v>45331</v>
      </c>
      <c r="H132" s="121">
        <v>37147</v>
      </c>
      <c r="I132" s="122">
        <v>38838</v>
      </c>
      <c r="J132" s="121">
        <v>45387</v>
      </c>
      <c r="K132" s="122">
        <v>38879</v>
      </c>
      <c r="L132" s="121">
        <v>26108</v>
      </c>
      <c r="M132" s="122">
        <v>25450</v>
      </c>
      <c r="N132" s="121">
        <v>31333</v>
      </c>
      <c r="O132" s="122">
        <v>48826</v>
      </c>
      <c r="P132" s="123">
        <f t="shared" si="36"/>
        <v>545551</v>
      </c>
    </row>
    <row r="133" spans="2:16" ht="18.75" customHeight="1" x14ac:dyDescent="0.25">
      <c r="B133" s="229"/>
      <c r="C133" s="120" t="s">
        <v>53</v>
      </c>
      <c r="D133" s="121">
        <v>68749</v>
      </c>
      <c r="E133" s="122">
        <v>68663</v>
      </c>
      <c r="F133" s="121">
        <v>78301</v>
      </c>
      <c r="G133" s="122">
        <v>55288</v>
      </c>
      <c r="H133" s="121">
        <v>35182</v>
      </c>
      <c r="I133" s="122">
        <v>36967</v>
      </c>
      <c r="J133" s="121">
        <v>40606</v>
      </c>
      <c r="K133" s="122">
        <v>45007</v>
      </c>
      <c r="L133" s="121">
        <v>29867</v>
      </c>
      <c r="M133" s="122">
        <v>27265</v>
      </c>
      <c r="N133" s="121">
        <v>27874</v>
      </c>
      <c r="O133" s="122">
        <v>34773</v>
      </c>
      <c r="P133" s="123">
        <f t="shared" si="36"/>
        <v>548542</v>
      </c>
    </row>
    <row r="134" spans="2:16" ht="18.75" customHeight="1" x14ac:dyDescent="0.25">
      <c r="B134" s="229"/>
      <c r="C134" s="124" t="s">
        <v>17</v>
      </c>
      <c r="D134" s="125">
        <f>+D132+D133</f>
        <v>133832</v>
      </c>
      <c r="E134" s="126">
        <f t="shared" ref="E134:P134" si="41">+E132+E133</f>
        <v>139065</v>
      </c>
      <c r="F134" s="125">
        <f t="shared" si="41"/>
        <v>151068</v>
      </c>
      <c r="G134" s="126">
        <f t="shared" si="41"/>
        <v>100619</v>
      </c>
      <c r="H134" s="125">
        <f t="shared" si="41"/>
        <v>72329</v>
      </c>
      <c r="I134" s="126">
        <f t="shared" si="41"/>
        <v>75805</v>
      </c>
      <c r="J134" s="125">
        <f t="shared" si="41"/>
        <v>85993</v>
      </c>
      <c r="K134" s="126">
        <f t="shared" si="41"/>
        <v>83886</v>
      </c>
      <c r="L134" s="125">
        <f t="shared" si="41"/>
        <v>55975</v>
      </c>
      <c r="M134" s="126">
        <f t="shared" si="41"/>
        <v>52715</v>
      </c>
      <c r="N134" s="125">
        <f t="shared" si="41"/>
        <v>59207</v>
      </c>
      <c r="O134" s="126">
        <f t="shared" si="41"/>
        <v>83599</v>
      </c>
      <c r="P134" s="128">
        <f t="shared" si="41"/>
        <v>1094093</v>
      </c>
    </row>
    <row r="135" spans="2:16" ht="18.75" customHeight="1" x14ac:dyDescent="0.25">
      <c r="B135" s="230" t="s">
        <v>239</v>
      </c>
      <c r="C135" s="116" t="s">
        <v>52</v>
      </c>
      <c r="D135" s="117">
        <v>112190</v>
      </c>
      <c r="E135" s="118">
        <v>100365</v>
      </c>
      <c r="F135" s="117">
        <v>110049</v>
      </c>
      <c r="G135" s="118">
        <v>109094</v>
      </c>
      <c r="H135" s="117">
        <v>108735</v>
      </c>
      <c r="I135" s="118">
        <v>122463</v>
      </c>
      <c r="J135" s="117">
        <v>153288</v>
      </c>
      <c r="K135" s="118">
        <v>132042</v>
      </c>
      <c r="L135" s="117">
        <v>95011</v>
      </c>
      <c r="M135" s="118">
        <v>106762</v>
      </c>
      <c r="N135" s="117">
        <v>114116</v>
      </c>
      <c r="O135" s="118">
        <v>156000</v>
      </c>
      <c r="P135" s="119">
        <f t="shared" si="36"/>
        <v>1420115</v>
      </c>
    </row>
    <row r="136" spans="2:16" ht="18.75" customHeight="1" x14ac:dyDescent="0.25">
      <c r="B136" s="229"/>
      <c r="C136" s="120" t="s">
        <v>53</v>
      </c>
      <c r="D136" s="121">
        <v>135582</v>
      </c>
      <c r="E136" s="122">
        <v>103817</v>
      </c>
      <c r="F136" s="121">
        <v>122055</v>
      </c>
      <c r="G136" s="122">
        <v>117041</v>
      </c>
      <c r="H136" s="121">
        <v>107076</v>
      </c>
      <c r="I136" s="122">
        <v>115489</v>
      </c>
      <c r="J136" s="121">
        <v>143069</v>
      </c>
      <c r="K136" s="122">
        <v>159336</v>
      </c>
      <c r="L136" s="121">
        <v>115167</v>
      </c>
      <c r="M136" s="122">
        <v>105975</v>
      </c>
      <c r="N136" s="121">
        <v>109429</v>
      </c>
      <c r="O136" s="122">
        <v>110696</v>
      </c>
      <c r="P136" s="123">
        <f t="shared" si="36"/>
        <v>1444732</v>
      </c>
    </row>
    <row r="137" spans="2:16" ht="18.75" customHeight="1" x14ac:dyDescent="0.25">
      <c r="B137" s="231"/>
      <c r="C137" s="124" t="s">
        <v>17</v>
      </c>
      <c r="D137" s="125">
        <f>+D135+D136</f>
        <v>247772</v>
      </c>
      <c r="E137" s="126">
        <f t="shared" ref="E137:P137" si="42">+E135+E136</f>
        <v>204182</v>
      </c>
      <c r="F137" s="125">
        <f t="shared" si="42"/>
        <v>232104</v>
      </c>
      <c r="G137" s="126">
        <f t="shared" si="42"/>
        <v>226135</v>
      </c>
      <c r="H137" s="125">
        <f t="shared" si="42"/>
        <v>215811</v>
      </c>
      <c r="I137" s="126">
        <f t="shared" si="42"/>
        <v>237952</v>
      </c>
      <c r="J137" s="125">
        <f t="shared" si="42"/>
        <v>296357</v>
      </c>
      <c r="K137" s="126">
        <f t="shared" si="42"/>
        <v>291378</v>
      </c>
      <c r="L137" s="125">
        <f t="shared" si="42"/>
        <v>210178</v>
      </c>
      <c r="M137" s="126">
        <f t="shared" si="42"/>
        <v>212737</v>
      </c>
      <c r="N137" s="125">
        <f t="shared" si="42"/>
        <v>223545</v>
      </c>
      <c r="O137" s="126">
        <f t="shared" si="42"/>
        <v>266696</v>
      </c>
      <c r="P137" s="128">
        <f t="shared" si="42"/>
        <v>2864847</v>
      </c>
    </row>
    <row r="138" spans="2:16" ht="18.75" customHeight="1" x14ac:dyDescent="0.25">
      <c r="B138" s="229" t="s">
        <v>44</v>
      </c>
      <c r="C138" s="120" t="s">
        <v>52</v>
      </c>
      <c r="D138" s="121">
        <v>192868</v>
      </c>
      <c r="E138" s="122">
        <v>193590</v>
      </c>
      <c r="F138" s="121">
        <v>203846</v>
      </c>
      <c r="G138" s="122">
        <v>175681</v>
      </c>
      <c r="H138" s="121">
        <v>142444</v>
      </c>
      <c r="I138" s="122">
        <v>151539</v>
      </c>
      <c r="J138" s="121">
        <v>177178</v>
      </c>
      <c r="K138" s="122">
        <v>155692</v>
      </c>
      <c r="L138" s="121">
        <v>86501</v>
      </c>
      <c r="M138" s="122">
        <v>98943</v>
      </c>
      <c r="N138" s="121">
        <v>137508</v>
      </c>
      <c r="O138" s="122">
        <v>179071</v>
      </c>
      <c r="P138" s="123">
        <f t="shared" si="36"/>
        <v>1894861</v>
      </c>
    </row>
    <row r="139" spans="2:16" ht="18.75" customHeight="1" x14ac:dyDescent="0.25">
      <c r="B139" s="229"/>
      <c r="C139" s="120" t="s">
        <v>53</v>
      </c>
      <c r="D139" s="121">
        <v>196698</v>
      </c>
      <c r="E139" s="122">
        <v>189588</v>
      </c>
      <c r="F139" s="121">
        <v>213832</v>
      </c>
      <c r="G139" s="122">
        <v>186707</v>
      </c>
      <c r="H139" s="121">
        <v>147023</v>
      </c>
      <c r="I139" s="122">
        <v>143303</v>
      </c>
      <c r="J139" s="121">
        <v>167888</v>
      </c>
      <c r="K139" s="122">
        <v>172240</v>
      </c>
      <c r="L139" s="121">
        <v>94650</v>
      </c>
      <c r="M139" s="122">
        <v>93057</v>
      </c>
      <c r="N139" s="121">
        <v>124755</v>
      </c>
      <c r="O139" s="122">
        <v>153604</v>
      </c>
      <c r="P139" s="123">
        <f t="shared" si="36"/>
        <v>1883345</v>
      </c>
    </row>
    <row r="140" spans="2:16" ht="18.75" customHeight="1" x14ac:dyDescent="0.25">
      <c r="B140" s="229"/>
      <c r="C140" s="124" t="s">
        <v>17</v>
      </c>
      <c r="D140" s="125">
        <f>+D138+D139</f>
        <v>389566</v>
      </c>
      <c r="E140" s="126">
        <f t="shared" ref="E140:P140" si="43">+E138+E139</f>
        <v>383178</v>
      </c>
      <c r="F140" s="125">
        <f t="shared" si="43"/>
        <v>417678</v>
      </c>
      <c r="G140" s="126">
        <f t="shared" si="43"/>
        <v>362388</v>
      </c>
      <c r="H140" s="125">
        <f t="shared" si="43"/>
        <v>289467</v>
      </c>
      <c r="I140" s="126">
        <f t="shared" si="43"/>
        <v>294842</v>
      </c>
      <c r="J140" s="125">
        <f t="shared" si="43"/>
        <v>345066</v>
      </c>
      <c r="K140" s="126">
        <f t="shared" si="43"/>
        <v>327932</v>
      </c>
      <c r="L140" s="125">
        <f t="shared" si="43"/>
        <v>181151</v>
      </c>
      <c r="M140" s="126">
        <f t="shared" si="43"/>
        <v>192000</v>
      </c>
      <c r="N140" s="125">
        <f t="shared" si="43"/>
        <v>262263</v>
      </c>
      <c r="O140" s="126">
        <f t="shared" si="43"/>
        <v>332675</v>
      </c>
      <c r="P140" s="128">
        <f t="shared" si="43"/>
        <v>3778206</v>
      </c>
    </row>
    <row r="141" spans="2:16" ht="18.75" customHeight="1" thickBot="1" x14ac:dyDescent="0.3">
      <c r="B141" s="227" t="s">
        <v>35</v>
      </c>
      <c r="C141" s="228"/>
      <c r="D141" s="129">
        <f>+D122+D125+D128+D131+D134+D137+D140</f>
        <v>887548</v>
      </c>
      <c r="E141" s="130">
        <f t="shared" ref="E141:P141" si="44">+E122+E125+E128+E131+E134+E137+E140</f>
        <v>830233</v>
      </c>
      <c r="F141" s="129">
        <f t="shared" si="44"/>
        <v>924473</v>
      </c>
      <c r="G141" s="130">
        <f t="shared" si="44"/>
        <v>793004</v>
      </c>
      <c r="H141" s="129">
        <f t="shared" si="44"/>
        <v>671858</v>
      </c>
      <c r="I141" s="130">
        <f t="shared" si="44"/>
        <v>710709</v>
      </c>
      <c r="J141" s="129">
        <f t="shared" si="44"/>
        <v>853908</v>
      </c>
      <c r="K141" s="130">
        <f t="shared" si="44"/>
        <v>824241</v>
      </c>
      <c r="L141" s="129">
        <f t="shared" si="44"/>
        <v>531060</v>
      </c>
      <c r="M141" s="130">
        <f t="shared" si="44"/>
        <v>533938</v>
      </c>
      <c r="N141" s="129">
        <f t="shared" si="44"/>
        <v>629791</v>
      </c>
      <c r="O141" s="130">
        <f t="shared" si="44"/>
        <v>795209</v>
      </c>
      <c r="P141" s="131">
        <f t="shared" si="44"/>
        <v>8985972</v>
      </c>
    </row>
    <row r="142" spans="2:16" s="25" customFormat="1" ht="18.75" customHeight="1" x14ac:dyDescent="0.25">
      <c r="B142" s="23"/>
      <c r="C142" s="23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</row>
    <row r="143" spans="2:16" s="25" customFormat="1" ht="18.75" customHeight="1" x14ac:dyDescent="0.25">
      <c r="B143" s="23"/>
      <c r="C143" s="23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</row>
    <row r="144" spans="2:16" s="25" customFormat="1" ht="18.75" customHeight="1" x14ac:dyDescent="0.25">
      <c r="B144" s="23"/>
      <c r="C144" s="23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</row>
    <row r="145" spans="2:16" s="25" customFormat="1" ht="18.75" customHeight="1" thickBot="1" x14ac:dyDescent="0.3">
      <c r="B145" s="23"/>
      <c r="C145" s="23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</row>
    <row r="146" spans="2:16" ht="18.75" customHeight="1" x14ac:dyDescent="0.25">
      <c r="B146" s="226">
        <v>2010</v>
      </c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7"/>
    </row>
    <row r="147" spans="2:16" ht="18.75" customHeight="1" x14ac:dyDescent="0.25">
      <c r="B147" s="232" t="s">
        <v>41</v>
      </c>
      <c r="C147" s="233"/>
      <c r="D147" s="113" t="s">
        <v>5</v>
      </c>
      <c r="E147" s="114" t="s">
        <v>6</v>
      </c>
      <c r="F147" s="113" t="s">
        <v>7</v>
      </c>
      <c r="G147" s="114" t="s">
        <v>8</v>
      </c>
      <c r="H147" s="113" t="s">
        <v>9</v>
      </c>
      <c r="I147" s="114" t="s">
        <v>10</v>
      </c>
      <c r="J147" s="113" t="s">
        <v>11</v>
      </c>
      <c r="K147" s="114" t="s">
        <v>12</v>
      </c>
      <c r="L147" s="113" t="s">
        <v>13</v>
      </c>
      <c r="M147" s="114" t="s">
        <v>14</v>
      </c>
      <c r="N147" s="113" t="s">
        <v>15</v>
      </c>
      <c r="O147" s="114" t="s">
        <v>16</v>
      </c>
      <c r="P147" s="115" t="s">
        <v>17</v>
      </c>
    </row>
    <row r="148" spans="2:16" ht="18.75" customHeight="1" x14ac:dyDescent="0.25">
      <c r="B148" s="230" t="s">
        <v>4641</v>
      </c>
      <c r="C148" s="116" t="s">
        <v>52</v>
      </c>
      <c r="D148" s="117">
        <v>1241</v>
      </c>
      <c r="E148" s="118">
        <v>2699</v>
      </c>
      <c r="F148" s="117">
        <v>2129</v>
      </c>
      <c r="G148" s="118">
        <v>1452</v>
      </c>
      <c r="H148" s="117">
        <v>1420</v>
      </c>
      <c r="I148" s="118">
        <v>1410</v>
      </c>
      <c r="J148" s="117">
        <v>1467</v>
      </c>
      <c r="K148" s="118">
        <v>1317</v>
      </c>
      <c r="L148" s="117">
        <v>1212</v>
      </c>
      <c r="M148" s="118">
        <v>1308</v>
      </c>
      <c r="N148" s="117">
        <v>1205</v>
      </c>
      <c r="O148" s="118">
        <v>2208</v>
      </c>
      <c r="P148" s="119">
        <f>SUM(D148:O148)</f>
        <v>19068</v>
      </c>
    </row>
    <row r="149" spans="2:16" ht="18.75" customHeight="1" x14ac:dyDescent="0.25">
      <c r="B149" s="229"/>
      <c r="C149" s="120" t="s">
        <v>53</v>
      </c>
      <c r="D149" s="121">
        <v>1652</v>
      </c>
      <c r="E149" s="122">
        <v>2188</v>
      </c>
      <c r="F149" s="121">
        <v>1731</v>
      </c>
      <c r="G149" s="122">
        <v>1356</v>
      </c>
      <c r="H149" s="121">
        <v>1294</v>
      </c>
      <c r="I149" s="122">
        <v>1435</v>
      </c>
      <c r="J149" s="121">
        <v>1259</v>
      </c>
      <c r="K149" s="122">
        <v>1377</v>
      </c>
      <c r="L149" s="121">
        <v>1251</v>
      </c>
      <c r="M149" s="122">
        <v>1118</v>
      </c>
      <c r="N149" s="121">
        <v>1269</v>
      </c>
      <c r="O149" s="122">
        <v>1157</v>
      </c>
      <c r="P149" s="123">
        <f t="shared" ref="P149:P167" si="45">SUM(D149:O149)</f>
        <v>17087</v>
      </c>
    </row>
    <row r="150" spans="2:16" ht="18.75" customHeight="1" x14ac:dyDescent="0.25">
      <c r="B150" s="231"/>
      <c r="C150" s="124" t="s">
        <v>17</v>
      </c>
      <c r="D150" s="125">
        <f>+D148+D149</f>
        <v>2893</v>
      </c>
      <c r="E150" s="126">
        <f t="shared" ref="E150:P150" si="46">+E148+E149</f>
        <v>4887</v>
      </c>
      <c r="F150" s="125">
        <f t="shared" si="46"/>
        <v>3860</v>
      </c>
      <c r="G150" s="126">
        <f t="shared" si="46"/>
        <v>2808</v>
      </c>
      <c r="H150" s="125">
        <f t="shared" si="46"/>
        <v>2714</v>
      </c>
      <c r="I150" s="126">
        <f t="shared" si="46"/>
        <v>2845</v>
      </c>
      <c r="J150" s="125">
        <f t="shared" si="46"/>
        <v>2726</v>
      </c>
      <c r="K150" s="126">
        <f t="shared" si="46"/>
        <v>2694</v>
      </c>
      <c r="L150" s="125">
        <f t="shared" si="46"/>
        <v>2463</v>
      </c>
      <c r="M150" s="126">
        <f t="shared" si="46"/>
        <v>2426</v>
      </c>
      <c r="N150" s="125">
        <f t="shared" si="46"/>
        <v>2474</v>
      </c>
      <c r="O150" s="126">
        <f t="shared" si="46"/>
        <v>3365</v>
      </c>
      <c r="P150" s="128">
        <f t="shared" si="46"/>
        <v>36155</v>
      </c>
    </row>
    <row r="151" spans="2:16" ht="18.75" customHeight="1" x14ac:dyDescent="0.25">
      <c r="B151" s="229" t="s">
        <v>238</v>
      </c>
      <c r="C151" s="120" t="s">
        <v>52</v>
      </c>
      <c r="D151" s="121">
        <v>8583</v>
      </c>
      <c r="E151" s="122">
        <v>7757</v>
      </c>
      <c r="F151" s="121">
        <f>19+6210</f>
        <v>6229</v>
      </c>
      <c r="G151" s="122">
        <v>5713</v>
      </c>
      <c r="H151" s="121">
        <v>2752</v>
      </c>
      <c r="I151" s="122">
        <v>3893</v>
      </c>
      <c r="J151" s="121">
        <v>5032</v>
      </c>
      <c r="K151" s="122">
        <v>3903</v>
      </c>
      <c r="L151" s="121">
        <v>2539</v>
      </c>
      <c r="M151" s="122">
        <v>2986</v>
      </c>
      <c r="N151" s="121">
        <v>3900</v>
      </c>
      <c r="O151" s="122">
        <v>5877</v>
      </c>
      <c r="P151" s="123">
        <f t="shared" si="45"/>
        <v>59164</v>
      </c>
    </row>
    <row r="152" spans="2:16" ht="18.75" customHeight="1" x14ac:dyDescent="0.25">
      <c r="B152" s="229"/>
      <c r="C152" s="120" t="s">
        <v>53</v>
      </c>
      <c r="D152" s="121">
        <v>7915</v>
      </c>
      <c r="E152" s="122">
        <v>7852</v>
      </c>
      <c r="F152" s="121">
        <v>7039</v>
      </c>
      <c r="G152" s="122">
        <v>6035</v>
      </c>
      <c r="H152" s="121">
        <v>2903</v>
      </c>
      <c r="I152" s="122">
        <v>3600</v>
      </c>
      <c r="J152" s="121">
        <v>3888</v>
      </c>
      <c r="K152" s="122">
        <v>4304</v>
      </c>
      <c r="L152" s="121">
        <v>2930</v>
      </c>
      <c r="M152" s="122">
        <v>2766</v>
      </c>
      <c r="N152" s="121">
        <v>3553</v>
      </c>
      <c r="O152" s="122">
        <v>4706</v>
      </c>
      <c r="P152" s="123">
        <f t="shared" si="45"/>
        <v>57491</v>
      </c>
    </row>
    <row r="153" spans="2:16" ht="18.75" customHeight="1" x14ac:dyDescent="0.25">
      <c r="B153" s="229"/>
      <c r="C153" s="124" t="s">
        <v>17</v>
      </c>
      <c r="D153" s="125">
        <f>+D151+D152</f>
        <v>16498</v>
      </c>
      <c r="E153" s="126">
        <f t="shared" ref="E153:P153" si="47">+E151+E152</f>
        <v>15609</v>
      </c>
      <c r="F153" s="125">
        <f t="shared" si="47"/>
        <v>13268</v>
      </c>
      <c r="G153" s="126">
        <f t="shared" si="47"/>
        <v>11748</v>
      </c>
      <c r="H153" s="125">
        <f t="shared" si="47"/>
        <v>5655</v>
      </c>
      <c r="I153" s="126">
        <f t="shared" si="47"/>
        <v>7493</v>
      </c>
      <c r="J153" s="125">
        <f t="shared" si="47"/>
        <v>8920</v>
      </c>
      <c r="K153" s="126">
        <f t="shared" si="47"/>
        <v>8207</v>
      </c>
      <c r="L153" s="125">
        <f t="shared" si="47"/>
        <v>5469</v>
      </c>
      <c r="M153" s="126">
        <f t="shared" si="47"/>
        <v>5752</v>
      </c>
      <c r="N153" s="125">
        <f t="shared" si="47"/>
        <v>7453</v>
      </c>
      <c r="O153" s="126">
        <f t="shared" si="47"/>
        <v>10583</v>
      </c>
      <c r="P153" s="128">
        <f t="shared" si="47"/>
        <v>116655</v>
      </c>
    </row>
    <row r="154" spans="2:16" ht="18.75" customHeight="1" x14ac:dyDescent="0.25">
      <c r="B154" s="230" t="s">
        <v>43</v>
      </c>
      <c r="C154" s="116" t="s">
        <v>52</v>
      </c>
      <c r="D154" s="117">
        <v>18673</v>
      </c>
      <c r="E154" s="118">
        <v>15106</v>
      </c>
      <c r="F154" s="117">
        <v>15693</v>
      </c>
      <c r="G154" s="118">
        <v>8790</v>
      </c>
      <c r="H154" s="117">
        <v>6199</v>
      </c>
      <c r="I154" s="118">
        <v>7412</v>
      </c>
      <c r="J154" s="117">
        <v>10383</v>
      </c>
      <c r="K154" s="118">
        <v>10308</v>
      </c>
      <c r="L154" s="117">
        <v>5271</v>
      </c>
      <c r="M154" s="118">
        <v>6476</v>
      </c>
      <c r="N154" s="117">
        <v>9168</v>
      </c>
      <c r="O154" s="118">
        <v>12647</v>
      </c>
      <c r="P154" s="119">
        <f t="shared" si="45"/>
        <v>126126</v>
      </c>
    </row>
    <row r="155" spans="2:16" ht="18.75" customHeight="1" x14ac:dyDescent="0.25">
      <c r="B155" s="229"/>
      <c r="C155" s="120" t="s">
        <v>53</v>
      </c>
      <c r="D155" s="121">
        <v>21805</v>
      </c>
      <c r="E155" s="122">
        <v>16343</v>
      </c>
      <c r="F155" s="121">
        <v>18304</v>
      </c>
      <c r="G155" s="122">
        <v>12355</v>
      </c>
      <c r="H155" s="121">
        <v>6150</v>
      </c>
      <c r="I155" s="122">
        <v>7291</v>
      </c>
      <c r="J155" s="121">
        <v>8781</v>
      </c>
      <c r="K155" s="122">
        <v>11859</v>
      </c>
      <c r="L155" s="121">
        <v>6788</v>
      </c>
      <c r="M155" s="122">
        <v>6500</v>
      </c>
      <c r="N155" s="121">
        <v>8156</v>
      </c>
      <c r="O155" s="122">
        <v>9236</v>
      </c>
      <c r="P155" s="123">
        <f t="shared" si="45"/>
        <v>133568</v>
      </c>
    </row>
    <row r="156" spans="2:16" ht="18.75" customHeight="1" x14ac:dyDescent="0.25">
      <c r="B156" s="231"/>
      <c r="C156" s="124" t="s">
        <v>17</v>
      </c>
      <c r="D156" s="125">
        <f>+D154+D155</f>
        <v>40478</v>
      </c>
      <c r="E156" s="126">
        <f t="shared" ref="E156:P156" si="48">+E154+E155</f>
        <v>31449</v>
      </c>
      <c r="F156" s="125">
        <f t="shared" si="48"/>
        <v>33997</v>
      </c>
      <c r="G156" s="126">
        <f t="shared" si="48"/>
        <v>21145</v>
      </c>
      <c r="H156" s="125">
        <f t="shared" si="48"/>
        <v>12349</v>
      </c>
      <c r="I156" s="126">
        <f t="shared" si="48"/>
        <v>14703</v>
      </c>
      <c r="J156" s="125">
        <f t="shared" si="48"/>
        <v>19164</v>
      </c>
      <c r="K156" s="126">
        <f t="shared" si="48"/>
        <v>22167</v>
      </c>
      <c r="L156" s="125">
        <f t="shared" si="48"/>
        <v>12059</v>
      </c>
      <c r="M156" s="126">
        <f t="shared" si="48"/>
        <v>12976</v>
      </c>
      <c r="N156" s="125">
        <f t="shared" si="48"/>
        <v>17324</v>
      </c>
      <c r="O156" s="126">
        <f t="shared" si="48"/>
        <v>21883</v>
      </c>
      <c r="P156" s="128">
        <f t="shared" si="48"/>
        <v>259694</v>
      </c>
    </row>
    <row r="157" spans="2:16" ht="18.75" customHeight="1" x14ac:dyDescent="0.25">
      <c r="B157" s="230" t="s">
        <v>237</v>
      </c>
      <c r="C157" s="116" t="s">
        <v>52</v>
      </c>
      <c r="D157" s="117">
        <v>32263</v>
      </c>
      <c r="E157" s="118">
        <v>33188</v>
      </c>
      <c r="F157" s="117">
        <v>37372</v>
      </c>
      <c r="G157" s="118">
        <v>32001</v>
      </c>
      <c r="H157" s="117">
        <v>36028</v>
      </c>
      <c r="I157" s="118">
        <v>42958</v>
      </c>
      <c r="J157" s="117">
        <v>51052</v>
      </c>
      <c r="K157" s="118">
        <v>41810</v>
      </c>
      <c r="L157" s="117">
        <v>27736</v>
      </c>
      <c r="M157" s="118">
        <v>31047</v>
      </c>
      <c r="N157" s="117">
        <v>30488</v>
      </c>
      <c r="O157" s="118">
        <v>41454</v>
      </c>
      <c r="P157" s="119">
        <f t="shared" si="45"/>
        <v>437397</v>
      </c>
    </row>
    <row r="158" spans="2:16" ht="18.75" customHeight="1" x14ac:dyDescent="0.25">
      <c r="B158" s="229"/>
      <c r="C158" s="120" t="s">
        <v>53</v>
      </c>
      <c r="D158" s="121">
        <v>44076</v>
      </c>
      <c r="E158" s="122">
        <v>33250</v>
      </c>
      <c r="F158" s="121">
        <v>41661</v>
      </c>
      <c r="G158" s="122">
        <v>39906</v>
      </c>
      <c r="H158" s="121">
        <v>36286</v>
      </c>
      <c r="I158" s="122">
        <v>39103</v>
      </c>
      <c r="J158" s="121">
        <v>44887</v>
      </c>
      <c r="K158" s="122">
        <v>49360</v>
      </c>
      <c r="L158" s="121">
        <v>39918</v>
      </c>
      <c r="M158" s="122">
        <v>35261</v>
      </c>
      <c r="N158" s="121">
        <v>29902</v>
      </c>
      <c r="O158" s="122">
        <v>28589</v>
      </c>
      <c r="P158" s="123">
        <f t="shared" si="45"/>
        <v>462199</v>
      </c>
    </row>
    <row r="159" spans="2:16" ht="18.75" customHeight="1" x14ac:dyDescent="0.25">
      <c r="B159" s="231"/>
      <c r="C159" s="124" t="s">
        <v>17</v>
      </c>
      <c r="D159" s="125">
        <f>+D157+D158</f>
        <v>76339</v>
      </c>
      <c r="E159" s="126">
        <f t="shared" ref="E159:P159" si="49">+E157+E158</f>
        <v>66438</v>
      </c>
      <c r="F159" s="125">
        <f t="shared" si="49"/>
        <v>79033</v>
      </c>
      <c r="G159" s="126">
        <f t="shared" si="49"/>
        <v>71907</v>
      </c>
      <c r="H159" s="125">
        <f t="shared" si="49"/>
        <v>72314</v>
      </c>
      <c r="I159" s="126">
        <f t="shared" si="49"/>
        <v>82061</v>
      </c>
      <c r="J159" s="125">
        <f t="shared" si="49"/>
        <v>95939</v>
      </c>
      <c r="K159" s="126">
        <f t="shared" si="49"/>
        <v>91170</v>
      </c>
      <c r="L159" s="125">
        <f t="shared" si="49"/>
        <v>67654</v>
      </c>
      <c r="M159" s="126">
        <f t="shared" si="49"/>
        <v>66308</v>
      </c>
      <c r="N159" s="125">
        <f t="shared" si="49"/>
        <v>60390</v>
      </c>
      <c r="O159" s="126">
        <f t="shared" si="49"/>
        <v>70043</v>
      </c>
      <c r="P159" s="128">
        <f t="shared" si="49"/>
        <v>899596</v>
      </c>
    </row>
    <row r="160" spans="2:16" ht="18.75" customHeight="1" x14ac:dyDescent="0.25">
      <c r="B160" s="229" t="s">
        <v>47</v>
      </c>
      <c r="C160" s="120" t="s">
        <v>52</v>
      </c>
      <c r="D160" s="121">
        <v>55467</v>
      </c>
      <c r="E160" s="122">
        <v>55351</v>
      </c>
      <c r="F160" s="121">
        <v>59442</v>
      </c>
      <c r="G160" s="122">
        <v>35760</v>
      </c>
      <c r="H160" s="121">
        <v>30851</v>
      </c>
      <c r="I160" s="122">
        <v>32482</v>
      </c>
      <c r="J160" s="121">
        <v>35802</v>
      </c>
      <c r="K160" s="122">
        <v>31120</v>
      </c>
      <c r="L160" s="121">
        <v>21279</v>
      </c>
      <c r="M160" s="122">
        <v>24491</v>
      </c>
      <c r="N160" s="121">
        <v>28662</v>
      </c>
      <c r="O160" s="122">
        <v>39488</v>
      </c>
      <c r="P160" s="123">
        <f t="shared" si="45"/>
        <v>450195</v>
      </c>
    </row>
    <row r="161" spans="2:16" ht="18.75" customHeight="1" x14ac:dyDescent="0.25">
      <c r="B161" s="229"/>
      <c r="C161" s="120" t="s">
        <v>53</v>
      </c>
      <c r="D161" s="121">
        <v>59977</v>
      </c>
      <c r="E161" s="122">
        <v>54289</v>
      </c>
      <c r="F161" s="121">
        <v>63907</v>
      </c>
      <c r="G161" s="122">
        <v>44302</v>
      </c>
      <c r="H161" s="121">
        <v>30313</v>
      </c>
      <c r="I161" s="122">
        <v>30378</v>
      </c>
      <c r="J161" s="121">
        <v>32753</v>
      </c>
      <c r="K161" s="122">
        <v>35991</v>
      </c>
      <c r="L161" s="121">
        <v>24230</v>
      </c>
      <c r="M161" s="122">
        <v>24563</v>
      </c>
      <c r="N161" s="121">
        <v>26697</v>
      </c>
      <c r="O161" s="122">
        <v>29785</v>
      </c>
      <c r="P161" s="123">
        <f t="shared" si="45"/>
        <v>457185</v>
      </c>
    </row>
    <row r="162" spans="2:16" ht="18.75" customHeight="1" x14ac:dyDescent="0.25">
      <c r="B162" s="229"/>
      <c r="C162" s="124" t="s">
        <v>17</v>
      </c>
      <c r="D162" s="125">
        <f>+D160+D161</f>
        <v>115444</v>
      </c>
      <c r="E162" s="126">
        <f t="shared" ref="E162:P162" si="50">+E160+E161</f>
        <v>109640</v>
      </c>
      <c r="F162" s="125">
        <f t="shared" si="50"/>
        <v>123349</v>
      </c>
      <c r="G162" s="126">
        <f t="shared" si="50"/>
        <v>80062</v>
      </c>
      <c r="H162" s="125">
        <f t="shared" si="50"/>
        <v>61164</v>
      </c>
      <c r="I162" s="126">
        <f t="shared" si="50"/>
        <v>62860</v>
      </c>
      <c r="J162" s="125">
        <f t="shared" si="50"/>
        <v>68555</v>
      </c>
      <c r="K162" s="126">
        <f t="shared" si="50"/>
        <v>67111</v>
      </c>
      <c r="L162" s="125">
        <f t="shared" si="50"/>
        <v>45509</v>
      </c>
      <c r="M162" s="126">
        <f t="shared" si="50"/>
        <v>49054</v>
      </c>
      <c r="N162" s="125">
        <f t="shared" si="50"/>
        <v>55359</v>
      </c>
      <c r="O162" s="126">
        <f t="shared" si="50"/>
        <v>69273</v>
      </c>
      <c r="P162" s="128">
        <f t="shared" si="50"/>
        <v>907380</v>
      </c>
    </row>
    <row r="163" spans="2:16" ht="18.75" customHeight="1" x14ac:dyDescent="0.25">
      <c r="B163" s="230" t="s">
        <v>239</v>
      </c>
      <c r="C163" s="116" t="s">
        <v>52</v>
      </c>
      <c r="D163" s="117">
        <v>137325</v>
      </c>
      <c r="E163" s="118">
        <v>117237</v>
      </c>
      <c r="F163" s="117">
        <v>123868</v>
      </c>
      <c r="G163" s="118">
        <v>112875</v>
      </c>
      <c r="H163" s="117">
        <v>118938</v>
      </c>
      <c r="I163" s="118">
        <v>138935</v>
      </c>
      <c r="J163" s="117">
        <v>173873</v>
      </c>
      <c r="K163" s="118">
        <v>144321</v>
      </c>
      <c r="L163" s="117">
        <v>99106</v>
      </c>
      <c r="M163" s="118">
        <v>109474</v>
      </c>
      <c r="N163" s="117">
        <v>115329</v>
      </c>
      <c r="O163" s="118">
        <v>153785</v>
      </c>
      <c r="P163" s="119">
        <f t="shared" si="45"/>
        <v>1545066</v>
      </c>
    </row>
    <row r="164" spans="2:16" ht="18.75" customHeight="1" x14ac:dyDescent="0.25">
      <c r="B164" s="229"/>
      <c r="C164" s="120" t="s">
        <v>53</v>
      </c>
      <c r="D164" s="121">
        <v>167324</v>
      </c>
      <c r="E164" s="122">
        <v>128597</v>
      </c>
      <c r="F164" s="121">
        <v>134740</v>
      </c>
      <c r="G164" s="122">
        <v>128898</v>
      </c>
      <c r="H164" s="121">
        <v>115244</v>
      </c>
      <c r="I164" s="122">
        <v>130819</v>
      </c>
      <c r="J164" s="121">
        <v>159737</v>
      </c>
      <c r="K164" s="122">
        <v>168861</v>
      </c>
      <c r="L164" s="121">
        <v>126865</v>
      </c>
      <c r="M164" s="122">
        <v>111961</v>
      </c>
      <c r="N164" s="121">
        <v>110799</v>
      </c>
      <c r="O164" s="122">
        <v>114151</v>
      </c>
      <c r="P164" s="123">
        <f t="shared" si="45"/>
        <v>1597996</v>
      </c>
    </row>
    <row r="165" spans="2:16" ht="18.75" customHeight="1" x14ac:dyDescent="0.25">
      <c r="B165" s="231"/>
      <c r="C165" s="124" t="s">
        <v>17</v>
      </c>
      <c r="D165" s="125">
        <f>+D163+D164</f>
        <v>304649</v>
      </c>
      <c r="E165" s="126">
        <f t="shared" ref="E165:P165" si="51">+E163+E164</f>
        <v>245834</v>
      </c>
      <c r="F165" s="125">
        <f t="shared" si="51"/>
        <v>258608</v>
      </c>
      <c r="G165" s="126">
        <f t="shared" si="51"/>
        <v>241773</v>
      </c>
      <c r="H165" s="125">
        <f t="shared" si="51"/>
        <v>234182</v>
      </c>
      <c r="I165" s="126">
        <f t="shared" si="51"/>
        <v>269754</v>
      </c>
      <c r="J165" s="125">
        <f t="shared" si="51"/>
        <v>333610</v>
      </c>
      <c r="K165" s="126">
        <f t="shared" si="51"/>
        <v>313182</v>
      </c>
      <c r="L165" s="125">
        <f t="shared" si="51"/>
        <v>225971</v>
      </c>
      <c r="M165" s="126">
        <f t="shared" si="51"/>
        <v>221435</v>
      </c>
      <c r="N165" s="125">
        <f t="shared" si="51"/>
        <v>226128</v>
      </c>
      <c r="O165" s="126">
        <f t="shared" si="51"/>
        <v>267936</v>
      </c>
      <c r="P165" s="128">
        <f t="shared" si="51"/>
        <v>3143062</v>
      </c>
    </row>
    <row r="166" spans="2:16" ht="18.75" customHeight="1" x14ac:dyDescent="0.25">
      <c r="B166" s="229" t="s">
        <v>44</v>
      </c>
      <c r="C166" s="120" t="s">
        <v>52</v>
      </c>
      <c r="D166" s="121">
        <v>208030</v>
      </c>
      <c r="E166" s="122">
        <v>198070</v>
      </c>
      <c r="F166" s="121">
        <v>213012</v>
      </c>
      <c r="G166" s="122">
        <v>176580</v>
      </c>
      <c r="H166" s="121">
        <v>141323</v>
      </c>
      <c r="I166" s="122">
        <v>161612</v>
      </c>
      <c r="J166" s="121">
        <v>193601</v>
      </c>
      <c r="K166" s="122">
        <v>161019</v>
      </c>
      <c r="L166" s="121">
        <v>99856</v>
      </c>
      <c r="M166" s="122">
        <v>111005</v>
      </c>
      <c r="N166" s="121">
        <v>145774</v>
      </c>
      <c r="O166" s="122">
        <v>192084</v>
      </c>
      <c r="P166" s="123">
        <f t="shared" si="45"/>
        <v>2001966</v>
      </c>
    </row>
    <row r="167" spans="2:16" ht="18.75" customHeight="1" x14ac:dyDescent="0.25">
      <c r="B167" s="229"/>
      <c r="C167" s="120" t="s">
        <v>53</v>
      </c>
      <c r="D167" s="121">
        <v>214296</v>
      </c>
      <c r="E167" s="122">
        <v>196403</v>
      </c>
      <c r="F167" s="121">
        <v>213318</v>
      </c>
      <c r="G167" s="122">
        <v>197639</v>
      </c>
      <c r="H167" s="121">
        <v>144129</v>
      </c>
      <c r="I167" s="122">
        <v>151143</v>
      </c>
      <c r="J167" s="121">
        <v>184019</v>
      </c>
      <c r="K167" s="122">
        <v>176800</v>
      </c>
      <c r="L167" s="121">
        <v>107633</v>
      </c>
      <c r="M167" s="122">
        <v>107218</v>
      </c>
      <c r="N167" s="121">
        <v>133391</v>
      </c>
      <c r="O167" s="122">
        <v>161569</v>
      </c>
      <c r="P167" s="123">
        <f t="shared" si="45"/>
        <v>1987558</v>
      </c>
    </row>
    <row r="168" spans="2:16" ht="18.75" customHeight="1" x14ac:dyDescent="0.25">
      <c r="B168" s="229"/>
      <c r="C168" s="124" t="s">
        <v>17</v>
      </c>
      <c r="D168" s="125">
        <f>+D166+D167</f>
        <v>422326</v>
      </c>
      <c r="E168" s="126">
        <f t="shared" ref="E168:P168" si="52">+E166+E167</f>
        <v>394473</v>
      </c>
      <c r="F168" s="125">
        <f t="shared" si="52"/>
        <v>426330</v>
      </c>
      <c r="G168" s="126">
        <f t="shared" si="52"/>
        <v>374219</v>
      </c>
      <c r="H168" s="125">
        <f t="shared" si="52"/>
        <v>285452</v>
      </c>
      <c r="I168" s="126">
        <f t="shared" si="52"/>
        <v>312755</v>
      </c>
      <c r="J168" s="125">
        <f t="shared" si="52"/>
        <v>377620</v>
      </c>
      <c r="K168" s="126">
        <f t="shared" si="52"/>
        <v>337819</v>
      </c>
      <c r="L168" s="125">
        <f t="shared" si="52"/>
        <v>207489</v>
      </c>
      <c r="M168" s="126">
        <f t="shared" si="52"/>
        <v>218223</v>
      </c>
      <c r="N168" s="125">
        <f t="shared" si="52"/>
        <v>279165</v>
      </c>
      <c r="O168" s="126">
        <f t="shared" si="52"/>
        <v>353653</v>
      </c>
      <c r="P168" s="128">
        <f t="shared" si="52"/>
        <v>3989524</v>
      </c>
    </row>
    <row r="169" spans="2:16" ht="18.75" customHeight="1" thickBot="1" x14ac:dyDescent="0.3">
      <c r="B169" s="227" t="s">
        <v>36</v>
      </c>
      <c r="C169" s="228"/>
      <c r="D169" s="129">
        <f>+D150+D153+D156+D159+D162+D165+D168</f>
        <v>978627</v>
      </c>
      <c r="E169" s="130">
        <f t="shared" ref="E169:P169" si="53">+E150+E153+E156+E159+E162+E165+E168</f>
        <v>868330</v>
      </c>
      <c r="F169" s="129">
        <f t="shared" si="53"/>
        <v>938445</v>
      </c>
      <c r="G169" s="130">
        <f t="shared" si="53"/>
        <v>803662</v>
      </c>
      <c r="H169" s="129">
        <f t="shared" si="53"/>
        <v>673830</v>
      </c>
      <c r="I169" s="130">
        <f t="shared" si="53"/>
        <v>752471</v>
      </c>
      <c r="J169" s="129">
        <f t="shared" si="53"/>
        <v>906534</v>
      </c>
      <c r="K169" s="130">
        <f t="shared" si="53"/>
        <v>842350</v>
      </c>
      <c r="L169" s="129">
        <f t="shared" si="53"/>
        <v>566614</v>
      </c>
      <c r="M169" s="130">
        <f t="shared" si="53"/>
        <v>576174</v>
      </c>
      <c r="N169" s="129">
        <f t="shared" si="53"/>
        <v>648293</v>
      </c>
      <c r="O169" s="130">
        <f t="shared" si="53"/>
        <v>796736</v>
      </c>
      <c r="P169" s="131">
        <f t="shared" si="53"/>
        <v>9352066</v>
      </c>
    </row>
    <row r="170" spans="2:16" s="25" customFormat="1" ht="18.75" customHeight="1" x14ac:dyDescent="0.25">
      <c r="B170" s="23"/>
      <c r="C170" s="23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</row>
    <row r="171" spans="2:16" ht="18.75" customHeight="1" thickBot="1" x14ac:dyDescent="0.3">
      <c r="B171" s="23"/>
      <c r="C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2" spans="2:16" ht="18.75" customHeight="1" x14ac:dyDescent="0.25">
      <c r="B172" s="226">
        <v>2011</v>
      </c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7"/>
    </row>
    <row r="173" spans="2:16" ht="18.75" customHeight="1" x14ac:dyDescent="0.25">
      <c r="B173" s="232" t="s">
        <v>41</v>
      </c>
      <c r="C173" s="233"/>
      <c r="D173" s="113" t="s">
        <v>5</v>
      </c>
      <c r="E173" s="114" t="s">
        <v>6</v>
      </c>
      <c r="F173" s="113" t="s">
        <v>7</v>
      </c>
      <c r="G173" s="114" t="s">
        <v>8</v>
      </c>
      <c r="H173" s="113" t="s">
        <v>9</v>
      </c>
      <c r="I173" s="114" t="s">
        <v>10</v>
      </c>
      <c r="J173" s="113" t="s">
        <v>11</v>
      </c>
      <c r="K173" s="114" t="s">
        <v>12</v>
      </c>
      <c r="L173" s="113" t="s">
        <v>13</v>
      </c>
      <c r="M173" s="114" t="s">
        <v>14</v>
      </c>
      <c r="N173" s="113" t="s">
        <v>15</v>
      </c>
      <c r="O173" s="114" t="s">
        <v>16</v>
      </c>
      <c r="P173" s="115" t="s">
        <v>17</v>
      </c>
    </row>
    <row r="174" spans="2:16" ht="18.75" customHeight="1" x14ac:dyDescent="0.25">
      <c r="B174" s="230" t="s">
        <v>4641</v>
      </c>
      <c r="C174" s="116" t="s">
        <v>52</v>
      </c>
      <c r="D174" s="117">
        <v>1143</v>
      </c>
      <c r="E174" s="118">
        <v>1167</v>
      </c>
      <c r="F174" s="117">
        <v>1493</v>
      </c>
      <c r="G174" s="118">
        <v>2714</v>
      </c>
      <c r="H174" s="117">
        <v>1262</v>
      </c>
      <c r="I174" s="118">
        <v>1316</v>
      </c>
      <c r="J174" s="117">
        <v>1589</v>
      </c>
      <c r="K174" s="118">
        <v>1336</v>
      </c>
      <c r="L174" s="117">
        <v>1269</v>
      </c>
      <c r="M174" s="118">
        <v>1316</v>
      </c>
      <c r="N174" s="117">
        <v>1421</v>
      </c>
      <c r="O174" s="118">
        <v>2001</v>
      </c>
      <c r="P174" s="119">
        <f>SUM(D174:O174)</f>
        <v>18027</v>
      </c>
    </row>
    <row r="175" spans="2:16" ht="18.75" customHeight="1" x14ac:dyDescent="0.25">
      <c r="B175" s="229"/>
      <c r="C175" s="120" t="s">
        <v>53</v>
      </c>
      <c r="D175" s="121">
        <v>1601</v>
      </c>
      <c r="E175" s="122">
        <v>1089</v>
      </c>
      <c r="F175" s="121">
        <v>1512</v>
      </c>
      <c r="G175" s="122">
        <v>1365</v>
      </c>
      <c r="H175" s="121">
        <v>1262</v>
      </c>
      <c r="I175" s="122">
        <v>1437</v>
      </c>
      <c r="J175" s="121">
        <v>1334</v>
      </c>
      <c r="K175" s="122">
        <v>1450</v>
      </c>
      <c r="L175" s="121">
        <v>1229</v>
      </c>
      <c r="M175" s="122">
        <v>1222</v>
      </c>
      <c r="N175" s="121">
        <v>1488</v>
      </c>
      <c r="O175" s="122">
        <v>1531</v>
      </c>
      <c r="P175" s="123">
        <f t="shared" ref="P175:P193" si="54">SUM(D175:O175)</f>
        <v>16520</v>
      </c>
    </row>
    <row r="176" spans="2:16" ht="18.75" customHeight="1" x14ac:dyDescent="0.25">
      <c r="B176" s="231"/>
      <c r="C176" s="124" t="s">
        <v>17</v>
      </c>
      <c r="D176" s="125">
        <f>+D174+D175</f>
        <v>2744</v>
      </c>
      <c r="E176" s="126">
        <f t="shared" ref="E176:P176" si="55">+E174+E175</f>
        <v>2256</v>
      </c>
      <c r="F176" s="125">
        <f t="shared" si="55"/>
        <v>3005</v>
      </c>
      <c r="G176" s="126">
        <f t="shared" si="55"/>
        <v>4079</v>
      </c>
      <c r="H176" s="125">
        <f t="shared" si="55"/>
        <v>2524</v>
      </c>
      <c r="I176" s="126">
        <f t="shared" si="55"/>
        <v>2753</v>
      </c>
      <c r="J176" s="125">
        <f t="shared" si="55"/>
        <v>2923</v>
      </c>
      <c r="K176" s="126">
        <f t="shared" si="55"/>
        <v>2786</v>
      </c>
      <c r="L176" s="125">
        <f t="shared" si="55"/>
        <v>2498</v>
      </c>
      <c r="M176" s="126">
        <f t="shared" si="55"/>
        <v>2538</v>
      </c>
      <c r="N176" s="125">
        <f t="shared" si="55"/>
        <v>2909</v>
      </c>
      <c r="O176" s="126">
        <f t="shared" si="55"/>
        <v>3532</v>
      </c>
      <c r="P176" s="128">
        <f t="shared" si="55"/>
        <v>34547</v>
      </c>
    </row>
    <row r="177" spans="2:16" ht="18.75" customHeight="1" x14ac:dyDescent="0.25">
      <c r="B177" s="229" t="s">
        <v>238</v>
      </c>
      <c r="C177" s="120" t="s">
        <v>52</v>
      </c>
      <c r="D177" s="121">
        <v>7741</v>
      </c>
      <c r="E177" s="122">
        <v>8928</v>
      </c>
      <c r="F177" s="121">
        <v>9708</v>
      </c>
      <c r="G177" s="122">
        <v>6402</v>
      </c>
      <c r="H177" s="121">
        <v>2945</v>
      </c>
      <c r="I177" s="122">
        <v>3458</v>
      </c>
      <c r="J177" s="121">
        <v>4638</v>
      </c>
      <c r="K177" s="122">
        <v>3523</v>
      </c>
      <c r="L177" s="121">
        <v>1820</v>
      </c>
      <c r="M177" s="122">
        <v>2171</v>
      </c>
      <c r="N177" s="121">
        <v>3112</v>
      </c>
      <c r="O177" s="122">
        <v>4919</v>
      </c>
      <c r="P177" s="123">
        <f t="shared" si="54"/>
        <v>59365</v>
      </c>
    </row>
    <row r="178" spans="2:16" ht="18.75" customHeight="1" x14ac:dyDescent="0.25">
      <c r="B178" s="229"/>
      <c r="C178" s="120" t="s">
        <v>53</v>
      </c>
      <c r="D178" s="121">
        <v>7422</v>
      </c>
      <c r="E178" s="122">
        <v>8347</v>
      </c>
      <c r="F178" s="121">
        <v>10081</v>
      </c>
      <c r="G178" s="122">
        <v>7634</v>
      </c>
      <c r="H178" s="121">
        <v>3149</v>
      </c>
      <c r="I178" s="122">
        <v>3298</v>
      </c>
      <c r="J178" s="121">
        <v>4546</v>
      </c>
      <c r="K178" s="122">
        <v>4031</v>
      </c>
      <c r="L178" s="121">
        <v>2195</v>
      </c>
      <c r="M178" s="122">
        <v>2071</v>
      </c>
      <c r="N178" s="121">
        <v>2746</v>
      </c>
      <c r="O178" s="122">
        <v>4154</v>
      </c>
      <c r="P178" s="123">
        <f t="shared" si="54"/>
        <v>59674</v>
      </c>
    </row>
    <row r="179" spans="2:16" ht="18.75" customHeight="1" x14ac:dyDescent="0.25">
      <c r="B179" s="229"/>
      <c r="C179" s="124" t="s">
        <v>17</v>
      </c>
      <c r="D179" s="125">
        <f>+D177+D178</f>
        <v>15163</v>
      </c>
      <c r="E179" s="126">
        <f t="shared" ref="E179:P179" si="56">+E177+E178</f>
        <v>17275</v>
      </c>
      <c r="F179" s="125">
        <f t="shared" si="56"/>
        <v>19789</v>
      </c>
      <c r="G179" s="126">
        <f t="shared" si="56"/>
        <v>14036</v>
      </c>
      <c r="H179" s="125">
        <f t="shared" si="56"/>
        <v>6094</v>
      </c>
      <c r="I179" s="126">
        <f t="shared" si="56"/>
        <v>6756</v>
      </c>
      <c r="J179" s="125">
        <f t="shared" si="56"/>
        <v>9184</v>
      </c>
      <c r="K179" s="126">
        <f t="shared" si="56"/>
        <v>7554</v>
      </c>
      <c r="L179" s="125">
        <f t="shared" si="56"/>
        <v>4015</v>
      </c>
      <c r="M179" s="126">
        <f t="shared" si="56"/>
        <v>4242</v>
      </c>
      <c r="N179" s="125">
        <f t="shared" si="56"/>
        <v>5858</v>
      </c>
      <c r="O179" s="126">
        <f t="shared" si="56"/>
        <v>9073</v>
      </c>
      <c r="P179" s="128">
        <f t="shared" si="56"/>
        <v>119039</v>
      </c>
    </row>
    <row r="180" spans="2:16" ht="18.75" customHeight="1" x14ac:dyDescent="0.25">
      <c r="B180" s="230" t="s">
        <v>43</v>
      </c>
      <c r="C180" s="116" t="s">
        <v>52</v>
      </c>
      <c r="D180" s="117">
        <v>15623</v>
      </c>
      <c r="E180" s="118">
        <v>14719</v>
      </c>
      <c r="F180" s="117">
        <v>15120</v>
      </c>
      <c r="G180" s="118">
        <v>11784</v>
      </c>
      <c r="H180" s="117">
        <v>5622</v>
      </c>
      <c r="I180" s="118">
        <v>5729</v>
      </c>
      <c r="J180" s="117">
        <v>8572</v>
      </c>
      <c r="K180" s="118">
        <v>8108</v>
      </c>
      <c r="L180" s="117">
        <v>3735</v>
      </c>
      <c r="M180" s="118">
        <v>5191</v>
      </c>
      <c r="N180" s="117">
        <v>7391</v>
      </c>
      <c r="O180" s="118">
        <v>13920</v>
      </c>
      <c r="P180" s="119">
        <f t="shared" si="54"/>
        <v>115514</v>
      </c>
    </row>
    <row r="181" spans="2:16" ht="18.75" customHeight="1" x14ac:dyDescent="0.25">
      <c r="B181" s="229"/>
      <c r="C181" s="120" t="s">
        <v>53</v>
      </c>
      <c r="D181" s="121">
        <v>17793</v>
      </c>
      <c r="E181" s="122">
        <v>15308</v>
      </c>
      <c r="F181" s="121">
        <v>17475</v>
      </c>
      <c r="G181" s="122">
        <v>13841</v>
      </c>
      <c r="H181" s="121">
        <v>6796</v>
      </c>
      <c r="I181" s="122">
        <v>5316</v>
      </c>
      <c r="J181" s="121">
        <v>8072</v>
      </c>
      <c r="K181" s="122">
        <v>9589</v>
      </c>
      <c r="L181" s="121">
        <v>4646</v>
      </c>
      <c r="M181" s="122">
        <v>4703</v>
      </c>
      <c r="N181" s="121">
        <v>6515</v>
      </c>
      <c r="O181" s="122">
        <v>9567</v>
      </c>
      <c r="P181" s="123">
        <f t="shared" si="54"/>
        <v>119621</v>
      </c>
    </row>
    <row r="182" spans="2:16" ht="18.75" customHeight="1" x14ac:dyDescent="0.25">
      <c r="B182" s="231"/>
      <c r="C182" s="124" t="s">
        <v>17</v>
      </c>
      <c r="D182" s="125">
        <f>+D180+D181</f>
        <v>33416</v>
      </c>
      <c r="E182" s="126">
        <f t="shared" ref="E182:P182" si="57">+E180+E181</f>
        <v>30027</v>
      </c>
      <c r="F182" s="125">
        <f t="shared" si="57"/>
        <v>32595</v>
      </c>
      <c r="G182" s="126">
        <f t="shared" si="57"/>
        <v>25625</v>
      </c>
      <c r="H182" s="125">
        <f t="shared" si="57"/>
        <v>12418</v>
      </c>
      <c r="I182" s="126">
        <f t="shared" si="57"/>
        <v>11045</v>
      </c>
      <c r="J182" s="125">
        <f t="shared" si="57"/>
        <v>16644</v>
      </c>
      <c r="K182" s="126">
        <f t="shared" si="57"/>
        <v>17697</v>
      </c>
      <c r="L182" s="125">
        <f t="shared" si="57"/>
        <v>8381</v>
      </c>
      <c r="M182" s="126">
        <f t="shared" si="57"/>
        <v>9894</v>
      </c>
      <c r="N182" s="125">
        <f t="shared" si="57"/>
        <v>13906</v>
      </c>
      <c r="O182" s="126">
        <f t="shared" si="57"/>
        <v>23487</v>
      </c>
      <c r="P182" s="128">
        <f t="shared" si="57"/>
        <v>235135</v>
      </c>
    </row>
    <row r="183" spans="2:16" ht="18.75" customHeight="1" x14ac:dyDescent="0.25">
      <c r="B183" s="230" t="s">
        <v>47</v>
      </c>
      <c r="C183" s="116" t="s">
        <v>52</v>
      </c>
      <c r="D183" s="117">
        <v>47289</v>
      </c>
      <c r="E183" s="118">
        <v>45272</v>
      </c>
      <c r="F183" s="117">
        <v>48123</v>
      </c>
      <c r="G183" s="118">
        <v>33143</v>
      </c>
      <c r="H183" s="117">
        <v>24244</v>
      </c>
      <c r="I183" s="118">
        <v>25762</v>
      </c>
      <c r="J183" s="117">
        <v>30990</v>
      </c>
      <c r="K183" s="118">
        <v>26614</v>
      </c>
      <c r="L183" s="117">
        <v>20135</v>
      </c>
      <c r="M183" s="118">
        <v>21693</v>
      </c>
      <c r="N183" s="117">
        <v>25448</v>
      </c>
      <c r="O183" s="118">
        <v>36160</v>
      </c>
      <c r="P183" s="119">
        <f t="shared" si="54"/>
        <v>384873</v>
      </c>
    </row>
    <row r="184" spans="2:16" ht="18.75" customHeight="1" x14ac:dyDescent="0.25">
      <c r="B184" s="229"/>
      <c r="C184" s="120" t="s">
        <v>53</v>
      </c>
      <c r="D184" s="121">
        <v>49457</v>
      </c>
      <c r="E184" s="122">
        <v>44661</v>
      </c>
      <c r="F184" s="121">
        <v>51266</v>
      </c>
      <c r="G184" s="122">
        <v>39013</v>
      </c>
      <c r="H184" s="121">
        <v>25077</v>
      </c>
      <c r="I184" s="122">
        <v>24229</v>
      </c>
      <c r="J184" s="121">
        <v>28758</v>
      </c>
      <c r="K184" s="122">
        <v>28991</v>
      </c>
      <c r="L184" s="121">
        <v>23127</v>
      </c>
      <c r="M184" s="122">
        <v>21369</v>
      </c>
      <c r="N184" s="121">
        <v>23191</v>
      </c>
      <c r="O184" s="122">
        <v>25926</v>
      </c>
      <c r="P184" s="123">
        <f t="shared" si="54"/>
        <v>385065</v>
      </c>
    </row>
    <row r="185" spans="2:16" ht="18.75" customHeight="1" x14ac:dyDescent="0.25">
      <c r="B185" s="231"/>
      <c r="C185" s="124" t="s">
        <v>17</v>
      </c>
      <c r="D185" s="125">
        <f>+D183+D184</f>
        <v>96746</v>
      </c>
      <c r="E185" s="126">
        <f t="shared" ref="E185:P185" si="58">+E183+E184</f>
        <v>89933</v>
      </c>
      <c r="F185" s="125">
        <f t="shared" si="58"/>
        <v>99389</v>
      </c>
      <c r="G185" s="126">
        <f t="shared" si="58"/>
        <v>72156</v>
      </c>
      <c r="H185" s="125">
        <f t="shared" si="58"/>
        <v>49321</v>
      </c>
      <c r="I185" s="126">
        <f t="shared" si="58"/>
        <v>49991</v>
      </c>
      <c r="J185" s="125">
        <f t="shared" si="58"/>
        <v>59748</v>
      </c>
      <c r="K185" s="126">
        <f t="shared" si="58"/>
        <v>55605</v>
      </c>
      <c r="L185" s="125">
        <f t="shared" si="58"/>
        <v>43262</v>
      </c>
      <c r="M185" s="126">
        <f t="shared" si="58"/>
        <v>43062</v>
      </c>
      <c r="N185" s="125">
        <f t="shared" si="58"/>
        <v>48639</v>
      </c>
      <c r="O185" s="126">
        <f t="shared" si="58"/>
        <v>62086</v>
      </c>
      <c r="P185" s="128">
        <f t="shared" si="58"/>
        <v>769938</v>
      </c>
    </row>
    <row r="186" spans="2:16" ht="18.75" customHeight="1" x14ac:dyDescent="0.25">
      <c r="B186" s="229" t="s">
        <v>237</v>
      </c>
      <c r="C186" s="120" t="s">
        <v>52</v>
      </c>
      <c r="D186" s="121">
        <v>32745</v>
      </c>
      <c r="E186" s="122">
        <v>31917</v>
      </c>
      <c r="F186" s="121">
        <v>34391</v>
      </c>
      <c r="G186" s="122">
        <v>34572</v>
      </c>
      <c r="H186" s="121">
        <v>34090</v>
      </c>
      <c r="I186" s="122">
        <v>44262</v>
      </c>
      <c r="J186" s="121">
        <v>56109</v>
      </c>
      <c r="K186" s="122">
        <v>44721</v>
      </c>
      <c r="L186" s="121">
        <v>30767</v>
      </c>
      <c r="M186" s="122">
        <v>32384</v>
      </c>
      <c r="N186" s="121">
        <v>33116</v>
      </c>
      <c r="O186" s="122">
        <v>46407</v>
      </c>
      <c r="P186" s="123">
        <f t="shared" si="54"/>
        <v>455481</v>
      </c>
    </row>
    <row r="187" spans="2:16" ht="18.75" customHeight="1" x14ac:dyDescent="0.25">
      <c r="B187" s="229"/>
      <c r="C187" s="120" t="s">
        <v>53</v>
      </c>
      <c r="D187" s="121">
        <v>40844</v>
      </c>
      <c r="E187" s="122">
        <v>31355</v>
      </c>
      <c r="F187" s="121">
        <v>40694</v>
      </c>
      <c r="G187" s="122">
        <v>37341</v>
      </c>
      <c r="H187" s="121">
        <v>37323</v>
      </c>
      <c r="I187" s="122">
        <v>37983</v>
      </c>
      <c r="J187" s="121">
        <v>49380</v>
      </c>
      <c r="K187" s="122">
        <v>51403</v>
      </c>
      <c r="L187" s="121">
        <v>46190</v>
      </c>
      <c r="M187" s="122">
        <v>36381</v>
      </c>
      <c r="N187" s="121">
        <v>31694</v>
      </c>
      <c r="O187" s="122">
        <v>30618</v>
      </c>
      <c r="P187" s="123">
        <f t="shared" si="54"/>
        <v>471206</v>
      </c>
    </row>
    <row r="188" spans="2:16" ht="18.75" customHeight="1" x14ac:dyDescent="0.25">
      <c r="B188" s="229"/>
      <c r="C188" s="124" t="s">
        <v>17</v>
      </c>
      <c r="D188" s="125">
        <f>+D186+D187</f>
        <v>73589</v>
      </c>
      <c r="E188" s="126">
        <f t="shared" ref="E188:P188" si="59">+E186+E187</f>
        <v>63272</v>
      </c>
      <c r="F188" s="125">
        <f t="shared" si="59"/>
        <v>75085</v>
      </c>
      <c r="G188" s="126">
        <f t="shared" si="59"/>
        <v>71913</v>
      </c>
      <c r="H188" s="125">
        <f t="shared" si="59"/>
        <v>71413</v>
      </c>
      <c r="I188" s="126">
        <f t="shared" si="59"/>
        <v>82245</v>
      </c>
      <c r="J188" s="125">
        <f t="shared" si="59"/>
        <v>105489</v>
      </c>
      <c r="K188" s="126">
        <f t="shared" si="59"/>
        <v>96124</v>
      </c>
      <c r="L188" s="125">
        <f t="shared" si="59"/>
        <v>76957</v>
      </c>
      <c r="M188" s="126">
        <f t="shared" si="59"/>
        <v>68765</v>
      </c>
      <c r="N188" s="125">
        <f t="shared" si="59"/>
        <v>64810</v>
      </c>
      <c r="O188" s="126">
        <f t="shared" si="59"/>
        <v>77025</v>
      </c>
      <c r="P188" s="128">
        <f t="shared" si="59"/>
        <v>926687</v>
      </c>
    </row>
    <row r="189" spans="2:16" ht="18.75" customHeight="1" x14ac:dyDescent="0.25">
      <c r="B189" s="230" t="s">
        <v>239</v>
      </c>
      <c r="C189" s="116" t="s">
        <v>52</v>
      </c>
      <c r="D189" s="117">
        <v>129296</v>
      </c>
      <c r="E189" s="118">
        <v>110009</v>
      </c>
      <c r="F189" s="117">
        <v>118643</v>
      </c>
      <c r="G189" s="118">
        <v>120621</v>
      </c>
      <c r="H189" s="117">
        <v>120406</v>
      </c>
      <c r="I189" s="118">
        <v>134548</v>
      </c>
      <c r="J189" s="117">
        <v>164228</v>
      </c>
      <c r="K189" s="118">
        <v>134502</v>
      </c>
      <c r="L189" s="117">
        <v>102458</v>
      </c>
      <c r="M189" s="118">
        <v>112927</v>
      </c>
      <c r="N189" s="117">
        <v>115744</v>
      </c>
      <c r="O189" s="118">
        <v>158712</v>
      </c>
      <c r="P189" s="119">
        <f t="shared" si="54"/>
        <v>1522094</v>
      </c>
    </row>
    <row r="190" spans="2:16" ht="18.75" customHeight="1" x14ac:dyDescent="0.25">
      <c r="B190" s="229"/>
      <c r="C190" s="120" t="s">
        <v>53</v>
      </c>
      <c r="D190" s="121">
        <v>157717</v>
      </c>
      <c r="E190" s="122">
        <v>112987</v>
      </c>
      <c r="F190" s="121">
        <v>135665</v>
      </c>
      <c r="G190" s="122">
        <v>126292</v>
      </c>
      <c r="H190" s="121">
        <v>124601</v>
      </c>
      <c r="I190" s="122">
        <v>128219</v>
      </c>
      <c r="J190" s="121">
        <v>155705</v>
      </c>
      <c r="K190" s="122">
        <v>153895</v>
      </c>
      <c r="L190" s="121">
        <v>126150</v>
      </c>
      <c r="M190" s="122">
        <v>114941</v>
      </c>
      <c r="N190" s="121">
        <v>113794</v>
      </c>
      <c r="O190" s="122">
        <v>113714</v>
      </c>
      <c r="P190" s="123">
        <f t="shared" si="54"/>
        <v>1563680</v>
      </c>
    </row>
    <row r="191" spans="2:16" ht="18.75" customHeight="1" x14ac:dyDescent="0.25">
      <c r="B191" s="231"/>
      <c r="C191" s="124" t="s">
        <v>17</v>
      </c>
      <c r="D191" s="125">
        <f>+D189+D190</f>
        <v>287013</v>
      </c>
      <c r="E191" s="126">
        <f t="shared" ref="E191:P191" si="60">+E189+E190</f>
        <v>222996</v>
      </c>
      <c r="F191" s="125">
        <f t="shared" si="60"/>
        <v>254308</v>
      </c>
      <c r="G191" s="126">
        <f t="shared" si="60"/>
        <v>246913</v>
      </c>
      <c r="H191" s="125">
        <f t="shared" si="60"/>
        <v>245007</v>
      </c>
      <c r="I191" s="126">
        <f t="shared" si="60"/>
        <v>262767</v>
      </c>
      <c r="J191" s="125">
        <f t="shared" si="60"/>
        <v>319933</v>
      </c>
      <c r="K191" s="126">
        <f t="shared" si="60"/>
        <v>288397</v>
      </c>
      <c r="L191" s="125">
        <f t="shared" si="60"/>
        <v>228608</v>
      </c>
      <c r="M191" s="126">
        <f t="shared" si="60"/>
        <v>227868</v>
      </c>
      <c r="N191" s="125">
        <f t="shared" si="60"/>
        <v>229538</v>
      </c>
      <c r="O191" s="126">
        <f t="shared" si="60"/>
        <v>272426</v>
      </c>
      <c r="P191" s="128">
        <f t="shared" si="60"/>
        <v>3085774</v>
      </c>
    </row>
    <row r="192" spans="2:16" ht="18.75" customHeight="1" x14ac:dyDescent="0.25">
      <c r="B192" s="229" t="s">
        <v>44</v>
      </c>
      <c r="C192" s="120" t="s">
        <v>52</v>
      </c>
      <c r="D192" s="121">
        <v>227263</v>
      </c>
      <c r="E192" s="122">
        <v>224145</v>
      </c>
      <c r="F192" s="121">
        <v>244824</v>
      </c>
      <c r="G192" s="122">
        <v>206743</v>
      </c>
      <c r="H192" s="121">
        <v>149767</v>
      </c>
      <c r="I192" s="122">
        <v>167653</v>
      </c>
      <c r="J192" s="121">
        <v>213452</v>
      </c>
      <c r="K192" s="122">
        <v>165434</v>
      </c>
      <c r="L192" s="121">
        <v>117531</v>
      </c>
      <c r="M192" s="122">
        <v>130997</v>
      </c>
      <c r="N192" s="121">
        <v>166188</v>
      </c>
      <c r="O192" s="122">
        <v>217899</v>
      </c>
      <c r="P192" s="123">
        <f t="shared" si="54"/>
        <v>2231896</v>
      </c>
    </row>
    <row r="193" spans="2:16" ht="18.75" customHeight="1" x14ac:dyDescent="0.25">
      <c r="B193" s="229"/>
      <c r="C193" s="120" t="s">
        <v>53</v>
      </c>
      <c r="D193" s="121">
        <v>234902</v>
      </c>
      <c r="E193" s="122">
        <v>218145</v>
      </c>
      <c r="F193" s="121">
        <v>252611</v>
      </c>
      <c r="G193" s="122">
        <v>222747</v>
      </c>
      <c r="H193" s="121">
        <v>158442</v>
      </c>
      <c r="I193" s="122">
        <v>156049</v>
      </c>
      <c r="J193" s="121">
        <v>204956</v>
      </c>
      <c r="K193" s="122">
        <v>182061</v>
      </c>
      <c r="L193" s="121">
        <v>124118</v>
      </c>
      <c r="M193" s="122">
        <v>128178</v>
      </c>
      <c r="N193" s="121">
        <v>152736</v>
      </c>
      <c r="O193" s="122">
        <v>189779</v>
      </c>
      <c r="P193" s="123">
        <f t="shared" si="54"/>
        <v>2224724</v>
      </c>
    </row>
    <row r="194" spans="2:16" ht="18.75" customHeight="1" x14ac:dyDescent="0.25">
      <c r="B194" s="229"/>
      <c r="C194" s="124" t="s">
        <v>17</v>
      </c>
      <c r="D194" s="125">
        <f>+D192+D193</f>
        <v>462165</v>
      </c>
      <c r="E194" s="126">
        <f t="shared" ref="E194:P194" si="61">+E192+E193</f>
        <v>442290</v>
      </c>
      <c r="F194" s="125">
        <f t="shared" si="61"/>
        <v>497435</v>
      </c>
      <c r="G194" s="126">
        <f t="shared" si="61"/>
        <v>429490</v>
      </c>
      <c r="H194" s="125">
        <f t="shared" si="61"/>
        <v>308209</v>
      </c>
      <c r="I194" s="126">
        <f t="shared" si="61"/>
        <v>323702</v>
      </c>
      <c r="J194" s="125">
        <f t="shared" si="61"/>
        <v>418408</v>
      </c>
      <c r="K194" s="126">
        <f t="shared" si="61"/>
        <v>347495</v>
      </c>
      <c r="L194" s="125">
        <f t="shared" si="61"/>
        <v>241649</v>
      </c>
      <c r="M194" s="126">
        <f t="shared" si="61"/>
        <v>259175</v>
      </c>
      <c r="N194" s="125">
        <f t="shared" si="61"/>
        <v>318924</v>
      </c>
      <c r="O194" s="126">
        <f t="shared" si="61"/>
        <v>407678</v>
      </c>
      <c r="P194" s="128">
        <f t="shared" si="61"/>
        <v>4456620</v>
      </c>
    </row>
    <row r="195" spans="2:16" ht="18.75" customHeight="1" thickBot="1" x14ac:dyDescent="0.3">
      <c r="B195" s="227" t="s">
        <v>37</v>
      </c>
      <c r="C195" s="228"/>
      <c r="D195" s="129">
        <f>+D176+D179+D182+D185+D188+D191+D194</f>
        <v>970836</v>
      </c>
      <c r="E195" s="130">
        <f t="shared" ref="E195:P195" si="62">+E176+E179+E182+E185+E188+E191+E194</f>
        <v>868049</v>
      </c>
      <c r="F195" s="129">
        <f t="shared" si="62"/>
        <v>981606</v>
      </c>
      <c r="G195" s="130">
        <f t="shared" si="62"/>
        <v>864212</v>
      </c>
      <c r="H195" s="129">
        <f t="shared" si="62"/>
        <v>694986</v>
      </c>
      <c r="I195" s="130">
        <f t="shared" si="62"/>
        <v>739259</v>
      </c>
      <c r="J195" s="129">
        <f t="shared" si="62"/>
        <v>932329</v>
      </c>
      <c r="K195" s="130">
        <f t="shared" si="62"/>
        <v>815658</v>
      </c>
      <c r="L195" s="129">
        <f t="shared" si="62"/>
        <v>605370</v>
      </c>
      <c r="M195" s="130">
        <f t="shared" si="62"/>
        <v>615544</v>
      </c>
      <c r="N195" s="129">
        <f t="shared" si="62"/>
        <v>684584</v>
      </c>
      <c r="O195" s="130">
        <f t="shared" si="62"/>
        <v>855307</v>
      </c>
      <c r="P195" s="131">
        <f t="shared" si="62"/>
        <v>9627740</v>
      </c>
    </row>
    <row r="196" spans="2:16" s="25" customFormat="1" ht="18.75" customHeight="1" x14ac:dyDescent="0.25">
      <c r="B196" s="23"/>
      <c r="C196" s="23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2:16" s="25" customFormat="1" ht="18.75" customHeight="1" x14ac:dyDescent="0.25">
      <c r="B197" s="23"/>
      <c r="C197" s="23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</row>
    <row r="198" spans="2:16" s="25" customFormat="1" ht="18.75" customHeight="1" thickBot="1" x14ac:dyDescent="0.3">
      <c r="B198" s="23"/>
      <c r="C198" s="23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</row>
    <row r="199" spans="2:16" ht="18.75" customHeight="1" x14ac:dyDescent="0.25">
      <c r="B199" s="226">
        <v>2012</v>
      </c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7"/>
    </row>
    <row r="200" spans="2:16" ht="18.75" customHeight="1" x14ac:dyDescent="0.25">
      <c r="B200" s="232" t="s">
        <v>41</v>
      </c>
      <c r="C200" s="233"/>
      <c r="D200" s="113" t="s">
        <v>5</v>
      </c>
      <c r="E200" s="114" t="s">
        <v>6</v>
      </c>
      <c r="F200" s="113" t="s">
        <v>7</v>
      </c>
      <c r="G200" s="114" t="s">
        <v>8</v>
      </c>
      <c r="H200" s="113" t="s">
        <v>9</v>
      </c>
      <c r="I200" s="114" t="s">
        <v>10</v>
      </c>
      <c r="J200" s="113" t="s">
        <v>11</v>
      </c>
      <c r="K200" s="114" t="s">
        <v>12</v>
      </c>
      <c r="L200" s="113" t="s">
        <v>13</v>
      </c>
      <c r="M200" s="114" t="s">
        <v>14</v>
      </c>
      <c r="N200" s="113" t="s">
        <v>15</v>
      </c>
      <c r="O200" s="114" t="s">
        <v>16</v>
      </c>
      <c r="P200" s="115" t="s">
        <v>17</v>
      </c>
    </row>
    <row r="201" spans="2:16" ht="18.75" customHeight="1" x14ac:dyDescent="0.25">
      <c r="B201" s="230" t="s">
        <v>4641</v>
      </c>
      <c r="C201" s="116" t="s">
        <v>52</v>
      </c>
      <c r="D201" s="117">
        <v>1679</v>
      </c>
      <c r="E201" s="118">
        <v>1651</v>
      </c>
      <c r="F201" s="117">
        <v>1755</v>
      </c>
      <c r="G201" s="118">
        <v>1581</v>
      </c>
      <c r="H201" s="117">
        <v>1558</v>
      </c>
      <c r="I201" s="118">
        <v>1628</v>
      </c>
      <c r="J201" s="117">
        <v>1726</v>
      </c>
      <c r="K201" s="118">
        <v>1664</v>
      </c>
      <c r="L201" s="117">
        <v>1387</v>
      </c>
      <c r="M201" s="118">
        <v>1524</v>
      </c>
      <c r="N201" s="117">
        <v>1508</v>
      </c>
      <c r="O201" s="118">
        <v>1726</v>
      </c>
      <c r="P201" s="119">
        <f>SUM(D201:O201)</f>
        <v>19387</v>
      </c>
    </row>
    <row r="202" spans="2:16" ht="18.75" customHeight="1" x14ac:dyDescent="0.25">
      <c r="B202" s="229"/>
      <c r="C202" s="120" t="s">
        <v>53</v>
      </c>
      <c r="D202" s="121">
        <v>1954</v>
      </c>
      <c r="E202" s="122">
        <v>1722</v>
      </c>
      <c r="F202" s="121">
        <v>1711</v>
      </c>
      <c r="G202" s="122">
        <v>1631</v>
      </c>
      <c r="H202" s="121">
        <v>1532</v>
      </c>
      <c r="I202" s="122">
        <v>1570</v>
      </c>
      <c r="J202" s="121">
        <v>1747</v>
      </c>
      <c r="K202" s="122">
        <v>1507</v>
      </c>
      <c r="L202" s="121">
        <v>1422</v>
      </c>
      <c r="M202" s="122">
        <v>1505</v>
      </c>
      <c r="N202" s="121">
        <v>1632</v>
      </c>
      <c r="O202" s="122">
        <v>1513</v>
      </c>
      <c r="P202" s="123">
        <f t="shared" ref="P202:P220" si="63">SUM(D202:O202)</f>
        <v>19446</v>
      </c>
    </row>
    <row r="203" spans="2:16" ht="18.75" customHeight="1" x14ac:dyDescent="0.25">
      <c r="B203" s="231"/>
      <c r="C203" s="124" t="s">
        <v>17</v>
      </c>
      <c r="D203" s="125">
        <f>+D201+D202</f>
        <v>3633</v>
      </c>
      <c r="E203" s="126">
        <f t="shared" ref="E203:P203" si="64">+E201+E202</f>
        <v>3373</v>
      </c>
      <c r="F203" s="125">
        <f t="shared" si="64"/>
        <v>3466</v>
      </c>
      <c r="G203" s="126">
        <f t="shared" si="64"/>
        <v>3212</v>
      </c>
      <c r="H203" s="125">
        <f t="shared" si="64"/>
        <v>3090</v>
      </c>
      <c r="I203" s="126">
        <f t="shared" si="64"/>
        <v>3198</v>
      </c>
      <c r="J203" s="125">
        <f t="shared" si="64"/>
        <v>3473</v>
      </c>
      <c r="K203" s="126">
        <f t="shared" si="64"/>
        <v>3171</v>
      </c>
      <c r="L203" s="125">
        <f t="shared" si="64"/>
        <v>2809</v>
      </c>
      <c r="M203" s="126">
        <f t="shared" si="64"/>
        <v>3029</v>
      </c>
      <c r="N203" s="125">
        <f t="shared" si="64"/>
        <v>3140</v>
      </c>
      <c r="O203" s="126">
        <f t="shared" si="64"/>
        <v>3239</v>
      </c>
      <c r="P203" s="127">
        <f t="shared" si="64"/>
        <v>38833</v>
      </c>
    </row>
    <row r="204" spans="2:16" ht="18.75" customHeight="1" x14ac:dyDescent="0.25">
      <c r="B204" s="229" t="s">
        <v>238</v>
      </c>
      <c r="C204" s="120" t="s">
        <v>52</v>
      </c>
      <c r="D204" s="121">
        <v>10193</v>
      </c>
      <c r="E204" s="122">
        <v>9875</v>
      </c>
      <c r="F204" s="121">
        <v>8734</v>
      </c>
      <c r="G204" s="122">
        <v>4203</v>
      </c>
      <c r="H204" s="121">
        <v>2328</v>
      </c>
      <c r="I204" s="122">
        <v>2853</v>
      </c>
      <c r="J204" s="121">
        <v>3352</v>
      </c>
      <c r="K204" s="122">
        <v>3279</v>
      </c>
      <c r="L204" s="121">
        <v>2122</v>
      </c>
      <c r="M204" s="122">
        <v>1581</v>
      </c>
      <c r="N204" s="121">
        <v>2568</v>
      </c>
      <c r="O204" s="122">
        <v>4257</v>
      </c>
      <c r="P204" s="123">
        <f t="shared" si="63"/>
        <v>55345</v>
      </c>
    </row>
    <row r="205" spans="2:16" ht="18.75" customHeight="1" x14ac:dyDescent="0.25">
      <c r="B205" s="229"/>
      <c r="C205" s="120" t="s">
        <v>53</v>
      </c>
      <c r="D205" s="121">
        <v>9118</v>
      </c>
      <c r="E205" s="122">
        <v>9974</v>
      </c>
      <c r="F205" s="121">
        <v>9767</v>
      </c>
      <c r="G205" s="122">
        <v>5072</v>
      </c>
      <c r="H205" s="121">
        <v>2854</v>
      </c>
      <c r="I205" s="122">
        <v>2450</v>
      </c>
      <c r="J205" s="121">
        <v>3358</v>
      </c>
      <c r="K205" s="122">
        <v>3574</v>
      </c>
      <c r="L205" s="121">
        <v>2344</v>
      </c>
      <c r="M205" s="122">
        <v>1595</v>
      </c>
      <c r="N205" s="121">
        <v>2172</v>
      </c>
      <c r="O205" s="122">
        <v>3293</v>
      </c>
      <c r="P205" s="123">
        <f t="shared" si="63"/>
        <v>55571</v>
      </c>
    </row>
    <row r="206" spans="2:16" ht="18.75" customHeight="1" x14ac:dyDescent="0.25">
      <c r="B206" s="229"/>
      <c r="C206" s="124" t="s">
        <v>17</v>
      </c>
      <c r="D206" s="125">
        <f>+D204+D205</f>
        <v>19311</v>
      </c>
      <c r="E206" s="126">
        <f t="shared" ref="E206:P206" si="65">+E204+E205</f>
        <v>19849</v>
      </c>
      <c r="F206" s="125">
        <f t="shared" si="65"/>
        <v>18501</v>
      </c>
      <c r="G206" s="126">
        <f t="shared" si="65"/>
        <v>9275</v>
      </c>
      <c r="H206" s="125">
        <f t="shared" si="65"/>
        <v>5182</v>
      </c>
      <c r="I206" s="126">
        <f t="shared" si="65"/>
        <v>5303</v>
      </c>
      <c r="J206" s="125">
        <f t="shared" si="65"/>
        <v>6710</v>
      </c>
      <c r="K206" s="126">
        <f t="shared" si="65"/>
        <v>6853</v>
      </c>
      <c r="L206" s="125">
        <f t="shared" si="65"/>
        <v>4466</v>
      </c>
      <c r="M206" s="126">
        <f t="shared" si="65"/>
        <v>3176</v>
      </c>
      <c r="N206" s="125">
        <f t="shared" si="65"/>
        <v>4740</v>
      </c>
      <c r="O206" s="126">
        <f t="shared" si="65"/>
        <v>7550</v>
      </c>
      <c r="P206" s="128">
        <f t="shared" si="65"/>
        <v>110916</v>
      </c>
    </row>
    <row r="207" spans="2:16" ht="18.75" customHeight="1" x14ac:dyDescent="0.25">
      <c r="B207" s="230" t="s">
        <v>43</v>
      </c>
      <c r="C207" s="116" t="s">
        <v>52</v>
      </c>
      <c r="D207" s="117">
        <v>17084</v>
      </c>
      <c r="E207" s="118">
        <v>15400</v>
      </c>
      <c r="F207" s="117">
        <v>14968</v>
      </c>
      <c r="G207" s="118">
        <v>9949</v>
      </c>
      <c r="H207" s="117">
        <v>4679</v>
      </c>
      <c r="I207" s="118">
        <v>5873</v>
      </c>
      <c r="J207" s="117">
        <v>7313</v>
      </c>
      <c r="K207" s="118">
        <v>6309</v>
      </c>
      <c r="L207" s="117">
        <v>3465</v>
      </c>
      <c r="M207" s="118">
        <v>3592</v>
      </c>
      <c r="N207" s="117">
        <v>6758</v>
      </c>
      <c r="O207" s="118">
        <v>11746</v>
      </c>
      <c r="P207" s="119">
        <f t="shared" si="63"/>
        <v>107136</v>
      </c>
    </row>
    <row r="208" spans="2:16" ht="18.75" customHeight="1" x14ac:dyDescent="0.25">
      <c r="B208" s="229"/>
      <c r="C208" s="120" t="s">
        <v>53</v>
      </c>
      <c r="D208" s="121">
        <v>18465</v>
      </c>
      <c r="E208" s="122">
        <v>15779</v>
      </c>
      <c r="F208" s="121">
        <v>16936</v>
      </c>
      <c r="G208" s="122">
        <v>11956</v>
      </c>
      <c r="H208" s="121">
        <v>5528</v>
      </c>
      <c r="I208" s="122">
        <v>5465</v>
      </c>
      <c r="J208" s="121">
        <v>7085</v>
      </c>
      <c r="K208" s="122">
        <v>6934</v>
      </c>
      <c r="L208" s="121">
        <v>4232</v>
      </c>
      <c r="M208" s="122">
        <v>3320</v>
      </c>
      <c r="N208" s="121">
        <v>5734</v>
      </c>
      <c r="O208" s="122">
        <v>9114</v>
      </c>
      <c r="P208" s="123">
        <f t="shared" si="63"/>
        <v>110548</v>
      </c>
    </row>
    <row r="209" spans="2:16" ht="18.75" customHeight="1" x14ac:dyDescent="0.25">
      <c r="B209" s="231"/>
      <c r="C209" s="124" t="s">
        <v>17</v>
      </c>
      <c r="D209" s="125">
        <f>+D207+D208</f>
        <v>35549</v>
      </c>
      <c r="E209" s="126">
        <f t="shared" ref="E209:P209" si="66">+E207+E208</f>
        <v>31179</v>
      </c>
      <c r="F209" s="125">
        <f t="shared" si="66"/>
        <v>31904</v>
      </c>
      <c r="G209" s="126">
        <f t="shared" si="66"/>
        <v>21905</v>
      </c>
      <c r="H209" s="125">
        <f t="shared" si="66"/>
        <v>10207</v>
      </c>
      <c r="I209" s="126">
        <f t="shared" si="66"/>
        <v>11338</v>
      </c>
      <c r="J209" s="125">
        <f t="shared" si="66"/>
        <v>14398</v>
      </c>
      <c r="K209" s="126">
        <f t="shared" si="66"/>
        <v>13243</v>
      </c>
      <c r="L209" s="125">
        <f t="shared" si="66"/>
        <v>7697</v>
      </c>
      <c r="M209" s="126">
        <f t="shared" si="66"/>
        <v>6912</v>
      </c>
      <c r="N209" s="125">
        <f t="shared" si="66"/>
        <v>12492</v>
      </c>
      <c r="O209" s="126">
        <f t="shared" si="66"/>
        <v>20860</v>
      </c>
      <c r="P209" s="128">
        <f t="shared" si="66"/>
        <v>217684</v>
      </c>
    </row>
    <row r="210" spans="2:16" ht="18.75" customHeight="1" x14ac:dyDescent="0.25">
      <c r="B210" s="230" t="s">
        <v>47</v>
      </c>
      <c r="C210" s="116" t="s">
        <v>52</v>
      </c>
      <c r="D210" s="117">
        <v>49024</v>
      </c>
      <c r="E210" s="118">
        <v>48402</v>
      </c>
      <c r="F210" s="117">
        <v>49510</v>
      </c>
      <c r="G210" s="118">
        <v>35965</v>
      </c>
      <c r="H210" s="117">
        <v>23651</v>
      </c>
      <c r="I210" s="118">
        <v>24832</v>
      </c>
      <c r="J210" s="117">
        <v>26088</v>
      </c>
      <c r="K210" s="118">
        <v>24071</v>
      </c>
      <c r="L210" s="117">
        <v>19081</v>
      </c>
      <c r="M210" s="118">
        <v>18283</v>
      </c>
      <c r="N210" s="117">
        <v>23564</v>
      </c>
      <c r="O210" s="118">
        <v>36272</v>
      </c>
      <c r="P210" s="119">
        <f t="shared" si="63"/>
        <v>378743</v>
      </c>
    </row>
    <row r="211" spans="2:16" ht="18.75" customHeight="1" x14ac:dyDescent="0.25">
      <c r="B211" s="229"/>
      <c r="C211" s="120" t="s">
        <v>53</v>
      </c>
      <c r="D211" s="121">
        <v>50120</v>
      </c>
      <c r="E211" s="122">
        <v>47753</v>
      </c>
      <c r="F211" s="121">
        <v>53682</v>
      </c>
      <c r="G211" s="122">
        <v>41944</v>
      </c>
      <c r="H211" s="121">
        <v>24861</v>
      </c>
      <c r="I211" s="122">
        <v>23572</v>
      </c>
      <c r="J211" s="121">
        <v>24152</v>
      </c>
      <c r="K211" s="122">
        <v>25929</v>
      </c>
      <c r="L211" s="121">
        <v>20677</v>
      </c>
      <c r="M211" s="122">
        <v>18949</v>
      </c>
      <c r="N211" s="121">
        <v>20771</v>
      </c>
      <c r="O211" s="122">
        <v>25484</v>
      </c>
      <c r="P211" s="123">
        <f t="shared" si="63"/>
        <v>377894</v>
      </c>
    </row>
    <row r="212" spans="2:16" ht="18.75" customHeight="1" x14ac:dyDescent="0.25">
      <c r="B212" s="231"/>
      <c r="C212" s="124" t="s">
        <v>17</v>
      </c>
      <c r="D212" s="125">
        <f>+D210+D211</f>
        <v>99144</v>
      </c>
      <c r="E212" s="126">
        <f t="shared" ref="E212:P212" si="67">+E210+E211</f>
        <v>96155</v>
      </c>
      <c r="F212" s="125">
        <f t="shared" si="67"/>
        <v>103192</v>
      </c>
      <c r="G212" s="126">
        <f t="shared" si="67"/>
        <v>77909</v>
      </c>
      <c r="H212" s="125">
        <f t="shared" si="67"/>
        <v>48512</v>
      </c>
      <c r="I212" s="126">
        <f t="shared" si="67"/>
        <v>48404</v>
      </c>
      <c r="J212" s="125">
        <f t="shared" si="67"/>
        <v>50240</v>
      </c>
      <c r="K212" s="126">
        <f t="shared" si="67"/>
        <v>50000</v>
      </c>
      <c r="L212" s="125">
        <f t="shared" si="67"/>
        <v>39758</v>
      </c>
      <c r="M212" s="126">
        <f t="shared" si="67"/>
        <v>37232</v>
      </c>
      <c r="N212" s="125">
        <f t="shared" si="67"/>
        <v>44335</v>
      </c>
      <c r="O212" s="126">
        <f t="shared" si="67"/>
        <v>61756</v>
      </c>
      <c r="P212" s="128">
        <f t="shared" si="67"/>
        <v>756637</v>
      </c>
    </row>
    <row r="213" spans="2:16" ht="18.75" customHeight="1" x14ac:dyDescent="0.25">
      <c r="B213" s="229" t="s">
        <v>237</v>
      </c>
      <c r="C213" s="120" t="s">
        <v>52</v>
      </c>
      <c r="D213" s="121">
        <v>34209</v>
      </c>
      <c r="E213" s="122">
        <v>38625</v>
      </c>
      <c r="F213" s="121">
        <v>45857</v>
      </c>
      <c r="G213" s="122">
        <v>42457</v>
      </c>
      <c r="H213" s="121">
        <v>40997</v>
      </c>
      <c r="I213" s="122">
        <v>53798</v>
      </c>
      <c r="J213" s="121">
        <v>66150</v>
      </c>
      <c r="K213" s="122">
        <v>52029</v>
      </c>
      <c r="L213" s="121">
        <v>36283</v>
      </c>
      <c r="M213" s="122">
        <v>35279</v>
      </c>
      <c r="N213" s="121">
        <v>36142</v>
      </c>
      <c r="O213" s="122">
        <v>51125</v>
      </c>
      <c r="P213" s="123">
        <f t="shared" si="63"/>
        <v>532951</v>
      </c>
    </row>
    <row r="214" spans="2:16" ht="18.75" customHeight="1" x14ac:dyDescent="0.25">
      <c r="B214" s="229"/>
      <c r="C214" s="120" t="s">
        <v>53</v>
      </c>
      <c r="D214" s="121">
        <v>44914</v>
      </c>
      <c r="E214" s="122">
        <v>38580</v>
      </c>
      <c r="F214" s="121">
        <v>51046</v>
      </c>
      <c r="G214" s="122">
        <v>49024</v>
      </c>
      <c r="H214" s="121">
        <v>41303</v>
      </c>
      <c r="I214" s="122">
        <v>46190</v>
      </c>
      <c r="J214" s="121">
        <v>55709</v>
      </c>
      <c r="K214" s="122">
        <v>65093</v>
      </c>
      <c r="L214" s="121">
        <v>51829</v>
      </c>
      <c r="M214" s="122">
        <v>39931</v>
      </c>
      <c r="N214" s="121">
        <v>34709</v>
      </c>
      <c r="O214" s="122">
        <v>31568</v>
      </c>
      <c r="P214" s="123">
        <f t="shared" si="63"/>
        <v>549896</v>
      </c>
    </row>
    <row r="215" spans="2:16" ht="18.75" customHeight="1" x14ac:dyDescent="0.25">
      <c r="B215" s="229"/>
      <c r="C215" s="124" t="s">
        <v>17</v>
      </c>
      <c r="D215" s="125">
        <f>+D213+D214</f>
        <v>79123</v>
      </c>
      <c r="E215" s="126">
        <f t="shared" ref="E215:P215" si="68">+E213+E214</f>
        <v>77205</v>
      </c>
      <c r="F215" s="125">
        <f t="shared" si="68"/>
        <v>96903</v>
      </c>
      <c r="G215" s="126">
        <f t="shared" si="68"/>
        <v>91481</v>
      </c>
      <c r="H215" s="125">
        <f t="shared" si="68"/>
        <v>82300</v>
      </c>
      <c r="I215" s="126">
        <f t="shared" si="68"/>
        <v>99988</v>
      </c>
      <c r="J215" s="125">
        <f t="shared" si="68"/>
        <v>121859</v>
      </c>
      <c r="K215" s="126">
        <f t="shared" si="68"/>
        <v>117122</v>
      </c>
      <c r="L215" s="125">
        <f t="shared" si="68"/>
        <v>88112</v>
      </c>
      <c r="M215" s="126">
        <f t="shared" si="68"/>
        <v>75210</v>
      </c>
      <c r="N215" s="125">
        <f t="shared" si="68"/>
        <v>70851</v>
      </c>
      <c r="O215" s="126">
        <f t="shared" si="68"/>
        <v>82693</v>
      </c>
      <c r="P215" s="128">
        <f t="shared" si="68"/>
        <v>1082847</v>
      </c>
    </row>
    <row r="216" spans="2:16" ht="18.75" customHeight="1" x14ac:dyDescent="0.25">
      <c r="B216" s="230" t="s">
        <v>239</v>
      </c>
      <c r="C216" s="116" t="s">
        <v>52</v>
      </c>
      <c r="D216" s="117">
        <v>125274</v>
      </c>
      <c r="E216" s="118">
        <v>114087</v>
      </c>
      <c r="F216" s="117">
        <v>125021</v>
      </c>
      <c r="G216" s="118">
        <v>125003</v>
      </c>
      <c r="H216" s="117">
        <v>120311</v>
      </c>
      <c r="I216" s="118">
        <v>138708</v>
      </c>
      <c r="J216" s="117">
        <v>164149</v>
      </c>
      <c r="K216" s="118">
        <v>136828</v>
      </c>
      <c r="L216" s="117">
        <v>109094</v>
      </c>
      <c r="M216" s="118">
        <v>108346</v>
      </c>
      <c r="N216" s="117">
        <v>118652</v>
      </c>
      <c r="O216" s="118">
        <v>155830</v>
      </c>
      <c r="P216" s="119">
        <f t="shared" si="63"/>
        <v>1541303</v>
      </c>
    </row>
    <row r="217" spans="2:16" ht="18.75" customHeight="1" x14ac:dyDescent="0.25">
      <c r="B217" s="229"/>
      <c r="C217" s="120" t="s">
        <v>53</v>
      </c>
      <c r="D217" s="121">
        <v>154836</v>
      </c>
      <c r="E217" s="122">
        <v>120640</v>
      </c>
      <c r="F217" s="121">
        <v>137521</v>
      </c>
      <c r="G217" s="122">
        <v>136746</v>
      </c>
      <c r="H217" s="121">
        <v>120260</v>
      </c>
      <c r="I217" s="122">
        <v>131928</v>
      </c>
      <c r="J217" s="121">
        <v>155899</v>
      </c>
      <c r="K217" s="122">
        <v>160397</v>
      </c>
      <c r="L217" s="121">
        <v>128587</v>
      </c>
      <c r="M217" s="122">
        <v>112546</v>
      </c>
      <c r="N217" s="121">
        <v>115922</v>
      </c>
      <c r="O217" s="122">
        <v>113808</v>
      </c>
      <c r="P217" s="123">
        <f t="shared" si="63"/>
        <v>1589090</v>
      </c>
    </row>
    <row r="218" spans="2:16" ht="18.75" customHeight="1" x14ac:dyDescent="0.25">
      <c r="B218" s="231"/>
      <c r="C218" s="124" t="s">
        <v>17</v>
      </c>
      <c r="D218" s="125">
        <f>+D216+D217</f>
        <v>280110</v>
      </c>
      <c r="E218" s="126">
        <f t="shared" ref="E218:P218" si="69">+E216+E217</f>
        <v>234727</v>
      </c>
      <c r="F218" s="125">
        <f t="shared" si="69"/>
        <v>262542</v>
      </c>
      <c r="G218" s="126">
        <f t="shared" si="69"/>
        <v>261749</v>
      </c>
      <c r="H218" s="125">
        <f t="shared" si="69"/>
        <v>240571</v>
      </c>
      <c r="I218" s="126">
        <f t="shared" si="69"/>
        <v>270636</v>
      </c>
      <c r="J218" s="125">
        <f t="shared" si="69"/>
        <v>320048</v>
      </c>
      <c r="K218" s="126">
        <f t="shared" si="69"/>
        <v>297225</v>
      </c>
      <c r="L218" s="125">
        <f t="shared" si="69"/>
        <v>237681</v>
      </c>
      <c r="M218" s="126">
        <f t="shared" si="69"/>
        <v>220892</v>
      </c>
      <c r="N218" s="125">
        <f t="shared" si="69"/>
        <v>234574</v>
      </c>
      <c r="O218" s="126">
        <f t="shared" si="69"/>
        <v>269638</v>
      </c>
      <c r="P218" s="128">
        <f t="shared" si="69"/>
        <v>3130393</v>
      </c>
    </row>
    <row r="219" spans="2:16" ht="18.75" customHeight="1" x14ac:dyDescent="0.25">
      <c r="B219" s="229" t="s">
        <v>44</v>
      </c>
      <c r="C219" s="120" t="s">
        <v>52</v>
      </c>
      <c r="D219" s="121">
        <v>245038</v>
      </c>
      <c r="E219" s="122">
        <v>246291</v>
      </c>
      <c r="F219" s="121">
        <v>265351</v>
      </c>
      <c r="G219" s="122">
        <v>224636</v>
      </c>
      <c r="H219" s="121">
        <v>160081</v>
      </c>
      <c r="I219" s="122">
        <v>191739</v>
      </c>
      <c r="J219" s="121">
        <v>232017</v>
      </c>
      <c r="K219" s="122">
        <v>182700</v>
      </c>
      <c r="L219" s="121">
        <v>125706</v>
      </c>
      <c r="M219" s="122">
        <v>135541</v>
      </c>
      <c r="N219" s="121">
        <v>179142</v>
      </c>
      <c r="O219" s="122">
        <v>224812</v>
      </c>
      <c r="P219" s="123">
        <f t="shared" si="63"/>
        <v>2413054</v>
      </c>
    </row>
    <row r="220" spans="2:16" ht="18.75" customHeight="1" x14ac:dyDescent="0.25">
      <c r="B220" s="229"/>
      <c r="C220" s="120" t="s">
        <v>53</v>
      </c>
      <c r="D220" s="121">
        <v>255460</v>
      </c>
      <c r="E220" s="122">
        <v>242432</v>
      </c>
      <c r="F220" s="121">
        <v>269885</v>
      </c>
      <c r="G220" s="122">
        <v>242907</v>
      </c>
      <c r="H220" s="121">
        <v>168494</v>
      </c>
      <c r="I220" s="122">
        <v>179384</v>
      </c>
      <c r="J220" s="121">
        <v>225419</v>
      </c>
      <c r="K220" s="122">
        <v>198015</v>
      </c>
      <c r="L220" s="121">
        <v>132345</v>
      </c>
      <c r="M220" s="122">
        <v>132140</v>
      </c>
      <c r="N220" s="121">
        <v>163233</v>
      </c>
      <c r="O220" s="122">
        <v>196947</v>
      </c>
      <c r="P220" s="123">
        <f t="shared" si="63"/>
        <v>2406661</v>
      </c>
    </row>
    <row r="221" spans="2:16" ht="18.75" customHeight="1" x14ac:dyDescent="0.25">
      <c r="B221" s="229"/>
      <c r="C221" s="124" t="s">
        <v>17</v>
      </c>
      <c r="D221" s="125">
        <f>+D219+D220</f>
        <v>500498</v>
      </c>
      <c r="E221" s="126">
        <f t="shared" ref="E221:P221" si="70">+E219+E220</f>
        <v>488723</v>
      </c>
      <c r="F221" s="125">
        <f t="shared" si="70"/>
        <v>535236</v>
      </c>
      <c r="G221" s="126">
        <f t="shared" si="70"/>
        <v>467543</v>
      </c>
      <c r="H221" s="125">
        <f t="shared" si="70"/>
        <v>328575</v>
      </c>
      <c r="I221" s="126">
        <f t="shared" si="70"/>
        <v>371123</v>
      </c>
      <c r="J221" s="125">
        <f t="shared" si="70"/>
        <v>457436</v>
      </c>
      <c r="K221" s="126">
        <f t="shared" si="70"/>
        <v>380715</v>
      </c>
      <c r="L221" s="125">
        <f t="shared" si="70"/>
        <v>258051</v>
      </c>
      <c r="M221" s="126">
        <f t="shared" si="70"/>
        <v>267681</v>
      </c>
      <c r="N221" s="125">
        <f t="shared" si="70"/>
        <v>342375</v>
      </c>
      <c r="O221" s="126">
        <f t="shared" si="70"/>
        <v>421759</v>
      </c>
      <c r="P221" s="128">
        <f t="shared" si="70"/>
        <v>4819715</v>
      </c>
    </row>
    <row r="222" spans="2:16" ht="18.75" customHeight="1" thickBot="1" x14ac:dyDescent="0.3">
      <c r="B222" s="227" t="s">
        <v>38</v>
      </c>
      <c r="C222" s="228"/>
      <c r="D222" s="129">
        <f>+D203+D206+D209+D212+D215+D218+D221</f>
        <v>1017368</v>
      </c>
      <c r="E222" s="130">
        <f t="shared" ref="E222:P222" si="71">+E203+E206+E209+E212+E215+E218+E221</f>
        <v>951211</v>
      </c>
      <c r="F222" s="129">
        <f t="shared" si="71"/>
        <v>1051744</v>
      </c>
      <c r="G222" s="130">
        <f t="shared" si="71"/>
        <v>933074</v>
      </c>
      <c r="H222" s="129">
        <f t="shared" si="71"/>
        <v>718437</v>
      </c>
      <c r="I222" s="130">
        <f t="shared" si="71"/>
        <v>809990</v>
      </c>
      <c r="J222" s="129">
        <f t="shared" si="71"/>
        <v>974164</v>
      </c>
      <c r="K222" s="130">
        <f t="shared" si="71"/>
        <v>868329</v>
      </c>
      <c r="L222" s="129">
        <f t="shared" si="71"/>
        <v>638574</v>
      </c>
      <c r="M222" s="130">
        <f t="shared" si="71"/>
        <v>614132</v>
      </c>
      <c r="N222" s="129">
        <f t="shared" si="71"/>
        <v>712507</v>
      </c>
      <c r="O222" s="130">
        <f t="shared" si="71"/>
        <v>867495</v>
      </c>
      <c r="P222" s="131">
        <f t="shared" si="71"/>
        <v>10157025</v>
      </c>
    </row>
    <row r="223" spans="2:16" s="25" customFormat="1" ht="18.75" customHeight="1" x14ac:dyDescent="0.25">
      <c r="B223" s="23"/>
      <c r="C223" s="23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</row>
    <row r="224" spans="2:16" s="25" customFormat="1" ht="18.75" customHeight="1" x14ac:dyDescent="0.25">
      <c r="B224" s="23"/>
      <c r="C224" s="23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</row>
    <row r="225" spans="2:16" s="25" customFormat="1" ht="18.75" customHeight="1" x14ac:dyDescent="0.25">
      <c r="B225" s="23"/>
      <c r="C225" s="23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</row>
    <row r="226" spans="2:16" ht="18.75" customHeight="1" thickBot="1" x14ac:dyDescent="0.3">
      <c r="B226" s="23"/>
      <c r="C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</row>
    <row r="227" spans="2:16" ht="18.75" customHeight="1" x14ac:dyDescent="0.25">
      <c r="B227" s="226">
        <v>2013</v>
      </c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7"/>
    </row>
    <row r="228" spans="2:16" ht="18.75" customHeight="1" x14ac:dyDescent="0.25">
      <c r="B228" s="232" t="s">
        <v>41</v>
      </c>
      <c r="C228" s="233"/>
      <c r="D228" s="113" t="s">
        <v>5</v>
      </c>
      <c r="E228" s="114" t="s">
        <v>6</v>
      </c>
      <c r="F228" s="113" t="s">
        <v>7</v>
      </c>
      <c r="G228" s="114" t="s">
        <v>8</v>
      </c>
      <c r="H228" s="113" t="s">
        <v>9</v>
      </c>
      <c r="I228" s="114" t="s">
        <v>10</v>
      </c>
      <c r="J228" s="113" t="s">
        <v>11</v>
      </c>
      <c r="K228" s="114" t="s">
        <v>12</v>
      </c>
      <c r="L228" s="113" t="s">
        <v>13</v>
      </c>
      <c r="M228" s="114" t="s">
        <v>14</v>
      </c>
      <c r="N228" s="113" t="s">
        <v>15</v>
      </c>
      <c r="O228" s="114" t="s">
        <v>16</v>
      </c>
      <c r="P228" s="115" t="s">
        <v>17</v>
      </c>
    </row>
    <row r="229" spans="2:16" ht="18.75" customHeight="1" x14ac:dyDescent="0.25">
      <c r="B229" s="230" t="s">
        <v>4641</v>
      </c>
      <c r="C229" s="116" t="s">
        <v>52</v>
      </c>
      <c r="D229" s="117">
        <v>1240</v>
      </c>
      <c r="E229" s="118">
        <v>1240</v>
      </c>
      <c r="F229" s="117">
        <v>1642</v>
      </c>
      <c r="G229" s="118">
        <v>1443</v>
      </c>
      <c r="H229" s="117">
        <v>1624</v>
      </c>
      <c r="I229" s="118">
        <v>1268</v>
      </c>
      <c r="J229" s="117">
        <v>1448</v>
      </c>
      <c r="K229" s="118">
        <v>1479</v>
      </c>
      <c r="L229" s="117">
        <v>1511</v>
      </c>
      <c r="M229" s="118">
        <v>1441</v>
      </c>
      <c r="N229" s="117">
        <v>1571</v>
      </c>
      <c r="O229" s="118">
        <v>1845</v>
      </c>
      <c r="P229" s="119">
        <f>SUM(D229:O229)</f>
        <v>17752</v>
      </c>
    </row>
    <row r="230" spans="2:16" ht="18.75" customHeight="1" x14ac:dyDescent="0.25">
      <c r="B230" s="229"/>
      <c r="C230" s="120" t="s">
        <v>53</v>
      </c>
      <c r="D230" s="121">
        <v>1609</v>
      </c>
      <c r="E230" s="122">
        <v>1274</v>
      </c>
      <c r="F230" s="121">
        <v>1564</v>
      </c>
      <c r="G230" s="122">
        <v>1687</v>
      </c>
      <c r="H230" s="121">
        <v>1512</v>
      </c>
      <c r="I230" s="122">
        <v>1363</v>
      </c>
      <c r="J230" s="121">
        <v>1804</v>
      </c>
      <c r="K230" s="122">
        <v>1460</v>
      </c>
      <c r="L230" s="121">
        <v>1572</v>
      </c>
      <c r="M230" s="122">
        <v>1639</v>
      </c>
      <c r="N230" s="121">
        <v>1567</v>
      </c>
      <c r="O230" s="122">
        <v>1547</v>
      </c>
      <c r="P230" s="123">
        <f t="shared" ref="P230:P248" si="72">SUM(D230:O230)</f>
        <v>18598</v>
      </c>
    </row>
    <row r="231" spans="2:16" ht="18.75" customHeight="1" x14ac:dyDescent="0.25">
      <c r="B231" s="231"/>
      <c r="C231" s="124" t="s">
        <v>17</v>
      </c>
      <c r="D231" s="125">
        <f>+D229+D230</f>
        <v>2849</v>
      </c>
      <c r="E231" s="126">
        <f t="shared" ref="E231:P231" si="73">+E229+E230</f>
        <v>2514</v>
      </c>
      <c r="F231" s="125">
        <f t="shared" si="73"/>
        <v>3206</v>
      </c>
      <c r="G231" s="126">
        <f t="shared" si="73"/>
        <v>3130</v>
      </c>
      <c r="H231" s="125">
        <f t="shared" si="73"/>
        <v>3136</v>
      </c>
      <c r="I231" s="126">
        <f t="shared" si="73"/>
        <v>2631</v>
      </c>
      <c r="J231" s="125">
        <f t="shared" si="73"/>
        <v>3252</v>
      </c>
      <c r="K231" s="126">
        <f t="shared" si="73"/>
        <v>2939</v>
      </c>
      <c r="L231" s="125">
        <f t="shared" si="73"/>
        <v>3083</v>
      </c>
      <c r="M231" s="126">
        <f t="shared" si="73"/>
        <v>3080</v>
      </c>
      <c r="N231" s="125">
        <f t="shared" si="73"/>
        <v>3138</v>
      </c>
      <c r="O231" s="126">
        <f t="shared" si="73"/>
        <v>3392</v>
      </c>
      <c r="P231" s="128">
        <f t="shared" si="73"/>
        <v>36350</v>
      </c>
    </row>
    <row r="232" spans="2:16" ht="18.75" customHeight="1" x14ac:dyDescent="0.25">
      <c r="B232" s="229" t="s">
        <v>238</v>
      </c>
      <c r="C232" s="120" t="s">
        <v>52</v>
      </c>
      <c r="D232" s="121">
        <v>5891</v>
      </c>
      <c r="E232" s="122">
        <v>5964</v>
      </c>
      <c r="F232" s="121">
        <v>6210</v>
      </c>
      <c r="G232" s="122">
        <v>4491</v>
      </c>
      <c r="H232" s="121">
        <v>4226</v>
      </c>
      <c r="I232" s="122">
        <v>5326</v>
      </c>
      <c r="J232" s="121">
        <v>5634</v>
      </c>
      <c r="K232" s="122">
        <v>5460</v>
      </c>
      <c r="L232" s="121">
        <v>3530</v>
      </c>
      <c r="M232" s="122">
        <v>3748</v>
      </c>
      <c r="N232" s="121">
        <v>3302</v>
      </c>
      <c r="O232" s="122">
        <v>5578</v>
      </c>
      <c r="P232" s="123">
        <f t="shared" si="72"/>
        <v>59360</v>
      </c>
    </row>
    <row r="233" spans="2:16" ht="18.75" customHeight="1" x14ac:dyDescent="0.25">
      <c r="B233" s="229"/>
      <c r="C233" s="120" t="s">
        <v>53</v>
      </c>
      <c r="D233" s="121">
        <v>6151</v>
      </c>
      <c r="E233" s="122">
        <v>5882</v>
      </c>
      <c r="F233" s="121">
        <v>6631</v>
      </c>
      <c r="G233" s="122">
        <v>5223</v>
      </c>
      <c r="H233" s="121">
        <v>4023</v>
      </c>
      <c r="I233" s="122">
        <v>5251</v>
      </c>
      <c r="J233" s="121">
        <v>5558</v>
      </c>
      <c r="K233" s="122">
        <v>5670</v>
      </c>
      <c r="L233" s="121">
        <v>4073</v>
      </c>
      <c r="M233" s="122">
        <v>3582</v>
      </c>
      <c r="N233" s="121">
        <v>3762</v>
      </c>
      <c r="O233" s="122">
        <v>4019</v>
      </c>
      <c r="P233" s="123">
        <f t="shared" si="72"/>
        <v>59825</v>
      </c>
    </row>
    <row r="234" spans="2:16" ht="18.75" customHeight="1" x14ac:dyDescent="0.25">
      <c r="B234" s="229"/>
      <c r="C234" s="124" t="s">
        <v>17</v>
      </c>
      <c r="D234" s="125">
        <f>+D232+D233</f>
        <v>12042</v>
      </c>
      <c r="E234" s="126">
        <f t="shared" ref="E234:P234" si="74">+E232+E233</f>
        <v>11846</v>
      </c>
      <c r="F234" s="125">
        <f t="shared" si="74"/>
        <v>12841</v>
      </c>
      <c r="G234" s="126">
        <f t="shared" si="74"/>
        <v>9714</v>
      </c>
      <c r="H234" s="125">
        <f t="shared" si="74"/>
        <v>8249</v>
      </c>
      <c r="I234" s="126">
        <f t="shared" si="74"/>
        <v>10577</v>
      </c>
      <c r="J234" s="125">
        <f t="shared" si="74"/>
        <v>11192</v>
      </c>
      <c r="K234" s="126">
        <f t="shared" si="74"/>
        <v>11130</v>
      </c>
      <c r="L234" s="125">
        <f t="shared" si="74"/>
        <v>7603</v>
      </c>
      <c r="M234" s="126">
        <f t="shared" si="74"/>
        <v>7330</v>
      </c>
      <c r="N234" s="125">
        <f t="shared" si="74"/>
        <v>7064</v>
      </c>
      <c r="O234" s="126">
        <f t="shared" si="74"/>
        <v>9597</v>
      </c>
      <c r="P234" s="128">
        <f t="shared" si="74"/>
        <v>119185</v>
      </c>
    </row>
    <row r="235" spans="2:16" ht="18.75" customHeight="1" x14ac:dyDescent="0.25">
      <c r="B235" s="230" t="s">
        <v>43</v>
      </c>
      <c r="C235" s="116" t="s">
        <v>52</v>
      </c>
      <c r="D235" s="117">
        <v>12408</v>
      </c>
      <c r="E235" s="118">
        <v>11710</v>
      </c>
      <c r="F235" s="117">
        <v>12363</v>
      </c>
      <c r="G235" s="118">
        <v>7640</v>
      </c>
      <c r="H235" s="117">
        <v>4499</v>
      </c>
      <c r="I235" s="118">
        <v>5568</v>
      </c>
      <c r="J235" s="117">
        <v>6472</v>
      </c>
      <c r="K235" s="118">
        <v>6822</v>
      </c>
      <c r="L235" s="117">
        <v>3038</v>
      </c>
      <c r="M235" s="118">
        <v>2856</v>
      </c>
      <c r="N235" s="117">
        <v>7029</v>
      </c>
      <c r="O235" s="118">
        <v>12846</v>
      </c>
      <c r="P235" s="119">
        <f t="shared" si="72"/>
        <v>93251</v>
      </c>
    </row>
    <row r="236" spans="2:16" ht="18.75" customHeight="1" x14ac:dyDescent="0.25">
      <c r="B236" s="229"/>
      <c r="C236" s="120" t="s">
        <v>53</v>
      </c>
      <c r="D236" s="121">
        <v>13020</v>
      </c>
      <c r="E236" s="122">
        <v>12281</v>
      </c>
      <c r="F236" s="121">
        <v>13608</v>
      </c>
      <c r="G236" s="122">
        <v>9106</v>
      </c>
      <c r="H236" s="121">
        <v>5191</v>
      </c>
      <c r="I236" s="122">
        <v>5234</v>
      </c>
      <c r="J236" s="121">
        <v>6179</v>
      </c>
      <c r="K236" s="122">
        <v>6945</v>
      </c>
      <c r="L236" s="121">
        <v>3902</v>
      </c>
      <c r="M236" s="122">
        <v>2535</v>
      </c>
      <c r="N236" s="121">
        <v>5468</v>
      </c>
      <c r="O236" s="122">
        <v>9653</v>
      </c>
      <c r="P236" s="123">
        <f t="shared" si="72"/>
        <v>93122</v>
      </c>
    </row>
    <row r="237" spans="2:16" ht="18.75" customHeight="1" x14ac:dyDescent="0.25">
      <c r="B237" s="231"/>
      <c r="C237" s="124" t="s">
        <v>17</v>
      </c>
      <c r="D237" s="125">
        <f>+D235+D236</f>
        <v>25428</v>
      </c>
      <c r="E237" s="126">
        <f t="shared" ref="E237:P237" si="75">+E235+E236</f>
        <v>23991</v>
      </c>
      <c r="F237" s="125">
        <f t="shared" si="75"/>
        <v>25971</v>
      </c>
      <c r="G237" s="126">
        <f t="shared" si="75"/>
        <v>16746</v>
      </c>
      <c r="H237" s="125">
        <f t="shared" si="75"/>
        <v>9690</v>
      </c>
      <c r="I237" s="126">
        <f t="shared" si="75"/>
        <v>10802</v>
      </c>
      <c r="J237" s="125">
        <f t="shared" si="75"/>
        <v>12651</v>
      </c>
      <c r="K237" s="126">
        <f t="shared" si="75"/>
        <v>13767</v>
      </c>
      <c r="L237" s="125">
        <f t="shared" si="75"/>
        <v>6940</v>
      </c>
      <c r="M237" s="126">
        <f t="shared" si="75"/>
        <v>5391</v>
      </c>
      <c r="N237" s="125">
        <f t="shared" si="75"/>
        <v>12497</v>
      </c>
      <c r="O237" s="126">
        <f t="shared" si="75"/>
        <v>22499</v>
      </c>
      <c r="P237" s="128">
        <f t="shared" si="75"/>
        <v>186373</v>
      </c>
    </row>
    <row r="238" spans="2:16" ht="18.75" customHeight="1" x14ac:dyDescent="0.25">
      <c r="B238" s="230" t="s">
        <v>47</v>
      </c>
      <c r="C238" s="116" t="s">
        <v>52</v>
      </c>
      <c r="D238" s="117">
        <v>47075</v>
      </c>
      <c r="E238" s="118">
        <v>47926</v>
      </c>
      <c r="F238" s="117">
        <v>52293</v>
      </c>
      <c r="G238" s="118">
        <v>36956</v>
      </c>
      <c r="H238" s="117">
        <v>22856</v>
      </c>
      <c r="I238" s="118">
        <v>24573</v>
      </c>
      <c r="J238" s="117">
        <v>26131</v>
      </c>
      <c r="K238" s="118">
        <v>22176</v>
      </c>
      <c r="L238" s="117">
        <v>17870</v>
      </c>
      <c r="M238" s="118">
        <v>18743</v>
      </c>
      <c r="N238" s="117">
        <v>23830</v>
      </c>
      <c r="O238" s="118">
        <v>39548</v>
      </c>
      <c r="P238" s="119">
        <f t="shared" si="72"/>
        <v>379977</v>
      </c>
    </row>
    <row r="239" spans="2:16" ht="18.75" customHeight="1" x14ac:dyDescent="0.25">
      <c r="B239" s="229"/>
      <c r="C239" s="120" t="s">
        <v>53</v>
      </c>
      <c r="D239" s="121">
        <v>48390</v>
      </c>
      <c r="E239" s="122">
        <v>45875</v>
      </c>
      <c r="F239" s="121">
        <v>56031</v>
      </c>
      <c r="G239" s="122">
        <v>43691</v>
      </c>
      <c r="H239" s="121">
        <v>24850</v>
      </c>
      <c r="I239" s="122">
        <v>23657</v>
      </c>
      <c r="J239" s="121">
        <v>25105</v>
      </c>
      <c r="K239" s="122">
        <v>23846</v>
      </c>
      <c r="L239" s="121">
        <v>19339</v>
      </c>
      <c r="M239" s="122">
        <v>17818</v>
      </c>
      <c r="N239" s="121">
        <v>20984</v>
      </c>
      <c r="O239" s="122">
        <v>27930</v>
      </c>
      <c r="P239" s="123">
        <f t="shared" si="72"/>
        <v>377516</v>
      </c>
    </row>
    <row r="240" spans="2:16" ht="18.75" customHeight="1" x14ac:dyDescent="0.25">
      <c r="B240" s="231"/>
      <c r="C240" s="124" t="s">
        <v>17</v>
      </c>
      <c r="D240" s="125">
        <f>+D238+D239</f>
        <v>95465</v>
      </c>
      <c r="E240" s="126">
        <f t="shared" ref="E240:P240" si="76">+E238+E239</f>
        <v>93801</v>
      </c>
      <c r="F240" s="125">
        <f t="shared" si="76"/>
        <v>108324</v>
      </c>
      <c r="G240" s="126">
        <f t="shared" si="76"/>
        <v>80647</v>
      </c>
      <c r="H240" s="125">
        <f t="shared" si="76"/>
        <v>47706</v>
      </c>
      <c r="I240" s="126">
        <f t="shared" si="76"/>
        <v>48230</v>
      </c>
      <c r="J240" s="125">
        <f t="shared" si="76"/>
        <v>51236</v>
      </c>
      <c r="K240" s="126">
        <f t="shared" si="76"/>
        <v>46022</v>
      </c>
      <c r="L240" s="125">
        <f t="shared" si="76"/>
        <v>37209</v>
      </c>
      <c r="M240" s="126">
        <f t="shared" si="76"/>
        <v>36561</v>
      </c>
      <c r="N240" s="125">
        <f t="shared" si="76"/>
        <v>44814</v>
      </c>
      <c r="O240" s="126">
        <f t="shared" si="76"/>
        <v>67478</v>
      </c>
      <c r="P240" s="128">
        <f t="shared" si="76"/>
        <v>757493</v>
      </c>
    </row>
    <row r="241" spans="2:16" ht="18.75" customHeight="1" x14ac:dyDescent="0.25">
      <c r="B241" s="229" t="s">
        <v>237</v>
      </c>
      <c r="C241" s="120" t="s">
        <v>52</v>
      </c>
      <c r="D241" s="121">
        <v>34379</v>
      </c>
      <c r="E241" s="122">
        <v>35042</v>
      </c>
      <c r="F241" s="121">
        <v>48852</v>
      </c>
      <c r="G241" s="122">
        <v>34122</v>
      </c>
      <c r="H241" s="121">
        <v>38039</v>
      </c>
      <c r="I241" s="122">
        <v>51615</v>
      </c>
      <c r="J241" s="121">
        <v>71336</v>
      </c>
      <c r="K241" s="122">
        <v>55791</v>
      </c>
      <c r="L241" s="121">
        <v>31614</v>
      </c>
      <c r="M241" s="122">
        <v>34859</v>
      </c>
      <c r="N241" s="121">
        <v>36618</v>
      </c>
      <c r="O241" s="122">
        <v>58590</v>
      </c>
      <c r="P241" s="123">
        <f t="shared" si="72"/>
        <v>530857</v>
      </c>
    </row>
    <row r="242" spans="2:16" ht="18.75" customHeight="1" x14ac:dyDescent="0.25">
      <c r="B242" s="229"/>
      <c r="C242" s="120" t="s">
        <v>53</v>
      </c>
      <c r="D242" s="121">
        <v>48725</v>
      </c>
      <c r="E242" s="122">
        <v>35867</v>
      </c>
      <c r="F242" s="121">
        <v>49965</v>
      </c>
      <c r="G242" s="122">
        <v>42964</v>
      </c>
      <c r="H242" s="121">
        <v>40218</v>
      </c>
      <c r="I242" s="122">
        <v>42936</v>
      </c>
      <c r="J242" s="121">
        <v>59757</v>
      </c>
      <c r="K242" s="122">
        <v>71556</v>
      </c>
      <c r="L242" s="121">
        <v>48270</v>
      </c>
      <c r="M242" s="122">
        <v>37637</v>
      </c>
      <c r="N242" s="121">
        <v>33660</v>
      </c>
      <c r="O242" s="122">
        <v>35727</v>
      </c>
      <c r="P242" s="123">
        <f t="shared" si="72"/>
        <v>547282</v>
      </c>
    </row>
    <row r="243" spans="2:16" ht="18.75" customHeight="1" x14ac:dyDescent="0.25">
      <c r="B243" s="229"/>
      <c r="C243" s="124" t="s">
        <v>17</v>
      </c>
      <c r="D243" s="125">
        <f>+D241+D242</f>
        <v>83104</v>
      </c>
      <c r="E243" s="126">
        <f t="shared" ref="E243:P243" si="77">+E241+E242</f>
        <v>70909</v>
      </c>
      <c r="F243" s="125">
        <f t="shared" si="77"/>
        <v>98817</v>
      </c>
      <c r="G243" s="126">
        <f t="shared" si="77"/>
        <v>77086</v>
      </c>
      <c r="H243" s="125">
        <f t="shared" si="77"/>
        <v>78257</v>
      </c>
      <c r="I243" s="126">
        <f t="shared" si="77"/>
        <v>94551</v>
      </c>
      <c r="J243" s="125">
        <f t="shared" si="77"/>
        <v>131093</v>
      </c>
      <c r="K243" s="126">
        <f t="shared" si="77"/>
        <v>127347</v>
      </c>
      <c r="L243" s="125">
        <f t="shared" si="77"/>
        <v>79884</v>
      </c>
      <c r="M243" s="126">
        <f t="shared" si="77"/>
        <v>72496</v>
      </c>
      <c r="N243" s="125">
        <f t="shared" si="77"/>
        <v>70278</v>
      </c>
      <c r="O243" s="126">
        <f t="shared" si="77"/>
        <v>94317</v>
      </c>
      <c r="P243" s="128">
        <f t="shared" si="77"/>
        <v>1078139</v>
      </c>
    </row>
    <row r="244" spans="2:16" ht="18.75" customHeight="1" x14ac:dyDescent="0.25">
      <c r="B244" s="230" t="s">
        <v>239</v>
      </c>
      <c r="C244" s="116" t="s">
        <v>52</v>
      </c>
      <c r="D244" s="117">
        <v>125595</v>
      </c>
      <c r="E244" s="118">
        <v>107039</v>
      </c>
      <c r="F244" s="117">
        <v>136208</v>
      </c>
      <c r="G244" s="118">
        <v>113814</v>
      </c>
      <c r="H244" s="117">
        <v>120722</v>
      </c>
      <c r="I244" s="118">
        <v>134521</v>
      </c>
      <c r="J244" s="117">
        <v>156797</v>
      </c>
      <c r="K244" s="118">
        <v>137428</v>
      </c>
      <c r="L244" s="117">
        <v>101590</v>
      </c>
      <c r="M244" s="118">
        <v>111733</v>
      </c>
      <c r="N244" s="117">
        <v>118305</v>
      </c>
      <c r="O244" s="118">
        <v>164448</v>
      </c>
      <c r="P244" s="119">
        <f t="shared" si="72"/>
        <v>1528200</v>
      </c>
    </row>
    <row r="245" spans="2:16" ht="18.75" customHeight="1" x14ac:dyDescent="0.25">
      <c r="B245" s="229"/>
      <c r="C245" s="120" t="s">
        <v>53</v>
      </c>
      <c r="D245" s="121">
        <v>153755</v>
      </c>
      <c r="E245" s="122">
        <v>116156</v>
      </c>
      <c r="F245" s="121">
        <v>140305</v>
      </c>
      <c r="G245" s="122">
        <v>131406</v>
      </c>
      <c r="H245" s="121">
        <v>123370</v>
      </c>
      <c r="I245" s="122">
        <v>127459</v>
      </c>
      <c r="J245" s="121">
        <v>151231</v>
      </c>
      <c r="K245" s="122">
        <v>161876</v>
      </c>
      <c r="L245" s="121">
        <v>121673</v>
      </c>
      <c r="M245" s="122">
        <v>115672</v>
      </c>
      <c r="N245" s="121">
        <v>114025</v>
      </c>
      <c r="O245" s="122">
        <v>122841</v>
      </c>
      <c r="P245" s="123">
        <f t="shared" si="72"/>
        <v>1579769</v>
      </c>
    </row>
    <row r="246" spans="2:16" ht="18.75" customHeight="1" x14ac:dyDescent="0.25">
      <c r="B246" s="231"/>
      <c r="C246" s="124" t="s">
        <v>17</v>
      </c>
      <c r="D246" s="125">
        <f>+D244+D245</f>
        <v>279350</v>
      </c>
      <c r="E246" s="126">
        <f t="shared" ref="E246:P246" si="78">+E244+E245</f>
        <v>223195</v>
      </c>
      <c r="F246" s="125">
        <f t="shared" si="78"/>
        <v>276513</v>
      </c>
      <c r="G246" s="126">
        <f t="shared" si="78"/>
        <v>245220</v>
      </c>
      <c r="H246" s="125">
        <f t="shared" si="78"/>
        <v>244092</v>
      </c>
      <c r="I246" s="126">
        <f t="shared" si="78"/>
        <v>261980</v>
      </c>
      <c r="J246" s="125">
        <f t="shared" si="78"/>
        <v>308028</v>
      </c>
      <c r="K246" s="126">
        <f t="shared" si="78"/>
        <v>299304</v>
      </c>
      <c r="L246" s="125">
        <f t="shared" si="78"/>
        <v>223263</v>
      </c>
      <c r="M246" s="126">
        <f t="shared" si="78"/>
        <v>227405</v>
      </c>
      <c r="N246" s="125">
        <f t="shared" si="78"/>
        <v>232330</v>
      </c>
      <c r="O246" s="126">
        <f t="shared" si="78"/>
        <v>287289</v>
      </c>
      <c r="P246" s="128">
        <f t="shared" si="78"/>
        <v>3107969</v>
      </c>
    </row>
    <row r="247" spans="2:16" ht="18.75" customHeight="1" x14ac:dyDescent="0.25">
      <c r="B247" s="229" t="s">
        <v>44</v>
      </c>
      <c r="C247" s="120" t="s">
        <v>52</v>
      </c>
      <c r="D247" s="121">
        <v>247231</v>
      </c>
      <c r="E247" s="122">
        <v>241711</v>
      </c>
      <c r="F247" s="121">
        <v>281092</v>
      </c>
      <c r="G247" s="122">
        <v>228375</v>
      </c>
      <c r="H247" s="121">
        <v>177087</v>
      </c>
      <c r="I247" s="122">
        <v>212077</v>
      </c>
      <c r="J247" s="121">
        <v>250241</v>
      </c>
      <c r="K247" s="122">
        <v>203609</v>
      </c>
      <c r="L247" s="121">
        <v>132419</v>
      </c>
      <c r="M247" s="122">
        <v>151356</v>
      </c>
      <c r="N247" s="121">
        <v>207395</v>
      </c>
      <c r="O247" s="122">
        <v>256583</v>
      </c>
      <c r="P247" s="123">
        <f t="shared" si="72"/>
        <v>2589176</v>
      </c>
    </row>
    <row r="248" spans="2:16" ht="18.75" customHeight="1" x14ac:dyDescent="0.25">
      <c r="B248" s="229"/>
      <c r="C248" s="120" t="s">
        <v>53</v>
      </c>
      <c r="D248" s="121">
        <v>253217</v>
      </c>
      <c r="E248" s="122">
        <v>239683</v>
      </c>
      <c r="F248" s="121">
        <v>282328</v>
      </c>
      <c r="G248" s="122">
        <v>247300</v>
      </c>
      <c r="H248" s="121">
        <v>187068</v>
      </c>
      <c r="I248" s="122">
        <v>199822</v>
      </c>
      <c r="J248" s="121">
        <v>241905</v>
      </c>
      <c r="K248" s="122">
        <v>224025</v>
      </c>
      <c r="L248" s="121">
        <v>138002</v>
      </c>
      <c r="M248" s="122">
        <v>144291</v>
      </c>
      <c r="N248" s="121">
        <v>186870</v>
      </c>
      <c r="O248" s="122">
        <v>227111</v>
      </c>
      <c r="P248" s="123">
        <f t="shared" si="72"/>
        <v>2571622</v>
      </c>
    </row>
    <row r="249" spans="2:16" ht="18.75" customHeight="1" x14ac:dyDescent="0.25">
      <c r="B249" s="229"/>
      <c r="C249" s="124" t="s">
        <v>17</v>
      </c>
      <c r="D249" s="125">
        <f>+D247+D248</f>
        <v>500448</v>
      </c>
      <c r="E249" s="126">
        <f t="shared" ref="E249:P249" si="79">+E247+E248</f>
        <v>481394</v>
      </c>
      <c r="F249" s="125">
        <f t="shared" si="79"/>
        <v>563420</v>
      </c>
      <c r="G249" s="126">
        <f t="shared" si="79"/>
        <v>475675</v>
      </c>
      <c r="H249" s="125">
        <f t="shared" si="79"/>
        <v>364155</v>
      </c>
      <c r="I249" s="126">
        <f t="shared" si="79"/>
        <v>411899</v>
      </c>
      <c r="J249" s="125">
        <f t="shared" si="79"/>
        <v>492146</v>
      </c>
      <c r="K249" s="126">
        <f t="shared" si="79"/>
        <v>427634</v>
      </c>
      <c r="L249" s="125">
        <f t="shared" si="79"/>
        <v>270421</v>
      </c>
      <c r="M249" s="126">
        <f t="shared" si="79"/>
        <v>295647</v>
      </c>
      <c r="N249" s="125">
        <f t="shared" si="79"/>
        <v>394265</v>
      </c>
      <c r="O249" s="126">
        <f t="shared" si="79"/>
        <v>483694</v>
      </c>
      <c r="P249" s="128">
        <f t="shared" si="79"/>
        <v>5160798</v>
      </c>
    </row>
    <row r="250" spans="2:16" ht="18.75" customHeight="1" thickBot="1" x14ac:dyDescent="0.3">
      <c r="B250" s="227" t="s">
        <v>39</v>
      </c>
      <c r="C250" s="228"/>
      <c r="D250" s="129">
        <f>+D231+D234+D237+D240+D243+D246+D249</f>
        <v>998686</v>
      </c>
      <c r="E250" s="130">
        <f t="shared" ref="E250:P250" si="80">+E231+E234+E237+E240+E243+E246+E249</f>
        <v>907650</v>
      </c>
      <c r="F250" s="129">
        <f t="shared" si="80"/>
        <v>1089092</v>
      </c>
      <c r="G250" s="130">
        <f t="shared" si="80"/>
        <v>908218</v>
      </c>
      <c r="H250" s="129">
        <f t="shared" si="80"/>
        <v>755285</v>
      </c>
      <c r="I250" s="130">
        <f t="shared" si="80"/>
        <v>840670</v>
      </c>
      <c r="J250" s="129">
        <f t="shared" si="80"/>
        <v>1009598</v>
      </c>
      <c r="K250" s="130">
        <f t="shared" si="80"/>
        <v>928143</v>
      </c>
      <c r="L250" s="129">
        <f t="shared" si="80"/>
        <v>628403</v>
      </c>
      <c r="M250" s="130">
        <f t="shared" si="80"/>
        <v>647910</v>
      </c>
      <c r="N250" s="129">
        <f t="shared" si="80"/>
        <v>764386</v>
      </c>
      <c r="O250" s="130">
        <f t="shared" si="80"/>
        <v>968266</v>
      </c>
      <c r="P250" s="131">
        <f t="shared" si="80"/>
        <v>10446307</v>
      </c>
    </row>
    <row r="251" spans="2:16" s="25" customFormat="1" ht="18.75" customHeight="1" x14ac:dyDescent="0.25">
      <c r="B251" s="23"/>
      <c r="C251" s="23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</row>
    <row r="252" spans="2:16" s="25" customFormat="1" ht="18.75" customHeight="1" x14ac:dyDescent="0.25">
      <c r="B252" s="23"/>
      <c r="C252" s="23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</row>
    <row r="253" spans="2:16" s="25" customFormat="1" ht="18.75" customHeight="1" x14ac:dyDescent="0.25">
      <c r="B253" s="23"/>
      <c r="C253" s="23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</row>
    <row r="254" spans="2:16" s="25" customFormat="1" ht="18.75" customHeight="1" x14ac:dyDescent="0.25">
      <c r="B254" s="23"/>
      <c r="C254" s="23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</row>
    <row r="255" spans="2:16" s="25" customFormat="1" ht="18.75" customHeight="1" thickBot="1" x14ac:dyDescent="0.3">
      <c r="B255" s="23"/>
      <c r="C255" s="23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</row>
    <row r="256" spans="2:16" ht="18.75" customHeight="1" x14ac:dyDescent="0.25">
      <c r="B256" s="226">
        <v>2014</v>
      </c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7"/>
    </row>
    <row r="257" spans="2:16" ht="18.75" customHeight="1" x14ac:dyDescent="0.25">
      <c r="B257" s="232" t="s">
        <v>41</v>
      </c>
      <c r="C257" s="233"/>
      <c r="D257" s="113" t="s">
        <v>5</v>
      </c>
      <c r="E257" s="114" t="s">
        <v>6</v>
      </c>
      <c r="F257" s="113" t="s">
        <v>7</v>
      </c>
      <c r="G257" s="114" t="s">
        <v>8</v>
      </c>
      <c r="H257" s="113" t="s">
        <v>9</v>
      </c>
      <c r="I257" s="114" t="s">
        <v>10</v>
      </c>
      <c r="J257" s="113" t="s">
        <v>11</v>
      </c>
      <c r="K257" s="114" t="s">
        <v>12</v>
      </c>
      <c r="L257" s="113" t="s">
        <v>13</v>
      </c>
      <c r="M257" s="114" t="s">
        <v>14</v>
      </c>
      <c r="N257" s="113" t="s">
        <v>15</v>
      </c>
      <c r="O257" s="114" t="s">
        <v>16</v>
      </c>
      <c r="P257" s="115" t="s">
        <v>17</v>
      </c>
    </row>
    <row r="258" spans="2:16" ht="18.75" customHeight="1" x14ac:dyDescent="0.25">
      <c r="B258" s="230" t="s">
        <v>4641</v>
      </c>
      <c r="C258" s="116" t="s">
        <v>52</v>
      </c>
      <c r="D258" s="117">
        <v>1571</v>
      </c>
      <c r="E258" s="118">
        <v>1685</v>
      </c>
      <c r="F258" s="117">
        <v>1911</v>
      </c>
      <c r="G258" s="118">
        <v>1688</v>
      </c>
      <c r="H258" s="117">
        <v>1872</v>
      </c>
      <c r="I258" s="118">
        <v>1677</v>
      </c>
      <c r="J258" s="117">
        <v>1787</v>
      </c>
      <c r="K258" s="118">
        <v>1747</v>
      </c>
      <c r="L258" s="117">
        <v>1483</v>
      </c>
      <c r="M258" s="118">
        <v>1584</v>
      </c>
      <c r="N258" s="117">
        <v>1570</v>
      </c>
      <c r="O258" s="118">
        <v>1994</v>
      </c>
      <c r="P258" s="119">
        <f>SUM(D258:O258)</f>
        <v>20569</v>
      </c>
    </row>
    <row r="259" spans="2:16" ht="18.75" customHeight="1" x14ac:dyDescent="0.25">
      <c r="B259" s="229"/>
      <c r="C259" s="120" t="s">
        <v>53</v>
      </c>
      <c r="D259" s="121">
        <v>1918</v>
      </c>
      <c r="E259" s="122">
        <v>1660</v>
      </c>
      <c r="F259" s="121">
        <v>1869</v>
      </c>
      <c r="G259" s="122">
        <v>1614</v>
      </c>
      <c r="H259" s="121">
        <v>1749</v>
      </c>
      <c r="I259" s="122">
        <v>1679</v>
      </c>
      <c r="J259" s="121">
        <v>1725</v>
      </c>
      <c r="K259" s="122">
        <v>1668</v>
      </c>
      <c r="L259" s="121">
        <v>1544</v>
      </c>
      <c r="M259" s="122">
        <v>1533</v>
      </c>
      <c r="N259" s="121">
        <v>1519</v>
      </c>
      <c r="O259" s="122">
        <v>1553</v>
      </c>
      <c r="P259" s="123">
        <f t="shared" ref="P259:P277" si="81">SUM(D259:O259)</f>
        <v>20031</v>
      </c>
    </row>
    <row r="260" spans="2:16" ht="18.75" customHeight="1" x14ac:dyDescent="0.25">
      <c r="B260" s="231"/>
      <c r="C260" s="124" t="s">
        <v>17</v>
      </c>
      <c r="D260" s="125">
        <f>+D258+D259</f>
        <v>3489</v>
      </c>
      <c r="E260" s="126">
        <f t="shared" ref="E260:P260" si="82">+E258+E259</f>
        <v>3345</v>
      </c>
      <c r="F260" s="125">
        <f t="shared" si="82"/>
        <v>3780</v>
      </c>
      <c r="G260" s="126">
        <f t="shared" si="82"/>
        <v>3302</v>
      </c>
      <c r="H260" s="125">
        <f t="shared" si="82"/>
        <v>3621</v>
      </c>
      <c r="I260" s="126">
        <f t="shared" si="82"/>
        <v>3356</v>
      </c>
      <c r="J260" s="125">
        <f t="shared" si="82"/>
        <v>3512</v>
      </c>
      <c r="K260" s="126">
        <f t="shared" si="82"/>
        <v>3415</v>
      </c>
      <c r="L260" s="125">
        <f t="shared" si="82"/>
        <v>3027</v>
      </c>
      <c r="M260" s="126">
        <f t="shared" si="82"/>
        <v>3117</v>
      </c>
      <c r="N260" s="125">
        <f t="shared" si="82"/>
        <v>3089</v>
      </c>
      <c r="O260" s="126">
        <f t="shared" si="82"/>
        <v>3547</v>
      </c>
      <c r="P260" s="128">
        <f t="shared" si="82"/>
        <v>40600</v>
      </c>
    </row>
    <row r="261" spans="2:16" ht="18.75" customHeight="1" x14ac:dyDescent="0.25">
      <c r="B261" s="229" t="s">
        <v>238</v>
      </c>
      <c r="C261" s="120" t="s">
        <v>52</v>
      </c>
      <c r="D261" s="121">
        <v>7444</v>
      </c>
      <c r="E261" s="122">
        <v>7044</v>
      </c>
      <c r="F261" s="121">
        <v>8072</v>
      </c>
      <c r="G261" s="122">
        <v>6209</v>
      </c>
      <c r="H261" s="121">
        <v>3334</v>
      </c>
      <c r="I261" s="122">
        <v>3685</v>
      </c>
      <c r="J261" s="121">
        <v>4066</v>
      </c>
      <c r="K261" s="122">
        <v>3594</v>
      </c>
      <c r="L261" s="121">
        <v>2337</v>
      </c>
      <c r="M261" s="122">
        <v>2251</v>
      </c>
      <c r="N261" s="121">
        <v>3660</v>
      </c>
      <c r="O261" s="122">
        <v>5449</v>
      </c>
      <c r="P261" s="123">
        <f t="shared" si="81"/>
        <v>57145</v>
      </c>
    </row>
    <row r="262" spans="2:16" ht="18.75" customHeight="1" x14ac:dyDescent="0.25">
      <c r="B262" s="229"/>
      <c r="C262" s="120" t="s">
        <v>53</v>
      </c>
      <c r="D262" s="121">
        <v>7844</v>
      </c>
      <c r="E262" s="122">
        <v>7038</v>
      </c>
      <c r="F262" s="121">
        <v>8254</v>
      </c>
      <c r="G262" s="122">
        <v>7527</v>
      </c>
      <c r="H262" s="121">
        <v>4066</v>
      </c>
      <c r="I262" s="122">
        <v>3474</v>
      </c>
      <c r="J262" s="121">
        <v>3688</v>
      </c>
      <c r="K262" s="122">
        <v>4016</v>
      </c>
      <c r="L262" s="121">
        <v>2687</v>
      </c>
      <c r="M262" s="122">
        <v>2221</v>
      </c>
      <c r="N262" s="121">
        <v>2940</v>
      </c>
      <c r="O262" s="122">
        <v>3426</v>
      </c>
      <c r="P262" s="123">
        <f t="shared" si="81"/>
        <v>57181</v>
      </c>
    </row>
    <row r="263" spans="2:16" ht="18.75" customHeight="1" x14ac:dyDescent="0.25">
      <c r="B263" s="229"/>
      <c r="C263" s="124" t="s">
        <v>17</v>
      </c>
      <c r="D263" s="125">
        <f>+D261+D262</f>
        <v>15288</v>
      </c>
      <c r="E263" s="126">
        <f t="shared" ref="E263:P263" si="83">+E261+E262</f>
        <v>14082</v>
      </c>
      <c r="F263" s="125">
        <f t="shared" si="83"/>
        <v>16326</v>
      </c>
      <c r="G263" s="126">
        <f t="shared" si="83"/>
        <v>13736</v>
      </c>
      <c r="H263" s="125">
        <f t="shared" si="83"/>
        <v>7400</v>
      </c>
      <c r="I263" s="126">
        <f t="shared" si="83"/>
        <v>7159</v>
      </c>
      <c r="J263" s="125">
        <f t="shared" si="83"/>
        <v>7754</v>
      </c>
      <c r="K263" s="126">
        <f t="shared" si="83"/>
        <v>7610</v>
      </c>
      <c r="L263" s="125">
        <f t="shared" si="83"/>
        <v>5024</v>
      </c>
      <c r="M263" s="126">
        <f t="shared" si="83"/>
        <v>4472</v>
      </c>
      <c r="N263" s="125">
        <f t="shared" si="83"/>
        <v>6600</v>
      </c>
      <c r="O263" s="126">
        <f t="shared" si="83"/>
        <v>8875</v>
      </c>
      <c r="P263" s="128">
        <f t="shared" si="83"/>
        <v>114326</v>
      </c>
    </row>
    <row r="264" spans="2:16" ht="18.75" customHeight="1" x14ac:dyDescent="0.25">
      <c r="B264" s="230" t="s">
        <v>43</v>
      </c>
      <c r="C264" s="116" t="s">
        <v>52</v>
      </c>
      <c r="D264" s="117">
        <v>13687</v>
      </c>
      <c r="E264" s="118">
        <v>12603</v>
      </c>
      <c r="F264" s="117">
        <v>13948</v>
      </c>
      <c r="G264" s="118">
        <v>9729</v>
      </c>
      <c r="H264" s="117">
        <v>7843</v>
      </c>
      <c r="I264" s="118">
        <v>8598</v>
      </c>
      <c r="J264" s="117">
        <v>8705</v>
      </c>
      <c r="K264" s="118">
        <v>9258</v>
      </c>
      <c r="L264" s="117">
        <v>4192</v>
      </c>
      <c r="M264" s="118">
        <v>3912</v>
      </c>
      <c r="N264" s="117">
        <v>6849</v>
      </c>
      <c r="O264" s="118">
        <v>11784</v>
      </c>
      <c r="P264" s="119">
        <f t="shared" si="81"/>
        <v>111108</v>
      </c>
    </row>
    <row r="265" spans="2:16" ht="18.75" customHeight="1" x14ac:dyDescent="0.25">
      <c r="B265" s="229"/>
      <c r="C265" s="120" t="s">
        <v>53</v>
      </c>
      <c r="D265" s="121">
        <v>14728</v>
      </c>
      <c r="E265" s="122">
        <v>13150</v>
      </c>
      <c r="F265" s="121">
        <v>15089</v>
      </c>
      <c r="G265" s="122">
        <v>11063</v>
      </c>
      <c r="H265" s="121">
        <v>8869</v>
      </c>
      <c r="I265" s="122">
        <v>7655</v>
      </c>
      <c r="J265" s="121">
        <v>8523</v>
      </c>
      <c r="K265" s="122">
        <v>9997</v>
      </c>
      <c r="L265" s="121">
        <v>5230</v>
      </c>
      <c r="M265" s="122">
        <v>3213</v>
      </c>
      <c r="N265" s="121">
        <v>6366</v>
      </c>
      <c r="O265" s="122">
        <v>7837</v>
      </c>
      <c r="P265" s="123">
        <f t="shared" si="81"/>
        <v>111720</v>
      </c>
    </row>
    <row r="266" spans="2:16" ht="18.75" customHeight="1" x14ac:dyDescent="0.25">
      <c r="B266" s="231"/>
      <c r="C266" s="124" t="s">
        <v>17</v>
      </c>
      <c r="D266" s="125">
        <f>+D264+D265</f>
        <v>28415</v>
      </c>
      <c r="E266" s="126">
        <f t="shared" ref="E266:P266" si="84">+E264+E265</f>
        <v>25753</v>
      </c>
      <c r="F266" s="125">
        <f t="shared" si="84"/>
        <v>29037</v>
      </c>
      <c r="G266" s="126">
        <f t="shared" si="84"/>
        <v>20792</v>
      </c>
      <c r="H266" s="125">
        <f t="shared" si="84"/>
        <v>16712</v>
      </c>
      <c r="I266" s="126">
        <f t="shared" si="84"/>
        <v>16253</v>
      </c>
      <c r="J266" s="125">
        <f t="shared" si="84"/>
        <v>17228</v>
      </c>
      <c r="K266" s="126">
        <f t="shared" si="84"/>
        <v>19255</v>
      </c>
      <c r="L266" s="125">
        <f t="shared" si="84"/>
        <v>9422</v>
      </c>
      <c r="M266" s="126">
        <f t="shared" si="84"/>
        <v>7125</v>
      </c>
      <c r="N266" s="125">
        <f t="shared" si="84"/>
        <v>13215</v>
      </c>
      <c r="O266" s="126">
        <f t="shared" si="84"/>
        <v>19621</v>
      </c>
      <c r="P266" s="128">
        <f t="shared" si="84"/>
        <v>222828</v>
      </c>
    </row>
    <row r="267" spans="2:16" ht="18.75" customHeight="1" x14ac:dyDescent="0.25">
      <c r="B267" s="230" t="s">
        <v>47</v>
      </c>
      <c r="C267" s="116" t="s">
        <v>52</v>
      </c>
      <c r="D267" s="117">
        <v>45292</v>
      </c>
      <c r="E267" s="118">
        <v>46407</v>
      </c>
      <c r="F267" s="117">
        <v>49973</v>
      </c>
      <c r="G267" s="118">
        <v>36628</v>
      </c>
      <c r="H267" s="117">
        <v>23896</v>
      </c>
      <c r="I267" s="118">
        <v>24274</v>
      </c>
      <c r="J267" s="117">
        <v>26817</v>
      </c>
      <c r="K267" s="118">
        <v>23571</v>
      </c>
      <c r="L267" s="117">
        <v>18298</v>
      </c>
      <c r="M267" s="118">
        <v>20256</v>
      </c>
      <c r="N267" s="117">
        <v>27476</v>
      </c>
      <c r="O267" s="118">
        <v>42498</v>
      </c>
      <c r="P267" s="119">
        <f t="shared" si="81"/>
        <v>385386</v>
      </c>
    </row>
    <row r="268" spans="2:16" ht="18.75" customHeight="1" x14ac:dyDescent="0.25">
      <c r="B268" s="229"/>
      <c r="C268" s="120" t="s">
        <v>53</v>
      </c>
      <c r="D268" s="121">
        <v>46951</v>
      </c>
      <c r="E268" s="122">
        <v>45236</v>
      </c>
      <c r="F268" s="121">
        <v>54615</v>
      </c>
      <c r="G268" s="122">
        <v>43266</v>
      </c>
      <c r="H268" s="121">
        <v>26019</v>
      </c>
      <c r="I268" s="122">
        <v>23476</v>
      </c>
      <c r="J268" s="121">
        <v>24686</v>
      </c>
      <c r="K268" s="122">
        <v>25437</v>
      </c>
      <c r="L268" s="121">
        <v>19786</v>
      </c>
      <c r="M268" s="122">
        <v>18981</v>
      </c>
      <c r="N268" s="121">
        <v>23789</v>
      </c>
      <c r="O268" s="122">
        <v>30940</v>
      </c>
      <c r="P268" s="123">
        <f t="shared" si="81"/>
        <v>383182</v>
      </c>
    </row>
    <row r="269" spans="2:16" ht="18.75" customHeight="1" x14ac:dyDescent="0.25">
      <c r="B269" s="231"/>
      <c r="C269" s="124" t="s">
        <v>17</v>
      </c>
      <c r="D269" s="125">
        <f>+D267+D268</f>
        <v>92243</v>
      </c>
      <c r="E269" s="126">
        <f t="shared" ref="E269:P269" si="85">+E267+E268</f>
        <v>91643</v>
      </c>
      <c r="F269" s="125">
        <f t="shared" si="85"/>
        <v>104588</v>
      </c>
      <c r="G269" s="126">
        <f t="shared" si="85"/>
        <v>79894</v>
      </c>
      <c r="H269" s="125">
        <f t="shared" si="85"/>
        <v>49915</v>
      </c>
      <c r="I269" s="126">
        <f t="shared" si="85"/>
        <v>47750</v>
      </c>
      <c r="J269" s="125">
        <f t="shared" si="85"/>
        <v>51503</v>
      </c>
      <c r="K269" s="126">
        <f t="shared" si="85"/>
        <v>49008</v>
      </c>
      <c r="L269" s="125">
        <f t="shared" si="85"/>
        <v>38084</v>
      </c>
      <c r="M269" s="126">
        <f t="shared" si="85"/>
        <v>39237</v>
      </c>
      <c r="N269" s="125">
        <f t="shared" si="85"/>
        <v>51265</v>
      </c>
      <c r="O269" s="126">
        <f t="shared" si="85"/>
        <v>73438</v>
      </c>
      <c r="P269" s="128">
        <f t="shared" si="85"/>
        <v>768568</v>
      </c>
    </row>
    <row r="270" spans="2:16" ht="18.75" customHeight="1" x14ac:dyDescent="0.25">
      <c r="B270" s="229" t="s">
        <v>237</v>
      </c>
      <c r="C270" s="120" t="s">
        <v>52</v>
      </c>
      <c r="D270" s="121">
        <v>36375</v>
      </c>
      <c r="E270" s="122">
        <v>37295</v>
      </c>
      <c r="F270" s="121">
        <v>42826</v>
      </c>
      <c r="G270" s="122">
        <v>44692</v>
      </c>
      <c r="H270" s="121">
        <v>43331</v>
      </c>
      <c r="I270" s="122">
        <v>60493</v>
      </c>
      <c r="J270" s="121">
        <v>82046</v>
      </c>
      <c r="K270" s="122">
        <v>64643</v>
      </c>
      <c r="L270" s="121">
        <v>35158</v>
      </c>
      <c r="M270" s="122">
        <v>41637</v>
      </c>
      <c r="N270" s="121">
        <v>40870</v>
      </c>
      <c r="O270" s="122">
        <v>73540</v>
      </c>
      <c r="P270" s="123">
        <f t="shared" si="81"/>
        <v>602906</v>
      </c>
    </row>
    <row r="271" spans="2:16" ht="18.75" customHeight="1" x14ac:dyDescent="0.25">
      <c r="B271" s="229"/>
      <c r="C271" s="120" t="s">
        <v>53</v>
      </c>
      <c r="D271" s="121">
        <v>52708</v>
      </c>
      <c r="E271" s="122">
        <v>37883</v>
      </c>
      <c r="F271" s="121">
        <v>51015</v>
      </c>
      <c r="G271" s="122">
        <v>50350</v>
      </c>
      <c r="H271" s="121">
        <v>46869</v>
      </c>
      <c r="I271" s="122">
        <v>50514</v>
      </c>
      <c r="J271" s="121">
        <v>71215</v>
      </c>
      <c r="K271" s="122">
        <v>84182</v>
      </c>
      <c r="L271" s="121">
        <v>53999</v>
      </c>
      <c r="M271" s="122">
        <v>42573</v>
      </c>
      <c r="N271" s="121">
        <v>38178</v>
      </c>
      <c r="O271" s="122">
        <v>40483</v>
      </c>
      <c r="P271" s="123">
        <f t="shared" si="81"/>
        <v>619969</v>
      </c>
    </row>
    <row r="272" spans="2:16" ht="18.75" customHeight="1" x14ac:dyDescent="0.25">
      <c r="B272" s="229"/>
      <c r="C272" s="124" t="s">
        <v>17</v>
      </c>
      <c r="D272" s="125">
        <f>+D270+D271</f>
        <v>89083</v>
      </c>
      <c r="E272" s="126">
        <f t="shared" ref="E272:P272" si="86">+E270+E271</f>
        <v>75178</v>
      </c>
      <c r="F272" s="125">
        <f t="shared" si="86"/>
        <v>93841</v>
      </c>
      <c r="G272" s="126">
        <f t="shared" si="86"/>
        <v>95042</v>
      </c>
      <c r="H272" s="125">
        <f t="shared" si="86"/>
        <v>90200</v>
      </c>
      <c r="I272" s="126">
        <f t="shared" si="86"/>
        <v>111007</v>
      </c>
      <c r="J272" s="125">
        <f t="shared" si="86"/>
        <v>153261</v>
      </c>
      <c r="K272" s="126">
        <f t="shared" si="86"/>
        <v>148825</v>
      </c>
      <c r="L272" s="125">
        <f t="shared" si="86"/>
        <v>89157</v>
      </c>
      <c r="M272" s="126">
        <f t="shared" si="86"/>
        <v>84210</v>
      </c>
      <c r="N272" s="125">
        <f t="shared" si="86"/>
        <v>79048</v>
      </c>
      <c r="O272" s="126">
        <f t="shared" si="86"/>
        <v>114023</v>
      </c>
      <c r="P272" s="128">
        <f t="shared" si="86"/>
        <v>1222875</v>
      </c>
    </row>
    <row r="273" spans="2:16" ht="18.75" customHeight="1" x14ac:dyDescent="0.25">
      <c r="B273" s="230" t="s">
        <v>239</v>
      </c>
      <c r="C273" s="116" t="s">
        <v>52</v>
      </c>
      <c r="D273" s="117">
        <v>123625</v>
      </c>
      <c r="E273" s="118">
        <v>106532</v>
      </c>
      <c r="F273" s="117">
        <v>120195</v>
      </c>
      <c r="G273" s="118">
        <v>126258</v>
      </c>
      <c r="H273" s="117">
        <v>126120</v>
      </c>
      <c r="I273" s="118">
        <v>142972</v>
      </c>
      <c r="J273" s="117">
        <v>167893</v>
      </c>
      <c r="K273" s="118">
        <v>155446</v>
      </c>
      <c r="L273" s="117">
        <v>114288</v>
      </c>
      <c r="M273" s="118">
        <v>124918</v>
      </c>
      <c r="N273" s="117">
        <v>131389</v>
      </c>
      <c r="O273" s="118">
        <v>178108</v>
      </c>
      <c r="P273" s="119">
        <f t="shared" si="81"/>
        <v>1617744</v>
      </c>
    </row>
    <row r="274" spans="2:16" ht="18.75" customHeight="1" x14ac:dyDescent="0.25">
      <c r="B274" s="229"/>
      <c r="C274" s="120" t="s">
        <v>53</v>
      </c>
      <c r="D274" s="121">
        <v>152047</v>
      </c>
      <c r="E274" s="122">
        <v>115857</v>
      </c>
      <c r="F274" s="121">
        <v>133415</v>
      </c>
      <c r="G274" s="122">
        <v>133078</v>
      </c>
      <c r="H274" s="121">
        <v>133173</v>
      </c>
      <c r="I274" s="122">
        <v>138239</v>
      </c>
      <c r="J274" s="121">
        <v>165878</v>
      </c>
      <c r="K274" s="122">
        <v>177648</v>
      </c>
      <c r="L274" s="121">
        <v>130873</v>
      </c>
      <c r="M274" s="122">
        <v>126281</v>
      </c>
      <c r="N274" s="121">
        <v>128172</v>
      </c>
      <c r="O274" s="122">
        <v>134015</v>
      </c>
      <c r="P274" s="123">
        <f t="shared" si="81"/>
        <v>1668676</v>
      </c>
    </row>
    <row r="275" spans="2:16" ht="18.75" customHeight="1" x14ac:dyDescent="0.25">
      <c r="B275" s="231"/>
      <c r="C275" s="124" t="s">
        <v>17</v>
      </c>
      <c r="D275" s="125">
        <f>+D273+D274</f>
        <v>275672</v>
      </c>
      <c r="E275" s="126">
        <f t="shared" ref="E275:P275" si="87">+E273+E274</f>
        <v>222389</v>
      </c>
      <c r="F275" s="125">
        <f t="shared" si="87"/>
        <v>253610</v>
      </c>
      <c r="G275" s="126">
        <f t="shared" si="87"/>
        <v>259336</v>
      </c>
      <c r="H275" s="125">
        <f t="shared" si="87"/>
        <v>259293</v>
      </c>
      <c r="I275" s="126">
        <f t="shared" si="87"/>
        <v>281211</v>
      </c>
      <c r="J275" s="125">
        <f t="shared" si="87"/>
        <v>333771</v>
      </c>
      <c r="K275" s="126">
        <f t="shared" si="87"/>
        <v>333094</v>
      </c>
      <c r="L275" s="125">
        <f t="shared" si="87"/>
        <v>245161</v>
      </c>
      <c r="M275" s="126">
        <f t="shared" si="87"/>
        <v>251199</v>
      </c>
      <c r="N275" s="125">
        <f t="shared" si="87"/>
        <v>259561</v>
      </c>
      <c r="O275" s="126">
        <f t="shared" si="87"/>
        <v>312123</v>
      </c>
      <c r="P275" s="128">
        <f t="shared" si="87"/>
        <v>3286420</v>
      </c>
    </row>
    <row r="276" spans="2:16" ht="18.75" customHeight="1" x14ac:dyDescent="0.25">
      <c r="B276" s="229" t="s">
        <v>44</v>
      </c>
      <c r="C276" s="120" t="s">
        <v>52</v>
      </c>
      <c r="D276" s="121">
        <v>272309</v>
      </c>
      <c r="E276" s="122">
        <v>266494</v>
      </c>
      <c r="F276" s="121">
        <v>302513</v>
      </c>
      <c r="G276" s="122">
        <v>262082</v>
      </c>
      <c r="H276" s="121">
        <v>223127</v>
      </c>
      <c r="I276" s="122">
        <v>244301</v>
      </c>
      <c r="J276" s="121">
        <v>284463</v>
      </c>
      <c r="K276" s="122">
        <v>234286</v>
      </c>
      <c r="L276" s="121">
        <v>152369</v>
      </c>
      <c r="M276" s="122">
        <v>175077</v>
      </c>
      <c r="N276" s="121">
        <v>230025</v>
      </c>
      <c r="O276" s="122">
        <v>275884</v>
      </c>
      <c r="P276" s="123">
        <f t="shared" si="81"/>
        <v>2922930</v>
      </c>
    </row>
    <row r="277" spans="2:16" ht="18.75" customHeight="1" x14ac:dyDescent="0.25">
      <c r="B277" s="229"/>
      <c r="C277" s="120" t="s">
        <v>53</v>
      </c>
      <c r="D277" s="121">
        <v>287203</v>
      </c>
      <c r="E277" s="122">
        <v>264612</v>
      </c>
      <c r="F277" s="121">
        <v>314065</v>
      </c>
      <c r="G277" s="122">
        <v>273130</v>
      </c>
      <c r="H277" s="121">
        <v>228617</v>
      </c>
      <c r="I277" s="122">
        <v>235642</v>
      </c>
      <c r="J277" s="121">
        <v>273345</v>
      </c>
      <c r="K277" s="122">
        <v>259169</v>
      </c>
      <c r="L277" s="121">
        <v>159716</v>
      </c>
      <c r="M277" s="122">
        <v>167905</v>
      </c>
      <c r="N277" s="121">
        <v>213557</v>
      </c>
      <c r="O277" s="122">
        <v>244540</v>
      </c>
      <c r="P277" s="123">
        <f t="shared" si="81"/>
        <v>2921501</v>
      </c>
    </row>
    <row r="278" spans="2:16" ht="18.75" customHeight="1" x14ac:dyDescent="0.25">
      <c r="B278" s="229"/>
      <c r="C278" s="124" t="s">
        <v>17</v>
      </c>
      <c r="D278" s="125">
        <f>+D276+D277</f>
        <v>559512</v>
      </c>
      <c r="E278" s="126">
        <f t="shared" ref="E278:P278" si="88">+E276+E277</f>
        <v>531106</v>
      </c>
      <c r="F278" s="125">
        <f t="shared" si="88"/>
        <v>616578</v>
      </c>
      <c r="G278" s="126">
        <f t="shared" si="88"/>
        <v>535212</v>
      </c>
      <c r="H278" s="125">
        <f t="shared" si="88"/>
        <v>451744</v>
      </c>
      <c r="I278" s="126">
        <f t="shared" si="88"/>
        <v>479943</v>
      </c>
      <c r="J278" s="125">
        <f t="shared" si="88"/>
        <v>557808</v>
      </c>
      <c r="K278" s="126">
        <f t="shared" si="88"/>
        <v>493455</v>
      </c>
      <c r="L278" s="125">
        <f t="shared" si="88"/>
        <v>312085</v>
      </c>
      <c r="M278" s="126">
        <f t="shared" si="88"/>
        <v>342982</v>
      </c>
      <c r="N278" s="125">
        <f t="shared" si="88"/>
        <v>443582</v>
      </c>
      <c r="O278" s="126">
        <f t="shared" si="88"/>
        <v>520424</v>
      </c>
      <c r="P278" s="128">
        <f t="shared" si="88"/>
        <v>5844431</v>
      </c>
    </row>
    <row r="279" spans="2:16" ht="18.75" customHeight="1" thickBot="1" x14ac:dyDescent="0.3">
      <c r="B279" s="227" t="s">
        <v>83</v>
      </c>
      <c r="C279" s="228"/>
      <c r="D279" s="129">
        <f>+D260+D263+D266+D269+D272+D275+D278</f>
        <v>1063702</v>
      </c>
      <c r="E279" s="130">
        <f t="shared" ref="E279:P279" si="89">+E260+E263+E266+E269+E272+E275+E278</f>
        <v>963496</v>
      </c>
      <c r="F279" s="129">
        <f t="shared" si="89"/>
        <v>1117760</v>
      </c>
      <c r="G279" s="130">
        <f t="shared" si="89"/>
        <v>1007314</v>
      </c>
      <c r="H279" s="129">
        <f t="shared" si="89"/>
        <v>878885</v>
      </c>
      <c r="I279" s="130">
        <f t="shared" si="89"/>
        <v>946679</v>
      </c>
      <c r="J279" s="129">
        <f t="shared" si="89"/>
        <v>1124837</v>
      </c>
      <c r="K279" s="130">
        <f t="shared" si="89"/>
        <v>1054662</v>
      </c>
      <c r="L279" s="129">
        <f t="shared" si="89"/>
        <v>701960</v>
      </c>
      <c r="M279" s="130">
        <f t="shared" si="89"/>
        <v>732342</v>
      </c>
      <c r="N279" s="129">
        <f t="shared" si="89"/>
        <v>856360</v>
      </c>
      <c r="O279" s="130">
        <f t="shared" si="89"/>
        <v>1052051</v>
      </c>
      <c r="P279" s="131">
        <f t="shared" si="89"/>
        <v>11500048</v>
      </c>
    </row>
    <row r="280" spans="2:16" s="25" customFormat="1" ht="18.75" customHeight="1" x14ac:dyDescent="0.25">
      <c r="B280" s="23"/>
      <c r="C280" s="23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</row>
    <row r="281" spans="2:16" s="25" customFormat="1" ht="18.75" customHeight="1" thickBot="1" x14ac:dyDescent="0.3">
      <c r="B281" s="23"/>
      <c r="C281" s="23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</row>
    <row r="282" spans="2:16" ht="18.75" customHeight="1" x14ac:dyDescent="0.25">
      <c r="B282" s="226">
        <v>2015</v>
      </c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7"/>
    </row>
    <row r="283" spans="2:16" ht="18.75" customHeight="1" x14ac:dyDescent="0.25">
      <c r="B283" s="232" t="s">
        <v>41</v>
      </c>
      <c r="C283" s="233"/>
      <c r="D283" s="113" t="s">
        <v>5</v>
      </c>
      <c r="E283" s="114" t="s">
        <v>6</v>
      </c>
      <c r="F283" s="113" t="s">
        <v>7</v>
      </c>
      <c r="G283" s="114" t="s">
        <v>8</v>
      </c>
      <c r="H283" s="113" t="s">
        <v>9</v>
      </c>
      <c r="I283" s="114" t="s">
        <v>10</v>
      </c>
      <c r="J283" s="113" t="s">
        <v>11</v>
      </c>
      <c r="K283" s="114" t="s">
        <v>12</v>
      </c>
      <c r="L283" s="113" t="s">
        <v>13</v>
      </c>
      <c r="M283" s="114" t="s">
        <v>14</v>
      </c>
      <c r="N283" s="113" t="s">
        <v>15</v>
      </c>
      <c r="O283" s="114" t="s">
        <v>16</v>
      </c>
      <c r="P283" s="115" t="s">
        <v>17</v>
      </c>
    </row>
    <row r="284" spans="2:16" ht="18.75" customHeight="1" x14ac:dyDescent="0.25">
      <c r="B284" s="230" t="s">
        <v>4641</v>
      </c>
      <c r="C284" s="116" t="s">
        <v>52</v>
      </c>
      <c r="D284" s="117">
        <v>1350</v>
      </c>
      <c r="E284" s="118">
        <v>1418</v>
      </c>
      <c r="F284" s="117">
        <v>1536</v>
      </c>
      <c r="G284" s="118">
        <v>1494</v>
      </c>
      <c r="H284" s="117">
        <v>1499</v>
      </c>
      <c r="I284" s="118">
        <v>1096</v>
      </c>
      <c r="J284" s="117">
        <v>1609</v>
      </c>
      <c r="K284" s="118">
        <v>1260</v>
      </c>
      <c r="L284" s="117">
        <v>1265</v>
      </c>
      <c r="M284" s="118">
        <v>1521</v>
      </c>
      <c r="N284" s="117">
        <v>1302</v>
      </c>
      <c r="O284" s="118">
        <v>1351</v>
      </c>
      <c r="P284" s="119">
        <f>SUM(D284:O284)</f>
        <v>16701</v>
      </c>
    </row>
    <row r="285" spans="2:16" ht="18.75" customHeight="1" x14ac:dyDescent="0.25">
      <c r="B285" s="229"/>
      <c r="C285" s="120" t="s">
        <v>53</v>
      </c>
      <c r="D285" s="121">
        <v>1638</v>
      </c>
      <c r="E285" s="122">
        <v>1372</v>
      </c>
      <c r="F285" s="121">
        <v>1511</v>
      </c>
      <c r="G285" s="122">
        <v>1419</v>
      </c>
      <c r="H285" s="121">
        <v>1444</v>
      </c>
      <c r="I285" s="122">
        <v>1219</v>
      </c>
      <c r="J285" s="121">
        <v>1423</v>
      </c>
      <c r="K285" s="122">
        <v>1416</v>
      </c>
      <c r="L285" s="121">
        <v>1256</v>
      </c>
      <c r="M285" s="122">
        <v>1369</v>
      </c>
      <c r="N285" s="121">
        <v>1374</v>
      </c>
      <c r="O285" s="122">
        <v>1046</v>
      </c>
      <c r="P285" s="123">
        <f t="shared" ref="P285:P303" si="90">SUM(D285:O285)</f>
        <v>16487</v>
      </c>
    </row>
    <row r="286" spans="2:16" ht="18.75" customHeight="1" x14ac:dyDescent="0.25">
      <c r="B286" s="231"/>
      <c r="C286" s="124" t="s">
        <v>17</v>
      </c>
      <c r="D286" s="125">
        <f>+D284+D285</f>
        <v>2988</v>
      </c>
      <c r="E286" s="126">
        <f t="shared" ref="E286:P286" si="91">+E284+E285</f>
        <v>2790</v>
      </c>
      <c r="F286" s="125">
        <f t="shared" si="91"/>
        <v>3047</v>
      </c>
      <c r="G286" s="126">
        <f t="shared" si="91"/>
        <v>2913</v>
      </c>
      <c r="H286" s="125">
        <f t="shared" si="91"/>
        <v>2943</v>
      </c>
      <c r="I286" s="126">
        <f t="shared" si="91"/>
        <v>2315</v>
      </c>
      <c r="J286" s="125">
        <f t="shared" si="91"/>
        <v>3032</v>
      </c>
      <c r="K286" s="126">
        <f t="shared" si="91"/>
        <v>2676</v>
      </c>
      <c r="L286" s="125">
        <f t="shared" si="91"/>
        <v>2521</v>
      </c>
      <c r="M286" s="126">
        <f t="shared" si="91"/>
        <v>2890</v>
      </c>
      <c r="N286" s="125">
        <f t="shared" si="91"/>
        <v>2676</v>
      </c>
      <c r="O286" s="126">
        <f t="shared" si="91"/>
        <v>2397</v>
      </c>
      <c r="P286" s="128">
        <f t="shared" si="91"/>
        <v>33188</v>
      </c>
    </row>
    <row r="287" spans="2:16" ht="18.75" customHeight="1" x14ac:dyDescent="0.25">
      <c r="B287" s="229" t="s">
        <v>238</v>
      </c>
      <c r="C287" s="120" t="s">
        <v>52</v>
      </c>
      <c r="D287" s="121">
        <v>7692</v>
      </c>
      <c r="E287" s="122">
        <v>7030</v>
      </c>
      <c r="F287" s="121">
        <v>7708</v>
      </c>
      <c r="G287" s="122">
        <v>5642</v>
      </c>
      <c r="H287" s="121">
        <v>3461</v>
      </c>
      <c r="I287" s="122">
        <v>3767</v>
      </c>
      <c r="J287" s="121">
        <v>4641</v>
      </c>
      <c r="K287" s="122">
        <v>4740</v>
      </c>
      <c r="L287" s="121">
        <v>2316</v>
      </c>
      <c r="M287" s="122">
        <v>2476</v>
      </c>
      <c r="N287" s="121">
        <v>4624</v>
      </c>
      <c r="O287" s="122">
        <v>6740</v>
      </c>
      <c r="P287" s="123">
        <f t="shared" si="90"/>
        <v>60837</v>
      </c>
    </row>
    <row r="288" spans="2:16" ht="18.75" customHeight="1" x14ac:dyDescent="0.25">
      <c r="B288" s="229"/>
      <c r="C288" s="120" t="s">
        <v>53</v>
      </c>
      <c r="D288" s="121">
        <v>8019</v>
      </c>
      <c r="E288" s="122">
        <v>7064</v>
      </c>
      <c r="F288" s="121">
        <v>8187</v>
      </c>
      <c r="G288" s="122">
        <v>7158</v>
      </c>
      <c r="H288" s="121">
        <v>3574</v>
      </c>
      <c r="I288" s="122">
        <v>3246</v>
      </c>
      <c r="J288" s="121">
        <v>4294</v>
      </c>
      <c r="K288" s="122">
        <v>5198</v>
      </c>
      <c r="L288" s="121">
        <v>2863</v>
      </c>
      <c r="M288" s="122">
        <v>2308</v>
      </c>
      <c r="N288" s="121">
        <v>3896</v>
      </c>
      <c r="O288" s="122">
        <v>4722</v>
      </c>
      <c r="P288" s="123">
        <f t="shared" si="90"/>
        <v>60529</v>
      </c>
    </row>
    <row r="289" spans="2:16" ht="18.75" customHeight="1" x14ac:dyDescent="0.25">
      <c r="B289" s="229"/>
      <c r="C289" s="124" t="s">
        <v>17</v>
      </c>
      <c r="D289" s="125">
        <f>+D287+D288</f>
        <v>15711</v>
      </c>
      <c r="E289" s="126">
        <f t="shared" ref="E289:P289" si="92">+E287+E288</f>
        <v>14094</v>
      </c>
      <c r="F289" s="125">
        <f t="shared" si="92"/>
        <v>15895</v>
      </c>
      <c r="G289" s="126">
        <f t="shared" si="92"/>
        <v>12800</v>
      </c>
      <c r="H289" s="125">
        <f t="shared" si="92"/>
        <v>7035</v>
      </c>
      <c r="I289" s="126">
        <f t="shared" si="92"/>
        <v>7013</v>
      </c>
      <c r="J289" s="125">
        <f t="shared" si="92"/>
        <v>8935</v>
      </c>
      <c r="K289" s="126">
        <f t="shared" si="92"/>
        <v>9938</v>
      </c>
      <c r="L289" s="125">
        <f t="shared" si="92"/>
        <v>5179</v>
      </c>
      <c r="M289" s="126">
        <f t="shared" si="92"/>
        <v>4784</v>
      </c>
      <c r="N289" s="125">
        <f t="shared" si="92"/>
        <v>8520</v>
      </c>
      <c r="O289" s="126">
        <f t="shared" si="92"/>
        <v>11462</v>
      </c>
      <c r="P289" s="128">
        <f t="shared" si="92"/>
        <v>121366</v>
      </c>
    </row>
    <row r="290" spans="2:16" ht="18.75" customHeight="1" x14ac:dyDescent="0.25">
      <c r="B290" s="230" t="s">
        <v>43</v>
      </c>
      <c r="C290" s="116" t="s">
        <v>52</v>
      </c>
      <c r="D290" s="117">
        <v>14078</v>
      </c>
      <c r="E290" s="118">
        <v>11977</v>
      </c>
      <c r="F290" s="117">
        <v>11621</v>
      </c>
      <c r="G290" s="118">
        <v>7683</v>
      </c>
      <c r="H290" s="117">
        <v>5252</v>
      </c>
      <c r="I290" s="118">
        <v>5588</v>
      </c>
      <c r="J290" s="117">
        <v>7446</v>
      </c>
      <c r="K290" s="118">
        <v>7560</v>
      </c>
      <c r="L290" s="117">
        <v>2870</v>
      </c>
      <c r="M290" s="118">
        <v>4292</v>
      </c>
      <c r="N290" s="117">
        <v>7591</v>
      </c>
      <c r="O290" s="118">
        <v>12242</v>
      </c>
      <c r="P290" s="119">
        <f t="shared" si="90"/>
        <v>98200</v>
      </c>
    </row>
    <row r="291" spans="2:16" ht="18.75" customHeight="1" x14ac:dyDescent="0.25">
      <c r="B291" s="229"/>
      <c r="C291" s="120" t="s">
        <v>53</v>
      </c>
      <c r="D291" s="121">
        <v>15176</v>
      </c>
      <c r="E291" s="122">
        <v>12599</v>
      </c>
      <c r="F291" s="121">
        <v>13469</v>
      </c>
      <c r="G291" s="122">
        <v>9428</v>
      </c>
      <c r="H291" s="121">
        <v>5863</v>
      </c>
      <c r="I291" s="122">
        <v>5018</v>
      </c>
      <c r="J291" s="121">
        <v>6785</v>
      </c>
      <c r="K291" s="122">
        <v>8591</v>
      </c>
      <c r="L291" s="121">
        <v>4050</v>
      </c>
      <c r="M291" s="122">
        <v>3637</v>
      </c>
      <c r="N291" s="121">
        <v>6278</v>
      </c>
      <c r="O291" s="122">
        <v>8953</v>
      </c>
      <c r="P291" s="123">
        <f t="shared" si="90"/>
        <v>99847</v>
      </c>
    </row>
    <row r="292" spans="2:16" ht="18.75" customHeight="1" x14ac:dyDescent="0.25">
      <c r="B292" s="231"/>
      <c r="C292" s="124" t="s">
        <v>17</v>
      </c>
      <c r="D292" s="125">
        <f>+D290+D291</f>
        <v>29254</v>
      </c>
      <c r="E292" s="126">
        <f t="shared" ref="E292:P292" si="93">+E290+E291</f>
        <v>24576</v>
      </c>
      <c r="F292" s="125">
        <f t="shared" si="93"/>
        <v>25090</v>
      </c>
      <c r="G292" s="126">
        <f t="shared" si="93"/>
        <v>17111</v>
      </c>
      <c r="H292" s="125">
        <f t="shared" si="93"/>
        <v>11115</v>
      </c>
      <c r="I292" s="126">
        <f t="shared" si="93"/>
        <v>10606</v>
      </c>
      <c r="J292" s="125">
        <f t="shared" si="93"/>
        <v>14231</v>
      </c>
      <c r="K292" s="126">
        <f t="shared" si="93"/>
        <v>16151</v>
      </c>
      <c r="L292" s="125">
        <f t="shared" si="93"/>
        <v>6920</v>
      </c>
      <c r="M292" s="126">
        <f t="shared" si="93"/>
        <v>7929</v>
      </c>
      <c r="N292" s="125">
        <f t="shared" si="93"/>
        <v>13869</v>
      </c>
      <c r="O292" s="126">
        <f t="shared" si="93"/>
        <v>21195</v>
      </c>
      <c r="P292" s="128">
        <f t="shared" si="93"/>
        <v>198047</v>
      </c>
    </row>
    <row r="293" spans="2:16" ht="18.75" customHeight="1" x14ac:dyDescent="0.25">
      <c r="B293" s="230" t="s">
        <v>47</v>
      </c>
      <c r="C293" s="116" t="s">
        <v>52</v>
      </c>
      <c r="D293" s="117">
        <v>49764</v>
      </c>
      <c r="E293" s="118">
        <v>46484</v>
      </c>
      <c r="F293" s="117">
        <v>50341</v>
      </c>
      <c r="G293" s="118">
        <v>39942</v>
      </c>
      <c r="H293" s="117">
        <v>22500</v>
      </c>
      <c r="I293" s="118">
        <v>22863</v>
      </c>
      <c r="J293" s="117">
        <v>28176</v>
      </c>
      <c r="K293" s="118">
        <v>25145</v>
      </c>
      <c r="L293" s="117">
        <v>17006</v>
      </c>
      <c r="M293" s="118">
        <v>18476</v>
      </c>
      <c r="N293" s="117">
        <v>24060</v>
      </c>
      <c r="O293" s="118">
        <v>42264</v>
      </c>
      <c r="P293" s="119">
        <f t="shared" si="90"/>
        <v>387021</v>
      </c>
    </row>
    <row r="294" spans="2:16" ht="18.75" customHeight="1" x14ac:dyDescent="0.25">
      <c r="B294" s="229"/>
      <c r="C294" s="120" t="s">
        <v>53</v>
      </c>
      <c r="D294" s="121">
        <v>51183</v>
      </c>
      <c r="E294" s="122">
        <v>46760</v>
      </c>
      <c r="F294" s="121">
        <v>55534</v>
      </c>
      <c r="G294" s="122">
        <v>46017</v>
      </c>
      <c r="H294" s="121">
        <v>25595</v>
      </c>
      <c r="I294" s="122">
        <v>21592</v>
      </c>
      <c r="J294" s="121">
        <v>26174</v>
      </c>
      <c r="K294" s="122">
        <v>27499</v>
      </c>
      <c r="L294" s="121">
        <v>18209</v>
      </c>
      <c r="M294" s="122">
        <v>16652</v>
      </c>
      <c r="N294" s="121">
        <v>21549</v>
      </c>
      <c r="O294" s="122">
        <v>30804</v>
      </c>
      <c r="P294" s="123">
        <f t="shared" si="90"/>
        <v>387568</v>
      </c>
    </row>
    <row r="295" spans="2:16" ht="18.75" customHeight="1" x14ac:dyDescent="0.25">
      <c r="B295" s="231"/>
      <c r="C295" s="124" t="s">
        <v>17</v>
      </c>
      <c r="D295" s="125">
        <f>+D293+D294</f>
        <v>100947</v>
      </c>
      <c r="E295" s="126">
        <f t="shared" ref="E295:P295" si="94">+E293+E294</f>
        <v>93244</v>
      </c>
      <c r="F295" s="125">
        <f t="shared" si="94"/>
        <v>105875</v>
      </c>
      <c r="G295" s="126">
        <f t="shared" si="94"/>
        <v>85959</v>
      </c>
      <c r="H295" s="125">
        <f t="shared" si="94"/>
        <v>48095</v>
      </c>
      <c r="I295" s="126">
        <f t="shared" si="94"/>
        <v>44455</v>
      </c>
      <c r="J295" s="125">
        <f t="shared" si="94"/>
        <v>54350</v>
      </c>
      <c r="K295" s="126">
        <f t="shared" si="94"/>
        <v>52644</v>
      </c>
      <c r="L295" s="125">
        <f t="shared" si="94"/>
        <v>35215</v>
      </c>
      <c r="M295" s="126">
        <f t="shared" si="94"/>
        <v>35128</v>
      </c>
      <c r="N295" s="125">
        <f t="shared" si="94"/>
        <v>45609</v>
      </c>
      <c r="O295" s="126">
        <f t="shared" si="94"/>
        <v>73068</v>
      </c>
      <c r="P295" s="128">
        <f t="shared" si="94"/>
        <v>774589</v>
      </c>
    </row>
    <row r="296" spans="2:16" ht="18.75" customHeight="1" x14ac:dyDescent="0.25">
      <c r="B296" s="229" t="s">
        <v>237</v>
      </c>
      <c r="C296" s="120" t="s">
        <v>52</v>
      </c>
      <c r="D296" s="121">
        <v>42260</v>
      </c>
      <c r="E296" s="122">
        <v>41326</v>
      </c>
      <c r="F296" s="121">
        <v>50671</v>
      </c>
      <c r="G296" s="122">
        <v>44837</v>
      </c>
      <c r="H296" s="121">
        <v>48464</v>
      </c>
      <c r="I296" s="122">
        <v>61480</v>
      </c>
      <c r="J296" s="121">
        <v>81476</v>
      </c>
      <c r="K296" s="122">
        <v>65651</v>
      </c>
      <c r="L296" s="121">
        <v>38941</v>
      </c>
      <c r="M296" s="122">
        <v>47367</v>
      </c>
      <c r="N296" s="121">
        <v>46489</v>
      </c>
      <c r="O296" s="122">
        <v>72312</v>
      </c>
      <c r="P296" s="123">
        <f t="shared" si="90"/>
        <v>641274</v>
      </c>
    </row>
    <row r="297" spans="2:16" ht="18.75" customHeight="1" x14ac:dyDescent="0.25">
      <c r="B297" s="229"/>
      <c r="C297" s="120" t="s">
        <v>53</v>
      </c>
      <c r="D297" s="121">
        <v>66200</v>
      </c>
      <c r="E297" s="122">
        <v>41232</v>
      </c>
      <c r="F297" s="121">
        <v>56344</v>
      </c>
      <c r="G297" s="122">
        <v>56598</v>
      </c>
      <c r="H297" s="121">
        <v>48522</v>
      </c>
      <c r="I297" s="122">
        <v>55026</v>
      </c>
      <c r="J297" s="121">
        <v>69503</v>
      </c>
      <c r="K297" s="122">
        <v>82101</v>
      </c>
      <c r="L297" s="121">
        <v>61075</v>
      </c>
      <c r="M297" s="122">
        <v>49952</v>
      </c>
      <c r="N297" s="121">
        <v>45762</v>
      </c>
      <c r="O297" s="122">
        <v>45040</v>
      </c>
      <c r="P297" s="123">
        <f t="shared" si="90"/>
        <v>677355</v>
      </c>
    </row>
    <row r="298" spans="2:16" ht="18.75" customHeight="1" x14ac:dyDescent="0.25">
      <c r="B298" s="229"/>
      <c r="C298" s="124" t="s">
        <v>17</v>
      </c>
      <c r="D298" s="125">
        <f>+D296+D297</f>
        <v>108460</v>
      </c>
      <c r="E298" s="126">
        <f t="shared" ref="E298:P298" si="95">+E296+E297</f>
        <v>82558</v>
      </c>
      <c r="F298" s="125">
        <f t="shared" si="95"/>
        <v>107015</v>
      </c>
      <c r="G298" s="126">
        <f t="shared" si="95"/>
        <v>101435</v>
      </c>
      <c r="H298" s="125">
        <f t="shared" si="95"/>
        <v>96986</v>
      </c>
      <c r="I298" s="126">
        <f t="shared" si="95"/>
        <v>116506</v>
      </c>
      <c r="J298" s="125">
        <f t="shared" si="95"/>
        <v>150979</v>
      </c>
      <c r="K298" s="126">
        <f t="shared" si="95"/>
        <v>147752</v>
      </c>
      <c r="L298" s="125">
        <f t="shared" si="95"/>
        <v>100016</v>
      </c>
      <c r="M298" s="126">
        <f t="shared" si="95"/>
        <v>97319</v>
      </c>
      <c r="N298" s="125">
        <f t="shared" si="95"/>
        <v>92251</v>
      </c>
      <c r="O298" s="126">
        <f t="shared" si="95"/>
        <v>117352</v>
      </c>
      <c r="P298" s="128">
        <f t="shared" si="95"/>
        <v>1318629</v>
      </c>
    </row>
    <row r="299" spans="2:16" ht="18.75" customHeight="1" x14ac:dyDescent="0.25">
      <c r="B299" s="230" t="s">
        <v>239</v>
      </c>
      <c r="C299" s="116" t="s">
        <v>52</v>
      </c>
      <c r="D299" s="117">
        <v>137545</v>
      </c>
      <c r="E299" s="118">
        <v>118549</v>
      </c>
      <c r="F299" s="117">
        <v>131734</v>
      </c>
      <c r="G299" s="118">
        <v>125213</v>
      </c>
      <c r="H299" s="117">
        <v>133742</v>
      </c>
      <c r="I299" s="118">
        <v>149301</v>
      </c>
      <c r="J299" s="117">
        <v>180055</v>
      </c>
      <c r="K299" s="118">
        <v>162532</v>
      </c>
      <c r="L299" s="117">
        <v>125305</v>
      </c>
      <c r="M299" s="118">
        <v>138592</v>
      </c>
      <c r="N299" s="117">
        <v>143334</v>
      </c>
      <c r="O299" s="118">
        <v>190105</v>
      </c>
      <c r="P299" s="119">
        <f t="shared" si="90"/>
        <v>1736007</v>
      </c>
    </row>
    <row r="300" spans="2:16" ht="18.75" customHeight="1" x14ac:dyDescent="0.25">
      <c r="B300" s="229"/>
      <c r="C300" s="120" t="s">
        <v>53</v>
      </c>
      <c r="D300" s="121">
        <v>168624</v>
      </c>
      <c r="E300" s="122">
        <v>127477</v>
      </c>
      <c r="F300" s="121">
        <v>141705</v>
      </c>
      <c r="G300" s="122">
        <v>142900</v>
      </c>
      <c r="H300" s="121">
        <v>138863</v>
      </c>
      <c r="I300" s="122">
        <v>145492</v>
      </c>
      <c r="J300" s="121">
        <v>174178</v>
      </c>
      <c r="K300" s="122">
        <v>183946</v>
      </c>
      <c r="L300" s="121">
        <v>150062</v>
      </c>
      <c r="M300" s="122">
        <v>141105</v>
      </c>
      <c r="N300" s="121">
        <v>141695</v>
      </c>
      <c r="O300" s="122">
        <v>144036</v>
      </c>
      <c r="P300" s="123">
        <f t="shared" si="90"/>
        <v>1800083</v>
      </c>
    </row>
    <row r="301" spans="2:16" ht="18.75" customHeight="1" x14ac:dyDescent="0.25">
      <c r="B301" s="231"/>
      <c r="C301" s="124" t="s">
        <v>17</v>
      </c>
      <c r="D301" s="125">
        <f>+D299+D300</f>
        <v>306169</v>
      </c>
      <c r="E301" s="126">
        <f t="shared" ref="E301:P301" si="96">+E299+E300</f>
        <v>246026</v>
      </c>
      <c r="F301" s="125">
        <f t="shared" si="96"/>
        <v>273439</v>
      </c>
      <c r="G301" s="126">
        <f t="shared" si="96"/>
        <v>268113</v>
      </c>
      <c r="H301" s="125">
        <f t="shared" si="96"/>
        <v>272605</v>
      </c>
      <c r="I301" s="126">
        <f t="shared" si="96"/>
        <v>294793</v>
      </c>
      <c r="J301" s="125">
        <f t="shared" si="96"/>
        <v>354233</v>
      </c>
      <c r="K301" s="126">
        <f t="shared" si="96"/>
        <v>346478</v>
      </c>
      <c r="L301" s="125">
        <f t="shared" si="96"/>
        <v>275367</v>
      </c>
      <c r="M301" s="126">
        <f t="shared" si="96"/>
        <v>279697</v>
      </c>
      <c r="N301" s="125">
        <f t="shared" si="96"/>
        <v>285029</v>
      </c>
      <c r="O301" s="126">
        <f t="shared" si="96"/>
        <v>334141</v>
      </c>
      <c r="P301" s="128">
        <f t="shared" si="96"/>
        <v>3536090</v>
      </c>
    </row>
    <row r="302" spans="2:16" ht="18.75" customHeight="1" x14ac:dyDescent="0.25">
      <c r="B302" s="229" t="s">
        <v>44</v>
      </c>
      <c r="C302" s="120" t="s">
        <v>52</v>
      </c>
      <c r="D302" s="121">
        <v>290562</v>
      </c>
      <c r="E302" s="122">
        <v>285092</v>
      </c>
      <c r="F302" s="121">
        <v>319613</v>
      </c>
      <c r="G302" s="122">
        <v>269073</v>
      </c>
      <c r="H302" s="121">
        <v>242023</v>
      </c>
      <c r="I302" s="122">
        <v>278268</v>
      </c>
      <c r="J302" s="121">
        <v>317769</v>
      </c>
      <c r="K302" s="122">
        <v>258487</v>
      </c>
      <c r="L302" s="121">
        <v>180983</v>
      </c>
      <c r="M302" s="122">
        <v>198933</v>
      </c>
      <c r="N302" s="121">
        <v>236720</v>
      </c>
      <c r="O302" s="122">
        <v>302078</v>
      </c>
      <c r="P302" s="123">
        <f t="shared" si="90"/>
        <v>3179601</v>
      </c>
    </row>
    <row r="303" spans="2:16" ht="18.75" customHeight="1" x14ac:dyDescent="0.25">
      <c r="B303" s="229"/>
      <c r="C303" s="120" t="s">
        <v>53</v>
      </c>
      <c r="D303" s="121">
        <v>307490</v>
      </c>
      <c r="E303" s="122">
        <v>281651</v>
      </c>
      <c r="F303" s="121">
        <v>325920</v>
      </c>
      <c r="G303" s="122">
        <v>287735</v>
      </c>
      <c r="H303" s="121">
        <v>246447</v>
      </c>
      <c r="I303" s="122">
        <v>259155</v>
      </c>
      <c r="J303" s="121">
        <v>309543</v>
      </c>
      <c r="K303" s="122">
        <v>285047</v>
      </c>
      <c r="L303" s="121">
        <v>186943</v>
      </c>
      <c r="M303" s="122">
        <v>191690</v>
      </c>
      <c r="N303" s="121">
        <v>223304</v>
      </c>
      <c r="O303" s="122">
        <v>264296</v>
      </c>
      <c r="P303" s="123">
        <f t="shared" si="90"/>
        <v>3169221</v>
      </c>
    </row>
    <row r="304" spans="2:16" ht="18.75" customHeight="1" x14ac:dyDescent="0.25">
      <c r="B304" s="229"/>
      <c r="C304" s="124" t="s">
        <v>17</v>
      </c>
      <c r="D304" s="125">
        <f>+D302+D303</f>
        <v>598052</v>
      </c>
      <c r="E304" s="126">
        <f t="shared" ref="E304:P304" si="97">+E302+E303</f>
        <v>566743</v>
      </c>
      <c r="F304" s="125">
        <f t="shared" si="97"/>
        <v>645533</v>
      </c>
      <c r="G304" s="126">
        <f t="shared" si="97"/>
        <v>556808</v>
      </c>
      <c r="H304" s="125">
        <f t="shared" si="97"/>
        <v>488470</v>
      </c>
      <c r="I304" s="126">
        <f t="shared" si="97"/>
        <v>537423</v>
      </c>
      <c r="J304" s="125">
        <f t="shared" si="97"/>
        <v>627312</v>
      </c>
      <c r="K304" s="126">
        <f t="shared" si="97"/>
        <v>543534</v>
      </c>
      <c r="L304" s="125">
        <f t="shared" si="97"/>
        <v>367926</v>
      </c>
      <c r="M304" s="126">
        <f t="shared" si="97"/>
        <v>390623</v>
      </c>
      <c r="N304" s="125">
        <f t="shared" si="97"/>
        <v>460024</v>
      </c>
      <c r="O304" s="126">
        <f t="shared" si="97"/>
        <v>566374</v>
      </c>
      <c r="P304" s="128">
        <f t="shared" si="97"/>
        <v>6348822</v>
      </c>
    </row>
    <row r="305" spans="2:16" ht="18.75" customHeight="1" thickBot="1" x14ac:dyDescent="0.3">
      <c r="B305" s="227" t="s">
        <v>85</v>
      </c>
      <c r="C305" s="228"/>
      <c r="D305" s="129">
        <f>+D286+D289+D292+D295+D298+D301+D304</f>
        <v>1161581</v>
      </c>
      <c r="E305" s="130">
        <f t="shared" ref="E305:P305" si="98">+E286+E289+E292+E295+E298+E301+E304</f>
        <v>1030031</v>
      </c>
      <c r="F305" s="129">
        <f t="shared" si="98"/>
        <v>1175894</v>
      </c>
      <c r="G305" s="130">
        <f t="shared" si="98"/>
        <v>1045139</v>
      </c>
      <c r="H305" s="129">
        <f t="shared" si="98"/>
        <v>927249</v>
      </c>
      <c r="I305" s="130">
        <f t="shared" si="98"/>
        <v>1013111</v>
      </c>
      <c r="J305" s="129">
        <f t="shared" si="98"/>
        <v>1213072</v>
      </c>
      <c r="K305" s="130">
        <f t="shared" si="98"/>
        <v>1119173</v>
      </c>
      <c r="L305" s="129">
        <f t="shared" si="98"/>
        <v>793144</v>
      </c>
      <c r="M305" s="130">
        <f t="shared" si="98"/>
        <v>818370</v>
      </c>
      <c r="N305" s="129">
        <f t="shared" si="98"/>
        <v>907978</v>
      </c>
      <c r="O305" s="130">
        <f t="shared" si="98"/>
        <v>1125989</v>
      </c>
      <c r="P305" s="131">
        <f t="shared" si="98"/>
        <v>12330731</v>
      </c>
    </row>
    <row r="306" spans="2:16" s="25" customFormat="1" ht="18.75" customHeight="1" x14ac:dyDescent="0.25">
      <c r="B306" s="23"/>
      <c r="C306" s="23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</row>
    <row r="307" spans="2:16" s="25" customFormat="1" ht="18.75" customHeight="1" x14ac:dyDescent="0.25">
      <c r="B307" s="23"/>
      <c r="C307" s="23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</row>
    <row r="308" spans="2:16" s="25" customFormat="1" ht="18.75" customHeight="1" x14ac:dyDescent="0.25">
      <c r="B308" s="23"/>
      <c r="C308" s="23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</row>
    <row r="309" spans="2:16" ht="18.75" customHeight="1" thickBot="1" x14ac:dyDescent="0.3">
      <c r="B309" s="23"/>
      <c r="C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</row>
    <row r="310" spans="2:16" ht="18.75" customHeight="1" x14ac:dyDescent="0.25">
      <c r="B310" s="226">
        <v>2016</v>
      </c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7"/>
    </row>
    <row r="311" spans="2:16" ht="18.75" customHeight="1" x14ac:dyDescent="0.25">
      <c r="B311" s="232" t="s">
        <v>41</v>
      </c>
      <c r="C311" s="233"/>
      <c r="D311" s="113" t="s">
        <v>5</v>
      </c>
      <c r="E311" s="114" t="s">
        <v>6</v>
      </c>
      <c r="F311" s="113" t="s">
        <v>7</v>
      </c>
      <c r="G311" s="114" t="s">
        <v>8</v>
      </c>
      <c r="H311" s="113" t="s">
        <v>9</v>
      </c>
      <c r="I311" s="114" t="s">
        <v>10</v>
      </c>
      <c r="J311" s="113" t="s">
        <v>11</v>
      </c>
      <c r="K311" s="114" t="s">
        <v>12</v>
      </c>
      <c r="L311" s="113" t="s">
        <v>13</v>
      </c>
      <c r="M311" s="114" t="s">
        <v>14</v>
      </c>
      <c r="N311" s="113" t="s">
        <v>15</v>
      </c>
      <c r="O311" s="114" t="s">
        <v>16</v>
      </c>
      <c r="P311" s="115" t="s">
        <v>17</v>
      </c>
    </row>
    <row r="312" spans="2:16" ht="18.75" customHeight="1" x14ac:dyDescent="0.25">
      <c r="B312" s="230" t="s">
        <v>4641</v>
      </c>
      <c r="C312" s="116" t="s">
        <v>52</v>
      </c>
      <c r="D312" s="117">
        <v>952</v>
      </c>
      <c r="E312" s="118">
        <v>919</v>
      </c>
      <c r="F312" s="117">
        <v>860</v>
      </c>
      <c r="G312" s="118">
        <v>1386</v>
      </c>
      <c r="H312" s="117">
        <v>1167</v>
      </c>
      <c r="I312" s="118">
        <v>1231</v>
      </c>
      <c r="J312" s="117">
        <v>1297</v>
      </c>
      <c r="K312" s="118">
        <v>1288</v>
      </c>
      <c r="L312" s="117">
        <v>1304</v>
      </c>
      <c r="M312" s="118">
        <v>1112</v>
      </c>
      <c r="N312" s="117">
        <v>1206</v>
      </c>
      <c r="O312" s="118">
        <v>1478</v>
      </c>
      <c r="P312" s="119">
        <f>SUM(D312:O312)</f>
        <v>14200</v>
      </c>
    </row>
    <row r="313" spans="2:16" ht="18.75" customHeight="1" x14ac:dyDescent="0.25">
      <c r="B313" s="229"/>
      <c r="C313" s="120" t="s">
        <v>53</v>
      </c>
      <c r="D313" s="121">
        <v>991</v>
      </c>
      <c r="E313" s="122">
        <v>899</v>
      </c>
      <c r="F313" s="121">
        <v>875</v>
      </c>
      <c r="G313" s="122">
        <v>1251</v>
      </c>
      <c r="H313" s="121">
        <v>1110</v>
      </c>
      <c r="I313" s="122">
        <v>1185</v>
      </c>
      <c r="J313" s="121">
        <v>1197</v>
      </c>
      <c r="K313" s="122">
        <v>1249</v>
      </c>
      <c r="L313" s="121">
        <v>1240</v>
      </c>
      <c r="M313" s="122">
        <v>1049</v>
      </c>
      <c r="N313" s="121">
        <v>1206</v>
      </c>
      <c r="O313" s="122">
        <v>1241</v>
      </c>
      <c r="P313" s="123">
        <f t="shared" ref="P313:P331" si="99">SUM(D313:O313)</f>
        <v>13493</v>
      </c>
    </row>
    <row r="314" spans="2:16" ht="18.75" customHeight="1" x14ac:dyDescent="0.25">
      <c r="B314" s="231"/>
      <c r="C314" s="124" t="s">
        <v>17</v>
      </c>
      <c r="D314" s="125">
        <f>+D312+D313</f>
        <v>1943</v>
      </c>
      <c r="E314" s="126">
        <f t="shared" ref="E314:P314" si="100">+E312+E313</f>
        <v>1818</v>
      </c>
      <c r="F314" s="125">
        <f t="shared" si="100"/>
        <v>1735</v>
      </c>
      <c r="G314" s="126">
        <f t="shared" si="100"/>
        <v>2637</v>
      </c>
      <c r="H314" s="125">
        <f t="shared" si="100"/>
        <v>2277</v>
      </c>
      <c r="I314" s="126">
        <f t="shared" si="100"/>
        <v>2416</v>
      </c>
      <c r="J314" s="125">
        <f t="shared" si="100"/>
        <v>2494</v>
      </c>
      <c r="K314" s="126">
        <f t="shared" si="100"/>
        <v>2537</v>
      </c>
      <c r="L314" s="125">
        <f t="shared" si="100"/>
        <v>2544</v>
      </c>
      <c r="M314" s="126">
        <f t="shared" si="100"/>
        <v>2161</v>
      </c>
      <c r="N314" s="125">
        <f t="shared" si="100"/>
        <v>2412</v>
      </c>
      <c r="O314" s="126">
        <f t="shared" si="100"/>
        <v>2719</v>
      </c>
      <c r="P314" s="128">
        <f t="shared" si="100"/>
        <v>27693</v>
      </c>
    </row>
    <row r="315" spans="2:16" ht="18.75" customHeight="1" x14ac:dyDescent="0.25">
      <c r="B315" s="229" t="s">
        <v>238</v>
      </c>
      <c r="C315" s="120" t="s">
        <v>52</v>
      </c>
      <c r="D315" s="121">
        <v>10759</v>
      </c>
      <c r="E315" s="122">
        <v>9655</v>
      </c>
      <c r="F315" s="121">
        <v>9518</v>
      </c>
      <c r="G315" s="122">
        <v>6210</v>
      </c>
      <c r="H315" s="121">
        <v>2044</v>
      </c>
      <c r="I315" s="122">
        <v>2504</v>
      </c>
      <c r="J315" s="121">
        <v>4321</v>
      </c>
      <c r="K315" s="122">
        <v>3606</v>
      </c>
      <c r="L315" s="121">
        <v>1626</v>
      </c>
      <c r="M315" s="122">
        <v>1882</v>
      </c>
      <c r="N315" s="121">
        <v>3270</v>
      </c>
      <c r="O315" s="122">
        <v>6510</v>
      </c>
      <c r="P315" s="123">
        <f t="shared" si="99"/>
        <v>61905</v>
      </c>
    </row>
    <row r="316" spans="2:16" ht="18.75" customHeight="1" x14ac:dyDescent="0.25">
      <c r="B316" s="229"/>
      <c r="C316" s="120" t="s">
        <v>53</v>
      </c>
      <c r="D316" s="121">
        <v>10224</v>
      </c>
      <c r="E316" s="122">
        <v>9656</v>
      </c>
      <c r="F316" s="121">
        <v>10910</v>
      </c>
      <c r="G316" s="122">
        <v>7923</v>
      </c>
      <c r="H316" s="121">
        <v>2899</v>
      </c>
      <c r="I316" s="122">
        <v>2524</v>
      </c>
      <c r="J316" s="121">
        <v>3788</v>
      </c>
      <c r="K316" s="122">
        <v>3988</v>
      </c>
      <c r="L316" s="121">
        <v>1860</v>
      </c>
      <c r="M316" s="122">
        <v>1692</v>
      </c>
      <c r="N316" s="121">
        <v>2697</v>
      </c>
      <c r="O316" s="122">
        <v>4286</v>
      </c>
      <c r="P316" s="123">
        <f t="shared" si="99"/>
        <v>62447</v>
      </c>
    </row>
    <row r="317" spans="2:16" ht="18.75" customHeight="1" x14ac:dyDescent="0.25">
      <c r="B317" s="229"/>
      <c r="C317" s="124" t="s">
        <v>17</v>
      </c>
      <c r="D317" s="125">
        <f>+D315+D316</f>
        <v>20983</v>
      </c>
      <c r="E317" s="126">
        <f t="shared" ref="E317:P317" si="101">+E315+E316</f>
        <v>19311</v>
      </c>
      <c r="F317" s="125">
        <f t="shared" si="101"/>
        <v>20428</v>
      </c>
      <c r="G317" s="126">
        <f t="shared" si="101"/>
        <v>14133</v>
      </c>
      <c r="H317" s="125">
        <f t="shared" si="101"/>
        <v>4943</v>
      </c>
      <c r="I317" s="126">
        <f t="shared" si="101"/>
        <v>5028</v>
      </c>
      <c r="J317" s="125">
        <f t="shared" si="101"/>
        <v>8109</v>
      </c>
      <c r="K317" s="126">
        <f t="shared" si="101"/>
        <v>7594</v>
      </c>
      <c r="L317" s="125">
        <f t="shared" si="101"/>
        <v>3486</v>
      </c>
      <c r="M317" s="126">
        <f t="shared" si="101"/>
        <v>3574</v>
      </c>
      <c r="N317" s="125">
        <f t="shared" si="101"/>
        <v>5967</v>
      </c>
      <c r="O317" s="126">
        <f t="shared" si="101"/>
        <v>10796</v>
      </c>
      <c r="P317" s="128">
        <f t="shared" si="101"/>
        <v>124352</v>
      </c>
    </row>
    <row r="318" spans="2:16" ht="18.75" customHeight="1" x14ac:dyDescent="0.25">
      <c r="B318" s="230" t="s">
        <v>43</v>
      </c>
      <c r="C318" s="116" t="s">
        <v>52</v>
      </c>
      <c r="D318" s="117">
        <v>15889</v>
      </c>
      <c r="E318" s="118">
        <v>13296</v>
      </c>
      <c r="F318" s="117">
        <v>12551</v>
      </c>
      <c r="G318" s="118">
        <v>9174</v>
      </c>
      <c r="H318" s="117">
        <v>3866</v>
      </c>
      <c r="I318" s="118">
        <v>4922</v>
      </c>
      <c r="J318" s="117">
        <v>8113</v>
      </c>
      <c r="K318" s="118">
        <v>6803</v>
      </c>
      <c r="L318" s="117">
        <v>3099</v>
      </c>
      <c r="M318" s="118">
        <v>4381</v>
      </c>
      <c r="N318" s="117">
        <v>4854</v>
      </c>
      <c r="O318" s="118">
        <v>11711</v>
      </c>
      <c r="P318" s="119">
        <f t="shared" si="99"/>
        <v>98659</v>
      </c>
    </row>
    <row r="319" spans="2:16" ht="18.75" customHeight="1" x14ac:dyDescent="0.25">
      <c r="B319" s="229"/>
      <c r="C319" s="120" t="s">
        <v>53</v>
      </c>
      <c r="D319" s="121">
        <v>18125</v>
      </c>
      <c r="E319" s="122">
        <v>14336</v>
      </c>
      <c r="F319" s="121">
        <v>13718</v>
      </c>
      <c r="G319" s="122">
        <v>11998</v>
      </c>
      <c r="H319" s="121">
        <v>4727</v>
      </c>
      <c r="I319" s="122">
        <v>4890</v>
      </c>
      <c r="J319" s="121">
        <v>7624</v>
      </c>
      <c r="K319" s="122">
        <v>8496</v>
      </c>
      <c r="L319" s="121">
        <v>4233</v>
      </c>
      <c r="M319" s="122">
        <v>4286</v>
      </c>
      <c r="N319" s="121">
        <v>4426</v>
      </c>
      <c r="O319" s="122">
        <v>8168</v>
      </c>
      <c r="P319" s="123">
        <f t="shared" si="99"/>
        <v>105027</v>
      </c>
    </row>
    <row r="320" spans="2:16" ht="18.75" customHeight="1" x14ac:dyDescent="0.25">
      <c r="B320" s="231"/>
      <c r="C320" s="124" t="s">
        <v>17</v>
      </c>
      <c r="D320" s="125">
        <f>+D318+D319</f>
        <v>34014</v>
      </c>
      <c r="E320" s="126">
        <f t="shared" ref="E320:P320" si="102">+E318+E319</f>
        <v>27632</v>
      </c>
      <c r="F320" s="125">
        <f t="shared" si="102"/>
        <v>26269</v>
      </c>
      <c r="G320" s="126">
        <f t="shared" si="102"/>
        <v>21172</v>
      </c>
      <c r="H320" s="125">
        <f t="shared" si="102"/>
        <v>8593</v>
      </c>
      <c r="I320" s="126">
        <f t="shared" si="102"/>
        <v>9812</v>
      </c>
      <c r="J320" s="125">
        <f t="shared" si="102"/>
        <v>15737</v>
      </c>
      <c r="K320" s="126">
        <f t="shared" si="102"/>
        <v>15299</v>
      </c>
      <c r="L320" s="125">
        <f t="shared" si="102"/>
        <v>7332</v>
      </c>
      <c r="M320" s="126">
        <f t="shared" si="102"/>
        <v>8667</v>
      </c>
      <c r="N320" s="125">
        <f t="shared" si="102"/>
        <v>9280</v>
      </c>
      <c r="O320" s="126">
        <f t="shared" si="102"/>
        <v>19879</v>
      </c>
      <c r="P320" s="128">
        <f t="shared" si="102"/>
        <v>203686</v>
      </c>
    </row>
    <row r="321" spans="2:16" ht="18.75" customHeight="1" x14ac:dyDescent="0.25">
      <c r="B321" s="230" t="s">
        <v>47</v>
      </c>
      <c r="C321" s="116" t="s">
        <v>52</v>
      </c>
      <c r="D321" s="117">
        <v>53414</v>
      </c>
      <c r="E321" s="118">
        <v>51505</v>
      </c>
      <c r="F321" s="117">
        <v>52454</v>
      </c>
      <c r="G321" s="118">
        <v>38025</v>
      </c>
      <c r="H321" s="117">
        <v>22883</v>
      </c>
      <c r="I321" s="118">
        <v>24738</v>
      </c>
      <c r="J321" s="117">
        <v>31655</v>
      </c>
      <c r="K321" s="118">
        <v>27380</v>
      </c>
      <c r="L321" s="117">
        <v>19614</v>
      </c>
      <c r="M321" s="118">
        <v>21519</v>
      </c>
      <c r="N321" s="117">
        <v>28600</v>
      </c>
      <c r="O321" s="118">
        <v>47488</v>
      </c>
      <c r="P321" s="119">
        <f t="shared" si="99"/>
        <v>419275</v>
      </c>
    </row>
    <row r="322" spans="2:16" ht="18.75" customHeight="1" x14ac:dyDescent="0.25">
      <c r="B322" s="229"/>
      <c r="C322" s="120" t="s">
        <v>53</v>
      </c>
      <c r="D322" s="121">
        <v>57152</v>
      </c>
      <c r="E322" s="122">
        <v>54230</v>
      </c>
      <c r="F322" s="121">
        <v>59449</v>
      </c>
      <c r="G322" s="122">
        <v>46686</v>
      </c>
      <c r="H322" s="121">
        <v>25699</v>
      </c>
      <c r="I322" s="122">
        <v>24871</v>
      </c>
      <c r="J322" s="121">
        <v>31193</v>
      </c>
      <c r="K322" s="122">
        <v>31659</v>
      </c>
      <c r="L322" s="121">
        <v>21578</v>
      </c>
      <c r="M322" s="122">
        <v>23048</v>
      </c>
      <c r="N322" s="121">
        <v>27606</v>
      </c>
      <c r="O322" s="122">
        <v>35763</v>
      </c>
      <c r="P322" s="123">
        <f t="shared" si="99"/>
        <v>438934</v>
      </c>
    </row>
    <row r="323" spans="2:16" ht="18.75" customHeight="1" x14ac:dyDescent="0.25">
      <c r="B323" s="231"/>
      <c r="C323" s="124" t="s">
        <v>17</v>
      </c>
      <c r="D323" s="125">
        <f>+D321+D322</f>
        <v>110566</v>
      </c>
      <c r="E323" s="126">
        <f t="shared" ref="E323:P323" si="103">+E321+E322</f>
        <v>105735</v>
      </c>
      <c r="F323" s="125">
        <f t="shared" si="103"/>
        <v>111903</v>
      </c>
      <c r="G323" s="126">
        <f t="shared" si="103"/>
        <v>84711</v>
      </c>
      <c r="H323" s="125">
        <f t="shared" si="103"/>
        <v>48582</v>
      </c>
      <c r="I323" s="126">
        <f t="shared" si="103"/>
        <v>49609</v>
      </c>
      <c r="J323" s="125">
        <f t="shared" si="103"/>
        <v>62848</v>
      </c>
      <c r="K323" s="126">
        <f t="shared" si="103"/>
        <v>59039</v>
      </c>
      <c r="L323" s="125">
        <f t="shared" si="103"/>
        <v>41192</v>
      </c>
      <c r="M323" s="126">
        <f t="shared" si="103"/>
        <v>44567</v>
      </c>
      <c r="N323" s="125">
        <f t="shared" si="103"/>
        <v>56206</v>
      </c>
      <c r="O323" s="126">
        <f t="shared" si="103"/>
        <v>83251</v>
      </c>
      <c r="P323" s="128">
        <f t="shared" si="103"/>
        <v>858209</v>
      </c>
    </row>
    <row r="324" spans="2:16" ht="18.75" customHeight="1" x14ac:dyDescent="0.25">
      <c r="B324" s="229" t="s">
        <v>237</v>
      </c>
      <c r="C324" s="120" t="s">
        <v>52</v>
      </c>
      <c r="D324" s="121">
        <v>49136</v>
      </c>
      <c r="E324" s="122">
        <v>45111</v>
      </c>
      <c r="F324" s="121">
        <v>53398</v>
      </c>
      <c r="G324" s="122">
        <v>48406</v>
      </c>
      <c r="H324" s="121">
        <v>50439</v>
      </c>
      <c r="I324" s="122">
        <v>65300</v>
      </c>
      <c r="J324" s="121">
        <v>83479</v>
      </c>
      <c r="K324" s="122">
        <v>68710</v>
      </c>
      <c r="L324" s="121">
        <v>40965</v>
      </c>
      <c r="M324" s="122">
        <v>47898</v>
      </c>
      <c r="N324" s="121">
        <v>48900</v>
      </c>
      <c r="O324" s="122">
        <v>70166</v>
      </c>
      <c r="P324" s="123">
        <f t="shared" si="99"/>
        <v>671908</v>
      </c>
    </row>
    <row r="325" spans="2:16" ht="18.75" customHeight="1" x14ac:dyDescent="0.25">
      <c r="B325" s="229"/>
      <c r="C325" s="120" t="s">
        <v>53</v>
      </c>
      <c r="D325" s="121">
        <v>67028</v>
      </c>
      <c r="E325" s="122">
        <v>48467</v>
      </c>
      <c r="F325" s="121">
        <v>57597</v>
      </c>
      <c r="G325" s="122">
        <v>56087</v>
      </c>
      <c r="H325" s="121">
        <v>55264</v>
      </c>
      <c r="I325" s="122">
        <v>60572</v>
      </c>
      <c r="J325" s="121">
        <v>74801</v>
      </c>
      <c r="K325" s="122">
        <v>82158</v>
      </c>
      <c r="L325" s="121">
        <v>61480</v>
      </c>
      <c r="M325" s="122">
        <v>53259</v>
      </c>
      <c r="N325" s="121">
        <v>47051</v>
      </c>
      <c r="O325" s="122">
        <v>50576</v>
      </c>
      <c r="P325" s="123">
        <f t="shared" si="99"/>
        <v>714340</v>
      </c>
    </row>
    <row r="326" spans="2:16" ht="18.75" customHeight="1" x14ac:dyDescent="0.25">
      <c r="B326" s="229"/>
      <c r="C326" s="124" t="s">
        <v>17</v>
      </c>
      <c r="D326" s="125">
        <f>+D324+D325</f>
        <v>116164</v>
      </c>
      <c r="E326" s="126">
        <f t="shared" ref="E326:P326" si="104">+E324+E325</f>
        <v>93578</v>
      </c>
      <c r="F326" s="125">
        <f t="shared" si="104"/>
        <v>110995</v>
      </c>
      <c r="G326" s="126">
        <f t="shared" si="104"/>
        <v>104493</v>
      </c>
      <c r="H326" s="125">
        <f t="shared" si="104"/>
        <v>105703</v>
      </c>
      <c r="I326" s="126">
        <f t="shared" si="104"/>
        <v>125872</v>
      </c>
      <c r="J326" s="125">
        <f t="shared" si="104"/>
        <v>158280</v>
      </c>
      <c r="K326" s="126">
        <f t="shared" si="104"/>
        <v>150868</v>
      </c>
      <c r="L326" s="125">
        <f t="shared" si="104"/>
        <v>102445</v>
      </c>
      <c r="M326" s="126">
        <f t="shared" si="104"/>
        <v>101157</v>
      </c>
      <c r="N326" s="125">
        <f t="shared" si="104"/>
        <v>95951</v>
      </c>
      <c r="O326" s="126">
        <f t="shared" si="104"/>
        <v>120742</v>
      </c>
      <c r="P326" s="128">
        <f t="shared" si="104"/>
        <v>1386248</v>
      </c>
    </row>
    <row r="327" spans="2:16" ht="18.75" customHeight="1" x14ac:dyDescent="0.25">
      <c r="B327" s="230" t="s">
        <v>239</v>
      </c>
      <c r="C327" s="116" t="s">
        <v>52</v>
      </c>
      <c r="D327" s="117">
        <v>147349</v>
      </c>
      <c r="E327" s="118">
        <v>129708</v>
      </c>
      <c r="F327" s="117">
        <v>147808</v>
      </c>
      <c r="G327" s="118">
        <v>129638</v>
      </c>
      <c r="H327" s="117">
        <v>137114</v>
      </c>
      <c r="I327" s="118">
        <v>154762</v>
      </c>
      <c r="J327" s="117">
        <v>187386</v>
      </c>
      <c r="K327" s="118">
        <v>171541</v>
      </c>
      <c r="L327" s="117">
        <v>129213</v>
      </c>
      <c r="M327" s="118">
        <v>141224</v>
      </c>
      <c r="N327" s="117">
        <v>143019</v>
      </c>
      <c r="O327" s="118">
        <v>200240</v>
      </c>
      <c r="P327" s="119">
        <f t="shared" si="99"/>
        <v>1819002</v>
      </c>
    </row>
    <row r="328" spans="2:16" ht="18.75" customHeight="1" x14ac:dyDescent="0.25">
      <c r="B328" s="229"/>
      <c r="C328" s="120" t="s">
        <v>53</v>
      </c>
      <c r="D328" s="121">
        <v>177162</v>
      </c>
      <c r="E328" s="122">
        <v>139447</v>
      </c>
      <c r="F328" s="121">
        <v>157723</v>
      </c>
      <c r="G328" s="122">
        <v>146409</v>
      </c>
      <c r="H328" s="121">
        <v>140100</v>
      </c>
      <c r="I328" s="122">
        <v>152328</v>
      </c>
      <c r="J328" s="121">
        <v>179816</v>
      </c>
      <c r="K328" s="122">
        <v>190786</v>
      </c>
      <c r="L328" s="121">
        <v>150062</v>
      </c>
      <c r="M328" s="122">
        <v>144043</v>
      </c>
      <c r="N328" s="121">
        <v>139400</v>
      </c>
      <c r="O328" s="122">
        <v>150710</v>
      </c>
      <c r="P328" s="123">
        <f t="shared" si="99"/>
        <v>1867986</v>
      </c>
    </row>
    <row r="329" spans="2:16" ht="18.75" customHeight="1" x14ac:dyDescent="0.25">
      <c r="B329" s="231"/>
      <c r="C329" s="124" t="s">
        <v>17</v>
      </c>
      <c r="D329" s="125">
        <f>+D327+D328</f>
        <v>324511</v>
      </c>
      <c r="E329" s="126">
        <f t="shared" ref="E329:P329" si="105">+E327+E328</f>
        <v>269155</v>
      </c>
      <c r="F329" s="125">
        <f t="shared" si="105"/>
        <v>305531</v>
      </c>
      <c r="G329" s="126">
        <f t="shared" si="105"/>
        <v>276047</v>
      </c>
      <c r="H329" s="125">
        <f t="shared" si="105"/>
        <v>277214</v>
      </c>
      <c r="I329" s="126">
        <f t="shared" si="105"/>
        <v>307090</v>
      </c>
      <c r="J329" s="125">
        <f t="shared" si="105"/>
        <v>367202</v>
      </c>
      <c r="K329" s="126">
        <f t="shared" si="105"/>
        <v>362327</v>
      </c>
      <c r="L329" s="125">
        <f t="shared" si="105"/>
        <v>279275</v>
      </c>
      <c r="M329" s="126">
        <f t="shared" si="105"/>
        <v>285267</v>
      </c>
      <c r="N329" s="125">
        <f t="shared" si="105"/>
        <v>282419</v>
      </c>
      <c r="O329" s="126">
        <f t="shared" si="105"/>
        <v>350950</v>
      </c>
      <c r="P329" s="128">
        <f t="shared" si="105"/>
        <v>3686988</v>
      </c>
    </row>
    <row r="330" spans="2:16" ht="18.75" customHeight="1" x14ac:dyDescent="0.25">
      <c r="B330" s="229" t="s">
        <v>44</v>
      </c>
      <c r="C330" s="120" t="s">
        <v>52</v>
      </c>
      <c r="D330" s="121">
        <v>301384</v>
      </c>
      <c r="E330" s="122">
        <v>294803</v>
      </c>
      <c r="F330" s="121">
        <v>327354</v>
      </c>
      <c r="G330" s="122">
        <v>283542</v>
      </c>
      <c r="H330" s="121">
        <v>263253</v>
      </c>
      <c r="I330" s="122">
        <v>302680</v>
      </c>
      <c r="J330" s="121">
        <v>360271</v>
      </c>
      <c r="K330" s="122">
        <v>288805</v>
      </c>
      <c r="L330" s="121">
        <v>207822</v>
      </c>
      <c r="M330" s="122">
        <v>225271</v>
      </c>
      <c r="N330" s="121">
        <v>254106</v>
      </c>
      <c r="O330" s="122">
        <v>316782</v>
      </c>
      <c r="P330" s="123">
        <f t="shared" si="99"/>
        <v>3426073</v>
      </c>
    </row>
    <row r="331" spans="2:16" ht="18.75" customHeight="1" x14ac:dyDescent="0.25">
      <c r="B331" s="229"/>
      <c r="C331" s="120" t="s">
        <v>53</v>
      </c>
      <c r="D331" s="121">
        <v>328955</v>
      </c>
      <c r="E331" s="122">
        <v>298785</v>
      </c>
      <c r="F331" s="121">
        <v>323089</v>
      </c>
      <c r="G331" s="122">
        <v>296106</v>
      </c>
      <c r="H331" s="121">
        <v>263717</v>
      </c>
      <c r="I331" s="122">
        <v>287358</v>
      </c>
      <c r="J331" s="121">
        <v>353119</v>
      </c>
      <c r="K331" s="122">
        <v>310490</v>
      </c>
      <c r="L331" s="121">
        <v>214190</v>
      </c>
      <c r="M331" s="122">
        <v>221505</v>
      </c>
      <c r="N331" s="121">
        <v>240849</v>
      </c>
      <c r="O331" s="122">
        <v>281431</v>
      </c>
      <c r="P331" s="123">
        <f t="shared" si="99"/>
        <v>3419594</v>
      </c>
    </row>
    <row r="332" spans="2:16" ht="18.75" customHeight="1" x14ac:dyDescent="0.25">
      <c r="B332" s="229"/>
      <c r="C332" s="124" t="s">
        <v>17</v>
      </c>
      <c r="D332" s="125">
        <f>+D330+D331</f>
        <v>630339</v>
      </c>
      <c r="E332" s="126">
        <f t="shared" ref="E332:P332" si="106">+E330+E331</f>
        <v>593588</v>
      </c>
      <c r="F332" s="125">
        <f t="shared" si="106"/>
        <v>650443</v>
      </c>
      <c r="G332" s="126">
        <f t="shared" si="106"/>
        <v>579648</v>
      </c>
      <c r="H332" s="125">
        <f t="shared" si="106"/>
        <v>526970</v>
      </c>
      <c r="I332" s="126">
        <f t="shared" si="106"/>
        <v>590038</v>
      </c>
      <c r="J332" s="125">
        <f t="shared" si="106"/>
        <v>713390</v>
      </c>
      <c r="K332" s="126">
        <f t="shared" si="106"/>
        <v>599295</v>
      </c>
      <c r="L332" s="125">
        <f t="shared" si="106"/>
        <v>422012</v>
      </c>
      <c r="M332" s="126">
        <f t="shared" si="106"/>
        <v>446776</v>
      </c>
      <c r="N332" s="125">
        <f t="shared" si="106"/>
        <v>494955</v>
      </c>
      <c r="O332" s="126">
        <f t="shared" si="106"/>
        <v>598213</v>
      </c>
      <c r="P332" s="128">
        <f t="shared" si="106"/>
        <v>6845667</v>
      </c>
    </row>
    <row r="333" spans="2:16" ht="18.75" customHeight="1" thickBot="1" x14ac:dyDescent="0.3">
      <c r="B333" s="227" t="s">
        <v>84</v>
      </c>
      <c r="C333" s="228"/>
      <c r="D333" s="129">
        <f>+D314+D317+D320+D323+D326+D329+D332</f>
        <v>1238520</v>
      </c>
      <c r="E333" s="130">
        <f t="shared" ref="E333:P333" si="107">+E314+E317+E320+E323+E326+E329+E332</f>
        <v>1110817</v>
      </c>
      <c r="F333" s="129">
        <f t="shared" si="107"/>
        <v>1227304</v>
      </c>
      <c r="G333" s="130">
        <f t="shared" si="107"/>
        <v>1082841</v>
      </c>
      <c r="H333" s="129">
        <f t="shared" si="107"/>
        <v>974282</v>
      </c>
      <c r="I333" s="130">
        <f t="shared" si="107"/>
        <v>1089865</v>
      </c>
      <c r="J333" s="129">
        <f t="shared" si="107"/>
        <v>1328060</v>
      </c>
      <c r="K333" s="130">
        <f t="shared" si="107"/>
        <v>1196959</v>
      </c>
      <c r="L333" s="129">
        <f t="shared" si="107"/>
        <v>858286</v>
      </c>
      <c r="M333" s="130">
        <f t="shared" si="107"/>
        <v>892169</v>
      </c>
      <c r="N333" s="129">
        <f t="shared" si="107"/>
        <v>947190</v>
      </c>
      <c r="O333" s="130">
        <f t="shared" si="107"/>
        <v>1186550</v>
      </c>
      <c r="P333" s="131">
        <f t="shared" si="107"/>
        <v>13132843</v>
      </c>
    </row>
    <row r="334" spans="2:16" s="25" customFormat="1" ht="18.75" customHeight="1" x14ac:dyDescent="0.25">
      <c r="B334" s="23"/>
      <c r="C334" s="23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</row>
    <row r="335" spans="2:16" s="25" customFormat="1" ht="18.75" customHeight="1" x14ac:dyDescent="0.25">
      <c r="B335" s="23"/>
      <c r="C335" s="23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</row>
    <row r="336" spans="2:16" s="25" customFormat="1" ht="18.75" customHeight="1" x14ac:dyDescent="0.25">
      <c r="B336" s="23"/>
      <c r="C336" s="23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</row>
    <row r="337" spans="2:16" ht="18.75" customHeight="1" thickBot="1" x14ac:dyDescent="0.3">
      <c r="B337" s="23"/>
      <c r="C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</row>
    <row r="338" spans="2:16" ht="18.75" customHeight="1" x14ac:dyDescent="0.25">
      <c r="B338" s="226">
        <v>2017</v>
      </c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7"/>
    </row>
    <row r="339" spans="2:16" ht="18.75" customHeight="1" x14ac:dyDescent="0.25">
      <c r="B339" s="232" t="s">
        <v>41</v>
      </c>
      <c r="C339" s="233"/>
      <c r="D339" s="113" t="s">
        <v>5</v>
      </c>
      <c r="E339" s="114" t="s">
        <v>6</v>
      </c>
      <c r="F339" s="113" t="s">
        <v>7</v>
      </c>
      <c r="G339" s="114" t="s">
        <v>8</v>
      </c>
      <c r="H339" s="113" t="s">
        <v>9</v>
      </c>
      <c r="I339" s="114" t="s">
        <v>10</v>
      </c>
      <c r="J339" s="113" t="s">
        <v>11</v>
      </c>
      <c r="K339" s="114" t="s">
        <v>12</v>
      </c>
      <c r="L339" s="113" t="s">
        <v>13</v>
      </c>
      <c r="M339" s="114" t="s">
        <v>14</v>
      </c>
      <c r="N339" s="113" t="s">
        <v>15</v>
      </c>
      <c r="O339" s="114" t="s">
        <v>16</v>
      </c>
      <c r="P339" s="115" t="s">
        <v>17</v>
      </c>
    </row>
    <row r="340" spans="2:16" ht="18.75" customHeight="1" x14ac:dyDescent="0.25">
      <c r="B340" s="230" t="s">
        <v>4641</v>
      </c>
      <c r="C340" s="116" t="s">
        <v>52</v>
      </c>
      <c r="D340" s="117">
        <v>1226</v>
      </c>
      <c r="E340" s="118">
        <v>1262</v>
      </c>
      <c r="F340" s="117">
        <v>1215</v>
      </c>
      <c r="G340" s="118">
        <v>1234</v>
      </c>
      <c r="H340" s="117">
        <v>1427</v>
      </c>
      <c r="I340" s="118">
        <v>1402</v>
      </c>
      <c r="J340" s="117">
        <v>1325</v>
      </c>
      <c r="K340" s="118">
        <v>1334</v>
      </c>
      <c r="L340" s="117">
        <v>1361</v>
      </c>
      <c r="M340" s="118">
        <v>1600</v>
      </c>
      <c r="N340" s="117">
        <v>1538</v>
      </c>
      <c r="O340" s="118">
        <v>1798</v>
      </c>
      <c r="P340" s="119">
        <f>SUM(D340:O340)</f>
        <v>16722</v>
      </c>
    </row>
    <row r="341" spans="2:16" ht="18.75" customHeight="1" x14ac:dyDescent="0.25">
      <c r="B341" s="229"/>
      <c r="C341" s="120" t="s">
        <v>53</v>
      </c>
      <c r="D341" s="121">
        <v>1479</v>
      </c>
      <c r="E341" s="122">
        <v>1142</v>
      </c>
      <c r="F341" s="121">
        <v>1289</v>
      </c>
      <c r="G341" s="122">
        <v>1309</v>
      </c>
      <c r="H341" s="121">
        <v>1366</v>
      </c>
      <c r="I341" s="122">
        <v>1342</v>
      </c>
      <c r="J341" s="121">
        <v>1231</v>
      </c>
      <c r="K341" s="122">
        <v>1256</v>
      </c>
      <c r="L341" s="121">
        <v>1110</v>
      </c>
      <c r="M341" s="122">
        <v>1497</v>
      </c>
      <c r="N341" s="121">
        <v>1473</v>
      </c>
      <c r="O341" s="122">
        <v>1258</v>
      </c>
      <c r="P341" s="123">
        <f t="shared" ref="P341:P359" si="108">SUM(D341:O341)</f>
        <v>15752</v>
      </c>
    </row>
    <row r="342" spans="2:16" ht="18.75" customHeight="1" x14ac:dyDescent="0.25">
      <c r="B342" s="231"/>
      <c r="C342" s="124" t="s">
        <v>17</v>
      </c>
      <c r="D342" s="125">
        <f>+D340+D341</f>
        <v>2705</v>
      </c>
      <c r="E342" s="126">
        <f t="shared" ref="E342:P342" si="109">+E340+E341</f>
        <v>2404</v>
      </c>
      <c r="F342" s="125">
        <f t="shared" si="109"/>
        <v>2504</v>
      </c>
      <c r="G342" s="126">
        <f t="shared" si="109"/>
        <v>2543</v>
      </c>
      <c r="H342" s="125">
        <f t="shared" si="109"/>
        <v>2793</v>
      </c>
      <c r="I342" s="126">
        <f t="shared" si="109"/>
        <v>2744</v>
      </c>
      <c r="J342" s="125">
        <f t="shared" si="109"/>
        <v>2556</v>
      </c>
      <c r="K342" s="126">
        <f t="shared" si="109"/>
        <v>2590</v>
      </c>
      <c r="L342" s="125">
        <f t="shared" si="109"/>
        <v>2471</v>
      </c>
      <c r="M342" s="126">
        <f t="shared" si="109"/>
        <v>3097</v>
      </c>
      <c r="N342" s="125">
        <f t="shared" si="109"/>
        <v>3011</v>
      </c>
      <c r="O342" s="126">
        <f t="shared" si="109"/>
        <v>3056</v>
      </c>
      <c r="P342" s="128">
        <f t="shared" si="109"/>
        <v>32474</v>
      </c>
    </row>
    <row r="343" spans="2:16" ht="18.75" customHeight="1" x14ac:dyDescent="0.25">
      <c r="B343" s="229" t="s">
        <v>238</v>
      </c>
      <c r="C343" s="120" t="s">
        <v>52</v>
      </c>
      <c r="D343" s="121">
        <v>9842</v>
      </c>
      <c r="E343" s="122">
        <v>9680</v>
      </c>
      <c r="F343" s="121">
        <v>8785</v>
      </c>
      <c r="G343" s="122">
        <v>5971</v>
      </c>
      <c r="H343" s="121">
        <v>2376</v>
      </c>
      <c r="I343" s="122">
        <v>2843</v>
      </c>
      <c r="J343" s="121">
        <v>4953</v>
      </c>
      <c r="K343" s="122">
        <v>4206</v>
      </c>
      <c r="L343" s="121">
        <v>2018</v>
      </c>
      <c r="M343" s="122">
        <v>3186</v>
      </c>
      <c r="N343" s="121">
        <v>4629</v>
      </c>
      <c r="O343" s="122">
        <v>9136</v>
      </c>
      <c r="P343" s="123">
        <f t="shared" si="108"/>
        <v>67625</v>
      </c>
    </row>
    <row r="344" spans="2:16" ht="18.75" customHeight="1" x14ac:dyDescent="0.25">
      <c r="B344" s="229"/>
      <c r="C344" s="120" t="s">
        <v>53</v>
      </c>
      <c r="D344" s="121">
        <v>10661</v>
      </c>
      <c r="E344" s="122">
        <v>8853</v>
      </c>
      <c r="F344" s="121">
        <v>9436</v>
      </c>
      <c r="G344" s="122">
        <v>7792</v>
      </c>
      <c r="H344" s="121">
        <v>2469</v>
      </c>
      <c r="I344" s="122">
        <v>2592</v>
      </c>
      <c r="J344" s="121">
        <v>4847</v>
      </c>
      <c r="K344" s="122">
        <v>4466</v>
      </c>
      <c r="L344" s="121">
        <v>2188</v>
      </c>
      <c r="M344" s="122">
        <v>3001</v>
      </c>
      <c r="N344" s="121">
        <v>3611</v>
      </c>
      <c r="O344" s="122">
        <v>6957</v>
      </c>
      <c r="P344" s="123">
        <f t="shared" si="108"/>
        <v>66873</v>
      </c>
    </row>
    <row r="345" spans="2:16" ht="18.75" customHeight="1" x14ac:dyDescent="0.25">
      <c r="B345" s="229"/>
      <c r="C345" s="124" t="s">
        <v>17</v>
      </c>
      <c r="D345" s="125">
        <f>+D343+D344</f>
        <v>20503</v>
      </c>
      <c r="E345" s="126">
        <f t="shared" ref="E345:P345" si="110">+E343+E344</f>
        <v>18533</v>
      </c>
      <c r="F345" s="125">
        <f t="shared" si="110"/>
        <v>18221</v>
      </c>
      <c r="G345" s="126">
        <f t="shared" si="110"/>
        <v>13763</v>
      </c>
      <c r="H345" s="125">
        <f t="shared" si="110"/>
        <v>4845</v>
      </c>
      <c r="I345" s="126">
        <f t="shared" si="110"/>
        <v>5435</v>
      </c>
      <c r="J345" s="125">
        <f t="shared" si="110"/>
        <v>9800</v>
      </c>
      <c r="K345" s="126">
        <f t="shared" si="110"/>
        <v>8672</v>
      </c>
      <c r="L345" s="125">
        <f t="shared" si="110"/>
        <v>4206</v>
      </c>
      <c r="M345" s="126">
        <f t="shared" si="110"/>
        <v>6187</v>
      </c>
      <c r="N345" s="125">
        <f t="shared" si="110"/>
        <v>8240</v>
      </c>
      <c r="O345" s="126">
        <f t="shared" si="110"/>
        <v>16093</v>
      </c>
      <c r="P345" s="128">
        <f t="shared" si="110"/>
        <v>134498</v>
      </c>
    </row>
    <row r="346" spans="2:16" ht="18.75" customHeight="1" x14ac:dyDescent="0.25">
      <c r="B346" s="230" t="s">
        <v>43</v>
      </c>
      <c r="C346" s="116" t="s">
        <v>52</v>
      </c>
      <c r="D346" s="117">
        <v>15734</v>
      </c>
      <c r="E346" s="118">
        <v>14746</v>
      </c>
      <c r="F346" s="117">
        <v>14045</v>
      </c>
      <c r="G346" s="118">
        <v>10589</v>
      </c>
      <c r="H346" s="117">
        <v>3413</v>
      </c>
      <c r="I346" s="118">
        <v>4070</v>
      </c>
      <c r="J346" s="117">
        <v>6135</v>
      </c>
      <c r="K346" s="118">
        <v>6055</v>
      </c>
      <c r="L346" s="117">
        <v>3494</v>
      </c>
      <c r="M346" s="118">
        <v>3089</v>
      </c>
      <c r="N346" s="117">
        <v>5365</v>
      </c>
      <c r="O346" s="118">
        <v>11600</v>
      </c>
      <c r="P346" s="119">
        <f t="shared" si="108"/>
        <v>98335</v>
      </c>
    </row>
    <row r="347" spans="2:16" ht="18.75" customHeight="1" x14ac:dyDescent="0.25">
      <c r="B347" s="229"/>
      <c r="C347" s="120" t="s">
        <v>53</v>
      </c>
      <c r="D347" s="121">
        <v>16731</v>
      </c>
      <c r="E347" s="122">
        <v>14275</v>
      </c>
      <c r="F347" s="121">
        <v>14769</v>
      </c>
      <c r="G347" s="122">
        <v>12370</v>
      </c>
      <c r="H347" s="121">
        <v>4887</v>
      </c>
      <c r="I347" s="122">
        <v>3586</v>
      </c>
      <c r="J347" s="121">
        <v>5821</v>
      </c>
      <c r="K347" s="122">
        <v>6508</v>
      </c>
      <c r="L347" s="121">
        <v>4427</v>
      </c>
      <c r="M347" s="122">
        <v>3153</v>
      </c>
      <c r="N347" s="121">
        <v>4402</v>
      </c>
      <c r="O347" s="122">
        <v>8991</v>
      </c>
      <c r="P347" s="123">
        <f t="shared" si="108"/>
        <v>99920</v>
      </c>
    </row>
    <row r="348" spans="2:16" ht="18.75" customHeight="1" x14ac:dyDescent="0.25">
      <c r="B348" s="231"/>
      <c r="C348" s="124" t="s">
        <v>17</v>
      </c>
      <c r="D348" s="125">
        <f>+D346+D347</f>
        <v>32465</v>
      </c>
      <c r="E348" s="126">
        <f t="shared" ref="E348:P348" si="111">+E346+E347</f>
        <v>29021</v>
      </c>
      <c r="F348" s="125">
        <f t="shared" si="111"/>
        <v>28814</v>
      </c>
      <c r="G348" s="126">
        <f t="shared" si="111"/>
        <v>22959</v>
      </c>
      <c r="H348" s="125">
        <f t="shared" si="111"/>
        <v>8300</v>
      </c>
      <c r="I348" s="126">
        <f t="shared" si="111"/>
        <v>7656</v>
      </c>
      <c r="J348" s="125">
        <f t="shared" si="111"/>
        <v>11956</v>
      </c>
      <c r="K348" s="126">
        <f t="shared" si="111"/>
        <v>12563</v>
      </c>
      <c r="L348" s="125">
        <f t="shared" si="111"/>
        <v>7921</v>
      </c>
      <c r="M348" s="126">
        <f t="shared" si="111"/>
        <v>6242</v>
      </c>
      <c r="N348" s="125">
        <f t="shared" si="111"/>
        <v>9767</v>
      </c>
      <c r="O348" s="126">
        <f t="shared" si="111"/>
        <v>20591</v>
      </c>
      <c r="P348" s="128">
        <f t="shared" si="111"/>
        <v>198255</v>
      </c>
    </row>
    <row r="349" spans="2:16" ht="18.75" customHeight="1" x14ac:dyDescent="0.25">
      <c r="B349" s="230" t="s">
        <v>237</v>
      </c>
      <c r="C349" s="116" t="s">
        <v>52</v>
      </c>
      <c r="D349" s="117">
        <v>54543</v>
      </c>
      <c r="E349" s="118">
        <v>47096</v>
      </c>
      <c r="F349" s="117">
        <v>47615</v>
      </c>
      <c r="G349" s="118">
        <v>46787</v>
      </c>
      <c r="H349" s="117">
        <v>50105</v>
      </c>
      <c r="I349" s="118">
        <v>65285</v>
      </c>
      <c r="J349" s="117">
        <v>78126</v>
      </c>
      <c r="K349" s="118">
        <v>68941</v>
      </c>
      <c r="L349" s="117">
        <v>42927</v>
      </c>
      <c r="M349" s="118">
        <v>49295</v>
      </c>
      <c r="N349" s="117">
        <v>51994</v>
      </c>
      <c r="O349" s="118">
        <v>76267</v>
      </c>
      <c r="P349" s="119">
        <f t="shared" si="108"/>
        <v>678981</v>
      </c>
    </row>
    <row r="350" spans="2:16" ht="18.75" customHeight="1" x14ac:dyDescent="0.25">
      <c r="B350" s="229"/>
      <c r="C350" s="120" t="s">
        <v>53</v>
      </c>
      <c r="D350" s="121">
        <v>66153</v>
      </c>
      <c r="E350" s="122">
        <v>50686</v>
      </c>
      <c r="F350" s="121">
        <v>54596</v>
      </c>
      <c r="G350" s="122">
        <v>49088</v>
      </c>
      <c r="H350" s="121">
        <v>54392</v>
      </c>
      <c r="I350" s="122">
        <v>59692</v>
      </c>
      <c r="J350" s="121">
        <v>73346</v>
      </c>
      <c r="K350" s="122">
        <v>79108</v>
      </c>
      <c r="L350" s="121">
        <v>59335</v>
      </c>
      <c r="M350" s="122">
        <v>55332</v>
      </c>
      <c r="N350" s="121">
        <v>49724</v>
      </c>
      <c r="O350" s="122">
        <v>53802</v>
      </c>
      <c r="P350" s="123">
        <f t="shared" si="108"/>
        <v>705254</v>
      </c>
    </row>
    <row r="351" spans="2:16" ht="18.75" customHeight="1" x14ac:dyDescent="0.25">
      <c r="B351" s="231"/>
      <c r="C351" s="124" t="s">
        <v>17</v>
      </c>
      <c r="D351" s="125">
        <f>+D349+D350</f>
        <v>120696</v>
      </c>
      <c r="E351" s="126">
        <f t="shared" ref="E351:P351" si="112">+E349+E350</f>
        <v>97782</v>
      </c>
      <c r="F351" s="125">
        <f t="shared" si="112"/>
        <v>102211</v>
      </c>
      <c r="G351" s="126">
        <f t="shared" si="112"/>
        <v>95875</v>
      </c>
      <c r="H351" s="125">
        <f t="shared" si="112"/>
        <v>104497</v>
      </c>
      <c r="I351" s="126">
        <f t="shared" si="112"/>
        <v>124977</v>
      </c>
      <c r="J351" s="125">
        <f t="shared" si="112"/>
        <v>151472</v>
      </c>
      <c r="K351" s="126">
        <f t="shared" si="112"/>
        <v>148049</v>
      </c>
      <c r="L351" s="125">
        <f t="shared" si="112"/>
        <v>102262</v>
      </c>
      <c r="M351" s="126">
        <f t="shared" si="112"/>
        <v>104627</v>
      </c>
      <c r="N351" s="125">
        <f t="shared" si="112"/>
        <v>101718</v>
      </c>
      <c r="O351" s="126">
        <f t="shared" si="112"/>
        <v>130069</v>
      </c>
      <c r="P351" s="128">
        <f t="shared" si="112"/>
        <v>1384235</v>
      </c>
    </row>
    <row r="352" spans="2:16" ht="18.75" customHeight="1" x14ac:dyDescent="0.25">
      <c r="B352" s="229" t="s">
        <v>47</v>
      </c>
      <c r="C352" s="120" t="s">
        <v>52</v>
      </c>
      <c r="D352" s="121">
        <v>59256</v>
      </c>
      <c r="E352" s="122">
        <v>55430</v>
      </c>
      <c r="F352" s="121">
        <v>58845</v>
      </c>
      <c r="G352" s="122">
        <v>44657</v>
      </c>
      <c r="H352" s="121">
        <v>26896</v>
      </c>
      <c r="I352" s="122">
        <v>30834</v>
      </c>
      <c r="J352" s="121">
        <v>39113</v>
      </c>
      <c r="K352" s="122">
        <v>32211</v>
      </c>
      <c r="L352" s="121">
        <v>18072</v>
      </c>
      <c r="M352" s="122">
        <v>23127</v>
      </c>
      <c r="N352" s="121">
        <v>29037</v>
      </c>
      <c r="O352" s="122">
        <v>46831</v>
      </c>
      <c r="P352" s="123">
        <f t="shared" si="108"/>
        <v>464309</v>
      </c>
    </row>
    <row r="353" spans="2:16" ht="18.75" customHeight="1" x14ac:dyDescent="0.25">
      <c r="B353" s="229"/>
      <c r="C353" s="120" t="s">
        <v>53</v>
      </c>
      <c r="D353" s="121">
        <v>64302</v>
      </c>
      <c r="E353" s="122">
        <v>57271</v>
      </c>
      <c r="F353" s="121">
        <v>66978</v>
      </c>
      <c r="G353" s="122">
        <v>54766</v>
      </c>
      <c r="H353" s="121">
        <v>28720</v>
      </c>
      <c r="I353" s="122">
        <v>29851</v>
      </c>
      <c r="J353" s="121">
        <v>37945</v>
      </c>
      <c r="K353" s="122">
        <v>36156</v>
      </c>
      <c r="L353" s="121">
        <v>21658</v>
      </c>
      <c r="M353" s="122">
        <v>24146</v>
      </c>
      <c r="N353" s="121">
        <v>24844</v>
      </c>
      <c r="O353" s="122">
        <v>34495</v>
      </c>
      <c r="P353" s="123">
        <f t="shared" si="108"/>
        <v>481132</v>
      </c>
    </row>
    <row r="354" spans="2:16" ht="18.75" customHeight="1" x14ac:dyDescent="0.25">
      <c r="B354" s="229"/>
      <c r="C354" s="124" t="s">
        <v>17</v>
      </c>
      <c r="D354" s="125">
        <f>+D352+D353</f>
        <v>123558</v>
      </c>
      <c r="E354" s="126">
        <f t="shared" ref="E354:P354" si="113">+E352+E353</f>
        <v>112701</v>
      </c>
      <c r="F354" s="125">
        <f t="shared" si="113"/>
        <v>125823</v>
      </c>
      <c r="G354" s="126">
        <f t="shared" si="113"/>
        <v>99423</v>
      </c>
      <c r="H354" s="125">
        <f t="shared" si="113"/>
        <v>55616</v>
      </c>
      <c r="I354" s="126">
        <f t="shared" si="113"/>
        <v>60685</v>
      </c>
      <c r="J354" s="125">
        <f t="shared" si="113"/>
        <v>77058</v>
      </c>
      <c r="K354" s="126">
        <f t="shared" si="113"/>
        <v>68367</v>
      </c>
      <c r="L354" s="125">
        <f t="shared" si="113"/>
        <v>39730</v>
      </c>
      <c r="M354" s="126">
        <f t="shared" si="113"/>
        <v>47273</v>
      </c>
      <c r="N354" s="125">
        <f t="shared" si="113"/>
        <v>53881</v>
      </c>
      <c r="O354" s="126">
        <f t="shared" si="113"/>
        <v>81326</v>
      </c>
      <c r="P354" s="128">
        <f t="shared" si="113"/>
        <v>945441</v>
      </c>
    </row>
    <row r="355" spans="2:16" ht="18.75" customHeight="1" x14ac:dyDescent="0.25">
      <c r="B355" s="230" t="s">
        <v>239</v>
      </c>
      <c r="C355" s="116" t="s">
        <v>52</v>
      </c>
      <c r="D355" s="117">
        <v>157401</v>
      </c>
      <c r="E355" s="118">
        <v>131775</v>
      </c>
      <c r="F355" s="117">
        <v>144258</v>
      </c>
      <c r="G355" s="118">
        <v>161643</v>
      </c>
      <c r="H355" s="117">
        <v>149918</v>
      </c>
      <c r="I355" s="118">
        <v>165147</v>
      </c>
      <c r="J355" s="117">
        <v>193436</v>
      </c>
      <c r="K355" s="118">
        <v>172153</v>
      </c>
      <c r="L355" s="117">
        <v>117387</v>
      </c>
      <c r="M355" s="118">
        <v>143170</v>
      </c>
      <c r="N355" s="117">
        <v>148879</v>
      </c>
      <c r="O355" s="118">
        <v>189834</v>
      </c>
      <c r="P355" s="119">
        <f t="shared" si="108"/>
        <v>1875001</v>
      </c>
    </row>
    <row r="356" spans="2:16" ht="18.75" customHeight="1" x14ac:dyDescent="0.25">
      <c r="B356" s="229"/>
      <c r="C356" s="120" t="s">
        <v>53</v>
      </c>
      <c r="D356" s="121">
        <v>185713</v>
      </c>
      <c r="E356" s="122">
        <v>138614</v>
      </c>
      <c r="F356" s="121">
        <v>161466</v>
      </c>
      <c r="G356" s="122">
        <v>168964</v>
      </c>
      <c r="H356" s="121">
        <v>157144</v>
      </c>
      <c r="I356" s="122">
        <v>161422</v>
      </c>
      <c r="J356" s="121">
        <v>190356</v>
      </c>
      <c r="K356" s="122">
        <v>189550</v>
      </c>
      <c r="L356" s="121">
        <v>138127</v>
      </c>
      <c r="M356" s="122">
        <v>145815</v>
      </c>
      <c r="N356" s="121">
        <v>148035</v>
      </c>
      <c r="O356" s="122">
        <v>150529</v>
      </c>
      <c r="P356" s="123">
        <f t="shared" si="108"/>
        <v>1935735</v>
      </c>
    </row>
    <row r="357" spans="2:16" ht="18.75" customHeight="1" x14ac:dyDescent="0.25">
      <c r="B357" s="231"/>
      <c r="C357" s="124" t="s">
        <v>17</v>
      </c>
      <c r="D357" s="125">
        <f>+D355+D356</f>
        <v>343114</v>
      </c>
      <c r="E357" s="126">
        <f t="shared" ref="E357:P357" si="114">+E355+E356</f>
        <v>270389</v>
      </c>
      <c r="F357" s="125">
        <f t="shared" si="114"/>
        <v>305724</v>
      </c>
      <c r="G357" s="126">
        <f t="shared" si="114"/>
        <v>330607</v>
      </c>
      <c r="H357" s="125">
        <f t="shared" si="114"/>
        <v>307062</v>
      </c>
      <c r="I357" s="126">
        <f t="shared" si="114"/>
        <v>326569</v>
      </c>
      <c r="J357" s="125">
        <f t="shared" si="114"/>
        <v>383792</v>
      </c>
      <c r="K357" s="126">
        <f t="shared" si="114"/>
        <v>361703</v>
      </c>
      <c r="L357" s="125">
        <f t="shared" si="114"/>
        <v>255514</v>
      </c>
      <c r="M357" s="126">
        <f t="shared" si="114"/>
        <v>288985</v>
      </c>
      <c r="N357" s="125">
        <f t="shared" si="114"/>
        <v>296914</v>
      </c>
      <c r="O357" s="126">
        <f t="shared" si="114"/>
        <v>340363</v>
      </c>
      <c r="P357" s="128">
        <f t="shared" si="114"/>
        <v>3810736</v>
      </c>
    </row>
    <row r="358" spans="2:16" ht="18.75" customHeight="1" x14ac:dyDescent="0.25">
      <c r="B358" s="229" t="s">
        <v>44</v>
      </c>
      <c r="C358" s="120" t="s">
        <v>52</v>
      </c>
      <c r="D358" s="121">
        <v>317790</v>
      </c>
      <c r="E358" s="122">
        <v>313563</v>
      </c>
      <c r="F358" s="121">
        <v>347175</v>
      </c>
      <c r="G358" s="122">
        <v>337575</v>
      </c>
      <c r="H358" s="121">
        <v>289173</v>
      </c>
      <c r="I358" s="122">
        <v>322614</v>
      </c>
      <c r="J358" s="121">
        <v>380652</v>
      </c>
      <c r="K358" s="122">
        <v>310096</v>
      </c>
      <c r="L358" s="121">
        <v>176044</v>
      </c>
      <c r="M358" s="122">
        <v>226596</v>
      </c>
      <c r="N358" s="121">
        <v>270463</v>
      </c>
      <c r="O358" s="122">
        <v>342545</v>
      </c>
      <c r="P358" s="123">
        <f t="shared" si="108"/>
        <v>3634286</v>
      </c>
    </row>
    <row r="359" spans="2:16" ht="18.75" customHeight="1" x14ac:dyDescent="0.25">
      <c r="B359" s="229"/>
      <c r="C359" s="120" t="s">
        <v>53</v>
      </c>
      <c r="D359" s="121">
        <v>342948</v>
      </c>
      <c r="E359" s="122">
        <v>310203</v>
      </c>
      <c r="F359" s="121">
        <v>351426</v>
      </c>
      <c r="G359" s="122">
        <v>353727</v>
      </c>
      <c r="H359" s="121">
        <v>291313</v>
      </c>
      <c r="I359" s="122">
        <v>307697</v>
      </c>
      <c r="J359" s="121">
        <v>368669</v>
      </c>
      <c r="K359" s="122">
        <v>335602</v>
      </c>
      <c r="L359" s="121">
        <v>190962</v>
      </c>
      <c r="M359" s="122">
        <v>220781</v>
      </c>
      <c r="N359" s="121">
        <v>255250</v>
      </c>
      <c r="O359" s="122">
        <v>302048</v>
      </c>
      <c r="P359" s="123">
        <f t="shared" si="108"/>
        <v>3630626</v>
      </c>
    </row>
    <row r="360" spans="2:16" ht="18.75" customHeight="1" x14ac:dyDescent="0.25">
      <c r="B360" s="229"/>
      <c r="C360" s="124" t="s">
        <v>17</v>
      </c>
      <c r="D360" s="125">
        <f>+D358+D359</f>
        <v>660738</v>
      </c>
      <c r="E360" s="126">
        <f t="shared" ref="E360:P360" si="115">+E358+E359</f>
        <v>623766</v>
      </c>
      <c r="F360" s="125">
        <f t="shared" si="115"/>
        <v>698601</v>
      </c>
      <c r="G360" s="126">
        <f t="shared" si="115"/>
        <v>691302</v>
      </c>
      <c r="H360" s="125">
        <f t="shared" si="115"/>
        <v>580486</v>
      </c>
      <c r="I360" s="126">
        <f t="shared" si="115"/>
        <v>630311</v>
      </c>
      <c r="J360" s="125">
        <f t="shared" si="115"/>
        <v>749321</v>
      </c>
      <c r="K360" s="126">
        <f t="shared" si="115"/>
        <v>645698</v>
      </c>
      <c r="L360" s="125">
        <f t="shared" si="115"/>
        <v>367006</v>
      </c>
      <c r="M360" s="126">
        <f t="shared" si="115"/>
        <v>447377</v>
      </c>
      <c r="N360" s="125">
        <f t="shared" si="115"/>
        <v>525713</v>
      </c>
      <c r="O360" s="126">
        <f t="shared" si="115"/>
        <v>644593</v>
      </c>
      <c r="P360" s="128">
        <f t="shared" si="115"/>
        <v>7264912</v>
      </c>
    </row>
    <row r="361" spans="2:16" ht="18.75" customHeight="1" thickBot="1" x14ac:dyDescent="0.3">
      <c r="B361" s="227" t="s">
        <v>303</v>
      </c>
      <c r="C361" s="228"/>
      <c r="D361" s="129">
        <f>+D342+D345+D348+D351+D354+D357+D360</f>
        <v>1303779</v>
      </c>
      <c r="E361" s="130">
        <f t="shared" ref="E361:P361" si="116">+E342+E345+E348+E351+E354+E357+E360</f>
        <v>1154596</v>
      </c>
      <c r="F361" s="129">
        <f t="shared" si="116"/>
        <v>1281898</v>
      </c>
      <c r="G361" s="130">
        <f t="shared" si="116"/>
        <v>1256472</v>
      </c>
      <c r="H361" s="129">
        <f t="shared" si="116"/>
        <v>1063599</v>
      </c>
      <c r="I361" s="130">
        <f t="shared" si="116"/>
        <v>1158377</v>
      </c>
      <c r="J361" s="129">
        <f t="shared" si="116"/>
        <v>1385955</v>
      </c>
      <c r="K361" s="130">
        <f t="shared" si="116"/>
        <v>1247642</v>
      </c>
      <c r="L361" s="129">
        <f t="shared" si="116"/>
        <v>779110</v>
      </c>
      <c r="M361" s="130">
        <f t="shared" si="116"/>
        <v>903788</v>
      </c>
      <c r="N361" s="129">
        <f t="shared" si="116"/>
        <v>999244</v>
      </c>
      <c r="O361" s="130">
        <f t="shared" si="116"/>
        <v>1236091</v>
      </c>
      <c r="P361" s="131">
        <f t="shared" si="116"/>
        <v>13770551</v>
      </c>
    </row>
    <row r="362" spans="2:16" s="25" customFormat="1" ht="18.75" customHeight="1" x14ac:dyDescent="0.25">
      <c r="B362" s="23"/>
      <c r="C362" s="23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</row>
    <row r="363" spans="2:16" s="25" customFormat="1" ht="18.75" customHeight="1" x14ac:dyDescent="0.25">
      <c r="B363" s="23"/>
      <c r="C363" s="23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</row>
    <row r="364" spans="2:16" s="25" customFormat="1" ht="18.75" customHeight="1" x14ac:dyDescent="0.25">
      <c r="B364" s="23"/>
      <c r="C364" s="23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</row>
    <row r="365" spans="2:16" s="25" customFormat="1" ht="18.75" customHeight="1" thickBot="1" x14ac:dyDescent="0.3"/>
    <row r="366" spans="2:16" ht="18.75" customHeight="1" x14ac:dyDescent="0.25">
      <c r="B366" s="226">
        <v>2018</v>
      </c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7"/>
    </row>
    <row r="367" spans="2:16" ht="18.75" customHeight="1" x14ac:dyDescent="0.25">
      <c r="B367" s="232" t="s">
        <v>41</v>
      </c>
      <c r="C367" s="233"/>
      <c r="D367" s="113" t="s">
        <v>5</v>
      </c>
      <c r="E367" s="114" t="s">
        <v>6</v>
      </c>
      <c r="F367" s="113" t="s">
        <v>7</v>
      </c>
      <c r="G367" s="114" t="s">
        <v>8</v>
      </c>
      <c r="H367" s="113" t="s">
        <v>9</v>
      </c>
      <c r="I367" s="114" t="s">
        <v>10</v>
      </c>
      <c r="J367" s="113" t="s">
        <v>11</v>
      </c>
      <c r="K367" s="114" t="s">
        <v>12</v>
      </c>
      <c r="L367" s="113" t="s">
        <v>13</v>
      </c>
      <c r="M367" s="114" t="s">
        <v>14</v>
      </c>
      <c r="N367" s="113" t="s">
        <v>15</v>
      </c>
      <c r="O367" s="114" t="s">
        <v>16</v>
      </c>
      <c r="P367" s="115" t="s">
        <v>17</v>
      </c>
    </row>
    <row r="368" spans="2:16" ht="18.75" customHeight="1" x14ac:dyDescent="0.25">
      <c r="B368" s="230" t="s">
        <v>4641</v>
      </c>
      <c r="C368" s="116" t="s">
        <v>52</v>
      </c>
      <c r="D368" s="117">
        <v>1282</v>
      </c>
      <c r="E368" s="118">
        <v>1244</v>
      </c>
      <c r="F368" s="117">
        <v>1844</v>
      </c>
      <c r="G368" s="118">
        <v>1763</v>
      </c>
      <c r="H368" s="117">
        <v>1670</v>
      </c>
      <c r="I368" s="118">
        <v>1902</v>
      </c>
      <c r="J368" s="117">
        <v>2650</v>
      </c>
      <c r="K368" s="118">
        <v>2199</v>
      </c>
      <c r="L368" s="117">
        <v>1884</v>
      </c>
      <c r="M368" s="118">
        <v>2079</v>
      </c>
      <c r="N368" s="117">
        <v>2198</v>
      </c>
      <c r="O368" s="118">
        <v>3830</v>
      </c>
      <c r="P368" s="119">
        <f>SUM(D368:O368)</f>
        <v>24545</v>
      </c>
    </row>
    <row r="369" spans="2:16" ht="18.75" customHeight="1" x14ac:dyDescent="0.25">
      <c r="B369" s="229"/>
      <c r="C369" s="120" t="s">
        <v>53</v>
      </c>
      <c r="D369" s="121">
        <v>1668</v>
      </c>
      <c r="E369" s="122">
        <v>1316</v>
      </c>
      <c r="F369" s="121">
        <v>1647</v>
      </c>
      <c r="G369" s="122">
        <v>1857</v>
      </c>
      <c r="H369" s="121">
        <v>1682</v>
      </c>
      <c r="I369" s="122">
        <v>1747</v>
      </c>
      <c r="J369" s="121">
        <v>2185</v>
      </c>
      <c r="K369" s="122">
        <v>2558</v>
      </c>
      <c r="L369" s="121">
        <v>1867</v>
      </c>
      <c r="M369" s="122">
        <v>2120</v>
      </c>
      <c r="N369" s="121">
        <v>2163</v>
      </c>
      <c r="O369" s="122">
        <v>2407</v>
      </c>
      <c r="P369" s="123">
        <f t="shared" ref="P369" si="117">SUM(D369:O369)</f>
        <v>23217</v>
      </c>
    </row>
    <row r="370" spans="2:16" ht="18.75" customHeight="1" x14ac:dyDescent="0.25">
      <c r="B370" s="231"/>
      <c r="C370" s="124" t="s">
        <v>17</v>
      </c>
      <c r="D370" s="125">
        <f>+D368+D369</f>
        <v>2950</v>
      </c>
      <c r="E370" s="126">
        <f t="shared" ref="E370:P370" si="118">+E368+E369</f>
        <v>2560</v>
      </c>
      <c r="F370" s="125">
        <f t="shared" si="118"/>
        <v>3491</v>
      </c>
      <c r="G370" s="126">
        <f t="shared" si="118"/>
        <v>3620</v>
      </c>
      <c r="H370" s="125">
        <f t="shared" si="118"/>
        <v>3352</v>
      </c>
      <c r="I370" s="126">
        <f t="shared" si="118"/>
        <v>3649</v>
      </c>
      <c r="J370" s="125">
        <f t="shared" si="118"/>
        <v>4835</v>
      </c>
      <c r="K370" s="126">
        <f t="shared" si="118"/>
        <v>4757</v>
      </c>
      <c r="L370" s="125">
        <f t="shared" si="118"/>
        <v>3751</v>
      </c>
      <c r="M370" s="126">
        <f t="shared" si="118"/>
        <v>4199</v>
      </c>
      <c r="N370" s="125">
        <f t="shared" si="118"/>
        <v>4361</v>
      </c>
      <c r="O370" s="126">
        <f t="shared" si="118"/>
        <v>6237</v>
      </c>
      <c r="P370" s="128">
        <f t="shared" si="118"/>
        <v>47762</v>
      </c>
    </row>
    <row r="371" spans="2:16" ht="18.75" customHeight="1" x14ac:dyDescent="0.25">
      <c r="B371" s="229" t="s">
        <v>238</v>
      </c>
      <c r="C371" s="120" t="s">
        <v>52</v>
      </c>
      <c r="D371" s="117">
        <v>11166</v>
      </c>
      <c r="E371" s="118">
        <v>9765</v>
      </c>
      <c r="F371" s="117">
        <v>10492</v>
      </c>
      <c r="G371" s="118">
        <v>7530</v>
      </c>
      <c r="H371" s="117">
        <v>3724</v>
      </c>
      <c r="I371" s="118">
        <v>5448</v>
      </c>
      <c r="J371" s="117">
        <v>7050</v>
      </c>
      <c r="K371" s="118">
        <v>5820</v>
      </c>
      <c r="L371" s="117">
        <v>3947</v>
      </c>
      <c r="M371" s="118">
        <v>2837</v>
      </c>
      <c r="N371" s="117">
        <v>4455</v>
      </c>
      <c r="O371" s="118">
        <v>9037</v>
      </c>
      <c r="P371" s="123">
        <f t="shared" ref="P371:P372" si="119">SUM(D371:O371)</f>
        <v>81271</v>
      </c>
    </row>
    <row r="372" spans="2:16" ht="18.75" customHeight="1" x14ac:dyDescent="0.25">
      <c r="B372" s="229"/>
      <c r="C372" s="120" t="s">
        <v>53</v>
      </c>
      <c r="D372" s="121">
        <v>10848</v>
      </c>
      <c r="E372" s="122">
        <v>9789</v>
      </c>
      <c r="F372" s="121">
        <v>10278</v>
      </c>
      <c r="G372" s="122">
        <v>9370</v>
      </c>
      <c r="H372" s="121">
        <v>4276</v>
      </c>
      <c r="I372" s="122">
        <v>5113</v>
      </c>
      <c r="J372" s="121">
        <v>6851</v>
      </c>
      <c r="K372" s="122">
        <v>5874</v>
      </c>
      <c r="L372" s="121">
        <v>4905</v>
      </c>
      <c r="M372" s="122">
        <v>2889</v>
      </c>
      <c r="N372" s="121">
        <v>3746</v>
      </c>
      <c r="O372" s="122">
        <v>7539</v>
      </c>
      <c r="P372" s="123">
        <f t="shared" si="119"/>
        <v>81478</v>
      </c>
    </row>
    <row r="373" spans="2:16" ht="18.75" customHeight="1" x14ac:dyDescent="0.25">
      <c r="B373" s="229"/>
      <c r="C373" s="124" t="s">
        <v>17</v>
      </c>
      <c r="D373" s="125">
        <f>+D371+D372</f>
        <v>22014</v>
      </c>
      <c r="E373" s="126">
        <f t="shared" ref="E373:P373" si="120">+E371+E372</f>
        <v>19554</v>
      </c>
      <c r="F373" s="125">
        <f t="shared" si="120"/>
        <v>20770</v>
      </c>
      <c r="G373" s="126">
        <f t="shared" si="120"/>
        <v>16900</v>
      </c>
      <c r="H373" s="125">
        <f t="shared" si="120"/>
        <v>8000</v>
      </c>
      <c r="I373" s="126">
        <f t="shared" si="120"/>
        <v>10561</v>
      </c>
      <c r="J373" s="125">
        <f t="shared" si="120"/>
        <v>13901</v>
      </c>
      <c r="K373" s="126">
        <f t="shared" si="120"/>
        <v>11694</v>
      </c>
      <c r="L373" s="125">
        <f t="shared" si="120"/>
        <v>8852</v>
      </c>
      <c r="M373" s="126">
        <f t="shared" si="120"/>
        <v>5726</v>
      </c>
      <c r="N373" s="125">
        <f t="shared" si="120"/>
        <v>8201</v>
      </c>
      <c r="O373" s="126">
        <f t="shared" si="120"/>
        <v>16576</v>
      </c>
      <c r="P373" s="128">
        <f t="shared" si="120"/>
        <v>162749</v>
      </c>
    </row>
    <row r="374" spans="2:16" ht="18.75" customHeight="1" x14ac:dyDescent="0.25">
      <c r="B374" s="230" t="s">
        <v>43</v>
      </c>
      <c r="C374" s="116" t="s">
        <v>52</v>
      </c>
      <c r="D374" s="117">
        <v>12932</v>
      </c>
      <c r="E374" s="118">
        <v>12663</v>
      </c>
      <c r="F374" s="117">
        <v>10789</v>
      </c>
      <c r="G374" s="118">
        <v>6796</v>
      </c>
      <c r="H374" s="117">
        <v>3337</v>
      </c>
      <c r="I374" s="118">
        <v>5781</v>
      </c>
      <c r="J374" s="117">
        <v>6440</v>
      </c>
      <c r="K374" s="118">
        <v>5290</v>
      </c>
      <c r="L374" s="117">
        <v>4444</v>
      </c>
      <c r="M374" s="118">
        <v>5623</v>
      </c>
      <c r="N374" s="117">
        <v>7985</v>
      </c>
      <c r="O374" s="118">
        <v>13528</v>
      </c>
      <c r="P374" s="119">
        <f t="shared" ref="P374:P375" si="121">SUM(D374:O374)</f>
        <v>95608</v>
      </c>
    </row>
    <row r="375" spans="2:16" ht="18.75" customHeight="1" x14ac:dyDescent="0.25">
      <c r="B375" s="229"/>
      <c r="C375" s="120" t="s">
        <v>53</v>
      </c>
      <c r="D375" s="121">
        <v>15032</v>
      </c>
      <c r="E375" s="122">
        <v>14967</v>
      </c>
      <c r="F375" s="121">
        <v>12338</v>
      </c>
      <c r="G375" s="122">
        <v>8660</v>
      </c>
      <c r="H375" s="121">
        <v>4109</v>
      </c>
      <c r="I375" s="122">
        <v>4750</v>
      </c>
      <c r="J375" s="121">
        <v>6693</v>
      </c>
      <c r="K375" s="122">
        <v>6205</v>
      </c>
      <c r="L375" s="121">
        <v>5360</v>
      </c>
      <c r="M375" s="122">
        <v>4898</v>
      </c>
      <c r="N375" s="121">
        <v>7212</v>
      </c>
      <c r="O375" s="122">
        <v>10990</v>
      </c>
      <c r="P375" s="123">
        <f t="shared" si="121"/>
        <v>101214</v>
      </c>
    </row>
    <row r="376" spans="2:16" ht="18.75" customHeight="1" x14ac:dyDescent="0.25">
      <c r="B376" s="231"/>
      <c r="C376" s="124" t="s">
        <v>17</v>
      </c>
      <c r="D376" s="125">
        <f>+D374+D375</f>
        <v>27964</v>
      </c>
      <c r="E376" s="126">
        <f t="shared" ref="E376:P376" si="122">+E374+E375</f>
        <v>27630</v>
      </c>
      <c r="F376" s="125">
        <f t="shared" si="122"/>
        <v>23127</v>
      </c>
      <c r="G376" s="126">
        <f t="shared" si="122"/>
        <v>15456</v>
      </c>
      <c r="H376" s="125">
        <f t="shared" si="122"/>
        <v>7446</v>
      </c>
      <c r="I376" s="126">
        <f t="shared" si="122"/>
        <v>10531</v>
      </c>
      <c r="J376" s="125">
        <f t="shared" si="122"/>
        <v>13133</v>
      </c>
      <c r="K376" s="126">
        <f t="shared" si="122"/>
        <v>11495</v>
      </c>
      <c r="L376" s="125">
        <f t="shared" si="122"/>
        <v>9804</v>
      </c>
      <c r="M376" s="126">
        <f t="shared" si="122"/>
        <v>10521</v>
      </c>
      <c r="N376" s="125">
        <f t="shared" si="122"/>
        <v>15197</v>
      </c>
      <c r="O376" s="126">
        <f t="shared" si="122"/>
        <v>24518</v>
      </c>
      <c r="P376" s="128">
        <f t="shared" si="122"/>
        <v>196822</v>
      </c>
    </row>
    <row r="377" spans="2:16" ht="18.75" customHeight="1" x14ac:dyDescent="0.25">
      <c r="B377" s="230" t="s">
        <v>237</v>
      </c>
      <c r="C377" s="116" t="s">
        <v>52</v>
      </c>
      <c r="D377" s="117">
        <v>60520</v>
      </c>
      <c r="E377" s="118">
        <v>52034</v>
      </c>
      <c r="F377" s="117">
        <v>61872</v>
      </c>
      <c r="G377" s="118">
        <v>55019</v>
      </c>
      <c r="H377" s="117">
        <v>57846</v>
      </c>
      <c r="I377" s="118">
        <v>76817</v>
      </c>
      <c r="J377" s="117">
        <v>94451</v>
      </c>
      <c r="K377" s="118">
        <v>78828</v>
      </c>
      <c r="L377" s="117">
        <v>52284</v>
      </c>
      <c r="M377" s="118">
        <v>56503</v>
      </c>
      <c r="N377" s="117">
        <v>58072</v>
      </c>
      <c r="O377" s="118">
        <v>82101</v>
      </c>
      <c r="P377" s="119">
        <f t="shared" ref="P377:P378" si="123">SUM(D377:O377)</f>
        <v>786347</v>
      </c>
    </row>
    <row r="378" spans="2:16" ht="18.75" customHeight="1" x14ac:dyDescent="0.25">
      <c r="B378" s="229"/>
      <c r="C378" s="120" t="s">
        <v>53</v>
      </c>
      <c r="D378" s="121">
        <v>70837</v>
      </c>
      <c r="E378" s="122">
        <v>54107</v>
      </c>
      <c r="F378" s="121">
        <v>65488</v>
      </c>
      <c r="G378" s="122">
        <v>66717</v>
      </c>
      <c r="H378" s="121">
        <v>62169</v>
      </c>
      <c r="I378" s="122">
        <v>69700</v>
      </c>
      <c r="J378" s="121">
        <v>85402</v>
      </c>
      <c r="K378" s="122">
        <v>91095</v>
      </c>
      <c r="L378" s="121">
        <v>74890</v>
      </c>
      <c r="M378" s="122">
        <v>61466</v>
      </c>
      <c r="N378" s="121">
        <v>54524</v>
      </c>
      <c r="O378" s="122">
        <v>55680</v>
      </c>
      <c r="P378" s="123">
        <f t="shared" si="123"/>
        <v>812075</v>
      </c>
    </row>
    <row r="379" spans="2:16" ht="18.75" customHeight="1" x14ac:dyDescent="0.25">
      <c r="B379" s="231"/>
      <c r="C379" s="124" t="s">
        <v>17</v>
      </c>
      <c r="D379" s="125">
        <f>+D377+D378</f>
        <v>131357</v>
      </c>
      <c r="E379" s="126">
        <f t="shared" ref="E379:P379" si="124">+E377+E378</f>
        <v>106141</v>
      </c>
      <c r="F379" s="125">
        <f t="shared" si="124"/>
        <v>127360</v>
      </c>
      <c r="G379" s="126">
        <f t="shared" si="124"/>
        <v>121736</v>
      </c>
      <c r="H379" s="125">
        <f t="shared" si="124"/>
        <v>120015</v>
      </c>
      <c r="I379" s="126">
        <f t="shared" si="124"/>
        <v>146517</v>
      </c>
      <c r="J379" s="125">
        <f t="shared" si="124"/>
        <v>179853</v>
      </c>
      <c r="K379" s="126">
        <f t="shared" si="124"/>
        <v>169923</v>
      </c>
      <c r="L379" s="125">
        <f t="shared" si="124"/>
        <v>127174</v>
      </c>
      <c r="M379" s="126">
        <f t="shared" si="124"/>
        <v>117969</v>
      </c>
      <c r="N379" s="125">
        <f t="shared" si="124"/>
        <v>112596</v>
      </c>
      <c r="O379" s="126">
        <f t="shared" si="124"/>
        <v>137781</v>
      </c>
      <c r="P379" s="128">
        <f t="shared" si="124"/>
        <v>1598422</v>
      </c>
    </row>
    <row r="380" spans="2:16" ht="18.75" customHeight="1" x14ac:dyDescent="0.25">
      <c r="B380" s="229" t="s">
        <v>47</v>
      </c>
      <c r="C380" s="120" t="s">
        <v>52</v>
      </c>
      <c r="D380" s="117">
        <v>54026</v>
      </c>
      <c r="E380" s="118">
        <v>52419</v>
      </c>
      <c r="F380" s="117">
        <v>58826</v>
      </c>
      <c r="G380" s="118">
        <v>42951</v>
      </c>
      <c r="H380" s="117">
        <v>23011</v>
      </c>
      <c r="I380" s="118">
        <v>25184</v>
      </c>
      <c r="J380" s="117">
        <v>31836</v>
      </c>
      <c r="K380" s="118">
        <v>26714</v>
      </c>
      <c r="L380" s="117">
        <v>19224</v>
      </c>
      <c r="M380" s="118">
        <v>21322</v>
      </c>
      <c r="N380" s="117">
        <v>26635</v>
      </c>
      <c r="O380" s="118">
        <v>45705</v>
      </c>
      <c r="P380" s="123">
        <f t="shared" ref="P380:P381" si="125">SUM(D380:O380)</f>
        <v>427853</v>
      </c>
    </row>
    <row r="381" spans="2:16" ht="18.75" customHeight="1" x14ac:dyDescent="0.25">
      <c r="B381" s="229"/>
      <c r="C381" s="120" t="s">
        <v>53</v>
      </c>
      <c r="D381" s="121">
        <v>56895</v>
      </c>
      <c r="E381" s="122">
        <v>57368</v>
      </c>
      <c r="F381" s="121">
        <v>62950</v>
      </c>
      <c r="G381" s="122">
        <v>52650</v>
      </c>
      <c r="H381" s="121">
        <v>26925</v>
      </c>
      <c r="I381" s="122">
        <v>24296</v>
      </c>
      <c r="J381" s="121">
        <v>29579</v>
      </c>
      <c r="K381" s="122">
        <v>30320</v>
      </c>
      <c r="L381" s="121">
        <v>20811</v>
      </c>
      <c r="M381" s="122">
        <v>21665</v>
      </c>
      <c r="N381" s="121">
        <v>24066</v>
      </c>
      <c r="O381" s="122">
        <v>34555</v>
      </c>
      <c r="P381" s="123">
        <f t="shared" si="125"/>
        <v>442080</v>
      </c>
    </row>
    <row r="382" spans="2:16" ht="18.75" customHeight="1" x14ac:dyDescent="0.25">
      <c r="B382" s="229"/>
      <c r="C382" s="124" t="s">
        <v>17</v>
      </c>
      <c r="D382" s="125">
        <f>+D380+D381</f>
        <v>110921</v>
      </c>
      <c r="E382" s="126">
        <f t="shared" ref="E382:P382" si="126">+E380+E381</f>
        <v>109787</v>
      </c>
      <c r="F382" s="125">
        <f t="shared" si="126"/>
        <v>121776</v>
      </c>
      <c r="G382" s="126">
        <f t="shared" si="126"/>
        <v>95601</v>
      </c>
      <c r="H382" s="125">
        <f t="shared" si="126"/>
        <v>49936</v>
      </c>
      <c r="I382" s="126">
        <f t="shared" si="126"/>
        <v>49480</v>
      </c>
      <c r="J382" s="125">
        <f t="shared" si="126"/>
        <v>61415</v>
      </c>
      <c r="K382" s="126">
        <f t="shared" si="126"/>
        <v>57034</v>
      </c>
      <c r="L382" s="125">
        <f t="shared" si="126"/>
        <v>40035</v>
      </c>
      <c r="M382" s="126">
        <f t="shared" si="126"/>
        <v>42987</v>
      </c>
      <c r="N382" s="125">
        <f t="shared" si="126"/>
        <v>50701</v>
      </c>
      <c r="O382" s="126">
        <f t="shared" si="126"/>
        <v>80260</v>
      </c>
      <c r="P382" s="128">
        <f t="shared" si="126"/>
        <v>869933</v>
      </c>
    </row>
    <row r="383" spans="2:16" ht="18.75" customHeight="1" x14ac:dyDescent="0.25">
      <c r="B383" s="230" t="s">
        <v>239</v>
      </c>
      <c r="C383" s="116" t="s">
        <v>52</v>
      </c>
      <c r="D383" s="121">
        <v>154956</v>
      </c>
      <c r="E383" s="122">
        <v>126542</v>
      </c>
      <c r="F383" s="121">
        <v>153029</v>
      </c>
      <c r="G383" s="122">
        <v>140764</v>
      </c>
      <c r="H383" s="121">
        <v>148221</v>
      </c>
      <c r="I383" s="122">
        <v>161726</v>
      </c>
      <c r="J383" s="121">
        <v>187237</v>
      </c>
      <c r="K383" s="122">
        <v>168339</v>
      </c>
      <c r="L383" s="121">
        <v>131282</v>
      </c>
      <c r="M383" s="122">
        <v>143109</v>
      </c>
      <c r="N383" s="121">
        <v>154891</v>
      </c>
      <c r="O383" s="122">
        <v>204286</v>
      </c>
      <c r="P383" s="119">
        <f t="shared" ref="P383:P384" si="127">SUM(D383:O383)</f>
        <v>1874382</v>
      </c>
    </row>
    <row r="384" spans="2:16" ht="18.75" customHeight="1" x14ac:dyDescent="0.25">
      <c r="B384" s="229"/>
      <c r="C384" s="120" t="s">
        <v>53</v>
      </c>
      <c r="D384" s="121">
        <v>174496</v>
      </c>
      <c r="E384" s="122">
        <v>137159</v>
      </c>
      <c r="F384" s="121">
        <v>158199</v>
      </c>
      <c r="G384" s="122">
        <v>157896</v>
      </c>
      <c r="H384" s="121">
        <v>155083</v>
      </c>
      <c r="I384" s="122">
        <v>156655</v>
      </c>
      <c r="J384" s="121">
        <v>181135</v>
      </c>
      <c r="K384" s="122">
        <v>183848</v>
      </c>
      <c r="L384" s="121">
        <v>151760</v>
      </c>
      <c r="M384" s="122">
        <v>143071</v>
      </c>
      <c r="N384" s="121">
        <v>146531</v>
      </c>
      <c r="O384" s="122">
        <v>154033</v>
      </c>
      <c r="P384" s="123">
        <f t="shared" si="127"/>
        <v>1899866</v>
      </c>
    </row>
    <row r="385" spans="2:16" ht="18.75" customHeight="1" x14ac:dyDescent="0.25">
      <c r="B385" s="231"/>
      <c r="C385" s="124" t="s">
        <v>17</v>
      </c>
      <c r="D385" s="125">
        <f>+D383+D384</f>
        <v>329452</v>
      </c>
      <c r="E385" s="126">
        <f t="shared" ref="E385:P385" si="128">+E383+E384</f>
        <v>263701</v>
      </c>
      <c r="F385" s="125">
        <f t="shared" si="128"/>
        <v>311228</v>
      </c>
      <c r="G385" s="126">
        <f t="shared" si="128"/>
        <v>298660</v>
      </c>
      <c r="H385" s="125">
        <f t="shared" si="128"/>
        <v>303304</v>
      </c>
      <c r="I385" s="126">
        <f t="shared" si="128"/>
        <v>318381</v>
      </c>
      <c r="J385" s="125">
        <f t="shared" si="128"/>
        <v>368372</v>
      </c>
      <c r="K385" s="126">
        <f t="shared" si="128"/>
        <v>352187</v>
      </c>
      <c r="L385" s="125">
        <f t="shared" si="128"/>
        <v>283042</v>
      </c>
      <c r="M385" s="126">
        <f t="shared" si="128"/>
        <v>286180</v>
      </c>
      <c r="N385" s="125">
        <f t="shared" si="128"/>
        <v>301422</v>
      </c>
      <c r="O385" s="126">
        <f t="shared" si="128"/>
        <v>358319</v>
      </c>
      <c r="P385" s="128">
        <f t="shared" si="128"/>
        <v>3774248</v>
      </c>
    </row>
    <row r="386" spans="2:16" ht="18.75" customHeight="1" x14ac:dyDescent="0.25">
      <c r="B386" s="229" t="s">
        <v>44</v>
      </c>
      <c r="C386" s="120" t="s">
        <v>52</v>
      </c>
      <c r="D386" s="121">
        <v>347965</v>
      </c>
      <c r="E386" s="122">
        <v>337180</v>
      </c>
      <c r="F386" s="121">
        <v>399172</v>
      </c>
      <c r="G386" s="122">
        <v>347708</v>
      </c>
      <c r="H386" s="121">
        <v>315975</v>
      </c>
      <c r="I386" s="122">
        <v>356992</v>
      </c>
      <c r="J386" s="121">
        <v>404866</v>
      </c>
      <c r="K386" s="122">
        <v>318786</v>
      </c>
      <c r="L386" s="121">
        <v>211288</v>
      </c>
      <c r="M386" s="122">
        <v>242825</v>
      </c>
      <c r="N386" s="121">
        <v>287616</v>
      </c>
      <c r="O386" s="122">
        <v>356757</v>
      </c>
      <c r="P386" s="123">
        <f t="shared" ref="P386:P387" si="129">SUM(D386:O386)</f>
        <v>3927130</v>
      </c>
    </row>
    <row r="387" spans="2:16" ht="18.75" customHeight="1" x14ac:dyDescent="0.25">
      <c r="B387" s="229"/>
      <c r="C387" s="120" t="s">
        <v>53</v>
      </c>
      <c r="D387" s="121">
        <v>364611</v>
      </c>
      <c r="E387" s="122">
        <v>338498</v>
      </c>
      <c r="F387" s="121">
        <v>394922</v>
      </c>
      <c r="G387" s="122">
        <v>370037</v>
      </c>
      <c r="H387" s="121">
        <v>317491</v>
      </c>
      <c r="I387" s="122">
        <v>339653</v>
      </c>
      <c r="J387" s="121">
        <v>400390</v>
      </c>
      <c r="K387" s="122">
        <v>344754</v>
      </c>
      <c r="L387" s="121">
        <v>227615</v>
      </c>
      <c r="M387" s="122">
        <v>230024</v>
      </c>
      <c r="N387" s="121">
        <v>268891</v>
      </c>
      <c r="O387" s="122">
        <v>314716</v>
      </c>
      <c r="P387" s="123">
        <f t="shared" si="129"/>
        <v>3911602</v>
      </c>
    </row>
    <row r="388" spans="2:16" ht="18.75" customHeight="1" x14ac:dyDescent="0.25">
      <c r="B388" s="229"/>
      <c r="C388" s="124" t="s">
        <v>17</v>
      </c>
      <c r="D388" s="125">
        <f>+D386+D387</f>
        <v>712576</v>
      </c>
      <c r="E388" s="126">
        <f t="shared" ref="E388:P388" si="130">+E386+E387</f>
        <v>675678</v>
      </c>
      <c r="F388" s="125">
        <f t="shared" si="130"/>
        <v>794094</v>
      </c>
      <c r="G388" s="126">
        <f t="shared" si="130"/>
        <v>717745</v>
      </c>
      <c r="H388" s="125">
        <f t="shared" si="130"/>
        <v>633466</v>
      </c>
      <c r="I388" s="126">
        <f t="shared" si="130"/>
        <v>696645</v>
      </c>
      <c r="J388" s="125">
        <f t="shared" si="130"/>
        <v>805256</v>
      </c>
      <c r="K388" s="126">
        <f t="shared" si="130"/>
        <v>663540</v>
      </c>
      <c r="L388" s="125">
        <f t="shared" si="130"/>
        <v>438903</v>
      </c>
      <c r="M388" s="126">
        <f t="shared" si="130"/>
        <v>472849</v>
      </c>
      <c r="N388" s="125">
        <f t="shared" si="130"/>
        <v>556507</v>
      </c>
      <c r="O388" s="126">
        <f t="shared" si="130"/>
        <v>671473</v>
      </c>
      <c r="P388" s="128">
        <f t="shared" si="130"/>
        <v>7838732</v>
      </c>
    </row>
    <row r="389" spans="2:16" ht="18.75" customHeight="1" thickBot="1" x14ac:dyDescent="0.3">
      <c r="B389" s="227" t="s">
        <v>3260</v>
      </c>
      <c r="C389" s="228"/>
      <c r="D389" s="129">
        <f>+D370+D373+D376+D379+D382+D385+D388</f>
        <v>1337234</v>
      </c>
      <c r="E389" s="130">
        <f t="shared" ref="E389:P389" si="131">+E370+E373+E376+E379+E382+E385+E388</f>
        <v>1205051</v>
      </c>
      <c r="F389" s="129">
        <f t="shared" si="131"/>
        <v>1401846</v>
      </c>
      <c r="G389" s="130">
        <f t="shared" si="131"/>
        <v>1269718</v>
      </c>
      <c r="H389" s="129">
        <f t="shared" si="131"/>
        <v>1125519</v>
      </c>
      <c r="I389" s="130">
        <f t="shared" si="131"/>
        <v>1235764</v>
      </c>
      <c r="J389" s="129">
        <f t="shared" si="131"/>
        <v>1446765</v>
      </c>
      <c r="K389" s="130">
        <f t="shared" si="131"/>
        <v>1270630</v>
      </c>
      <c r="L389" s="129">
        <f t="shared" si="131"/>
        <v>911561</v>
      </c>
      <c r="M389" s="130">
        <f t="shared" si="131"/>
        <v>940431</v>
      </c>
      <c r="N389" s="129">
        <f t="shared" si="131"/>
        <v>1048985</v>
      </c>
      <c r="O389" s="130">
        <f t="shared" si="131"/>
        <v>1295164</v>
      </c>
      <c r="P389" s="131">
        <f t="shared" si="131"/>
        <v>14488668</v>
      </c>
    </row>
    <row r="390" spans="2:16" s="25" customFormat="1" ht="18.75" customHeight="1" x14ac:dyDescent="0.25">
      <c r="B390" s="23"/>
      <c r="C390" s="23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</row>
    <row r="391" spans="2:16" s="25" customFormat="1" ht="18.75" customHeight="1" x14ac:dyDescent="0.25">
      <c r="B391" s="23"/>
      <c r="C391" s="23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</row>
    <row r="392" spans="2:16" ht="18.75" customHeight="1" thickBot="1" x14ac:dyDescent="0.3"/>
    <row r="393" spans="2:16" ht="18.75" customHeight="1" x14ac:dyDescent="0.25">
      <c r="B393" s="226">
        <v>2019</v>
      </c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7"/>
    </row>
    <row r="394" spans="2:16" ht="18.75" customHeight="1" x14ac:dyDescent="0.25">
      <c r="B394" s="232" t="s">
        <v>41</v>
      </c>
      <c r="C394" s="233"/>
      <c r="D394" s="113" t="s">
        <v>5</v>
      </c>
      <c r="E394" s="114" t="s">
        <v>6</v>
      </c>
      <c r="F394" s="113" t="s">
        <v>7</v>
      </c>
      <c r="G394" s="114" t="s">
        <v>8</v>
      </c>
      <c r="H394" s="113" t="s">
        <v>9</v>
      </c>
      <c r="I394" s="114" t="s">
        <v>10</v>
      </c>
      <c r="J394" s="113" t="s">
        <v>11</v>
      </c>
      <c r="K394" s="114" t="s">
        <v>12</v>
      </c>
      <c r="L394" s="113" t="s">
        <v>13</v>
      </c>
      <c r="M394" s="114" t="s">
        <v>14</v>
      </c>
      <c r="N394" s="113" t="s">
        <v>15</v>
      </c>
      <c r="O394" s="114" t="s">
        <v>16</v>
      </c>
      <c r="P394" s="115" t="s">
        <v>17</v>
      </c>
    </row>
    <row r="395" spans="2:16" ht="18.75" customHeight="1" x14ac:dyDescent="0.25">
      <c r="B395" s="230" t="s">
        <v>4641</v>
      </c>
      <c r="C395" s="116" t="s">
        <v>52</v>
      </c>
      <c r="D395" s="117">
        <v>2434</v>
      </c>
      <c r="E395" s="118">
        <v>2675</v>
      </c>
      <c r="F395" s="117">
        <v>3017</v>
      </c>
      <c r="G395" s="118">
        <v>3495</v>
      </c>
      <c r="H395" s="117">
        <v>3217</v>
      </c>
      <c r="I395" s="118">
        <v>3502</v>
      </c>
      <c r="J395" s="117">
        <v>4489</v>
      </c>
      <c r="K395" s="118">
        <v>3432</v>
      </c>
      <c r="L395" s="117">
        <v>3072</v>
      </c>
      <c r="M395" s="118">
        <v>3284</v>
      </c>
      <c r="N395" s="117">
        <v>3245</v>
      </c>
      <c r="O395" s="118">
        <v>5122</v>
      </c>
      <c r="P395" s="119">
        <f>SUM(D395:O395)</f>
        <v>40984</v>
      </c>
    </row>
    <row r="396" spans="2:16" ht="18.75" customHeight="1" x14ac:dyDescent="0.25">
      <c r="B396" s="229"/>
      <c r="C396" s="120" t="s">
        <v>53</v>
      </c>
      <c r="D396" s="121">
        <v>3933</v>
      </c>
      <c r="E396" s="122">
        <v>2419</v>
      </c>
      <c r="F396" s="121">
        <v>3292</v>
      </c>
      <c r="G396" s="122">
        <v>3429</v>
      </c>
      <c r="H396" s="121">
        <v>3170</v>
      </c>
      <c r="I396" s="122">
        <v>3178</v>
      </c>
      <c r="J396" s="121">
        <v>3788</v>
      </c>
      <c r="K396" s="122">
        <v>4122</v>
      </c>
      <c r="L396" s="121">
        <v>3023</v>
      </c>
      <c r="M396" s="122">
        <v>3041</v>
      </c>
      <c r="N396" s="121">
        <v>3389</v>
      </c>
      <c r="O396" s="122">
        <v>3394</v>
      </c>
      <c r="P396" s="123">
        <f t="shared" ref="P396" si="132">SUM(D396:O396)</f>
        <v>40178</v>
      </c>
    </row>
    <row r="397" spans="2:16" ht="18.75" customHeight="1" x14ac:dyDescent="0.25">
      <c r="B397" s="231"/>
      <c r="C397" s="124" t="s">
        <v>17</v>
      </c>
      <c r="D397" s="125">
        <f>+D395+D396</f>
        <v>6367</v>
      </c>
      <c r="E397" s="126">
        <f t="shared" ref="E397:P397" si="133">+E395+E396</f>
        <v>5094</v>
      </c>
      <c r="F397" s="125">
        <f t="shared" si="133"/>
        <v>6309</v>
      </c>
      <c r="G397" s="126">
        <f t="shared" si="133"/>
        <v>6924</v>
      </c>
      <c r="H397" s="125">
        <f t="shared" si="133"/>
        <v>6387</v>
      </c>
      <c r="I397" s="126">
        <f t="shared" si="133"/>
        <v>6680</v>
      </c>
      <c r="J397" s="125">
        <f t="shared" si="133"/>
        <v>8277</v>
      </c>
      <c r="K397" s="126">
        <f t="shared" si="133"/>
        <v>7554</v>
      </c>
      <c r="L397" s="125">
        <f t="shared" si="133"/>
        <v>6095</v>
      </c>
      <c r="M397" s="126">
        <f t="shared" si="133"/>
        <v>6325</v>
      </c>
      <c r="N397" s="125">
        <f t="shared" si="133"/>
        <v>6634</v>
      </c>
      <c r="O397" s="126">
        <f t="shared" si="133"/>
        <v>8516</v>
      </c>
      <c r="P397" s="128">
        <f t="shared" si="133"/>
        <v>81162</v>
      </c>
    </row>
    <row r="398" spans="2:16" ht="18.75" customHeight="1" x14ac:dyDescent="0.25">
      <c r="B398" s="229" t="s">
        <v>238</v>
      </c>
      <c r="C398" s="120" t="s">
        <v>52</v>
      </c>
      <c r="D398" s="117">
        <v>10447</v>
      </c>
      <c r="E398" s="118">
        <v>10778</v>
      </c>
      <c r="F398" s="117">
        <v>12081</v>
      </c>
      <c r="G398" s="118">
        <v>7506</v>
      </c>
      <c r="H398" s="117">
        <v>3441</v>
      </c>
      <c r="I398" s="118">
        <v>5497</v>
      </c>
      <c r="J398" s="117">
        <v>5886</v>
      </c>
      <c r="K398" s="118">
        <v>6534</v>
      </c>
      <c r="L398" s="117">
        <v>3126</v>
      </c>
      <c r="M398" s="118">
        <v>2642</v>
      </c>
      <c r="N398" s="117">
        <v>5122</v>
      </c>
      <c r="O398" s="118">
        <v>8444</v>
      </c>
      <c r="P398" s="123">
        <f t="shared" ref="P398:P399" si="134">SUM(D398:O398)</f>
        <v>81504</v>
      </c>
    </row>
    <row r="399" spans="2:16" ht="18.75" customHeight="1" x14ac:dyDescent="0.25">
      <c r="B399" s="229"/>
      <c r="C399" s="120" t="s">
        <v>53</v>
      </c>
      <c r="D399" s="121">
        <v>10561</v>
      </c>
      <c r="E399" s="122">
        <v>10751</v>
      </c>
      <c r="F399" s="121">
        <v>12609</v>
      </c>
      <c r="G399" s="122">
        <v>8803</v>
      </c>
      <c r="H399" s="121">
        <v>4203</v>
      </c>
      <c r="I399" s="122">
        <v>5116</v>
      </c>
      <c r="J399" s="121">
        <v>5949</v>
      </c>
      <c r="K399" s="122">
        <v>6861</v>
      </c>
      <c r="L399" s="121">
        <v>3884</v>
      </c>
      <c r="M399" s="122">
        <v>2628</v>
      </c>
      <c r="N399" s="121">
        <v>4187</v>
      </c>
      <c r="O399" s="122">
        <v>6503</v>
      </c>
      <c r="P399" s="123">
        <f t="shared" si="134"/>
        <v>82055</v>
      </c>
    </row>
    <row r="400" spans="2:16" ht="18.75" customHeight="1" x14ac:dyDescent="0.25">
      <c r="B400" s="229"/>
      <c r="C400" s="124" t="s">
        <v>17</v>
      </c>
      <c r="D400" s="125">
        <f>+D398+D399</f>
        <v>21008</v>
      </c>
      <c r="E400" s="126">
        <f t="shared" ref="E400:O400" si="135">+E398+E399</f>
        <v>21529</v>
      </c>
      <c r="F400" s="125">
        <f t="shared" si="135"/>
        <v>24690</v>
      </c>
      <c r="G400" s="126">
        <f t="shared" si="135"/>
        <v>16309</v>
      </c>
      <c r="H400" s="125">
        <f t="shared" si="135"/>
        <v>7644</v>
      </c>
      <c r="I400" s="126">
        <f t="shared" si="135"/>
        <v>10613</v>
      </c>
      <c r="J400" s="125">
        <f t="shared" si="135"/>
        <v>11835</v>
      </c>
      <c r="K400" s="126">
        <f t="shared" si="135"/>
        <v>13395</v>
      </c>
      <c r="L400" s="125">
        <f t="shared" si="135"/>
        <v>7010</v>
      </c>
      <c r="M400" s="126">
        <f t="shared" si="135"/>
        <v>5270</v>
      </c>
      <c r="N400" s="125">
        <f t="shared" si="135"/>
        <v>9309</v>
      </c>
      <c r="O400" s="126">
        <f t="shared" si="135"/>
        <v>14947</v>
      </c>
      <c r="P400" s="128">
        <f>+P398+P399</f>
        <v>163559</v>
      </c>
    </row>
    <row r="401" spans="2:16" ht="18.75" customHeight="1" x14ac:dyDescent="0.25">
      <c r="B401" s="230" t="s">
        <v>43</v>
      </c>
      <c r="C401" s="116" t="s">
        <v>52</v>
      </c>
      <c r="D401" s="117">
        <v>23303</v>
      </c>
      <c r="E401" s="118">
        <v>19884</v>
      </c>
      <c r="F401" s="117">
        <v>19343</v>
      </c>
      <c r="G401" s="118">
        <v>13040</v>
      </c>
      <c r="H401" s="117">
        <v>7760</v>
      </c>
      <c r="I401" s="118">
        <v>11022</v>
      </c>
      <c r="J401" s="117">
        <v>14674</v>
      </c>
      <c r="K401" s="118">
        <v>15184</v>
      </c>
      <c r="L401" s="117">
        <v>12027</v>
      </c>
      <c r="M401" s="118">
        <v>13452</v>
      </c>
      <c r="N401" s="117">
        <v>19522</v>
      </c>
      <c r="O401" s="118">
        <v>24490</v>
      </c>
      <c r="P401" s="119">
        <f t="shared" ref="P401:P402" si="136">SUM(D401:O401)</f>
        <v>193701</v>
      </c>
    </row>
    <row r="402" spans="2:16" ht="18.75" customHeight="1" x14ac:dyDescent="0.25">
      <c r="B402" s="229"/>
      <c r="C402" s="120" t="s">
        <v>53</v>
      </c>
      <c r="D402" s="121">
        <v>25011</v>
      </c>
      <c r="E402" s="122">
        <v>20738</v>
      </c>
      <c r="F402" s="121">
        <v>21262</v>
      </c>
      <c r="G402" s="122">
        <v>14860</v>
      </c>
      <c r="H402" s="121">
        <v>8968</v>
      </c>
      <c r="I402" s="122">
        <v>9795</v>
      </c>
      <c r="J402" s="121">
        <v>13778</v>
      </c>
      <c r="K402" s="122">
        <v>15439</v>
      </c>
      <c r="L402" s="121">
        <v>12081</v>
      </c>
      <c r="M402" s="122">
        <v>12243</v>
      </c>
      <c r="N402" s="121">
        <v>17852</v>
      </c>
      <c r="O402" s="122">
        <v>21773</v>
      </c>
      <c r="P402" s="123">
        <f t="shared" si="136"/>
        <v>193800</v>
      </c>
    </row>
    <row r="403" spans="2:16" ht="18.75" customHeight="1" x14ac:dyDescent="0.25">
      <c r="B403" s="231"/>
      <c r="C403" s="124" t="s">
        <v>17</v>
      </c>
      <c r="D403" s="125">
        <f>+D401+D402</f>
        <v>48314</v>
      </c>
      <c r="E403" s="126">
        <f t="shared" ref="E403:P403" si="137">+E401+E402</f>
        <v>40622</v>
      </c>
      <c r="F403" s="125">
        <f t="shared" si="137"/>
        <v>40605</v>
      </c>
      <c r="G403" s="126">
        <f t="shared" si="137"/>
        <v>27900</v>
      </c>
      <c r="H403" s="125">
        <f t="shared" si="137"/>
        <v>16728</v>
      </c>
      <c r="I403" s="126">
        <f t="shared" si="137"/>
        <v>20817</v>
      </c>
      <c r="J403" s="125">
        <f t="shared" si="137"/>
        <v>28452</v>
      </c>
      <c r="K403" s="126">
        <f t="shared" si="137"/>
        <v>30623</v>
      </c>
      <c r="L403" s="125">
        <f t="shared" si="137"/>
        <v>24108</v>
      </c>
      <c r="M403" s="126">
        <f t="shared" si="137"/>
        <v>25695</v>
      </c>
      <c r="N403" s="125">
        <f t="shared" si="137"/>
        <v>37374</v>
      </c>
      <c r="O403" s="126">
        <f t="shared" si="137"/>
        <v>46263</v>
      </c>
      <c r="P403" s="128">
        <f t="shared" si="137"/>
        <v>387501</v>
      </c>
    </row>
    <row r="404" spans="2:16" ht="18.75" customHeight="1" x14ac:dyDescent="0.25">
      <c r="B404" s="230" t="s">
        <v>237</v>
      </c>
      <c r="C404" s="116" t="s">
        <v>52</v>
      </c>
      <c r="D404" s="117">
        <v>65691</v>
      </c>
      <c r="E404" s="118">
        <v>55776</v>
      </c>
      <c r="F404" s="117">
        <v>62048</v>
      </c>
      <c r="G404" s="118">
        <v>64774</v>
      </c>
      <c r="H404" s="117">
        <v>63445</v>
      </c>
      <c r="I404" s="118">
        <v>82750</v>
      </c>
      <c r="J404" s="117">
        <v>99578</v>
      </c>
      <c r="K404" s="118">
        <v>85638</v>
      </c>
      <c r="L404" s="117">
        <v>53219</v>
      </c>
      <c r="M404" s="118">
        <v>58644</v>
      </c>
      <c r="N404" s="117">
        <v>60364</v>
      </c>
      <c r="O404" s="118">
        <v>87813</v>
      </c>
      <c r="P404" s="119">
        <f t="shared" ref="P404:P405" si="138">SUM(D404:O404)</f>
        <v>839740</v>
      </c>
    </row>
    <row r="405" spans="2:16" ht="18.75" customHeight="1" x14ac:dyDescent="0.25">
      <c r="B405" s="229"/>
      <c r="C405" s="120" t="s">
        <v>53</v>
      </c>
      <c r="D405" s="121">
        <v>79695</v>
      </c>
      <c r="E405" s="122">
        <v>58674</v>
      </c>
      <c r="F405" s="121">
        <v>70139</v>
      </c>
      <c r="G405" s="122">
        <v>67390</v>
      </c>
      <c r="H405" s="121">
        <v>70150</v>
      </c>
      <c r="I405" s="122">
        <v>73895</v>
      </c>
      <c r="J405" s="121">
        <v>91488</v>
      </c>
      <c r="K405" s="122">
        <v>98879</v>
      </c>
      <c r="L405" s="121">
        <v>72990</v>
      </c>
      <c r="M405" s="122">
        <v>62731</v>
      </c>
      <c r="N405" s="121">
        <v>57221</v>
      </c>
      <c r="O405" s="122">
        <v>59120</v>
      </c>
      <c r="P405" s="123">
        <f t="shared" si="138"/>
        <v>862372</v>
      </c>
    </row>
    <row r="406" spans="2:16" ht="18.75" customHeight="1" x14ac:dyDescent="0.25">
      <c r="B406" s="231"/>
      <c r="C406" s="124" t="s">
        <v>17</v>
      </c>
      <c r="D406" s="125">
        <f>+D404+D405</f>
        <v>145386</v>
      </c>
      <c r="E406" s="126">
        <f t="shared" ref="E406:P406" si="139">+E404+E405</f>
        <v>114450</v>
      </c>
      <c r="F406" s="125">
        <f t="shared" si="139"/>
        <v>132187</v>
      </c>
      <c r="G406" s="126">
        <f t="shared" si="139"/>
        <v>132164</v>
      </c>
      <c r="H406" s="125">
        <f t="shared" si="139"/>
        <v>133595</v>
      </c>
      <c r="I406" s="126">
        <f t="shared" si="139"/>
        <v>156645</v>
      </c>
      <c r="J406" s="125">
        <f t="shared" si="139"/>
        <v>191066</v>
      </c>
      <c r="K406" s="126">
        <f t="shared" si="139"/>
        <v>184517</v>
      </c>
      <c r="L406" s="125">
        <f t="shared" si="139"/>
        <v>126209</v>
      </c>
      <c r="M406" s="126">
        <f t="shared" si="139"/>
        <v>121375</v>
      </c>
      <c r="N406" s="125">
        <f t="shared" si="139"/>
        <v>117585</v>
      </c>
      <c r="O406" s="126">
        <f t="shared" si="139"/>
        <v>146933</v>
      </c>
      <c r="P406" s="128">
        <f t="shared" si="139"/>
        <v>1702112</v>
      </c>
    </row>
    <row r="407" spans="2:16" ht="18.75" customHeight="1" x14ac:dyDescent="0.25">
      <c r="B407" s="229" t="s">
        <v>47</v>
      </c>
      <c r="C407" s="120" t="s">
        <v>52</v>
      </c>
      <c r="D407" s="117">
        <v>54334</v>
      </c>
      <c r="E407" s="118">
        <v>52326</v>
      </c>
      <c r="F407" s="117">
        <v>57060</v>
      </c>
      <c r="G407" s="118">
        <v>39795</v>
      </c>
      <c r="H407" s="117">
        <v>24878</v>
      </c>
      <c r="I407" s="118">
        <v>28389</v>
      </c>
      <c r="J407" s="117">
        <v>31196</v>
      </c>
      <c r="K407" s="118">
        <v>24589</v>
      </c>
      <c r="L407" s="117">
        <v>15476</v>
      </c>
      <c r="M407" s="118">
        <v>18566</v>
      </c>
      <c r="N407" s="117">
        <v>25194</v>
      </c>
      <c r="O407" s="118">
        <v>46064</v>
      </c>
      <c r="P407" s="123">
        <f t="shared" ref="P407:P408" si="140">SUM(D407:O407)</f>
        <v>417867</v>
      </c>
    </row>
    <row r="408" spans="2:16" ht="18.75" customHeight="1" x14ac:dyDescent="0.25">
      <c r="B408" s="229"/>
      <c r="C408" s="120" t="s">
        <v>53</v>
      </c>
      <c r="D408" s="121">
        <v>57019</v>
      </c>
      <c r="E408" s="122">
        <v>52466</v>
      </c>
      <c r="F408" s="121">
        <v>62255</v>
      </c>
      <c r="G408" s="122">
        <v>46921</v>
      </c>
      <c r="H408" s="121">
        <v>26730</v>
      </c>
      <c r="I408" s="122">
        <v>27673</v>
      </c>
      <c r="J408" s="121">
        <v>29854</v>
      </c>
      <c r="K408" s="122">
        <v>28912</v>
      </c>
      <c r="L408" s="121">
        <v>17235</v>
      </c>
      <c r="M408" s="122">
        <v>18028</v>
      </c>
      <c r="N408" s="121">
        <v>21057</v>
      </c>
      <c r="O408" s="122">
        <v>32897</v>
      </c>
      <c r="P408" s="123">
        <f t="shared" si="140"/>
        <v>421047</v>
      </c>
    </row>
    <row r="409" spans="2:16" ht="18.75" customHeight="1" x14ac:dyDescent="0.25">
      <c r="B409" s="229"/>
      <c r="C409" s="124" t="s">
        <v>17</v>
      </c>
      <c r="D409" s="125">
        <f>+D407+D408</f>
        <v>111353</v>
      </c>
      <c r="E409" s="126">
        <f t="shared" ref="E409:P409" si="141">+E407+E408</f>
        <v>104792</v>
      </c>
      <c r="F409" s="125">
        <f t="shared" si="141"/>
        <v>119315</v>
      </c>
      <c r="G409" s="126">
        <f t="shared" si="141"/>
        <v>86716</v>
      </c>
      <c r="H409" s="125">
        <f t="shared" si="141"/>
        <v>51608</v>
      </c>
      <c r="I409" s="126">
        <f t="shared" si="141"/>
        <v>56062</v>
      </c>
      <c r="J409" s="125">
        <f t="shared" si="141"/>
        <v>61050</v>
      </c>
      <c r="K409" s="126">
        <f t="shared" si="141"/>
        <v>53501</v>
      </c>
      <c r="L409" s="125">
        <f t="shared" si="141"/>
        <v>32711</v>
      </c>
      <c r="M409" s="126">
        <f t="shared" si="141"/>
        <v>36594</v>
      </c>
      <c r="N409" s="125">
        <f t="shared" si="141"/>
        <v>46251</v>
      </c>
      <c r="O409" s="126">
        <f t="shared" si="141"/>
        <v>78961</v>
      </c>
      <c r="P409" s="128">
        <f t="shared" si="141"/>
        <v>838914</v>
      </c>
    </row>
    <row r="410" spans="2:16" ht="18.75" customHeight="1" x14ac:dyDescent="0.25">
      <c r="B410" s="230" t="s">
        <v>239</v>
      </c>
      <c r="C410" s="116" t="s">
        <v>52</v>
      </c>
      <c r="D410" s="121">
        <v>169816</v>
      </c>
      <c r="E410" s="122">
        <v>146209</v>
      </c>
      <c r="F410" s="121">
        <v>162299</v>
      </c>
      <c r="G410" s="122">
        <v>164534</v>
      </c>
      <c r="H410" s="121">
        <v>161830</v>
      </c>
      <c r="I410" s="122">
        <v>175035</v>
      </c>
      <c r="J410" s="121">
        <v>194957</v>
      </c>
      <c r="K410" s="122">
        <v>183588</v>
      </c>
      <c r="L410" s="121">
        <v>149500</v>
      </c>
      <c r="M410" s="122">
        <v>158746</v>
      </c>
      <c r="N410" s="121">
        <v>171040</v>
      </c>
      <c r="O410" s="122">
        <v>217187</v>
      </c>
      <c r="P410" s="119">
        <f t="shared" ref="P410:P411" si="142">SUM(D410:O410)</f>
        <v>2054741</v>
      </c>
    </row>
    <row r="411" spans="2:16" ht="18.75" customHeight="1" x14ac:dyDescent="0.25">
      <c r="B411" s="229"/>
      <c r="C411" s="120" t="s">
        <v>53</v>
      </c>
      <c r="D411" s="121">
        <v>199638</v>
      </c>
      <c r="E411" s="122">
        <v>154085</v>
      </c>
      <c r="F411" s="121">
        <v>175575</v>
      </c>
      <c r="G411" s="122">
        <v>168483</v>
      </c>
      <c r="H411" s="121">
        <v>176713</v>
      </c>
      <c r="I411" s="122">
        <v>170464</v>
      </c>
      <c r="J411" s="121">
        <v>189408</v>
      </c>
      <c r="K411" s="122">
        <v>196229</v>
      </c>
      <c r="L411" s="121">
        <v>167085</v>
      </c>
      <c r="M411" s="122">
        <v>162646</v>
      </c>
      <c r="N411" s="121">
        <v>163439</v>
      </c>
      <c r="O411" s="122">
        <v>171894</v>
      </c>
      <c r="P411" s="123">
        <f t="shared" si="142"/>
        <v>2095659</v>
      </c>
    </row>
    <row r="412" spans="2:16" ht="18.75" customHeight="1" x14ac:dyDescent="0.25">
      <c r="B412" s="231"/>
      <c r="C412" s="124" t="s">
        <v>17</v>
      </c>
      <c r="D412" s="125">
        <f>+D410+D411</f>
        <v>369454</v>
      </c>
      <c r="E412" s="126">
        <f t="shared" ref="E412:P412" si="143">+E410+E411</f>
        <v>300294</v>
      </c>
      <c r="F412" s="125">
        <f t="shared" si="143"/>
        <v>337874</v>
      </c>
      <c r="G412" s="126">
        <f t="shared" si="143"/>
        <v>333017</v>
      </c>
      <c r="H412" s="125">
        <f t="shared" si="143"/>
        <v>338543</v>
      </c>
      <c r="I412" s="126">
        <f t="shared" si="143"/>
        <v>345499</v>
      </c>
      <c r="J412" s="125">
        <f t="shared" si="143"/>
        <v>384365</v>
      </c>
      <c r="K412" s="126">
        <f t="shared" si="143"/>
        <v>379817</v>
      </c>
      <c r="L412" s="125">
        <f t="shared" si="143"/>
        <v>316585</v>
      </c>
      <c r="M412" s="126">
        <f t="shared" si="143"/>
        <v>321392</v>
      </c>
      <c r="N412" s="125">
        <f t="shared" si="143"/>
        <v>334479</v>
      </c>
      <c r="O412" s="126">
        <f t="shared" si="143"/>
        <v>389081</v>
      </c>
      <c r="P412" s="128">
        <f t="shared" si="143"/>
        <v>4150400</v>
      </c>
    </row>
    <row r="413" spans="2:16" ht="18.75" customHeight="1" x14ac:dyDescent="0.25">
      <c r="B413" s="229" t="s">
        <v>44</v>
      </c>
      <c r="C413" s="120" t="s">
        <v>52</v>
      </c>
      <c r="D413" s="121">
        <v>353835</v>
      </c>
      <c r="E413" s="122">
        <v>353761</v>
      </c>
      <c r="F413" s="121">
        <v>403702</v>
      </c>
      <c r="G413" s="122">
        <v>345480</v>
      </c>
      <c r="H413" s="121">
        <v>313803</v>
      </c>
      <c r="I413" s="122">
        <v>332497</v>
      </c>
      <c r="J413" s="121">
        <v>313891</v>
      </c>
      <c r="K413" s="122">
        <v>262686</v>
      </c>
      <c r="L413" s="121">
        <v>155607</v>
      </c>
      <c r="M413" s="122">
        <v>180885</v>
      </c>
      <c r="N413" s="121">
        <v>239129</v>
      </c>
      <c r="O413" s="122">
        <v>300605</v>
      </c>
      <c r="P413" s="123">
        <f t="shared" ref="P413:P414" si="144">SUM(D413:O413)</f>
        <v>3555881</v>
      </c>
    </row>
    <row r="414" spans="2:16" ht="18.75" customHeight="1" x14ac:dyDescent="0.25">
      <c r="B414" s="229"/>
      <c r="C414" s="120" t="s">
        <v>53</v>
      </c>
      <c r="D414" s="121">
        <v>369082</v>
      </c>
      <c r="E414" s="122">
        <v>349950</v>
      </c>
      <c r="F414" s="121">
        <v>411049</v>
      </c>
      <c r="G414" s="122">
        <v>355739</v>
      </c>
      <c r="H414" s="121">
        <v>317534</v>
      </c>
      <c r="I414" s="122">
        <v>326291</v>
      </c>
      <c r="J414" s="121">
        <v>312887</v>
      </c>
      <c r="K414" s="122">
        <v>283897</v>
      </c>
      <c r="L414" s="121">
        <v>171179</v>
      </c>
      <c r="M414" s="122">
        <v>171751</v>
      </c>
      <c r="N414" s="121">
        <v>219130</v>
      </c>
      <c r="O414" s="122">
        <v>261888</v>
      </c>
      <c r="P414" s="123">
        <f t="shared" si="144"/>
        <v>3550377</v>
      </c>
    </row>
    <row r="415" spans="2:16" ht="18.75" customHeight="1" x14ac:dyDescent="0.25">
      <c r="B415" s="229"/>
      <c r="C415" s="124" t="s">
        <v>17</v>
      </c>
      <c r="D415" s="125">
        <f>+D413+D414</f>
        <v>722917</v>
      </c>
      <c r="E415" s="126">
        <f t="shared" ref="E415:P415" si="145">+E413+E414</f>
        <v>703711</v>
      </c>
      <c r="F415" s="125">
        <f t="shared" si="145"/>
        <v>814751</v>
      </c>
      <c r="G415" s="126">
        <f t="shared" si="145"/>
        <v>701219</v>
      </c>
      <c r="H415" s="125">
        <f t="shared" si="145"/>
        <v>631337</v>
      </c>
      <c r="I415" s="126">
        <f t="shared" si="145"/>
        <v>658788</v>
      </c>
      <c r="J415" s="125">
        <f t="shared" si="145"/>
        <v>626778</v>
      </c>
      <c r="K415" s="126">
        <f t="shared" si="145"/>
        <v>546583</v>
      </c>
      <c r="L415" s="125">
        <f t="shared" si="145"/>
        <v>326786</v>
      </c>
      <c r="M415" s="126">
        <f t="shared" si="145"/>
        <v>352636</v>
      </c>
      <c r="N415" s="125">
        <f t="shared" si="145"/>
        <v>458259</v>
      </c>
      <c r="O415" s="126">
        <f t="shared" si="145"/>
        <v>562493</v>
      </c>
      <c r="P415" s="128">
        <f t="shared" si="145"/>
        <v>7106258</v>
      </c>
    </row>
    <row r="416" spans="2:16" ht="18.75" customHeight="1" thickBot="1" x14ac:dyDescent="0.3">
      <c r="B416" s="227" t="s">
        <v>3539</v>
      </c>
      <c r="C416" s="228"/>
      <c r="D416" s="129">
        <f>+D397+D400+D403+D406+D409+D412+D415</f>
        <v>1424799</v>
      </c>
      <c r="E416" s="130">
        <f t="shared" ref="E416:P416" si="146">+E397+E400+E403+E406+E409+E412+E415</f>
        <v>1290492</v>
      </c>
      <c r="F416" s="129">
        <f t="shared" si="146"/>
        <v>1475731</v>
      </c>
      <c r="G416" s="130">
        <f t="shared" si="146"/>
        <v>1304249</v>
      </c>
      <c r="H416" s="129">
        <f t="shared" si="146"/>
        <v>1185842</v>
      </c>
      <c r="I416" s="130">
        <f t="shared" si="146"/>
        <v>1255104</v>
      </c>
      <c r="J416" s="129">
        <f t="shared" si="146"/>
        <v>1311823</v>
      </c>
      <c r="K416" s="130">
        <f t="shared" si="146"/>
        <v>1215990</v>
      </c>
      <c r="L416" s="129">
        <f t="shared" si="146"/>
        <v>839504</v>
      </c>
      <c r="M416" s="130">
        <f t="shared" si="146"/>
        <v>869287</v>
      </c>
      <c r="N416" s="129">
        <f t="shared" si="146"/>
        <v>1009891</v>
      </c>
      <c r="O416" s="130">
        <f t="shared" si="146"/>
        <v>1247194</v>
      </c>
      <c r="P416" s="131">
        <f t="shared" si="146"/>
        <v>14429906</v>
      </c>
    </row>
    <row r="417" spans="2:16" s="25" customFormat="1" ht="18.75" customHeight="1" x14ac:dyDescent="0.25">
      <c r="B417" s="23"/>
      <c r="C417" s="23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</row>
    <row r="418" spans="2:16" s="25" customFormat="1" ht="18.75" customHeight="1" x14ac:dyDescent="0.25">
      <c r="B418" s="23"/>
      <c r="C418" s="23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</row>
    <row r="419" spans="2:16" s="25" customFormat="1" ht="18.75" customHeight="1" x14ac:dyDescent="0.25">
      <c r="B419" s="23"/>
      <c r="C419" s="23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</row>
    <row r="420" spans="2:16" ht="18.75" customHeight="1" thickBot="1" x14ac:dyDescent="0.3"/>
    <row r="421" spans="2:16" ht="18.75" customHeight="1" x14ac:dyDescent="0.25">
      <c r="B421" s="226">
        <v>2020</v>
      </c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7"/>
    </row>
    <row r="422" spans="2:16" ht="18.75" customHeight="1" x14ac:dyDescent="0.25">
      <c r="B422" s="232" t="s">
        <v>41</v>
      </c>
      <c r="C422" s="233"/>
      <c r="D422" s="113" t="s">
        <v>5</v>
      </c>
      <c r="E422" s="114" t="s">
        <v>6</v>
      </c>
      <c r="F422" s="113" t="s">
        <v>7</v>
      </c>
      <c r="G422" s="114" t="s">
        <v>8</v>
      </c>
      <c r="H422" s="113" t="s">
        <v>9</v>
      </c>
      <c r="I422" s="114" t="s">
        <v>10</v>
      </c>
      <c r="J422" s="113" t="s">
        <v>11</v>
      </c>
      <c r="K422" s="114" t="s">
        <v>12</v>
      </c>
      <c r="L422" s="113" t="s">
        <v>13</v>
      </c>
      <c r="M422" s="114" t="s">
        <v>14</v>
      </c>
      <c r="N422" s="113" t="s">
        <v>15</v>
      </c>
      <c r="O422" s="114" t="s">
        <v>16</v>
      </c>
      <c r="P422" s="115" t="s">
        <v>17</v>
      </c>
    </row>
    <row r="423" spans="2:16" ht="18.75" customHeight="1" x14ac:dyDescent="0.25">
      <c r="B423" s="230" t="s">
        <v>4641</v>
      </c>
      <c r="C423" s="116" t="s">
        <v>52</v>
      </c>
      <c r="D423" s="117">
        <v>2933</v>
      </c>
      <c r="E423" s="118">
        <v>2919</v>
      </c>
      <c r="F423" s="117">
        <v>1924</v>
      </c>
      <c r="G423" s="118">
        <v>353</v>
      </c>
      <c r="H423" s="117">
        <v>332</v>
      </c>
      <c r="I423" s="118">
        <v>227</v>
      </c>
      <c r="J423" s="117">
        <v>1097</v>
      </c>
      <c r="K423" s="118">
        <v>1367</v>
      </c>
      <c r="L423" s="117">
        <v>2093</v>
      </c>
      <c r="M423" s="118">
        <v>2709</v>
      </c>
      <c r="N423" s="117">
        <v>3226</v>
      </c>
      <c r="O423" s="118">
        <v>4537</v>
      </c>
      <c r="P423" s="119">
        <f>SUM(D423:O423)</f>
        <v>23717</v>
      </c>
    </row>
    <row r="424" spans="2:16" ht="18.75" customHeight="1" x14ac:dyDescent="0.25">
      <c r="B424" s="229"/>
      <c r="C424" s="120" t="s">
        <v>53</v>
      </c>
      <c r="D424" s="121">
        <v>4377</v>
      </c>
      <c r="E424" s="122">
        <v>3093</v>
      </c>
      <c r="F424" s="121">
        <v>1984</v>
      </c>
      <c r="G424" s="122">
        <v>109</v>
      </c>
      <c r="H424" s="121">
        <v>113</v>
      </c>
      <c r="I424" s="122">
        <v>65</v>
      </c>
      <c r="J424" s="121">
        <v>1134</v>
      </c>
      <c r="K424" s="122">
        <v>1568</v>
      </c>
      <c r="L424" s="121">
        <v>1603</v>
      </c>
      <c r="M424" s="122">
        <v>1924</v>
      </c>
      <c r="N424" s="121">
        <v>2726</v>
      </c>
      <c r="O424" s="122">
        <v>3107</v>
      </c>
      <c r="P424" s="123">
        <f t="shared" ref="P424" si="147">SUM(D424:O424)</f>
        <v>21803</v>
      </c>
    </row>
    <row r="425" spans="2:16" ht="18.75" customHeight="1" x14ac:dyDescent="0.25">
      <c r="B425" s="231"/>
      <c r="C425" s="124" t="s">
        <v>17</v>
      </c>
      <c r="D425" s="125">
        <f>+D423+D424</f>
        <v>7310</v>
      </c>
      <c r="E425" s="126">
        <f t="shared" ref="E425:P425" si="148">+E423+E424</f>
        <v>6012</v>
      </c>
      <c r="F425" s="125">
        <f t="shared" si="148"/>
        <v>3908</v>
      </c>
      <c r="G425" s="126">
        <f t="shared" si="148"/>
        <v>462</v>
      </c>
      <c r="H425" s="125">
        <f t="shared" si="148"/>
        <v>445</v>
      </c>
      <c r="I425" s="126">
        <f t="shared" si="148"/>
        <v>292</v>
      </c>
      <c r="J425" s="125">
        <f t="shared" si="148"/>
        <v>2231</v>
      </c>
      <c r="K425" s="126">
        <f t="shared" si="148"/>
        <v>2935</v>
      </c>
      <c r="L425" s="125">
        <f t="shared" si="148"/>
        <v>3696</v>
      </c>
      <c r="M425" s="126">
        <v>4633</v>
      </c>
      <c r="N425" s="125">
        <v>5952</v>
      </c>
      <c r="O425" s="126">
        <v>7644</v>
      </c>
      <c r="P425" s="128">
        <f t="shared" si="148"/>
        <v>45520</v>
      </c>
    </row>
    <row r="426" spans="2:16" ht="18.75" customHeight="1" x14ac:dyDescent="0.25">
      <c r="B426" s="229" t="s">
        <v>238</v>
      </c>
      <c r="C426" s="120" t="s">
        <v>52</v>
      </c>
      <c r="D426" s="117">
        <v>10011</v>
      </c>
      <c r="E426" s="118">
        <v>10323</v>
      </c>
      <c r="F426" s="117">
        <v>3184</v>
      </c>
      <c r="G426" s="118"/>
      <c r="H426" s="117"/>
      <c r="I426" s="118"/>
      <c r="J426" s="117">
        <v>15</v>
      </c>
      <c r="K426" s="118"/>
      <c r="L426" s="117">
        <v>16</v>
      </c>
      <c r="M426" s="118">
        <v>15</v>
      </c>
      <c r="N426" s="117">
        <v>43</v>
      </c>
      <c r="O426" s="118">
        <v>351</v>
      </c>
      <c r="P426" s="123">
        <f t="shared" ref="P426:P427" si="149">SUM(D426:O426)</f>
        <v>23958</v>
      </c>
    </row>
    <row r="427" spans="2:16" ht="18.75" customHeight="1" x14ac:dyDescent="0.25">
      <c r="B427" s="229"/>
      <c r="C427" s="120" t="s">
        <v>53</v>
      </c>
      <c r="D427" s="121">
        <v>9978</v>
      </c>
      <c r="E427" s="122">
        <v>10135</v>
      </c>
      <c r="F427" s="121">
        <v>4591</v>
      </c>
      <c r="G427" s="122"/>
      <c r="H427" s="121"/>
      <c r="I427" s="122"/>
      <c r="J427" s="121"/>
      <c r="K427" s="122"/>
      <c r="L427" s="121">
        <v>11</v>
      </c>
      <c r="M427" s="122">
        <v>16</v>
      </c>
      <c r="N427" s="121">
        <v>38</v>
      </c>
      <c r="O427" s="122">
        <v>167</v>
      </c>
      <c r="P427" s="123">
        <f t="shared" si="149"/>
        <v>24936</v>
      </c>
    </row>
    <row r="428" spans="2:16" ht="18.75" customHeight="1" x14ac:dyDescent="0.25">
      <c r="B428" s="229"/>
      <c r="C428" s="124" t="s">
        <v>17</v>
      </c>
      <c r="D428" s="125">
        <f>+D426+D427</f>
        <v>19989</v>
      </c>
      <c r="E428" s="126">
        <f t="shared" ref="E428:L428" si="150">+E426+E427</f>
        <v>20458</v>
      </c>
      <c r="F428" s="125">
        <f t="shared" si="150"/>
        <v>7775</v>
      </c>
      <c r="G428" s="126">
        <f t="shared" si="150"/>
        <v>0</v>
      </c>
      <c r="H428" s="125">
        <f t="shared" si="150"/>
        <v>0</v>
      </c>
      <c r="I428" s="126">
        <f t="shared" si="150"/>
        <v>0</v>
      </c>
      <c r="J428" s="125">
        <f t="shared" si="150"/>
        <v>15</v>
      </c>
      <c r="K428" s="126">
        <f t="shared" si="150"/>
        <v>0</v>
      </c>
      <c r="L428" s="125">
        <f t="shared" si="150"/>
        <v>27</v>
      </c>
      <c r="M428" s="126">
        <v>31</v>
      </c>
      <c r="N428" s="125">
        <v>81</v>
      </c>
      <c r="O428" s="126">
        <v>518</v>
      </c>
      <c r="P428" s="128">
        <f>+P426+P427</f>
        <v>48894</v>
      </c>
    </row>
    <row r="429" spans="2:16" ht="18.75" customHeight="1" x14ac:dyDescent="0.25">
      <c r="B429" s="230" t="s">
        <v>43</v>
      </c>
      <c r="C429" s="116" t="s">
        <v>52</v>
      </c>
      <c r="D429" s="117">
        <v>25078</v>
      </c>
      <c r="E429" s="118">
        <v>23252</v>
      </c>
      <c r="F429" s="117">
        <v>9900</v>
      </c>
      <c r="G429" s="118">
        <v>3</v>
      </c>
      <c r="H429" s="117">
        <v>2</v>
      </c>
      <c r="I429" s="118">
        <v>11</v>
      </c>
      <c r="J429" s="117">
        <v>65</v>
      </c>
      <c r="K429" s="118">
        <v>37</v>
      </c>
      <c r="L429" s="117">
        <v>62</v>
      </c>
      <c r="M429" s="118">
        <v>1645</v>
      </c>
      <c r="N429" s="117">
        <v>3898</v>
      </c>
      <c r="O429" s="118">
        <v>5215</v>
      </c>
      <c r="P429" s="119">
        <f t="shared" ref="P429:P430" si="151">SUM(D429:O429)</f>
        <v>69168</v>
      </c>
    </row>
    <row r="430" spans="2:16" ht="18.75" customHeight="1" x14ac:dyDescent="0.25">
      <c r="B430" s="229"/>
      <c r="C430" s="120" t="s">
        <v>53</v>
      </c>
      <c r="D430" s="121">
        <v>25780</v>
      </c>
      <c r="E430" s="122">
        <v>25130</v>
      </c>
      <c r="F430" s="121">
        <v>17504</v>
      </c>
      <c r="G430" s="122">
        <v>68</v>
      </c>
      <c r="H430" s="121">
        <v>882</v>
      </c>
      <c r="I430" s="122">
        <v>884</v>
      </c>
      <c r="J430" s="121">
        <v>615</v>
      </c>
      <c r="K430" s="122">
        <v>154</v>
      </c>
      <c r="L430" s="121">
        <v>42</v>
      </c>
      <c r="M430" s="122">
        <v>358</v>
      </c>
      <c r="N430" s="121">
        <v>2999</v>
      </c>
      <c r="O430" s="122">
        <v>4709</v>
      </c>
      <c r="P430" s="123">
        <f t="shared" si="151"/>
        <v>79125</v>
      </c>
    </row>
    <row r="431" spans="2:16" ht="18.75" customHeight="1" x14ac:dyDescent="0.25">
      <c r="B431" s="231"/>
      <c r="C431" s="124" t="s">
        <v>17</v>
      </c>
      <c r="D431" s="125">
        <f>+D429+D430</f>
        <v>50858</v>
      </c>
      <c r="E431" s="126">
        <f t="shared" ref="E431:P431" si="152">+E429+E430</f>
        <v>48382</v>
      </c>
      <c r="F431" s="125">
        <f t="shared" si="152"/>
        <v>27404</v>
      </c>
      <c r="G431" s="126">
        <f t="shared" si="152"/>
        <v>71</v>
      </c>
      <c r="H431" s="125">
        <f t="shared" si="152"/>
        <v>884</v>
      </c>
      <c r="I431" s="126">
        <f t="shared" si="152"/>
        <v>895</v>
      </c>
      <c r="J431" s="125">
        <f t="shared" si="152"/>
        <v>680</v>
      </c>
      <c r="K431" s="126">
        <f t="shared" si="152"/>
        <v>191</v>
      </c>
      <c r="L431" s="125">
        <f t="shared" si="152"/>
        <v>104</v>
      </c>
      <c r="M431" s="126">
        <f t="shared" si="152"/>
        <v>2003</v>
      </c>
      <c r="N431" s="125">
        <f t="shared" si="152"/>
        <v>6897</v>
      </c>
      <c r="O431" s="126">
        <f t="shared" si="152"/>
        <v>9924</v>
      </c>
      <c r="P431" s="128">
        <f t="shared" si="152"/>
        <v>148293</v>
      </c>
    </row>
    <row r="432" spans="2:16" ht="18.75" customHeight="1" x14ac:dyDescent="0.25">
      <c r="B432" s="230" t="s">
        <v>237</v>
      </c>
      <c r="C432" s="116" t="s">
        <v>52</v>
      </c>
      <c r="D432" s="117">
        <v>68794</v>
      </c>
      <c r="E432" s="118">
        <v>59997</v>
      </c>
      <c r="F432" s="117">
        <v>35344</v>
      </c>
      <c r="G432" s="118">
        <v>19</v>
      </c>
      <c r="H432" s="117">
        <v>26</v>
      </c>
      <c r="I432" s="118">
        <v>729</v>
      </c>
      <c r="J432" s="117">
        <v>55891</v>
      </c>
      <c r="K432" s="118">
        <v>44056</v>
      </c>
      <c r="L432" s="117">
        <v>39166</v>
      </c>
      <c r="M432" s="118">
        <v>48025</v>
      </c>
      <c r="N432" s="117">
        <v>52284</v>
      </c>
      <c r="O432" s="118">
        <v>87802</v>
      </c>
      <c r="P432" s="119">
        <f t="shared" ref="P432:P433" si="153">SUM(D432:O432)</f>
        <v>492133</v>
      </c>
    </row>
    <row r="433" spans="2:16" ht="18.75" customHeight="1" x14ac:dyDescent="0.25">
      <c r="B433" s="229"/>
      <c r="C433" s="120" t="s">
        <v>53</v>
      </c>
      <c r="D433" s="121">
        <v>80985</v>
      </c>
      <c r="E433" s="122">
        <v>63609</v>
      </c>
      <c r="F433" s="121">
        <v>49693</v>
      </c>
      <c r="G433" s="122">
        <v>0</v>
      </c>
      <c r="H433" s="121">
        <v>3514</v>
      </c>
      <c r="I433" s="122">
        <v>4652</v>
      </c>
      <c r="J433" s="121">
        <v>31092</v>
      </c>
      <c r="K433" s="122">
        <v>48966</v>
      </c>
      <c r="L433" s="121">
        <v>47708</v>
      </c>
      <c r="M433" s="122">
        <v>51041</v>
      </c>
      <c r="N433" s="121">
        <v>45112</v>
      </c>
      <c r="O433" s="122">
        <v>41394</v>
      </c>
      <c r="P433" s="123">
        <f t="shared" si="153"/>
        <v>467766</v>
      </c>
    </row>
    <row r="434" spans="2:16" ht="18.75" customHeight="1" x14ac:dyDescent="0.25">
      <c r="B434" s="231"/>
      <c r="C434" s="124" t="s">
        <v>17</v>
      </c>
      <c r="D434" s="125">
        <f>+D432+D433</f>
        <v>149779</v>
      </c>
      <c r="E434" s="126">
        <f t="shared" ref="E434:P434" si="154">+E432+E433</f>
        <v>123606</v>
      </c>
      <c r="F434" s="125">
        <f t="shared" si="154"/>
        <v>85037</v>
      </c>
      <c r="G434" s="126">
        <f t="shared" si="154"/>
        <v>19</v>
      </c>
      <c r="H434" s="125">
        <f t="shared" si="154"/>
        <v>3540</v>
      </c>
      <c r="I434" s="126">
        <f t="shared" si="154"/>
        <v>5381</v>
      </c>
      <c r="J434" s="125">
        <f t="shared" si="154"/>
        <v>86983</v>
      </c>
      <c r="K434" s="126">
        <f t="shared" si="154"/>
        <v>93022</v>
      </c>
      <c r="L434" s="125">
        <f t="shared" si="154"/>
        <v>86874</v>
      </c>
      <c r="M434" s="126">
        <f t="shared" si="154"/>
        <v>99066</v>
      </c>
      <c r="N434" s="125">
        <f t="shared" si="154"/>
        <v>97396</v>
      </c>
      <c r="O434" s="126">
        <f t="shared" si="154"/>
        <v>129196</v>
      </c>
      <c r="P434" s="128">
        <f t="shared" si="154"/>
        <v>959899</v>
      </c>
    </row>
    <row r="435" spans="2:16" ht="18.75" customHeight="1" x14ac:dyDescent="0.25">
      <c r="B435" s="229" t="s">
        <v>47</v>
      </c>
      <c r="C435" s="120" t="s">
        <v>52</v>
      </c>
      <c r="D435" s="117">
        <v>51863</v>
      </c>
      <c r="E435" s="118">
        <v>51759</v>
      </c>
      <c r="F435" s="117">
        <v>24688</v>
      </c>
      <c r="G435" s="118">
        <v>2</v>
      </c>
      <c r="H435" s="117">
        <v>27</v>
      </c>
      <c r="I435" s="118"/>
      <c r="J435" s="117">
        <v>4942</v>
      </c>
      <c r="K435" s="118">
        <v>3187</v>
      </c>
      <c r="L435" s="117">
        <v>3524</v>
      </c>
      <c r="M435" s="118">
        <v>4971</v>
      </c>
      <c r="N435" s="117">
        <v>7526</v>
      </c>
      <c r="O435" s="118">
        <v>16889</v>
      </c>
      <c r="P435" s="123">
        <f t="shared" ref="P435:P436" si="155">SUM(D435:O435)</f>
        <v>169378</v>
      </c>
    </row>
    <row r="436" spans="2:16" ht="18.75" customHeight="1" x14ac:dyDescent="0.25">
      <c r="B436" s="229"/>
      <c r="C436" s="120" t="s">
        <v>53</v>
      </c>
      <c r="D436" s="121">
        <v>55575</v>
      </c>
      <c r="E436" s="122">
        <v>54093</v>
      </c>
      <c r="F436" s="121">
        <v>41731</v>
      </c>
      <c r="G436" s="122">
        <v>71</v>
      </c>
      <c r="H436" s="121">
        <v>325</v>
      </c>
      <c r="I436" s="122"/>
      <c r="J436" s="121">
        <v>2564</v>
      </c>
      <c r="K436" s="122">
        <v>3928</v>
      </c>
      <c r="L436" s="121">
        <v>4352</v>
      </c>
      <c r="M436" s="122">
        <v>4834</v>
      </c>
      <c r="N436" s="121">
        <v>6375</v>
      </c>
      <c r="O436" s="122">
        <v>6433</v>
      </c>
      <c r="P436" s="123">
        <f t="shared" si="155"/>
        <v>180281</v>
      </c>
    </row>
    <row r="437" spans="2:16" ht="18.75" customHeight="1" x14ac:dyDescent="0.25">
      <c r="B437" s="229"/>
      <c r="C437" s="124" t="s">
        <v>17</v>
      </c>
      <c r="D437" s="125">
        <f>+D435+D436</f>
        <v>107438</v>
      </c>
      <c r="E437" s="126">
        <f t="shared" ref="E437:P437" si="156">+E435+E436</f>
        <v>105852</v>
      </c>
      <c r="F437" s="125">
        <f t="shared" si="156"/>
        <v>66419</v>
      </c>
      <c r="G437" s="126">
        <f t="shared" si="156"/>
        <v>73</v>
      </c>
      <c r="H437" s="125">
        <f t="shared" si="156"/>
        <v>352</v>
      </c>
      <c r="I437" s="126">
        <f t="shared" si="156"/>
        <v>0</v>
      </c>
      <c r="J437" s="125">
        <f t="shared" si="156"/>
        <v>7506</v>
      </c>
      <c r="K437" s="126">
        <f t="shared" si="156"/>
        <v>7115</v>
      </c>
      <c r="L437" s="125">
        <f t="shared" si="156"/>
        <v>7876</v>
      </c>
      <c r="M437" s="126">
        <f t="shared" si="156"/>
        <v>9805</v>
      </c>
      <c r="N437" s="125">
        <f t="shared" si="156"/>
        <v>13901</v>
      </c>
      <c r="O437" s="126">
        <f t="shared" si="156"/>
        <v>23322</v>
      </c>
      <c r="P437" s="128">
        <f t="shared" si="156"/>
        <v>349659</v>
      </c>
    </row>
    <row r="438" spans="2:16" ht="18.75" customHeight="1" x14ac:dyDescent="0.25">
      <c r="B438" s="230" t="s">
        <v>239</v>
      </c>
      <c r="C438" s="116" t="s">
        <v>52</v>
      </c>
      <c r="D438" s="121">
        <v>183631</v>
      </c>
      <c r="E438" s="122">
        <v>153146</v>
      </c>
      <c r="F438" s="121">
        <v>82655</v>
      </c>
      <c r="G438" s="122">
        <v>969</v>
      </c>
      <c r="H438" s="121">
        <v>880</v>
      </c>
      <c r="I438" s="122">
        <v>889</v>
      </c>
      <c r="J438" s="121">
        <v>70436</v>
      </c>
      <c r="K438" s="122">
        <v>60435</v>
      </c>
      <c r="L438" s="121">
        <v>62054</v>
      </c>
      <c r="M438" s="122">
        <v>76363</v>
      </c>
      <c r="N438" s="121">
        <v>97894</v>
      </c>
      <c r="O438" s="122">
        <v>164854</v>
      </c>
      <c r="P438" s="119">
        <f t="shared" ref="P438:P439" si="157">SUM(D438:O438)</f>
        <v>954206</v>
      </c>
    </row>
    <row r="439" spans="2:16" ht="18.75" customHeight="1" x14ac:dyDescent="0.25">
      <c r="B439" s="229"/>
      <c r="C439" s="120" t="s">
        <v>53</v>
      </c>
      <c r="D439" s="121">
        <v>211254</v>
      </c>
      <c r="E439" s="122">
        <v>166300</v>
      </c>
      <c r="F439" s="121">
        <v>108883</v>
      </c>
      <c r="G439" s="122">
        <v>6073</v>
      </c>
      <c r="H439" s="121">
        <v>6101</v>
      </c>
      <c r="I439" s="122">
        <v>6489</v>
      </c>
      <c r="J439" s="121">
        <v>47406</v>
      </c>
      <c r="K439" s="122">
        <v>67636</v>
      </c>
      <c r="L439" s="121">
        <v>68781</v>
      </c>
      <c r="M439" s="122">
        <v>78100</v>
      </c>
      <c r="N439" s="121">
        <v>87236</v>
      </c>
      <c r="O439" s="122">
        <v>90031</v>
      </c>
      <c r="P439" s="123">
        <f t="shared" si="157"/>
        <v>944290</v>
      </c>
    </row>
    <row r="440" spans="2:16" ht="18.75" customHeight="1" x14ac:dyDescent="0.25">
      <c r="B440" s="231"/>
      <c r="C440" s="124" t="s">
        <v>17</v>
      </c>
      <c r="D440" s="125">
        <f>+D438+D439</f>
        <v>394885</v>
      </c>
      <c r="E440" s="126">
        <f t="shared" ref="E440:P440" si="158">+E438+E439</f>
        <v>319446</v>
      </c>
      <c r="F440" s="125">
        <f t="shared" si="158"/>
        <v>191538</v>
      </c>
      <c r="G440" s="126">
        <f t="shared" si="158"/>
        <v>7042</v>
      </c>
      <c r="H440" s="125">
        <f t="shared" si="158"/>
        <v>6981</v>
      </c>
      <c r="I440" s="126">
        <f t="shared" si="158"/>
        <v>7378</v>
      </c>
      <c r="J440" s="125">
        <f t="shared" si="158"/>
        <v>117842</v>
      </c>
      <c r="K440" s="126">
        <f t="shared" si="158"/>
        <v>128071</v>
      </c>
      <c r="L440" s="125">
        <f t="shared" si="158"/>
        <v>130835</v>
      </c>
      <c r="M440" s="126">
        <f t="shared" si="158"/>
        <v>154463</v>
      </c>
      <c r="N440" s="125">
        <f t="shared" si="158"/>
        <v>185130</v>
      </c>
      <c r="O440" s="126">
        <f t="shared" si="158"/>
        <v>254885</v>
      </c>
      <c r="P440" s="128">
        <f t="shared" si="158"/>
        <v>1898496</v>
      </c>
    </row>
    <row r="441" spans="2:16" ht="18.75" customHeight="1" x14ac:dyDescent="0.25">
      <c r="B441" s="229" t="s">
        <v>44</v>
      </c>
      <c r="C441" s="120" t="s">
        <v>52</v>
      </c>
      <c r="D441" s="121">
        <v>298319</v>
      </c>
      <c r="E441" s="122">
        <v>304207</v>
      </c>
      <c r="F441" s="121">
        <v>144855</v>
      </c>
      <c r="G441" s="122">
        <v>21</v>
      </c>
      <c r="H441" s="121">
        <v>102</v>
      </c>
      <c r="I441" s="122">
        <v>147</v>
      </c>
      <c r="J441" s="121">
        <v>19775</v>
      </c>
      <c r="K441" s="122">
        <v>18470</v>
      </c>
      <c r="L441" s="121">
        <v>16778</v>
      </c>
      <c r="M441" s="122">
        <v>30863</v>
      </c>
      <c r="N441" s="121">
        <v>47465</v>
      </c>
      <c r="O441" s="122">
        <v>114447</v>
      </c>
      <c r="P441" s="123">
        <f t="shared" ref="P441:P442" si="159">SUM(D441:O441)</f>
        <v>995449</v>
      </c>
    </row>
    <row r="442" spans="2:16" ht="18.75" customHeight="1" x14ac:dyDescent="0.25">
      <c r="B442" s="229"/>
      <c r="C442" s="120" t="s">
        <v>53</v>
      </c>
      <c r="D442" s="121">
        <v>317112</v>
      </c>
      <c r="E442" s="122">
        <v>302312</v>
      </c>
      <c r="F442" s="121">
        <v>226157</v>
      </c>
      <c r="G442" s="122">
        <v>936</v>
      </c>
      <c r="H442" s="121">
        <v>468</v>
      </c>
      <c r="I442" s="122">
        <v>424</v>
      </c>
      <c r="J442" s="121">
        <v>12966</v>
      </c>
      <c r="K442" s="122">
        <v>20040</v>
      </c>
      <c r="L442" s="121">
        <v>18039</v>
      </c>
      <c r="M442" s="122">
        <v>25784</v>
      </c>
      <c r="N442" s="121">
        <v>42721</v>
      </c>
      <c r="O442" s="122">
        <v>64176</v>
      </c>
      <c r="P442" s="123">
        <f t="shared" si="159"/>
        <v>1031135</v>
      </c>
    </row>
    <row r="443" spans="2:16" ht="18.75" customHeight="1" x14ac:dyDescent="0.25">
      <c r="B443" s="229"/>
      <c r="C443" s="124" t="s">
        <v>17</v>
      </c>
      <c r="D443" s="125">
        <f>+D441+D442</f>
        <v>615431</v>
      </c>
      <c r="E443" s="126">
        <f t="shared" ref="E443:P443" si="160">+E441+E442</f>
        <v>606519</v>
      </c>
      <c r="F443" s="125">
        <f t="shared" si="160"/>
        <v>371012</v>
      </c>
      <c r="G443" s="126">
        <f t="shared" si="160"/>
        <v>957</v>
      </c>
      <c r="H443" s="125">
        <f t="shared" si="160"/>
        <v>570</v>
      </c>
      <c r="I443" s="126">
        <f t="shared" si="160"/>
        <v>571</v>
      </c>
      <c r="J443" s="125">
        <f t="shared" si="160"/>
        <v>32741</v>
      </c>
      <c r="K443" s="126">
        <f t="shared" si="160"/>
        <v>38510</v>
      </c>
      <c r="L443" s="125">
        <f t="shared" si="160"/>
        <v>34817</v>
      </c>
      <c r="M443" s="126">
        <f t="shared" si="160"/>
        <v>56647</v>
      </c>
      <c r="N443" s="125">
        <f t="shared" si="160"/>
        <v>90186</v>
      </c>
      <c r="O443" s="126">
        <f t="shared" si="160"/>
        <v>178623</v>
      </c>
      <c r="P443" s="128">
        <f t="shared" si="160"/>
        <v>2026584</v>
      </c>
    </row>
    <row r="444" spans="2:16" ht="18.75" customHeight="1" thickBot="1" x14ac:dyDescent="0.3">
      <c r="B444" s="227" t="s">
        <v>3807</v>
      </c>
      <c r="C444" s="228"/>
      <c r="D444" s="129">
        <f>+D425+D428+D431+D434+D437+D440+D443</f>
        <v>1345690</v>
      </c>
      <c r="E444" s="130">
        <f t="shared" ref="E444:P444" si="161">+E425+E428+E431+E434+E437+E440+E443</f>
        <v>1230275</v>
      </c>
      <c r="F444" s="129">
        <f t="shared" si="161"/>
        <v>753093</v>
      </c>
      <c r="G444" s="130">
        <f t="shared" si="161"/>
        <v>8624</v>
      </c>
      <c r="H444" s="129">
        <f t="shared" si="161"/>
        <v>12772</v>
      </c>
      <c r="I444" s="130">
        <f t="shared" si="161"/>
        <v>14517</v>
      </c>
      <c r="J444" s="129">
        <f t="shared" si="161"/>
        <v>247998</v>
      </c>
      <c r="K444" s="130">
        <f t="shared" si="161"/>
        <v>269844</v>
      </c>
      <c r="L444" s="129">
        <f t="shared" si="161"/>
        <v>264229</v>
      </c>
      <c r="M444" s="130">
        <f t="shared" si="161"/>
        <v>326648</v>
      </c>
      <c r="N444" s="129">
        <f t="shared" si="161"/>
        <v>399543</v>
      </c>
      <c r="O444" s="130">
        <f t="shared" si="161"/>
        <v>604112</v>
      </c>
      <c r="P444" s="131">
        <f t="shared" si="161"/>
        <v>5477345</v>
      </c>
    </row>
    <row r="445" spans="2:16" s="25" customFormat="1" ht="18.75" customHeight="1" x14ac:dyDescent="0.25">
      <c r="B445" s="23"/>
      <c r="C445" s="23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</row>
    <row r="446" spans="2:16" ht="18.75" customHeight="1" thickBot="1" x14ac:dyDescent="0.3"/>
    <row r="447" spans="2:16" ht="18.75" customHeight="1" x14ac:dyDescent="0.25">
      <c r="B447" s="226">
        <v>2021</v>
      </c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7"/>
    </row>
    <row r="448" spans="2:16" ht="18.75" customHeight="1" x14ac:dyDescent="0.25">
      <c r="B448" s="232" t="s">
        <v>41</v>
      </c>
      <c r="C448" s="233"/>
      <c r="D448" s="114" t="s">
        <v>5</v>
      </c>
      <c r="E448" s="132" t="s">
        <v>6</v>
      </c>
      <c r="F448" s="114" t="s">
        <v>7</v>
      </c>
      <c r="G448" s="114" t="s">
        <v>8</v>
      </c>
      <c r="H448" s="113" t="s">
        <v>9</v>
      </c>
      <c r="I448" s="114" t="s">
        <v>10</v>
      </c>
      <c r="J448" s="113" t="s">
        <v>11</v>
      </c>
      <c r="K448" s="114" t="s">
        <v>12</v>
      </c>
      <c r="L448" s="113" t="s">
        <v>13</v>
      </c>
      <c r="M448" s="114" t="s">
        <v>14</v>
      </c>
      <c r="N448" s="113" t="s">
        <v>15</v>
      </c>
      <c r="O448" s="114" t="s">
        <v>16</v>
      </c>
      <c r="P448" s="115" t="s">
        <v>17</v>
      </c>
    </row>
    <row r="449" spans="2:16" ht="18.75" customHeight="1" x14ac:dyDescent="0.25">
      <c r="B449" s="230" t="s">
        <v>4641</v>
      </c>
      <c r="C449" s="116" t="s">
        <v>52</v>
      </c>
      <c r="D449" s="117">
        <v>2329</v>
      </c>
      <c r="E449" s="118">
        <v>1774</v>
      </c>
      <c r="F449" s="117">
        <v>2607</v>
      </c>
      <c r="G449" s="118">
        <v>2623</v>
      </c>
      <c r="H449" s="117">
        <v>4919</v>
      </c>
      <c r="I449" s="118">
        <v>2865</v>
      </c>
      <c r="J449" s="117">
        <v>2638</v>
      </c>
      <c r="K449" s="118">
        <v>3384</v>
      </c>
      <c r="L449" s="117">
        <v>2982</v>
      </c>
      <c r="M449" s="118">
        <v>3273</v>
      </c>
      <c r="N449" s="117">
        <v>3002</v>
      </c>
      <c r="O449" s="118">
        <v>4642</v>
      </c>
      <c r="P449" s="119">
        <f>SUM(D449:O449)</f>
        <v>37038</v>
      </c>
    </row>
    <row r="450" spans="2:16" ht="18.75" customHeight="1" x14ac:dyDescent="0.25">
      <c r="B450" s="229"/>
      <c r="C450" s="120" t="s">
        <v>53</v>
      </c>
      <c r="D450" s="121">
        <v>2845</v>
      </c>
      <c r="E450" s="122">
        <v>1796</v>
      </c>
      <c r="F450" s="121">
        <v>2271</v>
      </c>
      <c r="G450" s="122">
        <v>2450</v>
      </c>
      <c r="H450" s="121">
        <v>2551</v>
      </c>
      <c r="I450" s="122">
        <v>2536</v>
      </c>
      <c r="J450" s="121">
        <v>1835</v>
      </c>
      <c r="K450" s="122">
        <v>3918</v>
      </c>
      <c r="L450" s="121">
        <v>2921</v>
      </c>
      <c r="M450" s="122">
        <v>2695</v>
      </c>
      <c r="N450" s="121">
        <v>3265</v>
      </c>
      <c r="O450" s="122">
        <v>3010</v>
      </c>
      <c r="P450" s="123">
        <f t="shared" ref="P450" si="162">SUM(D450:O450)</f>
        <v>32093</v>
      </c>
    </row>
    <row r="451" spans="2:16" ht="18.75" customHeight="1" x14ac:dyDescent="0.25">
      <c r="B451" s="231"/>
      <c r="C451" s="124" t="s">
        <v>17</v>
      </c>
      <c r="D451" s="125">
        <f>+D449+D450</f>
        <v>5174</v>
      </c>
      <c r="E451" s="126">
        <f t="shared" ref="E451:O451" si="163">+E449+E450</f>
        <v>3570</v>
      </c>
      <c r="F451" s="125">
        <f t="shared" si="163"/>
        <v>4878</v>
      </c>
      <c r="G451" s="126">
        <f t="shared" si="163"/>
        <v>5073</v>
      </c>
      <c r="H451" s="125">
        <f t="shared" si="163"/>
        <v>7470</v>
      </c>
      <c r="I451" s="126">
        <f t="shared" si="163"/>
        <v>5401</v>
      </c>
      <c r="J451" s="126">
        <f t="shared" si="163"/>
        <v>4473</v>
      </c>
      <c r="K451" s="126">
        <f t="shared" si="163"/>
        <v>7302</v>
      </c>
      <c r="L451" s="126">
        <f t="shared" si="163"/>
        <v>5903</v>
      </c>
      <c r="M451" s="126">
        <f t="shared" si="163"/>
        <v>5968</v>
      </c>
      <c r="N451" s="126">
        <f t="shared" si="163"/>
        <v>6267</v>
      </c>
      <c r="O451" s="126">
        <f t="shared" si="163"/>
        <v>7652</v>
      </c>
      <c r="P451" s="128">
        <f t="shared" ref="P451" si="164">+P449+P450</f>
        <v>69131</v>
      </c>
    </row>
    <row r="452" spans="2:16" ht="18.75" customHeight="1" x14ac:dyDescent="0.25">
      <c r="B452" s="229" t="s">
        <v>238</v>
      </c>
      <c r="C452" s="120" t="s">
        <v>52</v>
      </c>
      <c r="D452" s="117">
        <v>54</v>
      </c>
      <c r="E452" s="118">
        <v>26</v>
      </c>
      <c r="F452" s="117">
        <v>29</v>
      </c>
      <c r="G452" s="118">
        <v>15</v>
      </c>
      <c r="H452" s="117">
        <v>308</v>
      </c>
      <c r="I452" s="118">
        <v>418</v>
      </c>
      <c r="J452" s="117">
        <v>1323</v>
      </c>
      <c r="K452" s="118">
        <v>1263</v>
      </c>
      <c r="L452" s="117">
        <v>693</v>
      </c>
      <c r="M452" s="118">
        <v>1722</v>
      </c>
      <c r="N452" s="117">
        <v>2558</v>
      </c>
      <c r="O452" s="118">
        <v>4129</v>
      </c>
      <c r="P452" s="123">
        <f t="shared" ref="P452:P453" si="165">SUM(D452:O452)</f>
        <v>12538</v>
      </c>
    </row>
    <row r="453" spans="2:16" ht="18.75" customHeight="1" x14ac:dyDescent="0.25">
      <c r="B453" s="229"/>
      <c r="C453" s="120" t="s">
        <v>53</v>
      </c>
      <c r="D453" s="121">
        <v>212</v>
      </c>
      <c r="E453" s="122">
        <v>16</v>
      </c>
      <c r="F453" s="121">
        <v>29</v>
      </c>
      <c r="G453" s="122">
        <v>29</v>
      </c>
      <c r="H453" s="121">
        <v>293</v>
      </c>
      <c r="I453" s="122">
        <v>298</v>
      </c>
      <c r="J453" s="121">
        <v>1068</v>
      </c>
      <c r="K453" s="122">
        <v>1382</v>
      </c>
      <c r="L453" s="121">
        <v>625</v>
      </c>
      <c r="M453" s="122">
        <v>1520</v>
      </c>
      <c r="N453" s="121">
        <v>2076</v>
      </c>
      <c r="O453" s="122">
        <v>3441</v>
      </c>
      <c r="P453" s="123">
        <f t="shared" si="165"/>
        <v>10989</v>
      </c>
    </row>
    <row r="454" spans="2:16" ht="18.75" customHeight="1" x14ac:dyDescent="0.25">
      <c r="B454" s="229"/>
      <c r="C454" s="124" t="s">
        <v>17</v>
      </c>
      <c r="D454" s="125">
        <f>+D452+D453</f>
        <v>266</v>
      </c>
      <c r="E454" s="126">
        <f t="shared" ref="E454:O454" si="166">+E452+E453</f>
        <v>42</v>
      </c>
      <c r="F454" s="125">
        <f t="shared" si="166"/>
        <v>58</v>
      </c>
      <c r="G454" s="126">
        <f t="shared" si="166"/>
        <v>44</v>
      </c>
      <c r="H454" s="125">
        <f t="shared" si="166"/>
        <v>601</v>
      </c>
      <c r="I454" s="126">
        <f t="shared" si="166"/>
        <v>716</v>
      </c>
      <c r="J454" s="126">
        <f t="shared" si="166"/>
        <v>2391</v>
      </c>
      <c r="K454" s="126">
        <f t="shared" si="166"/>
        <v>2645</v>
      </c>
      <c r="L454" s="126">
        <f t="shared" si="166"/>
        <v>1318</v>
      </c>
      <c r="M454" s="126">
        <f t="shared" si="166"/>
        <v>3242</v>
      </c>
      <c r="N454" s="126">
        <f t="shared" si="166"/>
        <v>4634</v>
      </c>
      <c r="O454" s="126">
        <f t="shared" si="166"/>
        <v>7570</v>
      </c>
      <c r="P454" s="128">
        <f>+P452+P453</f>
        <v>23527</v>
      </c>
    </row>
    <row r="455" spans="2:16" ht="18.75" customHeight="1" x14ac:dyDescent="0.25">
      <c r="B455" s="230" t="s">
        <v>43</v>
      </c>
      <c r="C455" s="116" t="s">
        <v>52</v>
      </c>
      <c r="D455" s="117">
        <v>5362</v>
      </c>
      <c r="E455" s="118">
        <v>5004</v>
      </c>
      <c r="F455" s="117">
        <v>6825</v>
      </c>
      <c r="G455" s="118">
        <v>6993</v>
      </c>
      <c r="H455" s="117">
        <v>4093</v>
      </c>
      <c r="I455" s="118">
        <v>3740</v>
      </c>
      <c r="J455" s="117">
        <v>5051</v>
      </c>
      <c r="K455" s="118">
        <v>8837</v>
      </c>
      <c r="L455" s="117">
        <v>16362</v>
      </c>
      <c r="M455" s="118">
        <v>31469</v>
      </c>
      <c r="N455" s="117">
        <v>31562</v>
      </c>
      <c r="O455" s="118">
        <v>40823</v>
      </c>
      <c r="P455" s="119">
        <f t="shared" ref="P455:P456" si="167">SUM(D455:O455)</f>
        <v>166121</v>
      </c>
    </row>
    <row r="456" spans="2:16" ht="18.75" customHeight="1" x14ac:dyDescent="0.25">
      <c r="B456" s="229"/>
      <c r="C456" s="120" t="s">
        <v>53</v>
      </c>
      <c r="D456" s="121">
        <v>5682</v>
      </c>
      <c r="E456" s="122">
        <v>5009</v>
      </c>
      <c r="F456" s="121">
        <v>6189</v>
      </c>
      <c r="G456" s="122">
        <v>7128</v>
      </c>
      <c r="H456" s="121">
        <v>6178</v>
      </c>
      <c r="I456" s="122">
        <v>4219</v>
      </c>
      <c r="J456" s="121">
        <v>5007</v>
      </c>
      <c r="K456" s="122">
        <v>6755</v>
      </c>
      <c r="L456" s="121">
        <v>14512</v>
      </c>
      <c r="M456" s="122">
        <v>26319</v>
      </c>
      <c r="N456" s="121">
        <v>30788</v>
      </c>
      <c r="O456" s="122">
        <v>37953</v>
      </c>
      <c r="P456" s="123">
        <f t="shared" si="167"/>
        <v>155739</v>
      </c>
    </row>
    <row r="457" spans="2:16" ht="18.75" customHeight="1" x14ac:dyDescent="0.25">
      <c r="B457" s="231"/>
      <c r="C457" s="124" t="s">
        <v>17</v>
      </c>
      <c r="D457" s="125">
        <f>+D455+D456</f>
        <v>11044</v>
      </c>
      <c r="E457" s="126">
        <f t="shared" ref="E457:O457" si="168">+E455+E456</f>
        <v>10013</v>
      </c>
      <c r="F457" s="125">
        <f t="shared" si="168"/>
        <v>13014</v>
      </c>
      <c r="G457" s="126">
        <f t="shared" si="168"/>
        <v>14121</v>
      </c>
      <c r="H457" s="125">
        <f t="shared" si="168"/>
        <v>10271</v>
      </c>
      <c r="I457" s="126">
        <f t="shared" si="168"/>
        <v>7959</v>
      </c>
      <c r="J457" s="126">
        <f t="shared" si="168"/>
        <v>10058</v>
      </c>
      <c r="K457" s="126">
        <f t="shared" si="168"/>
        <v>15592</v>
      </c>
      <c r="L457" s="126">
        <f t="shared" si="168"/>
        <v>30874</v>
      </c>
      <c r="M457" s="126">
        <f t="shared" si="168"/>
        <v>57788</v>
      </c>
      <c r="N457" s="126">
        <f t="shared" si="168"/>
        <v>62350</v>
      </c>
      <c r="O457" s="126">
        <f t="shared" si="168"/>
        <v>78776</v>
      </c>
      <c r="P457" s="128">
        <f t="shared" ref="P457" si="169">+P455+P456</f>
        <v>321860</v>
      </c>
    </row>
    <row r="458" spans="2:16" ht="18.75" customHeight="1" x14ac:dyDescent="0.25">
      <c r="B458" s="230" t="s">
        <v>237</v>
      </c>
      <c r="C458" s="116" t="s">
        <v>52</v>
      </c>
      <c r="D458" s="117">
        <v>55812</v>
      </c>
      <c r="E458" s="118">
        <v>48662</v>
      </c>
      <c r="F458" s="117">
        <v>68213</v>
      </c>
      <c r="G458" s="118">
        <v>71347</v>
      </c>
      <c r="H458" s="117">
        <v>81741</v>
      </c>
      <c r="I458" s="118">
        <v>101256</v>
      </c>
      <c r="J458" s="117">
        <v>116137</v>
      </c>
      <c r="K458" s="118">
        <v>96328</v>
      </c>
      <c r="L458" s="117">
        <v>65412</v>
      </c>
      <c r="M458" s="118">
        <v>64194</v>
      </c>
      <c r="N458" s="117">
        <v>64659</v>
      </c>
      <c r="O458" s="118">
        <v>92459</v>
      </c>
      <c r="P458" s="119">
        <f t="shared" ref="P458:P459" si="170">SUM(D458:O458)</f>
        <v>926220</v>
      </c>
    </row>
    <row r="459" spans="2:16" ht="18.75" customHeight="1" x14ac:dyDescent="0.25">
      <c r="B459" s="229"/>
      <c r="C459" s="120" t="s">
        <v>53</v>
      </c>
      <c r="D459" s="121">
        <v>89827</v>
      </c>
      <c r="E459" s="122">
        <v>54331</v>
      </c>
      <c r="F459" s="121">
        <v>65429</v>
      </c>
      <c r="G459" s="122">
        <v>80186</v>
      </c>
      <c r="H459" s="121">
        <v>74642</v>
      </c>
      <c r="I459" s="122">
        <v>89086</v>
      </c>
      <c r="J459" s="121">
        <v>107598</v>
      </c>
      <c r="K459" s="122">
        <v>115228</v>
      </c>
      <c r="L459" s="121">
        <v>94441</v>
      </c>
      <c r="M459" s="122">
        <v>69587</v>
      </c>
      <c r="N459" s="121">
        <v>64232</v>
      </c>
      <c r="O459" s="122">
        <v>53729</v>
      </c>
      <c r="P459" s="123">
        <f t="shared" si="170"/>
        <v>958316</v>
      </c>
    </row>
    <row r="460" spans="2:16" ht="18.75" customHeight="1" x14ac:dyDescent="0.25">
      <c r="B460" s="231"/>
      <c r="C460" s="124" t="s">
        <v>17</v>
      </c>
      <c r="D460" s="125">
        <f>+D458+D459</f>
        <v>145639</v>
      </c>
      <c r="E460" s="126">
        <f t="shared" ref="E460:O460" si="171">+E458+E459</f>
        <v>102993</v>
      </c>
      <c r="F460" s="125">
        <f t="shared" si="171"/>
        <v>133642</v>
      </c>
      <c r="G460" s="126">
        <f t="shared" si="171"/>
        <v>151533</v>
      </c>
      <c r="H460" s="125">
        <f t="shared" si="171"/>
        <v>156383</v>
      </c>
      <c r="I460" s="126">
        <f t="shared" si="171"/>
        <v>190342</v>
      </c>
      <c r="J460" s="126">
        <f t="shared" si="171"/>
        <v>223735</v>
      </c>
      <c r="K460" s="126">
        <f t="shared" si="171"/>
        <v>211556</v>
      </c>
      <c r="L460" s="126">
        <f t="shared" si="171"/>
        <v>159853</v>
      </c>
      <c r="M460" s="126">
        <f t="shared" si="171"/>
        <v>133781</v>
      </c>
      <c r="N460" s="126">
        <f t="shared" si="171"/>
        <v>128891</v>
      </c>
      <c r="O460" s="126">
        <f t="shared" si="171"/>
        <v>146188</v>
      </c>
      <c r="P460" s="128">
        <f t="shared" ref="P460" si="172">+P458+P459</f>
        <v>1884536</v>
      </c>
    </row>
    <row r="461" spans="2:16" ht="18.75" customHeight="1" x14ac:dyDescent="0.25">
      <c r="B461" s="229" t="s">
        <v>47</v>
      </c>
      <c r="C461" s="120" t="s">
        <v>52</v>
      </c>
      <c r="D461" s="117">
        <v>8638</v>
      </c>
      <c r="E461" s="118">
        <v>7362</v>
      </c>
      <c r="F461" s="117">
        <v>11695</v>
      </c>
      <c r="G461" s="118">
        <v>11469</v>
      </c>
      <c r="H461" s="117">
        <v>13807</v>
      </c>
      <c r="I461" s="118">
        <v>14945</v>
      </c>
      <c r="J461" s="117">
        <v>21446</v>
      </c>
      <c r="K461" s="118">
        <v>15806</v>
      </c>
      <c r="L461" s="117">
        <v>11361</v>
      </c>
      <c r="M461" s="118">
        <v>16525</v>
      </c>
      <c r="N461" s="117">
        <v>23357</v>
      </c>
      <c r="O461" s="118">
        <v>36242</v>
      </c>
      <c r="P461" s="123">
        <f t="shared" ref="P461:P462" si="173">SUM(D461:O461)</f>
        <v>192653</v>
      </c>
    </row>
    <row r="462" spans="2:16" ht="18.75" customHeight="1" x14ac:dyDescent="0.25">
      <c r="B462" s="229"/>
      <c r="C462" s="120" t="s">
        <v>53</v>
      </c>
      <c r="D462" s="121">
        <v>16680</v>
      </c>
      <c r="E462" s="122">
        <v>7977</v>
      </c>
      <c r="F462" s="121">
        <v>10505</v>
      </c>
      <c r="G462" s="122">
        <v>12970</v>
      </c>
      <c r="H462" s="121">
        <v>14271</v>
      </c>
      <c r="I462" s="122">
        <v>14487</v>
      </c>
      <c r="J462" s="121">
        <v>19136</v>
      </c>
      <c r="K462" s="122">
        <v>19236</v>
      </c>
      <c r="L462" s="121">
        <v>14492</v>
      </c>
      <c r="M462" s="122">
        <v>15261</v>
      </c>
      <c r="N462" s="121">
        <v>20795</v>
      </c>
      <c r="O462" s="122">
        <v>22683</v>
      </c>
      <c r="P462" s="123">
        <f t="shared" si="173"/>
        <v>188493</v>
      </c>
    </row>
    <row r="463" spans="2:16" ht="18.75" customHeight="1" x14ac:dyDescent="0.25">
      <c r="B463" s="229"/>
      <c r="C463" s="124" t="s">
        <v>17</v>
      </c>
      <c r="D463" s="125">
        <f>+D461+D462</f>
        <v>25318</v>
      </c>
      <c r="E463" s="126">
        <f t="shared" ref="E463:O463" si="174">+E461+E462</f>
        <v>15339</v>
      </c>
      <c r="F463" s="125">
        <f t="shared" si="174"/>
        <v>22200</v>
      </c>
      <c r="G463" s="126">
        <f t="shared" si="174"/>
        <v>24439</v>
      </c>
      <c r="H463" s="125">
        <f t="shared" si="174"/>
        <v>28078</v>
      </c>
      <c r="I463" s="126">
        <f t="shared" si="174"/>
        <v>29432</v>
      </c>
      <c r="J463" s="126">
        <f t="shared" si="174"/>
        <v>40582</v>
      </c>
      <c r="K463" s="126">
        <f t="shared" si="174"/>
        <v>35042</v>
      </c>
      <c r="L463" s="126">
        <f t="shared" si="174"/>
        <v>25853</v>
      </c>
      <c r="M463" s="126">
        <f t="shared" si="174"/>
        <v>31786</v>
      </c>
      <c r="N463" s="126">
        <f t="shared" si="174"/>
        <v>44152</v>
      </c>
      <c r="O463" s="126">
        <f t="shared" si="174"/>
        <v>58925</v>
      </c>
      <c r="P463" s="128">
        <f t="shared" ref="P463" si="175">+P461+P462</f>
        <v>381146</v>
      </c>
    </row>
    <row r="464" spans="2:16" ht="18.75" customHeight="1" x14ac:dyDescent="0.25">
      <c r="B464" s="230" t="s">
        <v>239</v>
      </c>
      <c r="C464" s="116" t="s">
        <v>52</v>
      </c>
      <c r="D464" s="121">
        <v>99067</v>
      </c>
      <c r="E464" s="122">
        <v>83735</v>
      </c>
      <c r="F464" s="121">
        <v>127552</v>
      </c>
      <c r="G464" s="122">
        <v>139845</v>
      </c>
      <c r="H464" s="121">
        <v>167025</v>
      </c>
      <c r="I464" s="122">
        <v>176459</v>
      </c>
      <c r="J464" s="121">
        <v>210688</v>
      </c>
      <c r="K464" s="122">
        <v>182050</v>
      </c>
      <c r="L464" s="121">
        <v>153232</v>
      </c>
      <c r="M464" s="122">
        <v>159874</v>
      </c>
      <c r="N464" s="121">
        <v>166306</v>
      </c>
      <c r="O464" s="122">
        <v>220823</v>
      </c>
      <c r="P464" s="119">
        <f t="shared" ref="P464:P465" si="176">SUM(D464:O464)</f>
        <v>1886656</v>
      </c>
    </row>
    <row r="465" spans="2:16" ht="18.75" customHeight="1" x14ac:dyDescent="0.25">
      <c r="B465" s="229"/>
      <c r="C465" s="120" t="s">
        <v>53</v>
      </c>
      <c r="D465" s="121">
        <v>148268</v>
      </c>
      <c r="E465" s="122">
        <v>95892</v>
      </c>
      <c r="F465" s="121">
        <v>122412</v>
      </c>
      <c r="G465" s="122">
        <v>153962</v>
      </c>
      <c r="H465" s="121">
        <v>159423</v>
      </c>
      <c r="I465" s="122">
        <v>174937</v>
      </c>
      <c r="J465" s="121">
        <v>198723</v>
      </c>
      <c r="K465" s="122">
        <v>213083</v>
      </c>
      <c r="L465" s="121">
        <v>184757</v>
      </c>
      <c r="M465" s="122">
        <v>162330</v>
      </c>
      <c r="N465" s="121">
        <v>163391</v>
      </c>
      <c r="O465" s="122">
        <v>157168</v>
      </c>
      <c r="P465" s="123">
        <f t="shared" si="176"/>
        <v>1934346</v>
      </c>
    </row>
    <row r="466" spans="2:16" ht="18.75" customHeight="1" x14ac:dyDescent="0.25">
      <c r="B466" s="231"/>
      <c r="C466" s="124" t="s">
        <v>17</v>
      </c>
      <c r="D466" s="125">
        <f>+D464+D465</f>
        <v>247335</v>
      </c>
      <c r="E466" s="126">
        <f t="shared" ref="E466:H466" si="177">+E464+E465</f>
        <v>179627</v>
      </c>
      <c r="F466" s="125">
        <f t="shared" si="177"/>
        <v>249964</v>
      </c>
      <c r="G466" s="126">
        <f t="shared" si="177"/>
        <v>293807</v>
      </c>
      <c r="H466" s="125">
        <f t="shared" si="177"/>
        <v>326448</v>
      </c>
      <c r="I466" s="126">
        <f t="shared" ref="I466:O466" si="178">+I464+I465</f>
        <v>351396</v>
      </c>
      <c r="J466" s="126">
        <f t="shared" si="178"/>
        <v>409411</v>
      </c>
      <c r="K466" s="126">
        <f t="shared" si="178"/>
        <v>395133</v>
      </c>
      <c r="L466" s="126">
        <f t="shared" si="178"/>
        <v>337989</v>
      </c>
      <c r="M466" s="126">
        <f t="shared" si="178"/>
        <v>322204</v>
      </c>
      <c r="N466" s="126">
        <f>+N464+N465</f>
        <v>329697</v>
      </c>
      <c r="O466" s="126">
        <f t="shared" si="178"/>
        <v>377991</v>
      </c>
      <c r="P466" s="128">
        <f t="shared" ref="P466" si="179">+P464+P465</f>
        <v>3821002</v>
      </c>
    </row>
    <row r="467" spans="2:16" ht="18.75" customHeight="1" x14ac:dyDescent="0.25">
      <c r="B467" s="229" t="s">
        <v>44</v>
      </c>
      <c r="C467" s="120" t="s">
        <v>52</v>
      </c>
      <c r="D467" s="121">
        <v>79041</v>
      </c>
      <c r="E467" s="122">
        <v>67688</v>
      </c>
      <c r="F467" s="121">
        <v>111079</v>
      </c>
      <c r="G467" s="122">
        <v>120837</v>
      </c>
      <c r="H467" s="121">
        <v>147595</v>
      </c>
      <c r="I467" s="122">
        <v>187774</v>
      </c>
      <c r="J467" s="121">
        <v>239551</v>
      </c>
      <c r="K467" s="122">
        <v>214900</v>
      </c>
      <c r="L467" s="121">
        <v>160458</v>
      </c>
      <c r="M467" s="122">
        <v>205970</v>
      </c>
      <c r="N467" s="121">
        <v>269540</v>
      </c>
      <c r="O467" s="122">
        <v>356192</v>
      </c>
      <c r="P467" s="123">
        <f t="shared" ref="P467:P468" si="180">SUM(D467:O467)</f>
        <v>2160625</v>
      </c>
    </row>
    <row r="468" spans="2:16" ht="18.75" customHeight="1" x14ac:dyDescent="0.25">
      <c r="B468" s="229"/>
      <c r="C468" s="120" t="s">
        <v>53</v>
      </c>
      <c r="D468" s="121">
        <v>108432</v>
      </c>
      <c r="E468" s="122">
        <v>69361</v>
      </c>
      <c r="F468" s="121">
        <v>96518</v>
      </c>
      <c r="G468" s="122">
        <v>128313</v>
      </c>
      <c r="H468" s="121">
        <v>139967</v>
      </c>
      <c r="I468" s="122">
        <v>176066</v>
      </c>
      <c r="J468" s="121">
        <v>223003</v>
      </c>
      <c r="K468" s="122">
        <v>239030</v>
      </c>
      <c r="L468" s="121">
        <v>171019</v>
      </c>
      <c r="M468" s="122">
        <v>188986</v>
      </c>
      <c r="N468" s="121">
        <v>251917</v>
      </c>
      <c r="O468" s="122">
        <v>299281</v>
      </c>
      <c r="P468" s="123">
        <f t="shared" si="180"/>
        <v>2091893</v>
      </c>
    </row>
    <row r="469" spans="2:16" ht="18.75" customHeight="1" x14ac:dyDescent="0.25">
      <c r="B469" s="229"/>
      <c r="C469" s="124" t="s">
        <v>17</v>
      </c>
      <c r="D469" s="125">
        <f>+D467+D468</f>
        <v>187473</v>
      </c>
      <c r="E469" s="126">
        <f t="shared" ref="E469:K469" si="181">+E467+E468</f>
        <v>137049</v>
      </c>
      <c r="F469" s="125">
        <f t="shared" si="181"/>
        <v>207597</v>
      </c>
      <c r="G469" s="126">
        <f t="shared" si="181"/>
        <v>249150</v>
      </c>
      <c r="H469" s="125">
        <f t="shared" si="181"/>
        <v>287562</v>
      </c>
      <c r="I469" s="126">
        <f t="shared" si="181"/>
        <v>363840</v>
      </c>
      <c r="J469" s="126">
        <f t="shared" si="181"/>
        <v>462554</v>
      </c>
      <c r="K469" s="126">
        <f t="shared" si="181"/>
        <v>453930</v>
      </c>
      <c r="L469" s="126">
        <f t="shared" ref="L469:M469" si="182">+L467+L468</f>
        <v>331477</v>
      </c>
      <c r="M469" s="126">
        <f t="shared" si="182"/>
        <v>394956</v>
      </c>
      <c r="N469" s="126">
        <f t="shared" ref="N469:O469" si="183">+N467+N468</f>
        <v>521457</v>
      </c>
      <c r="O469" s="126">
        <f t="shared" si="183"/>
        <v>655473</v>
      </c>
      <c r="P469" s="128">
        <f t="shared" ref="P469" si="184">+P467+P468</f>
        <v>4252518</v>
      </c>
    </row>
    <row r="470" spans="2:16" ht="18.75" customHeight="1" thickBot="1" x14ac:dyDescent="0.3">
      <c r="B470" s="227" t="s">
        <v>4036</v>
      </c>
      <c r="C470" s="228"/>
      <c r="D470" s="129">
        <f>+D451+D454+D457+D460+D463+D466+D469</f>
        <v>622249</v>
      </c>
      <c r="E470" s="130">
        <f t="shared" ref="E470:P470" si="185">+E451+E454+E457+E460+E463+E466+E469</f>
        <v>448633</v>
      </c>
      <c r="F470" s="129">
        <f t="shared" si="185"/>
        <v>631353</v>
      </c>
      <c r="G470" s="130">
        <f t="shared" si="185"/>
        <v>738167</v>
      </c>
      <c r="H470" s="129">
        <f t="shared" si="185"/>
        <v>816813</v>
      </c>
      <c r="I470" s="130">
        <f t="shared" ref="I470:N470" si="186">+I451+I454+I457+I460+I463+I466+I469</f>
        <v>949086</v>
      </c>
      <c r="J470" s="130">
        <f t="shared" si="186"/>
        <v>1153204</v>
      </c>
      <c r="K470" s="130">
        <f t="shared" si="186"/>
        <v>1121200</v>
      </c>
      <c r="L470" s="130">
        <f t="shared" si="186"/>
        <v>893267</v>
      </c>
      <c r="M470" s="130">
        <f t="shared" si="186"/>
        <v>949725</v>
      </c>
      <c r="N470" s="130">
        <f t="shared" si="186"/>
        <v>1097448</v>
      </c>
      <c r="O470" s="130">
        <f t="shared" ref="O470" si="187">+O451+O454+O457+O460+O463+O466+O469</f>
        <v>1332575</v>
      </c>
      <c r="P470" s="131">
        <f t="shared" si="185"/>
        <v>10753720</v>
      </c>
    </row>
    <row r="472" spans="2:16" ht="18.75" customHeight="1" thickBot="1" x14ac:dyDescent="0.3">
      <c r="B472" s="44"/>
    </row>
    <row r="473" spans="2:16" ht="18.75" customHeight="1" x14ac:dyDescent="0.25">
      <c r="B473" s="226">
        <v>2022</v>
      </c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7"/>
    </row>
    <row r="474" spans="2:16" ht="18.75" customHeight="1" x14ac:dyDescent="0.25">
      <c r="B474" s="232" t="s">
        <v>41</v>
      </c>
      <c r="C474" s="233"/>
      <c r="D474" s="114" t="s">
        <v>5</v>
      </c>
      <c r="E474" s="132" t="s">
        <v>6</v>
      </c>
      <c r="F474" s="114" t="s">
        <v>7</v>
      </c>
      <c r="G474" s="114" t="s">
        <v>8</v>
      </c>
      <c r="H474" s="113" t="s">
        <v>9</v>
      </c>
      <c r="I474" s="114" t="s">
        <v>10</v>
      </c>
      <c r="J474" s="113" t="s">
        <v>11</v>
      </c>
      <c r="K474" s="114" t="s">
        <v>12</v>
      </c>
      <c r="L474" s="113" t="s">
        <v>13</v>
      </c>
      <c r="M474" s="114" t="s">
        <v>14</v>
      </c>
      <c r="N474" s="113" t="s">
        <v>15</v>
      </c>
      <c r="O474" s="114" t="s">
        <v>16</v>
      </c>
      <c r="P474" s="115" t="s">
        <v>17</v>
      </c>
    </row>
    <row r="475" spans="2:16" ht="18.75" customHeight="1" x14ac:dyDescent="0.25">
      <c r="B475" s="230" t="s">
        <v>4641</v>
      </c>
      <c r="C475" s="116" t="s">
        <v>52</v>
      </c>
      <c r="D475" s="117">
        <v>2711</v>
      </c>
      <c r="E475" s="118">
        <v>3355</v>
      </c>
      <c r="F475" s="117">
        <v>3054</v>
      </c>
      <c r="G475" s="118">
        <v>3257</v>
      </c>
      <c r="H475" s="117">
        <v>3902</v>
      </c>
      <c r="I475" s="118">
        <v>3284</v>
      </c>
      <c r="J475" s="117">
        <v>4145</v>
      </c>
      <c r="K475" s="118">
        <v>3868</v>
      </c>
      <c r="L475" s="117">
        <v>3121</v>
      </c>
      <c r="M475" s="118">
        <v>3640</v>
      </c>
      <c r="N475" s="117">
        <v>2796</v>
      </c>
      <c r="O475" s="118">
        <v>3734</v>
      </c>
      <c r="P475" s="119">
        <v>40867</v>
      </c>
    </row>
    <row r="476" spans="2:16" ht="18.75" customHeight="1" x14ac:dyDescent="0.25">
      <c r="B476" s="229"/>
      <c r="C476" s="120" t="s">
        <v>53</v>
      </c>
      <c r="D476" s="121">
        <v>3510</v>
      </c>
      <c r="E476" s="122">
        <v>2918</v>
      </c>
      <c r="F476" s="121">
        <v>3502</v>
      </c>
      <c r="G476" s="122">
        <v>3043</v>
      </c>
      <c r="H476" s="121">
        <v>3702</v>
      </c>
      <c r="I476" s="122">
        <v>3179</v>
      </c>
      <c r="J476" s="121">
        <v>3332</v>
      </c>
      <c r="K476" s="122">
        <v>4133</v>
      </c>
      <c r="L476" s="121">
        <v>2773</v>
      </c>
      <c r="M476" s="122">
        <v>3114</v>
      </c>
      <c r="N476" s="121">
        <v>2990</v>
      </c>
      <c r="O476" s="122">
        <v>2712</v>
      </c>
      <c r="P476" s="123">
        <v>38908</v>
      </c>
    </row>
    <row r="477" spans="2:16" ht="18.75" customHeight="1" x14ac:dyDescent="0.25">
      <c r="B477" s="231"/>
      <c r="C477" s="124" t="s">
        <v>17</v>
      </c>
      <c r="D477" s="125">
        <f>+D475+D476</f>
        <v>6221</v>
      </c>
      <c r="E477" s="126">
        <f t="shared" ref="E477:L477" si="188">+E475+E476</f>
        <v>6273</v>
      </c>
      <c r="F477" s="126">
        <f t="shared" si="188"/>
        <v>6556</v>
      </c>
      <c r="G477" s="126">
        <f t="shared" si="188"/>
        <v>6300</v>
      </c>
      <c r="H477" s="126">
        <f t="shared" si="188"/>
        <v>7604</v>
      </c>
      <c r="I477" s="126">
        <f t="shared" si="188"/>
        <v>6463</v>
      </c>
      <c r="J477" s="126">
        <f t="shared" si="188"/>
        <v>7477</v>
      </c>
      <c r="K477" s="126">
        <f t="shared" si="188"/>
        <v>8001</v>
      </c>
      <c r="L477" s="126">
        <f t="shared" si="188"/>
        <v>5894</v>
      </c>
      <c r="M477" s="126">
        <f>+M475+M476</f>
        <v>6754</v>
      </c>
      <c r="N477" s="126">
        <f>+N475+N476</f>
        <v>5786</v>
      </c>
      <c r="O477" s="126">
        <f>+O475+O476</f>
        <v>6446</v>
      </c>
      <c r="P477" s="128">
        <f>+P475+P476</f>
        <v>79775</v>
      </c>
    </row>
    <row r="478" spans="2:16" ht="18.75" customHeight="1" x14ac:dyDescent="0.25">
      <c r="B478" s="229" t="s">
        <v>238</v>
      </c>
      <c r="C478" s="120" t="s">
        <v>52</v>
      </c>
      <c r="D478" s="117">
        <v>2572</v>
      </c>
      <c r="E478" s="118">
        <v>2899</v>
      </c>
      <c r="F478" s="117">
        <v>2796</v>
      </c>
      <c r="G478" s="118">
        <v>1794</v>
      </c>
      <c r="H478" s="117">
        <v>1215</v>
      </c>
      <c r="I478" s="118">
        <v>1744</v>
      </c>
      <c r="J478" s="117">
        <v>3395</v>
      </c>
      <c r="K478" s="118">
        <v>2446</v>
      </c>
      <c r="L478" s="117">
        <v>1431</v>
      </c>
      <c r="M478" s="118">
        <v>1437</v>
      </c>
      <c r="N478" s="117">
        <v>3214</v>
      </c>
      <c r="O478" s="118">
        <v>5281</v>
      </c>
      <c r="P478" s="123">
        <v>30224</v>
      </c>
    </row>
    <row r="479" spans="2:16" ht="18.75" customHeight="1" x14ac:dyDescent="0.25">
      <c r="B479" s="229"/>
      <c r="C479" s="120" t="s">
        <v>53</v>
      </c>
      <c r="D479" s="121">
        <v>3072</v>
      </c>
      <c r="E479" s="122">
        <v>2545</v>
      </c>
      <c r="F479" s="121">
        <v>3391</v>
      </c>
      <c r="G479" s="122">
        <v>2491</v>
      </c>
      <c r="H479" s="121">
        <v>1137</v>
      </c>
      <c r="I479" s="122">
        <v>1669</v>
      </c>
      <c r="J479" s="121">
        <v>3097</v>
      </c>
      <c r="K479" s="122">
        <v>2791</v>
      </c>
      <c r="L479" s="121">
        <v>1695</v>
      </c>
      <c r="M479" s="122">
        <v>1259</v>
      </c>
      <c r="N479" s="121">
        <v>2371</v>
      </c>
      <c r="O479" s="122">
        <v>4002</v>
      </c>
      <c r="P479" s="123">
        <v>29520</v>
      </c>
    </row>
    <row r="480" spans="2:16" ht="18.75" customHeight="1" x14ac:dyDescent="0.25">
      <c r="B480" s="229"/>
      <c r="C480" s="124" t="s">
        <v>17</v>
      </c>
      <c r="D480" s="125">
        <f>+D478+D479</f>
        <v>5644</v>
      </c>
      <c r="E480" s="126">
        <f t="shared" ref="E480:O480" si="189">+E478+E479</f>
        <v>5444</v>
      </c>
      <c r="F480" s="126">
        <f t="shared" si="189"/>
        <v>6187</v>
      </c>
      <c r="G480" s="126">
        <f t="shared" si="189"/>
        <v>4285</v>
      </c>
      <c r="H480" s="126">
        <f t="shared" si="189"/>
        <v>2352</v>
      </c>
      <c r="I480" s="126">
        <f t="shared" si="189"/>
        <v>3413</v>
      </c>
      <c r="J480" s="126">
        <f t="shared" si="189"/>
        <v>6492</v>
      </c>
      <c r="K480" s="126">
        <f t="shared" si="189"/>
        <v>5237</v>
      </c>
      <c r="L480" s="126">
        <f t="shared" si="189"/>
        <v>3126</v>
      </c>
      <c r="M480" s="126">
        <f t="shared" si="189"/>
        <v>2696</v>
      </c>
      <c r="N480" s="126">
        <f t="shared" si="189"/>
        <v>5585</v>
      </c>
      <c r="O480" s="126">
        <f t="shared" si="189"/>
        <v>9283</v>
      </c>
      <c r="P480" s="128">
        <f>+P478+P479</f>
        <v>59744</v>
      </c>
    </row>
    <row r="481" spans="2:16" ht="18.75" customHeight="1" x14ac:dyDescent="0.25">
      <c r="B481" s="230" t="s">
        <v>43</v>
      </c>
      <c r="C481" s="116" t="s">
        <v>52</v>
      </c>
      <c r="D481" s="117">
        <v>38694</v>
      </c>
      <c r="E481" s="118">
        <v>31437</v>
      </c>
      <c r="F481" s="117">
        <v>4156</v>
      </c>
      <c r="G481" s="118">
        <v>5606</v>
      </c>
      <c r="H481" s="117">
        <v>2487</v>
      </c>
      <c r="I481" s="118">
        <v>2700</v>
      </c>
      <c r="J481" s="117">
        <v>4467</v>
      </c>
      <c r="K481" s="118">
        <v>2684</v>
      </c>
      <c r="L481" s="117">
        <v>1648</v>
      </c>
      <c r="M481" s="118">
        <v>2081</v>
      </c>
      <c r="N481" s="117">
        <v>3765</v>
      </c>
      <c r="O481" s="118">
        <v>8062</v>
      </c>
      <c r="P481" s="119">
        <v>107787</v>
      </c>
    </row>
    <row r="482" spans="2:16" ht="18.75" customHeight="1" x14ac:dyDescent="0.25">
      <c r="B482" s="229"/>
      <c r="C482" s="120" t="s">
        <v>53</v>
      </c>
      <c r="D482" s="121">
        <v>39886</v>
      </c>
      <c r="E482" s="122">
        <v>32790</v>
      </c>
      <c r="F482" s="121">
        <v>5716</v>
      </c>
      <c r="G482" s="122">
        <v>5953</v>
      </c>
      <c r="H482" s="121">
        <v>3456</v>
      </c>
      <c r="I482" s="122">
        <v>2732</v>
      </c>
      <c r="J482" s="121">
        <v>4389</v>
      </c>
      <c r="K482" s="122">
        <v>3018</v>
      </c>
      <c r="L482" s="121">
        <v>2086</v>
      </c>
      <c r="M482" s="122">
        <v>1851</v>
      </c>
      <c r="N482" s="121">
        <v>3300</v>
      </c>
      <c r="O482" s="122">
        <v>5712</v>
      </c>
      <c r="P482" s="123">
        <v>110889</v>
      </c>
    </row>
    <row r="483" spans="2:16" ht="18.75" customHeight="1" x14ac:dyDescent="0.25">
      <c r="B483" s="231"/>
      <c r="C483" s="124" t="s">
        <v>17</v>
      </c>
      <c r="D483" s="125">
        <f>+D481+D482</f>
        <v>78580</v>
      </c>
      <c r="E483" s="126">
        <f t="shared" ref="E483:P483" si="190">+E481+E482</f>
        <v>64227</v>
      </c>
      <c r="F483" s="126">
        <f t="shared" si="190"/>
        <v>9872</v>
      </c>
      <c r="G483" s="126">
        <f t="shared" si="190"/>
        <v>11559</v>
      </c>
      <c r="H483" s="126">
        <f t="shared" si="190"/>
        <v>5943</v>
      </c>
      <c r="I483" s="126">
        <f t="shared" si="190"/>
        <v>5432</v>
      </c>
      <c r="J483" s="126">
        <f t="shared" si="190"/>
        <v>8856</v>
      </c>
      <c r="K483" s="126">
        <f t="shared" si="190"/>
        <v>5702</v>
      </c>
      <c r="L483" s="126">
        <f t="shared" si="190"/>
        <v>3734</v>
      </c>
      <c r="M483" s="126">
        <f t="shared" si="190"/>
        <v>3932</v>
      </c>
      <c r="N483" s="126">
        <f t="shared" si="190"/>
        <v>7065</v>
      </c>
      <c r="O483" s="126">
        <f t="shared" si="190"/>
        <v>13774</v>
      </c>
      <c r="P483" s="128">
        <f t="shared" si="190"/>
        <v>218676</v>
      </c>
    </row>
    <row r="484" spans="2:16" ht="18.75" customHeight="1" x14ac:dyDescent="0.25">
      <c r="B484" s="230" t="s">
        <v>237</v>
      </c>
      <c r="C484" s="116" t="s">
        <v>52</v>
      </c>
      <c r="D484" s="117">
        <v>67102</v>
      </c>
      <c r="E484" s="118">
        <v>63061</v>
      </c>
      <c r="F484" s="117">
        <v>66409</v>
      </c>
      <c r="G484" s="118">
        <v>75304</v>
      </c>
      <c r="H484" s="117">
        <v>75922</v>
      </c>
      <c r="I484" s="118">
        <v>89418</v>
      </c>
      <c r="J484" s="117">
        <v>92931</v>
      </c>
      <c r="K484" s="118">
        <v>85835</v>
      </c>
      <c r="L484" s="117">
        <v>57876</v>
      </c>
      <c r="M484" s="118">
        <v>59057</v>
      </c>
      <c r="N484" s="117">
        <v>62258</v>
      </c>
      <c r="O484" s="118">
        <v>90745</v>
      </c>
      <c r="P484" s="119">
        <v>885918</v>
      </c>
    </row>
    <row r="485" spans="2:16" ht="18.75" customHeight="1" x14ac:dyDescent="0.25">
      <c r="B485" s="229"/>
      <c r="C485" s="120" t="s">
        <v>53</v>
      </c>
      <c r="D485" s="121">
        <v>82103</v>
      </c>
      <c r="E485" s="122">
        <v>68619</v>
      </c>
      <c r="F485" s="121">
        <v>81941</v>
      </c>
      <c r="G485" s="122">
        <v>76343</v>
      </c>
      <c r="H485" s="121">
        <v>77339</v>
      </c>
      <c r="I485" s="122">
        <v>76919</v>
      </c>
      <c r="J485" s="121">
        <v>86562</v>
      </c>
      <c r="K485" s="122">
        <v>98416</v>
      </c>
      <c r="L485" s="121">
        <v>73027</v>
      </c>
      <c r="M485" s="122">
        <v>65006</v>
      </c>
      <c r="N485" s="121">
        <v>63310</v>
      </c>
      <c r="O485" s="122">
        <v>60704</v>
      </c>
      <c r="P485" s="123">
        <v>910289</v>
      </c>
    </row>
    <row r="486" spans="2:16" ht="18.75" customHeight="1" x14ac:dyDescent="0.25">
      <c r="B486" s="231"/>
      <c r="C486" s="124" t="s">
        <v>17</v>
      </c>
      <c r="D486" s="125">
        <f>+D484+D485</f>
        <v>149205</v>
      </c>
      <c r="E486" s="126">
        <f t="shared" ref="E486:P486" si="191">+E484+E485</f>
        <v>131680</v>
      </c>
      <c r="F486" s="126">
        <f t="shared" si="191"/>
        <v>148350</v>
      </c>
      <c r="G486" s="126">
        <f t="shared" si="191"/>
        <v>151647</v>
      </c>
      <c r="H486" s="126">
        <f t="shared" si="191"/>
        <v>153261</v>
      </c>
      <c r="I486" s="126">
        <f t="shared" si="191"/>
        <v>166337</v>
      </c>
      <c r="J486" s="126">
        <f t="shared" si="191"/>
        <v>179493</v>
      </c>
      <c r="K486" s="126">
        <f t="shared" si="191"/>
        <v>184251</v>
      </c>
      <c r="L486" s="126">
        <f t="shared" si="191"/>
        <v>130903</v>
      </c>
      <c r="M486" s="126">
        <f t="shared" si="191"/>
        <v>124063</v>
      </c>
      <c r="N486" s="126">
        <f t="shared" si="191"/>
        <v>125568</v>
      </c>
      <c r="O486" s="126">
        <f t="shared" si="191"/>
        <v>151449</v>
      </c>
      <c r="P486" s="128">
        <f t="shared" si="191"/>
        <v>1796207</v>
      </c>
    </row>
    <row r="487" spans="2:16" ht="18.75" customHeight="1" x14ac:dyDescent="0.25">
      <c r="B487" s="229" t="s">
        <v>47</v>
      </c>
      <c r="C487" s="120" t="s">
        <v>52</v>
      </c>
      <c r="D487" s="117">
        <v>24139</v>
      </c>
      <c r="E487" s="118">
        <v>28521</v>
      </c>
      <c r="F487" s="117">
        <v>33225</v>
      </c>
      <c r="G487" s="118">
        <v>28618</v>
      </c>
      <c r="H487" s="117">
        <v>12239</v>
      </c>
      <c r="I487" s="118">
        <v>25096</v>
      </c>
      <c r="J487" s="117">
        <v>31724</v>
      </c>
      <c r="K487" s="118">
        <v>25972</v>
      </c>
      <c r="L487" s="117">
        <v>16256</v>
      </c>
      <c r="M487" s="118">
        <v>18744</v>
      </c>
      <c r="N487" s="117">
        <v>28313</v>
      </c>
      <c r="O487" s="118">
        <v>38993</v>
      </c>
      <c r="P487" s="123">
        <v>311840</v>
      </c>
    </row>
    <row r="488" spans="2:16" ht="18.75" customHeight="1" x14ac:dyDescent="0.25">
      <c r="B488" s="229"/>
      <c r="C488" s="120" t="s">
        <v>53</v>
      </c>
      <c r="D488" s="121">
        <v>32462</v>
      </c>
      <c r="E488" s="122">
        <v>26883</v>
      </c>
      <c r="F488" s="121">
        <v>40450</v>
      </c>
      <c r="G488" s="122">
        <v>33986</v>
      </c>
      <c r="H488" s="121">
        <v>12944</v>
      </c>
      <c r="I488" s="122">
        <v>21424</v>
      </c>
      <c r="J488" s="121">
        <v>27727</v>
      </c>
      <c r="K488" s="122">
        <v>28779</v>
      </c>
      <c r="L488" s="121">
        <v>18645</v>
      </c>
      <c r="M488" s="122">
        <v>17502</v>
      </c>
      <c r="N488" s="121">
        <v>23701</v>
      </c>
      <c r="O488" s="122">
        <v>28677</v>
      </c>
      <c r="P488" s="123">
        <v>313180</v>
      </c>
    </row>
    <row r="489" spans="2:16" ht="18.75" customHeight="1" x14ac:dyDescent="0.25">
      <c r="B489" s="229"/>
      <c r="C489" s="124" t="s">
        <v>17</v>
      </c>
      <c r="D489" s="125">
        <f>+D487+D488</f>
        <v>56601</v>
      </c>
      <c r="E489" s="126">
        <f t="shared" ref="E489:P489" si="192">+E487+E488</f>
        <v>55404</v>
      </c>
      <c r="F489" s="126">
        <f t="shared" si="192"/>
        <v>73675</v>
      </c>
      <c r="G489" s="126">
        <f t="shared" si="192"/>
        <v>62604</v>
      </c>
      <c r="H489" s="126">
        <f t="shared" si="192"/>
        <v>25183</v>
      </c>
      <c r="I489" s="126">
        <f t="shared" si="192"/>
        <v>46520</v>
      </c>
      <c r="J489" s="126">
        <f t="shared" si="192"/>
        <v>59451</v>
      </c>
      <c r="K489" s="126">
        <f t="shared" si="192"/>
        <v>54751</v>
      </c>
      <c r="L489" s="126">
        <f t="shared" si="192"/>
        <v>34901</v>
      </c>
      <c r="M489" s="126">
        <f t="shared" si="192"/>
        <v>36246</v>
      </c>
      <c r="N489" s="126">
        <f t="shared" si="192"/>
        <v>52014</v>
      </c>
      <c r="O489" s="126">
        <f t="shared" si="192"/>
        <v>67670</v>
      </c>
      <c r="P489" s="128">
        <f t="shared" si="192"/>
        <v>625020</v>
      </c>
    </row>
    <row r="490" spans="2:16" ht="18.75" customHeight="1" x14ac:dyDescent="0.25">
      <c r="B490" s="230" t="s">
        <v>239</v>
      </c>
      <c r="C490" s="116" t="s">
        <v>52</v>
      </c>
      <c r="D490" s="121">
        <v>164389</v>
      </c>
      <c r="E490" s="122">
        <v>145978</v>
      </c>
      <c r="F490" s="121">
        <v>160610</v>
      </c>
      <c r="G490" s="122">
        <v>181821</v>
      </c>
      <c r="H490" s="121">
        <v>173887</v>
      </c>
      <c r="I490" s="122">
        <v>196220</v>
      </c>
      <c r="J490" s="121">
        <v>224940</v>
      </c>
      <c r="K490" s="122">
        <v>206137</v>
      </c>
      <c r="L490" s="121">
        <v>162554</v>
      </c>
      <c r="M490" s="122">
        <v>173731</v>
      </c>
      <c r="N490" s="121">
        <v>183519</v>
      </c>
      <c r="O490" s="122">
        <v>240043</v>
      </c>
      <c r="P490" s="119">
        <v>2213829</v>
      </c>
    </row>
    <row r="491" spans="2:16" ht="18.75" customHeight="1" x14ac:dyDescent="0.25">
      <c r="B491" s="229"/>
      <c r="C491" s="120" t="s">
        <v>53</v>
      </c>
      <c r="D491" s="121">
        <v>198263</v>
      </c>
      <c r="E491" s="122">
        <v>158606</v>
      </c>
      <c r="F491" s="121">
        <v>183670</v>
      </c>
      <c r="G491" s="122">
        <v>183110</v>
      </c>
      <c r="H491" s="121">
        <v>185461</v>
      </c>
      <c r="I491" s="122">
        <v>188107</v>
      </c>
      <c r="J491" s="121">
        <v>210417</v>
      </c>
      <c r="K491" s="122">
        <v>237513</v>
      </c>
      <c r="L491" s="121">
        <v>188214</v>
      </c>
      <c r="M491" s="122">
        <v>186509</v>
      </c>
      <c r="N491" s="121">
        <v>190140</v>
      </c>
      <c r="O491" s="122">
        <v>195548</v>
      </c>
      <c r="P491" s="123">
        <v>2305558</v>
      </c>
    </row>
    <row r="492" spans="2:16" ht="18.75" customHeight="1" x14ac:dyDescent="0.25">
      <c r="B492" s="231"/>
      <c r="C492" s="124" t="s">
        <v>17</v>
      </c>
      <c r="D492" s="125">
        <f>+D490+D491</f>
        <v>362652</v>
      </c>
      <c r="E492" s="126">
        <f t="shared" ref="E492:P492" si="193">+E490+E491</f>
        <v>304584</v>
      </c>
      <c r="F492" s="126">
        <f t="shared" si="193"/>
        <v>344280</v>
      </c>
      <c r="G492" s="126">
        <f t="shared" si="193"/>
        <v>364931</v>
      </c>
      <c r="H492" s="126">
        <f t="shared" si="193"/>
        <v>359348</v>
      </c>
      <c r="I492" s="126">
        <f t="shared" si="193"/>
        <v>384327</v>
      </c>
      <c r="J492" s="126">
        <f t="shared" si="193"/>
        <v>435357</v>
      </c>
      <c r="K492" s="126">
        <f t="shared" si="193"/>
        <v>443650</v>
      </c>
      <c r="L492" s="126">
        <f t="shared" si="193"/>
        <v>350768</v>
      </c>
      <c r="M492" s="126">
        <f t="shared" si="193"/>
        <v>360240</v>
      </c>
      <c r="N492" s="126">
        <f t="shared" si="193"/>
        <v>373659</v>
      </c>
      <c r="O492" s="126">
        <f t="shared" si="193"/>
        <v>435591</v>
      </c>
      <c r="P492" s="128">
        <f t="shared" si="193"/>
        <v>4519387</v>
      </c>
    </row>
    <row r="493" spans="2:16" ht="18.75" customHeight="1" x14ac:dyDescent="0.25">
      <c r="B493" s="229" t="s">
        <v>44</v>
      </c>
      <c r="C493" s="120" t="s">
        <v>52</v>
      </c>
      <c r="D493" s="121">
        <v>290889</v>
      </c>
      <c r="E493" s="122">
        <v>309971</v>
      </c>
      <c r="F493" s="121">
        <v>370290</v>
      </c>
      <c r="G493" s="122">
        <v>368435</v>
      </c>
      <c r="H493" s="121">
        <v>333167</v>
      </c>
      <c r="I493" s="122">
        <v>358566</v>
      </c>
      <c r="J493" s="121">
        <v>415115</v>
      </c>
      <c r="K493" s="122">
        <v>357937</v>
      </c>
      <c r="L493" s="121">
        <v>244371</v>
      </c>
      <c r="M493" s="122">
        <v>283599</v>
      </c>
      <c r="N493" s="121">
        <v>336685</v>
      </c>
      <c r="O493" s="122">
        <v>407202</v>
      </c>
      <c r="P493" s="123">
        <v>4076227</v>
      </c>
    </row>
    <row r="494" spans="2:16" ht="18.75" customHeight="1" x14ac:dyDescent="0.25">
      <c r="B494" s="229"/>
      <c r="C494" s="120" t="s">
        <v>53</v>
      </c>
      <c r="D494" s="121">
        <v>338159</v>
      </c>
      <c r="E494" s="122">
        <v>300064</v>
      </c>
      <c r="F494" s="121">
        <v>387357</v>
      </c>
      <c r="G494" s="122">
        <v>378735</v>
      </c>
      <c r="H494" s="121">
        <v>339927</v>
      </c>
      <c r="I494" s="122">
        <v>344474</v>
      </c>
      <c r="J494" s="121">
        <v>401483</v>
      </c>
      <c r="K494" s="122">
        <v>392711</v>
      </c>
      <c r="L494" s="121">
        <v>266382</v>
      </c>
      <c r="M494" s="122">
        <v>275439</v>
      </c>
      <c r="N494" s="121">
        <v>320880</v>
      </c>
      <c r="O494" s="122">
        <v>360041</v>
      </c>
      <c r="P494" s="123">
        <v>4105652</v>
      </c>
    </row>
    <row r="495" spans="2:16" ht="18.75" customHeight="1" x14ac:dyDescent="0.25">
      <c r="B495" s="229"/>
      <c r="C495" s="124" t="s">
        <v>17</v>
      </c>
      <c r="D495" s="125">
        <f>+D493+D494</f>
        <v>629048</v>
      </c>
      <c r="E495" s="126">
        <f t="shared" ref="E495:P495" si="194">+E493+E494</f>
        <v>610035</v>
      </c>
      <c r="F495" s="126">
        <f t="shared" ref="F495:G495" si="195">+F493+F494</f>
        <v>757647</v>
      </c>
      <c r="G495" s="126">
        <f t="shared" si="195"/>
        <v>747170</v>
      </c>
      <c r="H495" s="126">
        <f t="shared" ref="H495:I495" si="196">+H493+H494</f>
        <v>673094</v>
      </c>
      <c r="I495" s="126">
        <f t="shared" si="196"/>
        <v>703040</v>
      </c>
      <c r="J495" s="126">
        <f t="shared" ref="J495:K495" si="197">+J493+J494</f>
        <v>816598</v>
      </c>
      <c r="K495" s="126">
        <f t="shared" si="197"/>
        <v>750648</v>
      </c>
      <c r="L495" s="126">
        <f t="shared" ref="L495:M495" si="198">+L493+L494</f>
        <v>510753</v>
      </c>
      <c r="M495" s="126">
        <f t="shared" si="198"/>
        <v>559038</v>
      </c>
      <c r="N495" s="126">
        <f t="shared" ref="N495:O495" si="199">+N493+N494</f>
        <v>657565</v>
      </c>
      <c r="O495" s="126">
        <f t="shared" si="199"/>
        <v>767243</v>
      </c>
      <c r="P495" s="128">
        <f t="shared" si="194"/>
        <v>8181879</v>
      </c>
    </row>
    <row r="496" spans="2:16" ht="18.75" customHeight="1" thickBot="1" x14ac:dyDescent="0.3">
      <c r="B496" s="227" t="s">
        <v>4201</v>
      </c>
      <c r="C496" s="228"/>
      <c r="D496" s="129">
        <f>+D477+D480+D483+D486+D489+D492+D495</f>
        <v>1287951</v>
      </c>
      <c r="E496" s="130">
        <f t="shared" ref="E496:P496" si="200">+E477+E480+E483+E486+E489+E492+E495</f>
        <v>1177647</v>
      </c>
      <c r="F496" s="130">
        <f t="shared" ref="F496:G496" si="201">+F477+F480+F483+F486+F489+F492+F495</f>
        <v>1346567</v>
      </c>
      <c r="G496" s="130">
        <f t="shared" si="201"/>
        <v>1348496</v>
      </c>
      <c r="H496" s="130">
        <f t="shared" ref="H496:I496" si="202">+H477+H480+H483+H486+H489+H492+H495</f>
        <v>1226785</v>
      </c>
      <c r="I496" s="130">
        <f t="shared" si="202"/>
        <v>1315532</v>
      </c>
      <c r="J496" s="130">
        <f t="shared" ref="J496:K496" si="203">+J477+J480+J483+J486+J489+J492+J495</f>
        <v>1513724</v>
      </c>
      <c r="K496" s="130">
        <f t="shared" si="203"/>
        <v>1452240</v>
      </c>
      <c r="L496" s="130">
        <f t="shared" ref="L496:M496" si="204">+L477+L480+L483+L486+L489+L492+L495</f>
        <v>1040079</v>
      </c>
      <c r="M496" s="130">
        <f t="shared" si="204"/>
        <v>1092969</v>
      </c>
      <c r="N496" s="130">
        <f t="shared" ref="N496:O496" si="205">+N477+N480+N483+N486+N489+N492+N495</f>
        <v>1227242</v>
      </c>
      <c r="O496" s="130">
        <f t="shared" si="205"/>
        <v>1451456</v>
      </c>
      <c r="P496" s="131">
        <f t="shared" si="200"/>
        <v>15480688</v>
      </c>
    </row>
    <row r="497" spans="2:16" s="25" customFormat="1" ht="18.75" customHeight="1" x14ac:dyDescent="0.25">
      <c r="B497" s="23"/>
      <c r="C497" s="23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</row>
    <row r="498" spans="2:16" s="25" customFormat="1" ht="18.75" customHeight="1" x14ac:dyDescent="0.25">
      <c r="B498" s="23"/>
      <c r="C498" s="23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</row>
    <row r="499" spans="2:16" s="25" customFormat="1" ht="18.75" customHeight="1" x14ac:dyDescent="0.25">
      <c r="B499" s="23"/>
      <c r="C499" s="23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</row>
    <row r="500" spans="2:16" s="25" customFormat="1" ht="18.75" customHeight="1" x14ac:dyDescent="0.25">
      <c r="B500" s="23"/>
      <c r="C500" s="23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</row>
    <row r="501" spans="2:16" s="25" customFormat="1" ht="18.75" customHeight="1" x14ac:dyDescent="0.25">
      <c r="B501" s="23"/>
      <c r="C501" s="23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</row>
    <row r="502" spans="2:16" s="25" customFormat="1" ht="18.75" customHeight="1" x14ac:dyDescent="0.25">
      <c r="B502" s="23"/>
      <c r="C502" s="23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</row>
    <row r="503" spans="2:16" s="25" customFormat="1" ht="18.75" customHeight="1" thickBot="1" x14ac:dyDescent="0.3">
      <c r="B503" s="23"/>
      <c r="C503" s="23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</row>
    <row r="504" spans="2:16" s="25" customFormat="1" ht="18.75" customHeight="1" x14ac:dyDescent="0.25">
      <c r="B504" s="226">
        <v>2023</v>
      </c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7"/>
    </row>
    <row r="505" spans="2:16" s="25" customFormat="1" ht="18.75" customHeight="1" x14ac:dyDescent="0.25">
      <c r="B505" s="232" t="s">
        <v>41</v>
      </c>
      <c r="C505" s="233"/>
      <c r="D505" s="114" t="s">
        <v>5</v>
      </c>
      <c r="E505" s="132" t="s">
        <v>6</v>
      </c>
      <c r="F505" s="114" t="s">
        <v>7</v>
      </c>
      <c r="G505" s="114" t="s">
        <v>8</v>
      </c>
      <c r="H505" s="113" t="s">
        <v>9</v>
      </c>
      <c r="I505" s="114" t="s">
        <v>10</v>
      </c>
      <c r="J505" s="113" t="s">
        <v>11</v>
      </c>
      <c r="K505" s="114" t="s">
        <v>12</v>
      </c>
      <c r="L505" s="113" t="s">
        <v>13</v>
      </c>
      <c r="M505" s="114" t="s">
        <v>14</v>
      </c>
      <c r="N505" s="113" t="s">
        <v>15</v>
      </c>
      <c r="O505" s="114" t="s">
        <v>16</v>
      </c>
      <c r="P505" s="115" t="s">
        <v>17</v>
      </c>
    </row>
    <row r="506" spans="2:16" s="25" customFormat="1" ht="18.75" customHeight="1" x14ac:dyDescent="0.25">
      <c r="B506" s="230" t="s">
        <v>4641</v>
      </c>
      <c r="C506" s="116" t="s">
        <v>52</v>
      </c>
      <c r="D506" s="121">
        <v>2631</v>
      </c>
      <c r="E506" s="122">
        <v>3108</v>
      </c>
      <c r="F506" s="121">
        <v>3675</v>
      </c>
      <c r="G506" s="122">
        <v>4720</v>
      </c>
      <c r="H506" s="121">
        <v>4167</v>
      </c>
      <c r="I506" s="122">
        <v>4443</v>
      </c>
      <c r="J506" s="117">
        <v>4964</v>
      </c>
      <c r="K506" s="118">
        <v>4718</v>
      </c>
      <c r="L506" s="117">
        <v>2982</v>
      </c>
      <c r="M506" s="118">
        <v>1893</v>
      </c>
      <c r="N506" s="117">
        <v>4026</v>
      </c>
      <c r="O506" s="118">
        <v>4504</v>
      </c>
      <c r="P506" s="123">
        <f>SUM(D506:O506)</f>
        <v>45831</v>
      </c>
    </row>
    <row r="507" spans="2:16" s="25" customFormat="1" ht="18.75" customHeight="1" x14ac:dyDescent="0.25">
      <c r="B507" s="229"/>
      <c r="C507" s="120" t="s">
        <v>53</v>
      </c>
      <c r="D507" s="121">
        <v>3876</v>
      </c>
      <c r="E507" s="122">
        <v>3078</v>
      </c>
      <c r="F507" s="121">
        <v>3163</v>
      </c>
      <c r="G507" s="122">
        <v>3776</v>
      </c>
      <c r="H507" s="121">
        <v>3543</v>
      </c>
      <c r="I507" s="122">
        <v>3445</v>
      </c>
      <c r="J507" s="121">
        <v>3912</v>
      </c>
      <c r="K507" s="122">
        <v>4594</v>
      </c>
      <c r="L507" s="121">
        <v>2595</v>
      </c>
      <c r="M507" s="122">
        <v>1700</v>
      </c>
      <c r="N507" s="121">
        <v>2825</v>
      </c>
      <c r="O507" s="122">
        <v>3206</v>
      </c>
      <c r="P507" s="123">
        <f>SUM(D507:O507)</f>
        <v>39713</v>
      </c>
    </row>
    <row r="508" spans="2:16" s="25" customFormat="1" ht="18.75" customHeight="1" x14ac:dyDescent="0.25">
      <c r="B508" s="231"/>
      <c r="C508" s="124" t="s">
        <v>17</v>
      </c>
      <c r="D508" s="125">
        <f>+D506+D507</f>
        <v>6507</v>
      </c>
      <c r="E508" s="126">
        <f t="shared" ref="E508:L508" si="206">+E506+E507</f>
        <v>6186</v>
      </c>
      <c r="F508" s="126">
        <f t="shared" si="206"/>
        <v>6838</v>
      </c>
      <c r="G508" s="126">
        <f t="shared" si="206"/>
        <v>8496</v>
      </c>
      <c r="H508" s="126">
        <f t="shared" si="206"/>
        <v>7710</v>
      </c>
      <c r="I508" s="126">
        <f t="shared" si="206"/>
        <v>7888</v>
      </c>
      <c r="J508" s="126">
        <f t="shared" si="206"/>
        <v>8876</v>
      </c>
      <c r="K508" s="126">
        <f t="shared" si="206"/>
        <v>9312</v>
      </c>
      <c r="L508" s="126">
        <f t="shared" si="206"/>
        <v>5577</v>
      </c>
      <c r="M508" s="126">
        <f>+M506+M507</f>
        <v>3593</v>
      </c>
      <c r="N508" s="126">
        <f>+N506+N507</f>
        <v>6851</v>
      </c>
      <c r="O508" s="126">
        <f>+O506+O507</f>
        <v>7710</v>
      </c>
      <c r="P508" s="128">
        <f>+P506+P507</f>
        <v>85544</v>
      </c>
    </row>
    <row r="509" spans="2:16" s="25" customFormat="1" ht="18.75" customHeight="1" x14ac:dyDescent="0.25">
      <c r="B509" s="229" t="s">
        <v>238</v>
      </c>
      <c r="C509" s="120" t="s">
        <v>52</v>
      </c>
      <c r="D509" s="121">
        <v>6790</v>
      </c>
      <c r="E509" s="122">
        <v>7684</v>
      </c>
      <c r="F509" s="121">
        <v>8728</v>
      </c>
      <c r="G509" s="122">
        <v>6904</v>
      </c>
      <c r="H509" s="121">
        <v>3238</v>
      </c>
      <c r="I509" s="122">
        <v>2457</v>
      </c>
      <c r="J509" s="117">
        <v>5727</v>
      </c>
      <c r="K509" s="118">
        <v>5762</v>
      </c>
      <c r="L509" s="117">
        <v>2140</v>
      </c>
      <c r="M509" s="118">
        <v>2235</v>
      </c>
      <c r="N509" s="117">
        <v>3550</v>
      </c>
      <c r="O509" s="118">
        <v>5939</v>
      </c>
      <c r="P509" s="123">
        <f>SUM(D509:O509)</f>
        <v>61154</v>
      </c>
    </row>
    <row r="510" spans="2:16" s="25" customFormat="1" ht="18.75" customHeight="1" x14ac:dyDescent="0.25">
      <c r="B510" s="229"/>
      <c r="C510" s="120" t="s">
        <v>53</v>
      </c>
      <c r="D510" s="121">
        <v>6819</v>
      </c>
      <c r="E510" s="122">
        <v>7169</v>
      </c>
      <c r="F510" s="121">
        <v>9456</v>
      </c>
      <c r="G510" s="122">
        <v>8462</v>
      </c>
      <c r="H510" s="121">
        <v>3840</v>
      </c>
      <c r="I510" s="122">
        <v>2317</v>
      </c>
      <c r="J510" s="121">
        <v>4924</v>
      </c>
      <c r="K510" s="122">
        <v>6110</v>
      </c>
      <c r="L510" s="121">
        <v>2820</v>
      </c>
      <c r="M510" s="122">
        <v>2063</v>
      </c>
      <c r="N510" s="121">
        <v>2690</v>
      </c>
      <c r="O510" s="122">
        <v>4662</v>
      </c>
      <c r="P510" s="123">
        <f>SUM(D510:O510)</f>
        <v>61332</v>
      </c>
    </row>
    <row r="511" spans="2:16" s="25" customFormat="1" ht="18.75" customHeight="1" x14ac:dyDescent="0.25">
      <c r="B511" s="229"/>
      <c r="C511" s="124" t="s">
        <v>17</v>
      </c>
      <c r="D511" s="125">
        <f>+D509+D510</f>
        <v>13609</v>
      </c>
      <c r="E511" s="126">
        <f t="shared" ref="E511:O511" si="207">+E509+E510</f>
        <v>14853</v>
      </c>
      <c r="F511" s="126">
        <f t="shared" si="207"/>
        <v>18184</v>
      </c>
      <c r="G511" s="126">
        <f t="shared" si="207"/>
        <v>15366</v>
      </c>
      <c r="H511" s="126">
        <f t="shared" si="207"/>
        <v>7078</v>
      </c>
      <c r="I511" s="126">
        <f t="shared" si="207"/>
        <v>4774</v>
      </c>
      <c r="J511" s="126">
        <f t="shared" si="207"/>
        <v>10651</v>
      </c>
      <c r="K511" s="126">
        <f t="shared" si="207"/>
        <v>11872</v>
      </c>
      <c r="L511" s="126">
        <f t="shared" si="207"/>
        <v>4960</v>
      </c>
      <c r="M511" s="126">
        <f t="shared" si="207"/>
        <v>4298</v>
      </c>
      <c r="N511" s="126">
        <f t="shared" si="207"/>
        <v>6240</v>
      </c>
      <c r="O511" s="126">
        <f t="shared" si="207"/>
        <v>10601</v>
      </c>
      <c r="P511" s="128">
        <f>+P509+P510</f>
        <v>122486</v>
      </c>
    </row>
    <row r="512" spans="2:16" s="25" customFormat="1" ht="18.75" customHeight="1" x14ac:dyDescent="0.25">
      <c r="B512" s="230" t="s">
        <v>43</v>
      </c>
      <c r="C512" s="116" t="s">
        <v>52</v>
      </c>
      <c r="D512" s="121">
        <v>9667</v>
      </c>
      <c r="E512" s="122">
        <v>8454</v>
      </c>
      <c r="F512" s="121">
        <v>7413</v>
      </c>
      <c r="G512" s="122">
        <v>5715</v>
      </c>
      <c r="H512" s="121">
        <v>2813</v>
      </c>
      <c r="I512" s="122">
        <v>4281</v>
      </c>
      <c r="J512" s="117">
        <v>7242</v>
      </c>
      <c r="K512" s="118">
        <v>5199</v>
      </c>
      <c r="L512" s="117">
        <v>3480</v>
      </c>
      <c r="M512" s="118">
        <v>3750</v>
      </c>
      <c r="N512" s="117">
        <v>4600</v>
      </c>
      <c r="O512" s="118">
        <v>9065</v>
      </c>
      <c r="P512" s="119">
        <f>SUM(D512:O512)</f>
        <v>71679</v>
      </c>
    </row>
    <row r="513" spans="2:16" s="25" customFormat="1" ht="18.75" customHeight="1" x14ac:dyDescent="0.25">
      <c r="B513" s="229"/>
      <c r="C513" s="120" t="s">
        <v>53</v>
      </c>
      <c r="D513" s="121">
        <v>10022</v>
      </c>
      <c r="E513" s="122">
        <v>8944</v>
      </c>
      <c r="F513" s="121">
        <v>8580</v>
      </c>
      <c r="G513" s="122">
        <v>7391</v>
      </c>
      <c r="H513" s="121">
        <v>3526</v>
      </c>
      <c r="I513" s="122">
        <v>4245</v>
      </c>
      <c r="J513" s="121">
        <v>7955</v>
      </c>
      <c r="K513" s="122">
        <v>5530</v>
      </c>
      <c r="L513" s="121">
        <v>4080</v>
      </c>
      <c r="M513" s="122">
        <v>3796</v>
      </c>
      <c r="N513" s="121">
        <v>4296</v>
      </c>
      <c r="O513" s="122">
        <v>6774</v>
      </c>
      <c r="P513" s="123">
        <f>SUM(D513:O513)</f>
        <v>75139</v>
      </c>
    </row>
    <row r="514" spans="2:16" s="25" customFormat="1" ht="18.75" customHeight="1" x14ac:dyDescent="0.25">
      <c r="B514" s="231"/>
      <c r="C514" s="124" t="s">
        <v>17</v>
      </c>
      <c r="D514" s="125">
        <f>+D512+D513</f>
        <v>19689</v>
      </c>
      <c r="E514" s="126">
        <f t="shared" ref="E514:O514" si="208">+E512+E513</f>
        <v>17398</v>
      </c>
      <c r="F514" s="126">
        <f t="shared" si="208"/>
        <v>15993</v>
      </c>
      <c r="G514" s="126">
        <f t="shared" si="208"/>
        <v>13106</v>
      </c>
      <c r="H514" s="126">
        <f t="shared" si="208"/>
        <v>6339</v>
      </c>
      <c r="I514" s="126">
        <f t="shared" si="208"/>
        <v>8526</v>
      </c>
      <c r="J514" s="126">
        <f t="shared" si="208"/>
        <v>15197</v>
      </c>
      <c r="K514" s="126">
        <f t="shared" si="208"/>
        <v>10729</v>
      </c>
      <c r="L514" s="126">
        <f t="shared" si="208"/>
        <v>7560</v>
      </c>
      <c r="M514" s="126">
        <f t="shared" si="208"/>
        <v>7546</v>
      </c>
      <c r="N514" s="126">
        <f t="shared" si="208"/>
        <v>8896</v>
      </c>
      <c r="O514" s="126">
        <f t="shared" si="208"/>
        <v>15839</v>
      </c>
      <c r="P514" s="128">
        <f>+P512+P513</f>
        <v>146818</v>
      </c>
    </row>
    <row r="515" spans="2:16" s="25" customFormat="1" ht="18.75" customHeight="1" x14ac:dyDescent="0.25">
      <c r="B515" s="230" t="s">
        <v>237</v>
      </c>
      <c r="C515" s="116" t="s">
        <v>52</v>
      </c>
      <c r="D515" s="121">
        <v>76352</v>
      </c>
      <c r="E515" s="122">
        <v>62585</v>
      </c>
      <c r="F515" s="121">
        <v>74691</v>
      </c>
      <c r="G515" s="122">
        <v>75523</v>
      </c>
      <c r="H515" s="121">
        <v>78349</v>
      </c>
      <c r="I515" s="122">
        <v>97918</v>
      </c>
      <c r="J515" s="117">
        <v>116083</v>
      </c>
      <c r="K515" s="118">
        <v>99507</v>
      </c>
      <c r="L515" s="117">
        <v>67253</v>
      </c>
      <c r="M515" s="118">
        <v>71675</v>
      </c>
      <c r="N515" s="117">
        <v>74134</v>
      </c>
      <c r="O515" s="118">
        <v>105018</v>
      </c>
      <c r="P515" s="119">
        <f>SUM(D515:O515)</f>
        <v>999088</v>
      </c>
    </row>
    <row r="516" spans="2:16" s="25" customFormat="1" ht="18.75" customHeight="1" x14ac:dyDescent="0.25">
      <c r="B516" s="229"/>
      <c r="C516" s="120" t="s">
        <v>53</v>
      </c>
      <c r="D516" s="121">
        <v>87211</v>
      </c>
      <c r="E516" s="122">
        <v>66482</v>
      </c>
      <c r="F516" s="121">
        <v>83631</v>
      </c>
      <c r="G516" s="122">
        <v>84145</v>
      </c>
      <c r="H516" s="121">
        <v>83723</v>
      </c>
      <c r="I516" s="122">
        <v>84553</v>
      </c>
      <c r="J516" s="121">
        <v>107934</v>
      </c>
      <c r="K516" s="122">
        <v>116740</v>
      </c>
      <c r="L516" s="121">
        <v>90153</v>
      </c>
      <c r="M516" s="122">
        <v>75610</v>
      </c>
      <c r="N516" s="121">
        <v>71618</v>
      </c>
      <c r="O516" s="122">
        <v>70136</v>
      </c>
      <c r="P516" s="123">
        <f>SUM(D516:O516)</f>
        <v>1021936</v>
      </c>
    </row>
    <row r="517" spans="2:16" s="25" customFormat="1" ht="18.75" customHeight="1" x14ac:dyDescent="0.25">
      <c r="B517" s="231"/>
      <c r="C517" s="124" t="s">
        <v>17</v>
      </c>
      <c r="D517" s="125">
        <f>+D515+D516</f>
        <v>163563</v>
      </c>
      <c r="E517" s="126">
        <f t="shared" ref="E517:P517" si="209">+E515+E516</f>
        <v>129067</v>
      </c>
      <c r="F517" s="126">
        <f t="shared" si="209"/>
        <v>158322</v>
      </c>
      <c r="G517" s="126">
        <f t="shared" si="209"/>
        <v>159668</v>
      </c>
      <c r="H517" s="126">
        <f t="shared" si="209"/>
        <v>162072</v>
      </c>
      <c r="I517" s="126">
        <f t="shared" si="209"/>
        <v>182471</v>
      </c>
      <c r="J517" s="126">
        <f t="shared" si="209"/>
        <v>224017</v>
      </c>
      <c r="K517" s="126">
        <f t="shared" si="209"/>
        <v>216247</v>
      </c>
      <c r="L517" s="126">
        <f t="shared" si="209"/>
        <v>157406</v>
      </c>
      <c r="M517" s="126">
        <f t="shared" si="209"/>
        <v>147285</v>
      </c>
      <c r="N517" s="126">
        <f t="shared" si="209"/>
        <v>145752</v>
      </c>
      <c r="O517" s="126">
        <f t="shared" si="209"/>
        <v>175154</v>
      </c>
      <c r="P517" s="128">
        <f t="shared" si="209"/>
        <v>2021024</v>
      </c>
    </row>
    <row r="518" spans="2:16" s="25" customFormat="1" ht="18.75" customHeight="1" x14ac:dyDescent="0.25">
      <c r="B518" s="229" t="s">
        <v>47</v>
      </c>
      <c r="C518" s="120" t="s">
        <v>52</v>
      </c>
      <c r="D518" s="121">
        <v>45330</v>
      </c>
      <c r="E518" s="122">
        <v>41259</v>
      </c>
      <c r="F518" s="121">
        <v>44474</v>
      </c>
      <c r="G518" s="122">
        <v>32906</v>
      </c>
      <c r="H518" s="121">
        <v>12064</v>
      </c>
      <c r="I518" s="122">
        <v>21067</v>
      </c>
      <c r="J518" s="117">
        <v>26233</v>
      </c>
      <c r="K518" s="118">
        <v>23558</v>
      </c>
      <c r="L518" s="117">
        <v>16092</v>
      </c>
      <c r="M518" s="118">
        <v>17661</v>
      </c>
      <c r="N518" s="117">
        <v>29282</v>
      </c>
      <c r="O518" s="118">
        <v>48246</v>
      </c>
      <c r="P518" s="123">
        <f>SUM(D518:O518)</f>
        <v>358172</v>
      </c>
    </row>
    <row r="519" spans="2:16" s="25" customFormat="1" ht="18.75" customHeight="1" x14ac:dyDescent="0.25">
      <c r="B519" s="229"/>
      <c r="C519" s="120" t="s">
        <v>53</v>
      </c>
      <c r="D519" s="121">
        <v>44586</v>
      </c>
      <c r="E519" s="122">
        <v>41029</v>
      </c>
      <c r="F519" s="121">
        <v>48530</v>
      </c>
      <c r="G519" s="122">
        <v>38763</v>
      </c>
      <c r="H519" s="121">
        <v>13480</v>
      </c>
      <c r="I519" s="122">
        <v>18605</v>
      </c>
      <c r="J519" s="121">
        <v>24133</v>
      </c>
      <c r="K519" s="122">
        <v>25501</v>
      </c>
      <c r="L519" s="121">
        <v>17922</v>
      </c>
      <c r="M519" s="122">
        <v>14821</v>
      </c>
      <c r="N519" s="121">
        <v>24186</v>
      </c>
      <c r="O519" s="122">
        <v>34422</v>
      </c>
      <c r="P519" s="123">
        <f>SUM(D519:O519)</f>
        <v>345978</v>
      </c>
    </row>
    <row r="520" spans="2:16" s="25" customFormat="1" ht="18.75" customHeight="1" x14ac:dyDescent="0.25">
      <c r="B520" s="229"/>
      <c r="C520" s="124" t="s">
        <v>17</v>
      </c>
      <c r="D520" s="125">
        <f>+D518+D519</f>
        <v>89916</v>
      </c>
      <c r="E520" s="126">
        <f t="shared" ref="E520:P520" si="210">+E518+E519</f>
        <v>82288</v>
      </c>
      <c r="F520" s="126">
        <f t="shared" si="210"/>
        <v>93004</v>
      </c>
      <c r="G520" s="126">
        <f t="shared" si="210"/>
        <v>71669</v>
      </c>
      <c r="H520" s="126">
        <f t="shared" si="210"/>
        <v>25544</v>
      </c>
      <c r="I520" s="126">
        <f t="shared" si="210"/>
        <v>39672</v>
      </c>
      <c r="J520" s="126">
        <f t="shared" si="210"/>
        <v>50366</v>
      </c>
      <c r="K520" s="126">
        <f t="shared" si="210"/>
        <v>49059</v>
      </c>
      <c r="L520" s="126">
        <f t="shared" si="210"/>
        <v>34014</v>
      </c>
      <c r="M520" s="126">
        <f t="shared" si="210"/>
        <v>32482</v>
      </c>
      <c r="N520" s="126">
        <f t="shared" si="210"/>
        <v>53468</v>
      </c>
      <c r="O520" s="126">
        <f t="shared" si="210"/>
        <v>82668</v>
      </c>
      <c r="P520" s="128">
        <f t="shared" si="210"/>
        <v>704150</v>
      </c>
    </row>
    <row r="521" spans="2:16" s="25" customFormat="1" ht="18.75" customHeight="1" x14ac:dyDescent="0.25">
      <c r="B521" s="230" t="s">
        <v>239</v>
      </c>
      <c r="C521" s="116" t="s">
        <v>52</v>
      </c>
      <c r="D521" s="121">
        <v>207301</v>
      </c>
      <c r="E521" s="122">
        <v>172374</v>
      </c>
      <c r="F521" s="121">
        <v>198171</v>
      </c>
      <c r="G521" s="122">
        <v>200430</v>
      </c>
      <c r="H521" s="121">
        <v>204982</v>
      </c>
      <c r="I521" s="122">
        <v>225690</v>
      </c>
      <c r="J521" s="121">
        <v>260549</v>
      </c>
      <c r="K521" s="122">
        <v>237846</v>
      </c>
      <c r="L521" s="121">
        <v>193118</v>
      </c>
      <c r="M521" s="122">
        <v>202439</v>
      </c>
      <c r="N521" s="121">
        <v>214210</v>
      </c>
      <c r="O521" s="122">
        <v>263622</v>
      </c>
      <c r="P521" s="119">
        <f>SUM(D521:O521)</f>
        <v>2580732</v>
      </c>
    </row>
    <row r="522" spans="2:16" s="25" customFormat="1" ht="18.75" customHeight="1" x14ac:dyDescent="0.25">
      <c r="B522" s="229"/>
      <c r="C522" s="120" t="s">
        <v>53</v>
      </c>
      <c r="D522" s="121">
        <v>242227</v>
      </c>
      <c r="E522" s="122">
        <v>190158</v>
      </c>
      <c r="F522" s="121">
        <v>216508</v>
      </c>
      <c r="G522" s="122">
        <v>217128</v>
      </c>
      <c r="H522" s="121">
        <v>213516</v>
      </c>
      <c r="I522" s="122">
        <v>219468</v>
      </c>
      <c r="J522" s="121">
        <v>261270</v>
      </c>
      <c r="K522" s="122">
        <v>268064</v>
      </c>
      <c r="L522" s="121">
        <v>222374</v>
      </c>
      <c r="M522" s="122">
        <v>216717</v>
      </c>
      <c r="N522" s="121">
        <v>217077</v>
      </c>
      <c r="O522" s="122">
        <v>221967</v>
      </c>
      <c r="P522" s="123">
        <f>SUM(D522:O522)</f>
        <v>2706474</v>
      </c>
    </row>
    <row r="523" spans="2:16" s="25" customFormat="1" ht="18.75" customHeight="1" x14ac:dyDescent="0.25">
      <c r="B523" s="231"/>
      <c r="C523" s="124" t="s">
        <v>17</v>
      </c>
      <c r="D523" s="125">
        <f>+D521+D522</f>
        <v>449528</v>
      </c>
      <c r="E523" s="126">
        <f t="shared" ref="E523:P523" si="211">+E521+E522</f>
        <v>362532</v>
      </c>
      <c r="F523" s="126">
        <f t="shared" si="211"/>
        <v>414679</v>
      </c>
      <c r="G523" s="126">
        <f t="shared" si="211"/>
        <v>417558</v>
      </c>
      <c r="H523" s="126">
        <f t="shared" si="211"/>
        <v>418498</v>
      </c>
      <c r="I523" s="126">
        <f t="shared" si="211"/>
        <v>445158</v>
      </c>
      <c r="J523" s="126">
        <f t="shared" si="211"/>
        <v>521819</v>
      </c>
      <c r="K523" s="126">
        <f t="shared" si="211"/>
        <v>505910</v>
      </c>
      <c r="L523" s="126">
        <f t="shared" si="211"/>
        <v>415492</v>
      </c>
      <c r="M523" s="126">
        <f t="shared" si="211"/>
        <v>419156</v>
      </c>
      <c r="N523" s="126">
        <f t="shared" si="211"/>
        <v>431287</v>
      </c>
      <c r="O523" s="126">
        <f t="shared" si="211"/>
        <v>485589</v>
      </c>
      <c r="P523" s="128">
        <f t="shared" si="211"/>
        <v>5287206</v>
      </c>
    </row>
    <row r="524" spans="2:16" s="25" customFormat="1" ht="18.75" customHeight="1" x14ac:dyDescent="0.25">
      <c r="B524" s="229" t="s">
        <v>44</v>
      </c>
      <c r="C524" s="120" t="s">
        <v>52</v>
      </c>
      <c r="D524" s="121">
        <v>405344</v>
      </c>
      <c r="E524" s="122">
        <v>390235</v>
      </c>
      <c r="F524" s="121">
        <v>440728</v>
      </c>
      <c r="G524" s="122">
        <v>405207</v>
      </c>
      <c r="H524" s="121">
        <v>364839</v>
      </c>
      <c r="I524" s="122">
        <v>392518</v>
      </c>
      <c r="J524" s="121">
        <v>438583</v>
      </c>
      <c r="K524" s="122">
        <v>368964</v>
      </c>
      <c r="L524" s="121">
        <v>254426</v>
      </c>
      <c r="M524" s="122">
        <v>292039</v>
      </c>
      <c r="N524" s="121">
        <v>362429</v>
      </c>
      <c r="O524" s="122">
        <v>462749</v>
      </c>
      <c r="P524" s="123">
        <f>SUM(D524:O524)</f>
        <v>4578061</v>
      </c>
    </row>
    <row r="525" spans="2:16" s="25" customFormat="1" ht="18.75" customHeight="1" x14ac:dyDescent="0.25">
      <c r="B525" s="229"/>
      <c r="C525" s="120" t="s">
        <v>53</v>
      </c>
      <c r="D525" s="121">
        <v>430030</v>
      </c>
      <c r="E525" s="122">
        <v>388138</v>
      </c>
      <c r="F525" s="121">
        <v>453389</v>
      </c>
      <c r="G525" s="122">
        <v>421016</v>
      </c>
      <c r="H525" s="121">
        <v>370409</v>
      </c>
      <c r="I525" s="122">
        <v>381571</v>
      </c>
      <c r="J525" s="121">
        <v>431401</v>
      </c>
      <c r="K525" s="122">
        <v>401959</v>
      </c>
      <c r="L525" s="121">
        <v>271334</v>
      </c>
      <c r="M525" s="122">
        <v>287458</v>
      </c>
      <c r="N525" s="121">
        <v>339136</v>
      </c>
      <c r="O525" s="122">
        <v>408880</v>
      </c>
      <c r="P525" s="123">
        <f>SUM(D525:O525)</f>
        <v>4584721</v>
      </c>
    </row>
    <row r="526" spans="2:16" s="25" customFormat="1" ht="18.75" customHeight="1" x14ac:dyDescent="0.25">
      <c r="B526" s="229"/>
      <c r="C526" s="124" t="s">
        <v>17</v>
      </c>
      <c r="D526" s="125">
        <f>+D524+D525</f>
        <v>835374</v>
      </c>
      <c r="E526" s="126">
        <f t="shared" ref="E526:P526" si="212">+E524+E525</f>
        <v>778373</v>
      </c>
      <c r="F526" s="126">
        <f t="shared" si="212"/>
        <v>894117</v>
      </c>
      <c r="G526" s="126">
        <f t="shared" si="212"/>
        <v>826223</v>
      </c>
      <c r="H526" s="126">
        <f t="shared" si="212"/>
        <v>735248</v>
      </c>
      <c r="I526" s="126">
        <f t="shared" si="212"/>
        <v>774089</v>
      </c>
      <c r="J526" s="126">
        <f t="shared" si="212"/>
        <v>869984</v>
      </c>
      <c r="K526" s="126">
        <f t="shared" si="212"/>
        <v>770923</v>
      </c>
      <c r="L526" s="126">
        <f t="shared" si="212"/>
        <v>525760</v>
      </c>
      <c r="M526" s="126">
        <f t="shared" si="212"/>
        <v>579497</v>
      </c>
      <c r="N526" s="126">
        <f t="shared" si="212"/>
        <v>701565</v>
      </c>
      <c r="O526" s="126">
        <f t="shared" si="212"/>
        <v>871629</v>
      </c>
      <c r="P526" s="128">
        <f t="shared" si="212"/>
        <v>9162782</v>
      </c>
    </row>
    <row r="527" spans="2:16" s="25" customFormat="1" ht="18.75" customHeight="1" thickBot="1" x14ac:dyDescent="0.3">
      <c r="B527" s="227" t="s">
        <v>4426</v>
      </c>
      <c r="C527" s="228"/>
      <c r="D527" s="129">
        <f>+D508+D511+D514+D517+D520+D523+D526</f>
        <v>1578186</v>
      </c>
      <c r="E527" s="130">
        <f t="shared" ref="E527:P527" si="213">+E508+E511+E514+E517+E520+E523+E526</f>
        <v>1390697</v>
      </c>
      <c r="F527" s="130">
        <f t="shared" si="213"/>
        <v>1601137</v>
      </c>
      <c r="G527" s="130">
        <f t="shared" si="213"/>
        <v>1512086</v>
      </c>
      <c r="H527" s="130">
        <f>+H508+H511+H514+H517+H520+H523+H526</f>
        <v>1362489</v>
      </c>
      <c r="I527" s="130">
        <f>+I508+I511+I514+I517+I520+I523+I526</f>
        <v>1462578</v>
      </c>
      <c r="J527" s="130">
        <f t="shared" si="213"/>
        <v>1700910</v>
      </c>
      <c r="K527" s="130">
        <f t="shared" si="213"/>
        <v>1574052</v>
      </c>
      <c r="L527" s="130">
        <f t="shared" si="213"/>
        <v>1150769</v>
      </c>
      <c r="M527" s="130">
        <f t="shared" si="213"/>
        <v>1193857</v>
      </c>
      <c r="N527" s="130">
        <f t="shared" si="213"/>
        <v>1354059</v>
      </c>
      <c r="O527" s="130">
        <f t="shared" si="213"/>
        <v>1649190</v>
      </c>
      <c r="P527" s="131">
        <f t="shared" si="213"/>
        <v>17530010</v>
      </c>
    </row>
    <row r="528" spans="2:16" s="25" customFormat="1" ht="18.75" customHeight="1" x14ac:dyDescent="0.25">
      <c r="B528" s="23"/>
      <c r="C528" s="23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</row>
    <row r="529" spans="2:16" s="25" customFormat="1" ht="18.75" customHeight="1" thickBot="1" x14ac:dyDescent="0.3">
      <c r="B529" s="23"/>
      <c r="C529" s="23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</row>
    <row r="530" spans="2:16" ht="18.75" customHeight="1" x14ac:dyDescent="0.25">
      <c r="B530" s="226">
        <v>2024</v>
      </c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7"/>
    </row>
    <row r="531" spans="2:16" ht="18.75" customHeight="1" x14ac:dyDescent="0.25">
      <c r="B531" s="232" t="s">
        <v>41</v>
      </c>
      <c r="C531" s="233"/>
      <c r="D531" s="114" t="s">
        <v>5</v>
      </c>
      <c r="E531" s="132" t="s">
        <v>6</v>
      </c>
      <c r="F531" s="114" t="s">
        <v>7</v>
      </c>
      <c r="G531" s="114" t="s">
        <v>8</v>
      </c>
      <c r="H531" s="113" t="s">
        <v>9</v>
      </c>
      <c r="I531" s="114" t="s">
        <v>10</v>
      </c>
      <c r="J531" s="113" t="s">
        <v>11</v>
      </c>
      <c r="K531" s="114" t="s">
        <v>12</v>
      </c>
      <c r="L531" s="113" t="s">
        <v>13</v>
      </c>
      <c r="M531" s="114" t="s">
        <v>14</v>
      </c>
      <c r="N531" s="113" t="s">
        <v>15</v>
      </c>
      <c r="O531" s="114" t="s">
        <v>16</v>
      </c>
      <c r="P531" s="115" t="s">
        <v>17</v>
      </c>
    </row>
    <row r="532" spans="2:16" ht="18.75" customHeight="1" x14ac:dyDescent="0.25">
      <c r="B532" s="230" t="s">
        <v>4641</v>
      </c>
      <c r="C532" s="116" t="s">
        <v>52</v>
      </c>
      <c r="D532" s="121">
        <v>3576</v>
      </c>
      <c r="E532" s="122">
        <v>3064</v>
      </c>
      <c r="F532" s="121">
        <v>2108</v>
      </c>
      <c r="G532" s="122">
        <v>1731</v>
      </c>
      <c r="H532" s="121">
        <v>1750</v>
      </c>
      <c r="I532" s="122">
        <v>1827</v>
      </c>
      <c r="J532" s="117">
        <v>2483</v>
      </c>
      <c r="K532" s="118">
        <v>1932</v>
      </c>
      <c r="L532" s="117">
        <v>1633</v>
      </c>
      <c r="M532" s="118">
        <v>1419</v>
      </c>
      <c r="N532" s="117"/>
      <c r="O532" s="118"/>
      <c r="P532" s="123">
        <f>SUM(D532:O532)</f>
        <v>21523</v>
      </c>
    </row>
    <row r="533" spans="2:16" ht="18.75" customHeight="1" x14ac:dyDescent="0.25">
      <c r="B533" s="229"/>
      <c r="C533" s="120" t="s">
        <v>53</v>
      </c>
      <c r="D533" s="121">
        <v>3894</v>
      </c>
      <c r="E533" s="122">
        <v>3001</v>
      </c>
      <c r="F533" s="121">
        <v>1688</v>
      </c>
      <c r="G533" s="122">
        <v>1791</v>
      </c>
      <c r="H533" s="121">
        <v>1577</v>
      </c>
      <c r="I533" s="122">
        <v>1717</v>
      </c>
      <c r="J533" s="121">
        <v>1856</v>
      </c>
      <c r="K533" s="122">
        <v>2316</v>
      </c>
      <c r="L533" s="121">
        <v>1716</v>
      </c>
      <c r="M533" s="122">
        <v>1425</v>
      </c>
      <c r="N533" s="121"/>
      <c r="O533" s="122"/>
      <c r="P533" s="123">
        <f>SUM(D533:O533)</f>
        <v>20981</v>
      </c>
    </row>
    <row r="534" spans="2:16" ht="18.75" customHeight="1" x14ac:dyDescent="0.25">
      <c r="B534" s="231"/>
      <c r="C534" s="124" t="s">
        <v>17</v>
      </c>
      <c r="D534" s="125">
        <f>+D532+D533</f>
        <v>7470</v>
      </c>
      <c r="E534" s="126">
        <f t="shared" ref="E534:L534" si="214">+E532+E533</f>
        <v>6065</v>
      </c>
      <c r="F534" s="126">
        <f t="shared" si="214"/>
        <v>3796</v>
      </c>
      <c r="G534" s="126">
        <f t="shared" si="214"/>
        <v>3522</v>
      </c>
      <c r="H534" s="126">
        <f t="shared" si="214"/>
        <v>3327</v>
      </c>
      <c r="I534" s="126">
        <f t="shared" si="214"/>
        <v>3544</v>
      </c>
      <c r="J534" s="126">
        <f t="shared" si="214"/>
        <v>4339</v>
      </c>
      <c r="K534" s="126">
        <f t="shared" si="214"/>
        <v>4248</v>
      </c>
      <c r="L534" s="126">
        <f t="shared" si="214"/>
        <v>3349</v>
      </c>
      <c r="M534" s="126">
        <f>+M532+M533</f>
        <v>2844</v>
      </c>
      <c r="N534" s="126">
        <f>+N532+N533</f>
        <v>0</v>
      </c>
      <c r="O534" s="126">
        <f>+O532+O533</f>
        <v>0</v>
      </c>
      <c r="P534" s="128">
        <f>+P532+P533</f>
        <v>42504</v>
      </c>
    </row>
    <row r="535" spans="2:16" ht="18.75" customHeight="1" x14ac:dyDescent="0.25">
      <c r="B535" s="229" t="s">
        <v>238</v>
      </c>
      <c r="C535" s="120" t="s">
        <v>52</v>
      </c>
      <c r="D535" s="121">
        <v>5572</v>
      </c>
      <c r="E535" s="122">
        <v>6657</v>
      </c>
      <c r="F535" s="121">
        <v>6734</v>
      </c>
      <c r="G535" s="122">
        <v>4551</v>
      </c>
      <c r="H535" s="121">
        <v>2155</v>
      </c>
      <c r="I535" s="122">
        <v>2254</v>
      </c>
      <c r="J535" s="117">
        <v>3987</v>
      </c>
      <c r="K535" s="118">
        <v>4704</v>
      </c>
      <c r="L535" s="117">
        <v>2192</v>
      </c>
      <c r="M535" s="118">
        <v>2903</v>
      </c>
      <c r="N535" s="117"/>
      <c r="O535" s="118"/>
      <c r="P535" s="123">
        <f>SUM(D535:O535)</f>
        <v>41709</v>
      </c>
    </row>
    <row r="536" spans="2:16" ht="18.75" customHeight="1" x14ac:dyDescent="0.25">
      <c r="B536" s="229"/>
      <c r="C536" s="120" t="s">
        <v>53</v>
      </c>
      <c r="D536" s="121">
        <v>5594</v>
      </c>
      <c r="E536" s="122">
        <v>6087</v>
      </c>
      <c r="F536" s="121">
        <v>7619</v>
      </c>
      <c r="G536" s="122">
        <v>5265</v>
      </c>
      <c r="H536" s="121">
        <v>2530</v>
      </c>
      <c r="I536" s="122">
        <v>1629</v>
      </c>
      <c r="J536" s="121">
        <v>3668</v>
      </c>
      <c r="K536" s="122">
        <v>5050</v>
      </c>
      <c r="L536" s="121">
        <v>2517</v>
      </c>
      <c r="M536" s="122">
        <v>2664</v>
      </c>
      <c r="N536" s="121"/>
      <c r="O536" s="122"/>
      <c r="P536" s="123">
        <f>SUM(D536:O536)</f>
        <v>42623</v>
      </c>
    </row>
    <row r="537" spans="2:16" ht="18.75" customHeight="1" x14ac:dyDescent="0.25">
      <c r="B537" s="229"/>
      <c r="C537" s="124" t="s">
        <v>17</v>
      </c>
      <c r="D537" s="125">
        <f>+D535+D536</f>
        <v>11166</v>
      </c>
      <c r="E537" s="126">
        <f t="shared" ref="E537:O537" si="215">+E535+E536</f>
        <v>12744</v>
      </c>
      <c r="F537" s="126">
        <f t="shared" si="215"/>
        <v>14353</v>
      </c>
      <c r="G537" s="126">
        <f t="shared" si="215"/>
        <v>9816</v>
      </c>
      <c r="H537" s="126">
        <f t="shared" si="215"/>
        <v>4685</v>
      </c>
      <c r="I537" s="126">
        <f t="shared" si="215"/>
        <v>3883</v>
      </c>
      <c r="J537" s="126">
        <f t="shared" si="215"/>
        <v>7655</v>
      </c>
      <c r="K537" s="126">
        <f t="shared" si="215"/>
        <v>9754</v>
      </c>
      <c r="L537" s="126">
        <f t="shared" si="215"/>
        <v>4709</v>
      </c>
      <c r="M537" s="126">
        <f t="shared" si="215"/>
        <v>5567</v>
      </c>
      <c r="N537" s="126">
        <f t="shared" si="215"/>
        <v>0</v>
      </c>
      <c r="O537" s="126">
        <f t="shared" si="215"/>
        <v>0</v>
      </c>
      <c r="P537" s="128">
        <f>+P535+P536</f>
        <v>84332</v>
      </c>
    </row>
    <row r="538" spans="2:16" ht="18.75" customHeight="1" x14ac:dyDescent="0.25">
      <c r="B538" s="230" t="s">
        <v>43</v>
      </c>
      <c r="C538" s="116" t="s">
        <v>52</v>
      </c>
      <c r="D538" s="121">
        <v>8002</v>
      </c>
      <c r="E538" s="122">
        <v>7915</v>
      </c>
      <c r="F538" s="121">
        <v>8848</v>
      </c>
      <c r="G538" s="122">
        <v>4863</v>
      </c>
      <c r="H538" s="121">
        <v>3436</v>
      </c>
      <c r="I538" s="122">
        <v>4350</v>
      </c>
      <c r="J538" s="117">
        <v>6256</v>
      </c>
      <c r="K538" s="118">
        <v>6186</v>
      </c>
      <c r="L538" s="117">
        <v>2946</v>
      </c>
      <c r="M538" s="118">
        <v>2689</v>
      </c>
      <c r="N538" s="117"/>
      <c r="O538" s="118"/>
      <c r="P538" s="119">
        <f>SUM(D538:O538)</f>
        <v>55491</v>
      </c>
    </row>
    <row r="539" spans="2:16" ht="18.75" customHeight="1" x14ac:dyDescent="0.25">
      <c r="B539" s="229"/>
      <c r="C539" s="120" t="s">
        <v>53</v>
      </c>
      <c r="D539" s="121">
        <v>8291</v>
      </c>
      <c r="E539" s="122">
        <v>7834</v>
      </c>
      <c r="F539" s="121">
        <v>9663</v>
      </c>
      <c r="G539" s="122">
        <v>5777</v>
      </c>
      <c r="H539" s="121">
        <v>3693</v>
      </c>
      <c r="I539" s="122">
        <v>3791</v>
      </c>
      <c r="J539" s="121">
        <v>6006</v>
      </c>
      <c r="K539" s="122">
        <v>6246</v>
      </c>
      <c r="L539" s="121">
        <v>3726</v>
      </c>
      <c r="M539" s="122">
        <v>2402</v>
      </c>
      <c r="N539" s="121"/>
      <c r="O539" s="122"/>
      <c r="P539" s="123">
        <f>SUM(D539:O539)</f>
        <v>57429</v>
      </c>
    </row>
    <row r="540" spans="2:16" ht="18.75" customHeight="1" x14ac:dyDescent="0.25">
      <c r="B540" s="231"/>
      <c r="C540" s="124" t="s">
        <v>17</v>
      </c>
      <c r="D540" s="125">
        <f>+D538+D539</f>
        <v>16293</v>
      </c>
      <c r="E540" s="126">
        <f t="shared" ref="E540:O540" si="216">+E538+E539</f>
        <v>15749</v>
      </c>
      <c r="F540" s="126">
        <f t="shared" si="216"/>
        <v>18511</v>
      </c>
      <c r="G540" s="126">
        <f t="shared" si="216"/>
        <v>10640</v>
      </c>
      <c r="H540" s="126">
        <f t="shared" si="216"/>
        <v>7129</v>
      </c>
      <c r="I540" s="126">
        <f t="shared" si="216"/>
        <v>8141</v>
      </c>
      <c r="J540" s="126">
        <f t="shared" si="216"/>
        <v>12262</v>
      </c>
      <c r="K540" s="126">
        <f t="shared" si="216"/>
        <v>12432</v>
      </c>
      <c r="L540" s="126">
        <f t="shared" si="216"/>
        <v>6672</v>
      </c>
      <c r="M540" s="126">
        <f t="shared" si="216"/>
        <v>5091</v>
      </c>
      <c r="N540" s="126">
        <f t="shared" si="216"/>
        <v>0</v>
      </c>
      <c r="O540" s="126">
        <f t="shared" si="216"/>
        <v>0</v>
      </c>
      <c r="P540" s="128">
        <f>+P538+P539</f>
        <v>112920</v>
      </c>
    </row>
    <row r="541" spans="2:16" ht="18.75" customHeight="1" x14ac:dyDescent="0.25">
      <c r="B541" s="230" t="s">
        <v>237</v>
      </c>
      <c r="C541" s="116" t="s">
        <v>52</v>
      </c>
      <c r="D541" s="121">
        <v>83422</v>
      </c>
      <c r="E541" s="122">
        <v>77993</v>
      </c>
      <c r="F541" s="121">
        <v>87917</v>
      </c>
      <c r="G541" s="122">
        <v>80012</v>
      </c>
      <c r="H541" s="121">
        <v>87346</v>
      </c>
      <c r="I541" s="122">
        <v>109632</v>
      </c>
      <c r="J541" s="117">
        <v>122979</v>
      </c>
      <c r="K541" s="118">
        <v>109569</v>
      </c>
      <c r="L541" s="117">
        <v>69283</v>
      </c>
      <c r="M541" s="118">
        <v>77657</v>
      </c>
      <c r="N541" s="117"/>
      <c r="O541" s="118"/>
      <c r="P541" s="119">
        <f>SUM(D541:O541)</f>
        <v>905810</v>
      </c>
    </row>
    <row r="542" spans="2:16" ht="18.75" customHeight="1" x14ac:dyDescent="0.25">
      <c r="B542" s="229"/>
      <c r="C542" s="120" t="s">
        <v>53</v>
      </c>
      <c r="D542" s="121">
        <v>103408</v>
      </c>
      <c r="E542" s="122">
        <v>79765</v>
      </c>
      <c r="F542" s="121">
        <v>94724</v>
      </c>
      <c r="G542" s="122">
        <v>91013</v>
      </c>
      <c r="H542" s="121">
        <v>90376</v>
      </c>
      <c r="I542" s="122">
        <v>96478</v>
      </c>
      <c r="J542" s="121">
        <v>113486</v>
      </c>
      <c r="K542" s="122">
        <v>124926</v>
      </c>
      <c r="L542" s="121">
        <v>90845</v>
      </c>
      <c r="M542" s="122">
        <v>85078</v>
      </c>
      <c r="N542" s="121"/>
      <c r="O542" s="122"/>
      <c r="P542" s="123">
        <f>SUM(D542:O542)</f>
        <v>970099</v>
      </c>
    </row>
    <row r="543" spans="2:16" ht="18.75" customHeight="1" x14ac:dyDescent="0.25">
      <c r="B543" s="231"/>
      <c r="C543" s="124" t="s">
        <v>17</v>
      </c>
      <c r="D543" s="125">
        <f>+D541+D542</f>
        <v>186830</v>
      </c>
      <c r="E543" s="126">
        <f t="shared" ref="E543:P543" si="217">+E541+E542</f>
        <v>157758</v>
      </c>
      <c r="F543" s="126">
        <f t="shared" si="217"/>
        <v>182641</v>
      </c>
      <c r="G543" s="126">
        <f t="shared" si="217"/>
        <v>171025</v>
      </c>
      <c r="H543" s="126">
        <f t="shared" si="217"/>
        <v>177722</v>
      </c>
      <c r="I543" s="126">
        <f t="shared" si="217"/>
        <v>206110</v>
      </c>
      <c r="J543" s="126">
        <f t="shared" si="217"/>
        <v>236465</v>
      </c>
      <c r="K543" s="126">
        <f t="shared" si="217"/>
        <v>234495</v>
      </c>
      <c r="L543" s="126">
        <f t="shared" si="217"/>
        <v>160128</v>
      </c>
      <c r="M543" s="126">
        <f t="shared" si="217"/>
        <v>162735</v>
      </c>
      <c r="N543" s="126">
        <f t="shared" si="217"/>
        <v>0</v>
      </c>
      <c r="O543" s="126">
        <f t="shared" si="217"/>
        <v>0</v>
      </c>
      <c r="P543" s="128">
        <f t="shared" si="217"/>
        <v>1875909</v>
      </c>
    </row>
    <row r="544" spans="2:16" ht="18.75" customHeight="1" x14ac:dyDescent="0.25">
      <c r="B544" s="229" t="s">
        <v>47</v>
      </c>
      <c r="C544" s="120" t="s">
        <v>52</v>
      </c>
      <c r="D544" s="121">
        <v>54838</v>
      </c>
      <c r="E544" s="122">
        <v>55139</v>
      </c>
      <c r="F544" s="121">
        <v>56633</v>
      </c>
      <c r="G544" s="122">
        <v>40397</v>
      </c>
      <c r="H544" s="121">
        <v>23355</v>
      </c>
      <c r="I544" s="122">
        <v>23842</v>
      </c>
      <c r="J544" s="117">
        <v>31201</v>
      </c>
      <c r="K544" s="118">
        <v>25035</v>
      </c>
      <c r="L544" s="117">
        <v>15625</v>
      </c>
      <c r="M544" s="118">
        <v>18817</v>
      </c>
      <c r="N544" s="117"/>
      <c r="O544" s="118"/>
      <c r="P544" s="123">
        <f>SUM(D544:O544)</f>
        <v>344882</v>
      </c>
    </row>
    <row r="545" spans="2:16" ht="18.75" customHeight="1" x14ac:dyDescent="0.25">
      <c r="B545" s="229"/>
      <c r="C545" s="120" t="s">
        <v>53</v>
      </c>
      <c r="D545" s="121">
        <v>58154</v>
      </c>
      <c r="E545" s="122">
        <v>53701</v>
      </c>
      <c r="F545" s="121">
        <v>60871</v>
      </c>
      <c r="G545" s="122">
        <v>50415</v>
      </c>
      <c r="H545" s="121">
        <v>25292</v>
      </c>
      <c r="I545" s="122">
        <v>20603</v>
      </c>
      <c r="J545" s="121">
        <v>26078</v>
      </c>
      <c r="K545" s="122">
        <v>27080</v>
      </c>
      <c r="L545" s="121">
        <v>16038</v>
      </c>
      <c r="M545" s="122">
        <v>16328</v>
      </c>
      <c r="N545" s="121"/>
      <c r="O545" s="122"/>
      <c r="P545" s="123">
        <f>SUM(D545:O545)</f>
        <v>354560</v>
      </c>
    </row>
    <row r="546" spans="2:16" ht="18.75" customHeight="1" x14ac:dyDescent="0.25">
      <c r="B546" s="229"/>
      <c r="C546" s="124" t="s">
        <v>17</v>
      </c>
      <c r="D546" s="125">
        <f>+D544+D545</f>
        <v>112992</v>
      </c>
      <c r="E546" s="126">
        <f t="shared" ref="E546:P546" si="218">+E544+E545</f>
        <v>108840</v>
      </c>
      <c r="F546" s="126">
        <f t="shared" si="218"/>
        <v>117504</v>
      </c>
      <c r="G546" s="126">
        <f t="shared" si="218"/>
        <v>90812</v>
      </c>
      <c r="H546" s="126">
        <f t="shared" si="218"/>
        <v>48647</v>
      </c>
      <c r="I546" s="126">
        <f t="shared" si="218"/>
        <v>44445</v>
      </c>
      <c r="J546" s="126">
        <f t="shared" si="218"/>
        <v>57279</v>
      </c>
      <c r="K546" s="126">
        <f t="shared" si="218"/>
        <v>52115</v>
      </c>
      <c r="L546" s="126">
        <f t="shared" si="218"/>
        <v>31663</v>
      </c>
      <c r="M546" s="126">
        <f t="shared" si="218"/>
        <v>35145</v>
      </c>
      <c r="N546" s="126">
        <f t="shared" si="218"/>
        <v>0</v>
      </c>
      <c r="O546" s="126">
        <f t="shared" si="218"/>
        <v>0</v>
      </c>
      <c r="P546" s="128">
        <f t="shared" si="218"/>
        <v>699442</v>
      </c>
    </row>
    <row r="547" spans="2:16" ht="18.75" customHeight="1" x14ac:dyDescent="0.25">
      <c r="B547" s="230" t="s">
        <v>239</v>
      </c>
      <c r="C547" s="116" t="s">
        <v>52</v>
      </c>
      <c r="D547" s="121">
        <v>229031</v>
      </c>
      <c r="E547" s="122">
        <v>193917</v>
      </c>
      <c r="F547" s="121">
        <v>217771</v>
      </c>
      <c r="G547" s="122">
        <v>206705</v>
      </c>
      <c r="H547" s="121">
        <v>212268</v>
      </c>
      <c r="I547" s="122">
        <v>243360</v>
      </c>
      <c r="J547" s="121">
        <v>270403</v>
      </c>
      <c r="K547" s="122">
        <v>243448</v>
      </c>
      <c r="L547" s="121">
        <v>187536</v>
      </c>
      <c r="M547" s="122">
        <v>202544</v>
      </c>
      <c r="N547" s="121"/>
      <c r="O547" s="122"/>
      <c r="P547" s="119">
        <f>SUM(D547:O547)</f>
        <v>2206983</v>
      </c>
    </row>
    <row r="548" spans="2:16" ht="18.75" customHeight="1" x14ac:dyDescent="0.25">
      <c r="B548" s="229"/>
      <c r="C548" s="120" t="s">
        <v>53</v>
      </c>
      <c r="D548" s="121">
        <v>279871</v>
      </c>
      <c r="E548" s="122">
        <v>214343</v>
      </c>
      <c r="F548" s="121">
        <v>236868</v>
      </c>
      <c r="G548" s="122">
        <v>236617</v>
      </c>
      <c r="H548" s="121">
        <v>233892</v>
      </c>
      <c r="I548" s="122">
        <v>246327</v>
      </c>
      <c r="J548" s="121">
        <v>282514</v>
      </c>
      <c r="K548" s="122">
        <v>280517</v>
      </c>
      <c r="L548" s="121">
        <v>228054</v>
      </c>
      <c r="M548" s="122">
        <v>222335</v>
      </c>
      <c r="N548" s="121"/>
      <c r="O548" s="122"/>
      <c r="P548" s="123">
        <f>SUM(D548:O548)</f>
        <v>2461338</v>
      </c>
    </row>
    <row r="549" spans="2:16" ht="18.75" customHeight="1" x14ac:dyDescent="0.25">
      <c r="B549" s="231"/>
      <c r="C549" s="124" t="s">
        <v>17</v>
      </c>
      <c r="D549" s="125">
        <f>+D547+D548</f>
        <v>508902</v>
      </c>
      <c r="E549" s="126">
        <f t="shared" ref="E549:P549" si="219">+E547+E548</f>
        <v>408260</v>
      </c>
      <c r="F549" s="126">
        <f t="shared" si="219"/>
        <v>454639</v>
      </c>
      <c r="G549" s="126">
        <f t="shared" si="219"/>
        <v>443322</v>
      </c>
      <c r="H549" s="126">
        <f t="shared" si="219"/>
        <v>446160</v>
      </c>
      <c r="I549" s="126">
        <f t="shared" si="219"/>
        <v>489687</v>
      </c>
      <c r="J549" s="126">
        <f t="shared" si="219"/>
        <v>552917</v>
      </c>
      <c r="K549" s="126">
        <f t="shared" si="219"/>
        <v>523965</v>
      </c>
      <c r="L549" s="126">
        <f t="shared" si="219"/>
        <v>415590</v>
      </c>
      <c r="M549" s="126">
        <f t="shared" si="219"/>
        <v>424879</v>
      </c>
      <c r="N549" s="126">
        <f t="shared" si="219"/>
        <v>0</v>
      </c>
      <c r="O549" s="126">
        <f t="shared" si="219"/>
        <v>0</v>
      </c>
      <c r="P549" s="128">
        <f t="shared" si="219"/>
        <v>4668321</v>
      </c>
    </row>
    <row r="550" spans="2:16" ht="18.75" customHeight="1" x14ac:dyDescent="0.25">
      <c r="B550" s="229" t="s">
        <v>44</v>
      </c>
      <c r="C550" s="120" t="s">
        <v>52</v>
      </c>
      <c r="D550" s="121">
        <v>450201</v>
      </c>
      <c r="E550" s="122">
        <v>447797</v>
      </c>
      <c r="F550" s="121">
        <v>506874</v>
      </c>
      <c r="G550" s="122">
        <v>430900</v>
      </c>
      <c r="H550" s="121">
        <v>400840</v>
      </c>
      <c r="I550" s="122">
        <v>435155</v>
      </c>
      <c r="J550" s="121">
        <v>468638</v>
      </c>
      <c r="K550" s="122">
        <v>387121</v>
      </c>
      <c r="L550" s="121">
        <v>269311</v>
      </c>
      <c r="M550" s="122">
        <v>320181</v>
      </c>
      <c r="N550" s="121"/>
      <c r="O550" s="122"/>
      <c r="P550" s="123">
        <f>SUM(D550:O550)</f>
        <v>4117018</v>
      </c>
    </row>
    <row r="551" spans="2:16" ht="18.75" customHeight="1" x14ac:dyDescent="0.25">
      <c r="B551" s="229"/>
      <c r="C551" s="120" t="s">
        <v>53</v>
      </c>
      <c r="D551" s="121">
        <v>481912</v>
      </c>
      <c r="E551" s="122">
        <v>446769</v>
      </c>
      <c r="F551" s="121">
        <v>514008</v>
      </c>
      <c r="G551" s="122">
        <v>463319</v>
      </c>
      <c r="H551" s="121">
        <v>400931</v>
      </c>
      <c r="I551" s="122">
        <v>423218</v>
      </c>
      <c r="J551" s="121">
        <v>462467</v>
      </c>
      <c r="K551" s="122">
        <v>419669</v>
      </c>
      <c r="L551" s="121">
        <v>294119</v>
      </c>
      <c r="M551" s="122">
        <v>310063</v>
      </c>
      <c r="N551" s="121"/>
      <c r="O551" s="122"/>
      <c r="P551" s="123">
        <f>SUM(D551:O551)</f>
        <v>4216475</v>
      </c>
    </row>
    <row r="552" spans="2:16" ht="18.75" customHeight="1" x14ac:dyDescent="0.25">
      <c r="B552" s="229"/>
      <c r="C552" s="124" t="s">
        <v>17</v>
      </c>
      <c r="D552" s="125">
        <f>+D550+D551</f>
        <v>932113</v>
      </c>
      <c r="E552" s="126">
        <f t="shared" ref="E552:P552" si="220">+E550+E551</f>
        <v>894566</v>
      </c>
      <c r="F552" s="126">
        <f t="shared" si="220"/>
        <v>1020882</v>
      </c>
      <c r="G552" s="126">
        <f t="shared" si="220"/>
        <v>894219</v>
      </c>
      <c r="H552" s="126">
        <f t="shared" si="220"/>
        <v>801771</v>
      </c>
      <c r="I552" s="126">
        <f t="shared" si="220"/>
        <v>858373</v>
      </c>
      <c r="J552" s="126">
        <f t="shared" si="220"/>
        <v>931105</v>
      </c>
      <c r="K552" s="126">
        <f t="shared" si="220"/>
        <v>806790</v>
      </c>
      <c r="L552" s="126">
        <f t="shared" si="220"/>
        <v>563430</v>
      </c>
      <c r="M552" s="126">
        <f t="shared" si="220"/>
        <v>630244</v>
      </c>
      <c r="N552" s="126">
        <f t="shared" si="220"/>
        <v>0</v>
      </c>
      <c r="O552" s="126">
        <f t="shared" si="220"/>
        <v>0</v>
      </c>
      <c r="P552" s="128">
        <f t="shared" si="220"/>
        <v>8333493</v>
      </c>
    </row>
    <row r="553" spans="2:16" ht="18.75" customHeight="1" thickBot="1" x14ac:dyDescent="0.3">
      <c r="B553" s="227" t="s">
        <v>4817</v>
      </c>
      <c r="C553" s="228"/>
      <c r="D553" s="129">
        <f>+D534+D537+D540+D543+D546+D549+D552</f>
        <v>1775766</v>
      </c>
      <c r="E553" s="130">
        <f t="shared" ref="E553:G553" si="221">+E534+E537+E540+E543+E546+E549+E552</f>
        <v>1603982</v>
      </c>
      <c r="F553" s="130">
        <f t="shared" si="221"/>
        <v>1812326</v>
      </c>
      <c r="G553" s="130">
        <f t="shared" si="221"/>
        <v>1623356</v>
      </c>
      <c r="H553" s="130">
        <f>+H534+H537+H540+H543+H546+H549+H552</f>
        <v>1489441</v>
      </c>
      <c r="I553" s="130">
        <f>+I534+I537+I540+I543+I546+I549+I552</f>
        <v>1614183</v>
      </c>
      <c r="J553" s="130">
        <f t="shared" ref="J553:P553" si="222">+J534+J537+J540+J543+J546+J549+J552</f>
        <v>1802022</v>
      </c>
      <c r="K553" s="130">
        <f t="shared" si="222"/>
        <v>1643799</v>
      </c>
      <c r="L553" s="130">
        <f t="shared" si="222"/>
        <v>1185541</v>
      </c>
      <c r="M553" s="130">
        <f t="shared" si="222"/>
        <v>1266505</v>
      </c>
      <c r="N553" s="130">
        <f t="shared" si="222"/>
        <v>0</v>
      </c>
      <c r="O553" s="130">
        <f t="shared" si="222"/>
        <v>0</v>
      </c>
      <c r="P553" s="131">
        <f t="shared" si="222"/>
        <v>15816921</v>
      </c>
    </row>
    <row r="554" spans="2:16" ht="18.75" customHeight="1" x14ac:dyDescent="0.25">
      <c r="B554" s="23"/>
      <c r="C554" s="23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</row>
    <row r="555" spans="2:16" ht="18.75" customHeight="1" x14ac:dyDescent="0.25">
      <c r="B555" s="23"/>
      <c r="C555" s="23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</row>
    <row r="556" spans="2:16" ht="18.75" customHeight="1" x14ac:dyDescent="0.25">
      <c r="B556" s="44" t="s">
        <v>4187</v>
      </c>
    </row>
  </sheetData>
  <mergeCells count="201">
    <mergeCell ref="B527:C527"/>
    <mergeCell ref="B504:P504"/>
    <mergeCell ref="B505:C505"/>
    <mergeCell ref="B506:B508"/>
    <mergeCell ref="B509:B511"/>
    <mergeCell ref="B512:B514"/>
    <mergeCell ref="B515:B517"/>
    <mergeCell ref="B518:B520"/>
    <mergeCell ref="B521:B523"/>
    <mergeCell ref="B524:B526"/>
    <mergeCell ref="B496:C496"/>
    <mergeCell ref="B473:P473"/>
    <mergeCell ref="B474:C474"/>
    <mergeCell ref="B475:B477"/>
    <mergeCell ref="B478:B480"/>
    <mergeCell ref="B481:B483"/>
    <mergeCell ref="B484:B486"/>
    <mergeCell ref="B487:B489"/>
    <mergeCell ref="B490:B492"/>
    <mergeCell ref="B493:B495"/>
    <mergeCell ref="B470:C470"/>
    <mergeCell ref="B447:P447"/>
    <mergeCell ref="B448:C448"/>
    <mergeCell ref="B449:B451"/>
    <mergeCell ref="B452:B454"/>
    <mergeCell ref="B455:B457"/>
    <mergeCell ref="B458:B460"/>
    <mergeCell ref="B461:B463"/>
    <mergeCell ref="B464:B466"/>
    <mergeCell ref="B467:B469"/>
    <mergeCell ref="B444:C444"/>
    <mergeCell ref="B421:P421"/>
    <mergeCell ref="B422:C422"/>
    <mergeCell ref="B423:B425"/>
    <mergeCell ref="B426:B428"/>
    <mergeCell ref="B429:B431"/>
    <mergeCell ref="B432:B434"/>
    <mergeCell ref="B435:B437"/>
    <mergeCell ref="B438:B440"/>
    <mergeCell ref="B441:B443"/>
    <mergeCell ref="B2:P2"/>
    <mergeCell ref="B416:C416"/>
    <mergeCell ref="B393:P393"/>
    <mergeCell ref="B394:C394"/>
    <mergeCell ref="B395:B397"/>
    <mergeCell ref="B398:B400"/>
    <mergeCell ref="B401:B403"/>
    <mergeCell ref="B404:B406"/>
    <mergeCell ref="B407:B409"/>
    <mergeCell ref="B410:B412"/>
    <mergeCell ref="B413:B415"/>
    <mergeCell ref="B32:P32"/>
    <mergeCell ref="B33:C33"/>
    <mergeCell ref="B34:B36"/>
    <mergeCell ref="B37:B39"/>
    <mergeCell ref="B40:B42"/>
    <mergeCell ref="B43:B45"/>
    <mergeCell ref="B46:B48"/>
    <mergeCell ref="B49:B51"/>
    <mergeCell ref="B7:P7"/>
    <mergeCell ref="B8:C8"/>
    <mergeCell ref="B9:B11"/>
    <mergeCell ref="B12:B14"/>
    <mergeCell ref="B15:B17"/>
    <mergeCell ref="B18:B20"/>
    <mergeCell ref="B21:B23"/>
    <mergeCell ref="B24:B26"/>
    <mergeCell ref="B27:C27"/>
    <mergeCell ref="B65:B67"/>
    <mergeCell ref="B68:B70"/>
    <mergeCell ref="B71:B73"/>
    <mergeCell ref="B74:B76"/>
    <mergeCell ref="B77:B79"/>
    <mergeCell ref="B52:B54"/>
    <mergeCell ref="B55:B57"/>
    <mergeCell ref="B58:C58"/>
    <mergeCell ref="B63:P63"/>
    <mergeCell ref="B64:C64"/>
    <mergeCell ref="B92:B94"/>
    <mergeCell ref="B95:B97"/>
    <mergeCell ref="B98:B100"/>
    <mergeCell ref="B101:B103"/>
    <mergeCell ref="B104:B106"/>
    <mergeCell ref="B80:B82"/>
    <mergeCell ref="B83:B85"/>
    <mergeCell ref="B86:C86"/>
    <mergeCell ref="B90:P90"/>
    <mergeCell ref="B91:C91"/>
    <mergeCell ref="B120:B122"/>
    <mergeCell ref="B123:B125"/>
    <mergeCell ref="B126:B128"/>
    <mergeCell ref="B129:B131"/>
    <mergeCell ref="B132:B134"/>
    <mergeCell ref="B107:B109"/>
    <mergeCell ref="B110:B112"/>
    <mergeCell ref="B113:C113"/>
    <mergeCell ref="B118:P118"/>
    <mergeCell ref="B119:C119"/>
    <mergeCell ref="B148:B150"/>
    <mergeCell ref="B151:B153"/>
    <mergeCell ref="B154:B156"/>
    <mergeCell ref="B157:B159"/>
    <mergeCell ref="B160:B162"/>
    <mergeCell ref="B135:B137"/>
    <mergeCell ref="B138:B140"/>
    <mergeCell ref="B141:C141"/>
    <mergeCell ref="B146:P146"/>
    <mergeCell ref="B147:C147"/>
    <mergeCell ref="B174:B176"/>
    <mergeCell ref="B177:B179"/>
    <mergeCell ref="B180:B182"/>
    <mergeCell ref="B183:B185"/>
    <mergeCell ref="B186:B188"/>
    <mergeCell ref="B163:B165"/>
    <mergeCell ref="B166:B168"/>
    <mergeCell ref="B169:C169"/>
    <mergeCell ref="B172:P172"/>
    <mergeCell ref="B173:C173"/>
    <mergeCell ref="B201:B203"/>
    <mergeCell ref="B204:B206"/>
    <mergeCell ref="B207:B209"/>
    <mergeCell ref="B210:B212"/>
    <mergeCell ref="B213:B215"/>
    <mergeCell ref="B189:B191"/>
    <mergeCell ref="B192:B194"/>
    <mergeCell ref="B195:C195"/>
    <mergeCell ref="B199:P199"/>
    <mergeCell ref="B200:C200"/>
    <mergeCell ref="B229:B231"/>
    <mergeCell ref="B232:B234"/>
    <mergeCell ref="B235:B237"/>
    <mergeCell ref="B238:B240"/>
    <mergeCell ref="B241:B243"/>
    <mergeCell ref="B216:B218"/>
    <mergeCell ref="B219:B221"/>
    <mergeCell ref="B222:C222"/>
    <mergeCell ref="B227:P227"/>
    <mergeCell ref="B228:C228"/>
    <mergeCell ref="B258:B260"/>
    <mergeCell ref="B261:B263"/>
    <mergeCell ref="B264:B266"/>
    <mergeCell ref="B267:B269"/>
    <mergeCell ref="B270:B272"/>
    <mergeCell ref="B244:B246"/>
    <mergeCell ref="B247:B249"/>
    <mergeCell ref="B250:C250"/>
    <mergeCell ref="B256:P256"/>
    <mergeCell ref="B257:C257"/>
    <mergeCell ref="B284:B286"/>
    <mergeCell ref="B287:B289"/>
    <mergeCell ref="B290:B292"/>
    <mergeCell ref="B293:B295"/>
    <mergeCell ref="B296:B298"/>
    <mergeCell ref="B273:B275"/>
    <mergeCell ref="B276:B278"/>
    <mergeCell ref="B279:C279"/>
    <mergeCell ref="B282:P282"/>
    <mergeCell ref="B283:C283"/>
    <mergeCell ref="B312:B314"/>
    <mergeCell ref="B315:B317"/>
    <mergeCell ref="B318:B320"/>
    <mergeCell ref="B321:B323"/>
    <mergeCell ref="B324:B326"/>
    <mergeCell ref="B299:B301"/>
    <mergeCell ref="B302:B304"/>
    <mergeCell ref="B305:C305"/>
    <mergeCell ref="B310:P310"/>
    <mergeCell ref="B311:C311"/>
    <mergeCell ref="B355:B357"/>
    <mergeCell ref="B358:B360"/>
    <mergeCell ref="B361:C361"/>
    <mergeCell ref="B340:B342"/>
    <mergeCell ref="B343:B345"/>
    <mergeCell ref="B346:B348"/>
    <mergeCell ref="B349:B351"/>
    <mergeCell ref="B352:B354"/>
    <mergeCell ref="B327:B329"/>
    <mergeCell ref="B330:B332"/>
    <mergeCell ref="B333:C333"/>
    <mergeCell ref="B338:P338"/>
    <mergeCell ref="B339:C339"/>
    <mergeCell ref="B389:C389"/>
    <mergeCell ref="B366:P366"/>
    <mergeCell ref="B367:C367"/>
    <mergeCell ref="B368:B370"/>
    <mergeCell ref="B371:B373"/>
    <mergeCell ref="B374:B376"/>
    <mergeCell ref="B377:B379"/>
    <mergeCell ref="B380:B382"/>
    <mergeCell ref="B383:B385"/>
    <mergeCell ref="B386:B388"/>
    <mergeCell ref="B530:P530"/>
    <mergeCell ref="B553:C553"/>
    <mergeCell ref="B550:B552"/>
    <mergeCell ref="B547:B549"/>
    <mergeCell ref="B544:B546"/>
    <mergeCell ref="B541:B543"/>
    <mergeCell ref="B538:B540"/>
    <mergeCell ref="B535:B537"/>
    <mergeCell ref="B532:B534"/>
    <mergeCell ref="B531:C531"/>
  </mergeCells>
  <hyperlinks>
    <hyperlink ref="B3" location="Portada!A1" display="Volver" xr:uid="{00000000-0004-0000-0400-000000000000}"/>
  </hyperlink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portrait" r:id="rId1"/>
  <ignoredErrors>
    <ignoredError sqref="P14:P26 P36:P54 P67:P82 P94:P107 P122:P138 P150:P167 P176:P194 P203:P218 P231:P246 P260:P275 P286:P301 P314:P329 P342:P357 P370:P385 P397:P412 P451 P454 P457 P460 P463 P466 P480 P483 P486 P489 P492 P508 P511 P514 P517 P520 P523 P534 P537 P540 P543 P546 P54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B1:H290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H1" sqref="H1"/>
    </sheetView>
  </sheetViews>
  <sheetFormatPr baseColWidth="10" defaultColWidth="11.42578125" defaultRowHeight="18.75" customHeight="1" x14ac:dyDescent="0.2"/>
  <cols>
    <col min="1" max="1" width="2.7109375" style="26" customWidth="1"/>
    <col min="2" max="2" width="57.140625" style="26" bestFit="1" customWidth="1"/>
    <col min="3" max="7" width="20.42578125" style="28" customWidth="1"/>
    <col min="8" max="8" width="14.85546875" style="26" customWidth="1"/>
    <col min="9" max="16384" width="11.42578125" style="26"/>
  </cols>
  <sheetData>
    <row r="1" spans="2:8" s="4" customFormat="1" ht="18.75" customHeight="1" x14ac:dyDescent="0.2">
      <c r="C1" s="28"/>
      <c r="D1" s="28"/>
      <c r="E1" s="28"/>
      <c r="F1" s="28"/>
      <c r="G1" s="28"/>
    </row>
    <row r="2" spans="2:8" s="4" customFormat="1" ht="18.75" customHeight="1" x14ac:dyDescent="0.2">
      <c r="C2" s="35"/>
      <c r="D2" s="28"/>
      <c r="E2" s="28"/>
      <c r="F2" s="28"/>
      <c r="G2" s="28"/>
    </row>
    <row r="3" spans="2:8" s="4" customFormat="1" ht="18.75" customHeight="1" x14ac:dyDescent="0.2">
      <c r="B3" s="234" t="s">
        <v>3065</v>
      </c>
      <c r="C3" s="234"/>
      <c r="D3" s="234"/>
      <c r="E3" s="234"/>
      <c r="F3" s="234"/>
      <c r="G3" s="234"/>
    </row>
    <row r="4" spans="2:8" s="4" customFormat="1" ht="18.75" customHeight="1" x14ac:dyDescent="0.2">
      <c r="B4" s="133" t="s">
        <v>45</v>
      </c>
      <c r="C4" s="36"/>
      <c r="D4" s="28"/>
      <c r="E4" s="28"/>
      <c r="F4" s="28"/>
      <c r="G4" s="28"/>
    </row>
    <row r="5" spans="2:8" ht="18.75" customHeight="1" thickBot="1" x14ac:dyDescent="0.25"/>
    <row r="6" spans="2:8" s="31" customFormat="1" ht="18.75" customHeight="1" x14ac:dyDescent="0.25">
      <c r="B6" s="239" t="s">
        <v>304</v>
      </c>
      <c r="C6" s="235" t="s">
        <v>31</v>
      </c>
      <c r="D6" s="235" t="s">
        <v>32</v>
      </c>
      <c r="E6" s="235" t="s">
        <v>33</v>
      </c>
      <c r="F6" s="235" t="s">
        <v>34</v>
      </c>
      <c r="G6" s="237" t="s">
        <v>35</v>
      </c>
      <c r="H6" s="30"/>
    </row>
    <row r="7" spans="2:8" s="31" customFormat="1" ht="18.75" customHeight="1" thickBot="1" x14ac:dyDescent="0.3">
      <c r="B7" s="240"/>
      <c r="C7" s="236"/>
      <c r="D7" s="236"/>
      <c r="E7" s="236"/>
      <c r="F7" s="236"/>
      <c r="G7" s="238"/>
      <c r="H7" s="30"/>
    </row>
    <row r="8" spans="2:8" s="28" customFormat="1" ht="18.75" customHeight="1" x14ac:dyDescent="0.2">
      <c r="B8" s="167" t="s">
        <v>2901</v>
      </c>
      <c r="C8" s="134">
        <v>2194421</v>
      </c>
      <c r="D8" s="72">
        <v>2180450</v>
      </c>
      <c r="E8" s="72">
        <v>2116795</v>
      </c>
      <c r="F8" s="72">
        <v>1744537</v>
      </c>
      <c r="G8" s="73">
        <v>1373651</v>
      </c>
      <c r="H8" s="39"/>
    </row>
    <row r="9" spans="2:8" s="28" customFormat="1" ht="18.75" customHeight="1" x14ac:dyDescent="0.2">
      <c r="B9" s="167" t="s">
        <v>2902</v>
      </c>
      <c r="C9" s="72">
        <v>104700</v>
      </c>
      <c r="D9" s="72">
        <v>117157</v>
      </c>
      <c r="E9" s="72">
        <v>212882</v>
      </c>
      <c r="F9" s="72">
        <v>549866</v>
      </c>
      <c r="G9" s="73">
        <v>1149511</v>
      </c>
      <c r="H9" s="27"/>
    </row>
    <row r="10" spans="2:8" s="28" customFormat="1" ht="18.75" customHeight="1" x14ac:dyDescent="0.2">
      <c r="B10" s="167" t="s">
        <v>2903</v>
      </c>
      <c r="C10" s="72">
        <v>335506</v>
      </c>
      <c r="D10" s="72">
        <v>395453</v>
      </c>
      <c r="E10" s="72">
        <v>456439</v>
      </c>
      <c r="F10" s="72">
        <v>461573</v>
      </c>
      <c r="G10" s="73">
        <v>457093</v>
      </c>
      <c r="H10" s="27"/>
    </row>
    <row r="11" spans="2:8" s="28" customFormat="1" ht="18.75" customHeight="1" x14ac:dyDescent="0.2">
      <c r="B11" s="167" t="s">
        <v>305</v>
      </c>
      <c r="C11" s="72">
        <v>328570</v>
      </c>
      <c r="D11" s="72">
        <v>414636</v>
      </c>
      <c r="E11" s="72">
        <v>432737</v>
      </c>
      <c r="F11" s="72">
        <v>444378</v>
      </c>
      <c r="G11" s="73">
        <v>397566</v>
      </c>
      <c r="H11" s="27"/>
    </row>
    <row r="12" spans="2:8" s="28" customFormat="1" ht="18.75" customHeight="1" x14ac:dyDescent="0.2">
      <c r="B12" s="167" t="s">
        <v>55</v>
      </c>
      <c r="C12" s="72">
        <v>199410</v>
      </c>
      <c r="D12" s="72">
        <v>348431</v>
      </c>
      <c r="E12" s="72">
        <v>489547</v>
      </c>
      <c r="F12" s="72">
        <v>409553</v>
      </c>
      <c r="G12" s="73">
        <v>414682</v>
      </c>
      <c r="H12" s="27"/>
    </row>
    <row r="13" spans="2:8" s="28" customFormat="1" ht="18.75" customHeight="1" x14ac:dyDescent="0.2">
      <c r="B13" s="167" t="s">
        <v>306</v>
      </c>
      <c r="C13" s="72">
        <v>359870</v>
      </c>
      <c r="D13" s="72">
        <v>365522</v>
      </c>
      <c r="E13" s="72">
        <v>315177</v>
      </c>
      <c r="F13" s="72">
        <v>298653</v>
      </c>
      <c r="G13" s="73">
        <v>272015</v>
      </c>
      <c r="H13" s="27"/>
    </row>
    <row r="14" spans="2:8" s="28" customFormat="1" ht="18.75" customHeight="1" x14ac:dyDescent="0.2">
      <c r="B14" s="167" t="s">
        <v>307</v>
      </c>
      <c r="C14" s="72">
        <v>307022</v>
      </c>
      <c r="D14" s="72">
        <v>332940</v>
      </c>
      <c r="E14" s="72">
        <v>323962</v>
      </c>
      <c r="F14" s="72">
        <v>358611</v>
      </c>
      <c r="G14" s="73">
        <v>284854</v>
      </c>
      <c r="H14" s="27"/>
    </row>
    <row r="15" spans="2:8" s="28" customFormat="1" ht="18.75" customHeight="1" x14ac:dyDescent="0.2">
      <c r="B15" s="167" t="s">
        <v>87</v>
      </c>
      <c r="C15" s="72">
        <v>185784</v>
      </c>
      <c r="D15" s="72">
        <v>230675</v>
      </c>
      <c r="E15" s="72">
        <v>256427</v>
      </c>
      <c r="F15" s="72">
        <v>305502</v>
      </c>
      <c r="G15" s="73">
        <v>346030</v>
      </c>
      <c r="H15" s="27"/>
    </row>
    <row r="16" spans="2:8" s="28" customFormat="1" ht="18.75" customHeight="1" x14ac:dyDescent="0.2">
      <c r="B16" s="167" t="s">
        <v>311</v>
      </c>
      <c r="C16" s="72">
        <v>322298</v>
      </c>
      <c r="D16" s="72">
        <v>319336</v>
      </c>
      <c r="E16" s="72">
        <v>256535</v>
      </c>
      <c r="F16" s="72">
        <v>231505</v>
      </c>
      <c r="G16" s="73">
        <v>87244</v>
      </c>
      <c r="H16" s="27"/>
    </row>
    <row r="17" spans="2:8" s="28" customFormat="1" ht="18.75" customHeight="1" x14ac:dyDescent="0.2">
      <c r="B17" s="167" t="s">
        <v>309</v>
      </c>
      <c r="C17" s="72">
        <v>260776</v>
      </c>
      <c r="D17" s="72">
        <v>254568</v>
      </c>
      <c r="E17" s="72">
        <v>249095</v>
      </c>
      <c r="F17" s="72">
        <v>208629</v>
      </c>
      <c r="G17" s="73">
        <v>189756</v>
      </c>
      <c r="H17" s="27"/>
    </row>
    <row r="18" spans="2:8" s="28" customFormat="1" ht="18.75" customHeight="1" x14ac:dyDescent="0.2">
      <c r="B18" s="167" t="s">
        <v>60</v>
      </c>
      <c r="C18" s="72">
        <v>177143</v>
      </c>
      <c r="D18" s="72">
        <v>215133</v>
      </c>
      <c r="E18" s="72">
        <v>248636</v>
      </c>
      <c r="F18" s="72">
        <v>262728</v>
      </c>
      <c r="G18" s="73">
        <v>253695</v>
      </c>
      <c r="H18" s="27"/>
    </row>
    <row r="19" spans="2:8" s="28" customFormat="1" ht="18.75" customHeight="1" x14ac:dyDescent="0.2">
      <c r="B19" s="167" t="s">
        <v>2906</v>
      </c>
      <c r="C19" s="72">
        <v>236418</v>
      </c>
      <c r="D19" s="72">
        <v>243320</v>
      </c>
      <c r="E19" s="72">
        <v>171454</v>
      </c>
      <c r="F19" s="72">
        <v>178270</v>
      </c>
      <c r="G19" s="73">
        <v>270942</v>
      </c>
      <c r="H19" s="27"/>
    </row>
    <row r="20" spans="2:8" s="28" customFormat="1" ht="18.75" customHeight="1" x14ac:dyDescent="0.2">
      <c r="B20" s="167" t="s">
        <v>86</v>
      </c>
      <c r="C20" s="72">
        <v>205638</v>
      </c>
      <c r="D20" s="72">
        <v>203856</v>
      </c>
      <c r="E20" s="72">
        <v>206258</v>
      </c>
      <c r="F20" s="72">
        <v>228974</v>
      </c>
      <c r="G20" s="73">
        <v>229666</v>
      </c>
      <c r="H20" s="27"/>
    </row>
    <row r="21" spans="2:8" s="28" customFormat="1" ht="18.75" customHeight="1" x14ac:dyDescent="0.2">
      <c r="B21" s="167" t="s">
        <v>58</v>
      </c>
      <c r="C21" s="72">
        <v>201993</v>
      </c>
      <c r="D21" s="72">
        <v>144113</v>
      </c>
      <c r="E21" s="72">
        <v>211413</v>
      </c>
      <c r="F21" s="72">
        <v>221201</v>
      </c>
      <c r="G21" s="73">
        <v>214353</v>
      </c>
      <c r="H21" s="27"/>
    </row>
    <row r="22" spans="2:8" s="28" customFormat="1" ht="18.75" customHeight="1" x14ac:dyDescent="0.2">
      <c r="B22" s="167" t="s">
        <v>310</v>
      </c>
      <c r="C22" s="72">
        <v>191152</v>
      </c>
      <c r="D22" s="72">
        <v>172210</v>
      </c>
      <c r="E22" s="72">
        <v>194965</v>
      </c>
      <c r="F22" s="72">
        <v>182677</v>
      </c>
      <c r="G22" s="73">
        <v>188707</v>
      </c>
      <c r="H22" s="27"/>
    </row>
    <row r="23" spans="2:8" s="28" customFormat="1" ht="18.75" customHeight="1" x14ac:dyDescent="0.2">
      <c r="B23" s="167" t="s">
        <v>69</v>
      </c>
      <c r="C23" s="72">
        <v>324926</v>
      </c>
      <c r="D23" s="72">
        <v>245230</v>
      </c>
      <c r="E23" s="72">
        <v>131192</v>
      </c>
      <c r="F23" s="72">
        <v>130591</v>
      </c>
      <c r="G23" s="73">
        <v>68490</v>
      </c>
      <c r="H23" s="27"/>
    </row>
    <row r="24" spans="2:8" s="28" customFormat="1" ht="18.75" customHeight="1" x14ac:dyDescent="0.2">
      <c r="B24" s="167" t="s">
        <v>57</v>
      </c>
      <c r="C24" s="72">
        <v>117639</v>
      </c>
      <c r="D24" s="72">
        <v>179461</v>
      </c>
      <c r="E24" s="72">
        <v>239179</v>
      </c>
      <c r="F24" s="72">
        <v>192645</v>
      </c>
      <c r="G24" s="73">
        <v>168526</v>
      </c>
      <c r="H24" s="27"/>
    </row>
    <row r="25" spans="2:8" s="28" customFormat="1" ht="18.75" customHeight="1" x14ac:dyDescent="0.2">
      <c r="B25" s="167" t="s">
        <v>308</v>
      </c>
      <c r="C25" s="72">
        <v>161219</v>
      </c>
      <c r="D25" s="72">
        <v>155276</v>
      </c>
      <c r="E25" s="72">
        <v>163643</v>
      </c>
      <c r="F25" s="72">
        <v>157948</v>
      </c>
      <c r="G25" s="73">
        <v>167755</v>
      </c>
      <c r="H25" s="27"/>
    </row>
    <row r="26" spans="2:8" s="28" customFormat="1" ht="18.75" customHeight="1" x14ac:dyDescent="0.2">
      <c r="B26" s="167" t="s">
        <v>2907</v>
      </c>
      <c r="C26" s="72">
        <v>0</v>
      </c>
      <c r="D26" s="72">
        <v>10396</v>
      </c>
      <c r="E26" s="72">
        <v>228502</v>
      </c>
      <c r="F26" s="72">
        <v>235555</v>
      </c>
      <c r="G26" s="73">
        <v>203882</v>
      </c>
      <c r="H26" s="27"/>
    </row>
    <row r="27" spans="2:8" s="28" customFormat="1" ht="18.75" customHeight="1" x14ac:dyDescent="0.2">
      <c r="B27" s="167" t="s">
        <v>2908</v>
      </c>
      <c r="C27" s="72">
        <v>0</v>
      </c>
      <c r="D27" s="72">
        <v>123090</v>
      </c>
      <c r="E27" s="72">
        <v>124623</v>
      </c>
      <c r="F27" s="72">
        <v>156073</v>
      </c>
      <c r="G27" s="73">
        <v>222777</v>
      </c>
      <c r="H27" s="27"/>
    </row>
    <row r="28" spans="2:8" s="28" customFormat="1" ht="18.75" customHeight="1" x14ac:dyDescent="0.2">
      <c r="B28" s="167" t="s">
        <v>2904</v>
      </c>
      <c r="C28" s="72">
        <v>802</v>
      </c>
      <c r="D28" s="72">
        <v>49652</v>
      </c>
      <c r="E28" s="72">
        <v>133519</v>
      </c>
      <c r="F28" s="72">
        <v>184034</v>
      </c>
      <c r="G28" s="73">
        <v>221353</v>
      </c>
      <c r="H28" s="27"/>
    </row>
    <row r="29" spans="2:8" s="28" customFormat="1" ht="18.75" customHeight="1" x14ac:dyDescent="0.2">
      <c r="B29" s="167" t="s">
        <v>312</v>
      </c>
      <c r="C29" s="72">
        <v>68143</v>
      </c>
      <c r="D29" s="72">
        <v>70763</v>
      </c>
      <c r="E29" s="72">
        <v>93849</v>
      </c>
      <c r="F29" s="72">
        <v>158516</v>
      </c>
      <c r="G29" s="73">
        <v>158999</v>
      </c>
      <c r="H29" s="27"/>
    </row>
    <row r="30" spans="2:8" s="28" customFormat="1" ht="18.75" customHeight="1" x14ac:dyDescent="0.2">
      <c r="B30" s="167" t="s">
        <v>59</v>
      </c>
      <c r="C30" s="72">
        <v>98512</v>
      </c>
      <c r="D30" s="72">
        <v>88547</v>
      </c>
      <c r="E30" s="72">
        <v>104803</v>
      </c>
      <c r="F30" s="72">
        <v>102817</v>
      </c>
      <c r="G30" s="73">
        <v>128834</v>
      </c>
      <c r="H30" s="27"/>
    </row>
    <row r="31" spans="2:8" s="28" customFormat="1" ht="18.75" customHeight="1" x14ac:dyDescent="0.2">
      <c r="B31" s="167" t="s">
        <v>317</v>
      </c>
      <c r="C31" s="72">
        <v>104257</v>
      </c>
      <c r="D31" s="72">
        <v>101442</v>
      </c>
      <c r="E31" s="72">
        <v>116663</v>
      </c>
      <c r="F31" s="72">
        <v>91826</v>
      </c>
      <c r="G31" s="73">
        <v>42035</v>
      </c>
      <c r="H31" s="27"/>
    </row>
    <row r="32" spans="2:8" s="28" customFormat="1" ht="18.75" customHeight="1" x14ac:dyDescent="0.2">
      <c r="B32" s="167" t="s">
        <v>314</v>
      </c>
      <c r="C32" s="72">
        <v>88417</v>
      </c>
      <c r="D32" s="72">
        <v>108797</v>
      </c>
      <c r="E32" s="72">
        <v>88512</v>
      </c>
      <c r="F32" s="72">
        <v>71052</v>
      </c>
      <c r="G32" s="73">
        <v>66743</v>
      </c>
      <c r="H32" s="27"/>
    </row>
    <row r="33" spans="2:8" s="28" customFormat="1" ht="18.75" customHeight="1" x14ac:dyDescent="0.2">
      <c r="B33" s="167" t="s">
        <v>2912</v>
      </c>
      <c r="C33" s="72">
        <v>72352</v>
      </c>
      <c r="D33" s="72">
        <v>83338</v>
      </c>
      <c r="E33" s="72">
        <v>93643</v>
      </c>
      <c r="F33" s="72">
        <v>91937</v>
      </c>
      <c r="G33" s="73">
        <v>78523</v>
      </c>
      <c r="H33" s="27"/>
    </row>
    <row r="34" spans="2:8" s="28" customFormat="1" ht="18.75" customHeight="1" x14ac:dyDescent="0.2">
      <c r="B34" s="167" t="s">
        <v>319</v>
      </c>
      <c r="C34" s="72">
        <v>71662</v>
      </c>
      <c r="D34" s="72">
        <v>88956</v>
      </c>
      <c r="E34" s="72">
        <v>108919</v>
      </c>
      <c r="F34" s="72">
        <v>98860</v>
      </c>
      <c r="G34" s="73">
        <v>0</v>
      </c>
      <c r="H34" s="27"/>
    </row>
    <row r="35" spans="2:8" s="28" customFormat="1" ht="18.75" customHeight="1" x14ac:dyDescent="0.2">
      <c r="B35" s="167" t="s">
        <v>321</v>
      </c>
      <c r="C35" s="72">
        <v>125983</v>
      </c>
      <c r="D35" s="72">
        <v>108281</v>
      </c>
      <c r="E35" s="72">
        <v>84586</v>
      </c>
      <c r="F35" s="72">
        <v>7885</v>
      </c>
      <c r="G35" s="73">
        <v>0</v>
      </c>
      <c r="H35" s="27"/>
    </row>
    <row r="36" spans="2:8" s="28" customFormat="1" ht="18.75" customHeight="1" x14ac:dyDescent="0.2">
      <c r="B36" s="167" t="s">
        <v>313</v>
      </c>
      <c r="C36" s="72">
        <v>60613</v>
      </c>
      <c r="D36" s="72">
        <v>58979</v>
      </c>
      <c r="E36" s="72">
        <v>57420</v>
      </c>
      <c r="F36" s="72">
        <v>66119</v>
      </c>
      <c r="G36" s="73">
        <v>64237</v>
      </c>
      <c r="H36" s="27"/>
    </row>
    <row r="37" spans="2:8" s="28" customFormat="1" ht="18.75" customHeight="1" x14ac:dyDescent="0.2">
      <c r="B37" s="167" t="s">
        <v>320</v>
      </c>
      <c r="C37" s="72">
        <v>19604</v>
      </c>
      <c r="D37" s="72">
        <v>71753</v>
      </c>
      <c r="E37" s="72">
        <v>65684</v>
      </c>
      <c r="F37" s="72">
        <v>56922</v>
      </c>
      <c r="G37" s="73">
        <v>89190</v>
      </c>
      <c r="H37" s="27"/>
    </row>
    <row r="38" spans="2:8" s="28" customFormat="1" ht="18.75" customHeight="1" x14ac:dyDescent="0.2">
      <c r="B38" s="167" t="s">
        <v>322</v>
      </c>
      <c r="C38" s="72">
        <v>83450</v>
      </c>
      <c r="D38" s="72">
        <v>111513</v>
      </c>
      <c r="E38" s="72">
        <v>80303</v>
      </c>
      <c r="F38" s="72">
        <v>20952</v>
      </c>
      <c r="G38" s="73">
        <v>236</v>
      </c>
      <c r="H38" s="27"/>
    </row>
    <row r="39" spans="2:8" s="28" customFormat="1" ht="18.75" customHeight="1" x14ac:dyDescent="0.2">
      <c r="B39" s="167" t="s">
        <v>240</v>
      </c>
      <c r="C39" s="72">
        <v>30692</v>
      </c>
      <c r="D39" s="72">
        <v>41037</v>
      </c>
      <c r="E39" s="72">
        <v>50936</v>
      </c>
      <c r="F39" s="72">
        <v>59097</v>
      </c>
      <c r="G39" s="73">
        <v>79710</v>
      </c>
      <c r="H39" s="27"/>
    </row>
    <row r="40" spans="2:8" s="28" customFormat="1" ht="18.75" customHeight="1" x14ac:dyDescent="0.2">
      <c r="B40" s="167" t="s">
        <v>323</v>
      </c>
      <c r="C40" s="72">
        <v>94758</v>
      </c>
      <c r="D40" s="72">
        <v>83790</v>
      </c>
      <c r="E40" s="72">
        <v>62904</v>
      </c>
      <c r="F40" s="72">
        <v>3573</v>
      </c>
      <c r="G40" s="73">
        <v>0</v>
      </c>
      <c r="H40" s="27"/>
    </row>
    <row r="41" spans="2:8" s="28" customFormat="1" ht="18.75" customHeight="1" x14ac:dyDescent="0.2">
      <c r="B41" s="167" t="s">
        <v>324</v>
      </c>
      <c r="C41" s="72">
        <v>97209</v>
      </c>
      <c r="D41" s="72">
        <v>147220</v>
      </c>
      <c r="E41" s="72">
        <v>453</v>
      </c>
      <c r="F41" s="72">
        <v>0</v>
      </c>
      <c r="G41" s="73">
        <v>0</v>
      </c>
      <c r="H41" s="27"/>
    </row>
    <row r="42" spans="2:8" s="28" customFormat="1" ht="18.75" customHeight="1" x14ac:dyDescent="0.2">
      <c r="B42" s="167" t="s">
        <v>318</v>
      </c>
      <c r="C42" s="72">
        <v>27433</v>
      </c>
      <c r="D42" s="72">
        <v>32305</v>
      </c>
      <c r="E42" s="72">
        <v>47743</v>
      </c>
      <c r="F42" s="72">
        <v>72609</v>
      </c>
      <c r="G42" s="73">
        <v>64667</v>
      </c>
      <c r="H42" s="27"/>
    </row>
    <row r="43" spans="2:8" s="28" customFormat="1" ht="18.75" customHeight="1" x14ac:dyDescent="0.2">
      <c r="B43" s="167" t="s">
        <v>316</v>
      </c>
      <c r="C43" s="72">
        <v>32553</v>
      </c>
      <c r="D43" s="72">
        <v>53718</v>
      </c>
      <c r="E43" s="72">
        <v>46221</v>
      </c>
      <c r="F43" s="72">
        <v>39309</v>
      </c>
      <c r="G43" s="73">
        <v>41915</v>
      </c>
      <c r="H43" s="27"/>
    </row>
    <row r="44" spans="2:8" s="28" customFormat="1" ht="18.75" customHeight="1" x14ac:dyDescent="0.2">
      <c r="B44" s="167" t="s">
        <v>66</v>
      </c>
      <c r="C44" s="72">
        <v>16045</v>
      </c>
      <c r="D44" s="72">
        <v>17279</v>
      </c>
      <c r="E44" s="72">
        <v>30045</v>
      </c>
      <c r="F44" s="72">
        <v>63949</v>
      </c>
      <c r="G44" s="73">
        <v>81750</v>
      </c>
      <c r="H44" s="27"/>
    </row>
    <row r="45" spans="2:8" s="28" customFormat="1" ht="18.75" customHeight="1" x14ac:dyDescent="0.2">
      <c r="B45" s="167" t="s">
        <v>326</v>
      </c>
      <c r="C45" s="72">
        <v>168854</v>
      </c>
      <c r="D45" s="72">
        <v>37484</v>
      </c>
      <c r="E45" s="72">
        <v>0</v>
      </c>
      <c r="F45" s="72">
        <v>0</v>
      </c>
      <c r="G45" s="73">
        <v>0</v>
      </c>
      <c r="H45" s="27"/>
    </row>
    <row r="46" spans="2:8" s="28" customFormat="1" ht="18.75" customHeight="1" x14ac:dyDescent="0.2">
      <c r="B46" s="167" t="s">
        <v>61</v>
      </c>
      <c r="C46" s="72">
        <v>6788</v>
      </c>
      <c r="D46" s="72">
        <v>30503</v>
      </c>
      <c r="E46" s="72">
        <v>27787</v>
      </c>
      <c r="F46" s="72">
        <v>43182</v>
      </c>
      <c r="G46" s="73">
        <v>85309</v>
      </c>
      <c r="H46" s="27"/>
    </row>
    <row r="47" spans="2:8" s="28" customFormat="1" ht="18.75" customHeight="1" x14ac:dyDescent="0.2">
      <c r="B47" s="167" t="s">
        <v>329</v>
      </c>
      <c r="C47" s="72">
        <v>44820</v>
      </c>
      <c r="D47" s="72">
        <v>47697</v>
      </c>
      <c r="E47" s="72">
        <v>46963</v>
      </c>
      <c r="F47" s="72">
        <v>37803</v>
      </c>
      <c r="G47" s="73">
        <v>0</v>
      </c>
      <c r="H47" s="27"/>
    </row>
    <row r="48" spans="2:8" s="28" customFormat="1" ht="18.75" customHeight="1" x14ac:dyDescent="0.2">
      <c r="B48" s="167" t="s">
        <v>2914</v>
      </c>
      <c r="C48" s="72">
        <v>39411</v>
      </c>
      <c r="D48" s="72">
        <v>32613</v>
      </c>
      <c r="E48" s="72">
        <v>28704</v>
      </c>
      <c r="F48" s="72">
        <v>32287</v>
      </c>
      <c r="G48" s="73">
        <v>39828</v>
      </c>
      <c r="H48" s="27"/>
    </row>
    <row r="49" spans="2:8" s="28" customFormat="1" ht="18.75" customHeight="1" x14ac:dyDescent="0.2">
      <c r="B49" s="167" t="s">
        <v>330</v>
      </c>
      <c r="C49" s="72">
        <v>56419</v>
      </c>
      <c r="D49" s="72">
        <v>58248</v>
      </c>
      <c r="E49" s="72">
        <v>25061</v>
      </c>
      <c r="F49" s="72">
        <v>32229</v>
      </c>
      <c r="G49" s="73">
        <v>0</v>
      </c>
      <c r="H49" s="27"/>
    </row>
    <row r="50" spans="2:8" s="28" customFormat="1" ht="18.75" customHeight="1" x14ac:dyDescent="0.2">
      <c r="B50" s="167" t="s">
        <v>241</v>
      </c>
      <c r="C50" s="72">
        <v>33275</v>
      </c>
      <c r="D50" s="72">
        <v>33184</v>
      </c>
      <c r="E50" s="72">
        <v>35006</v>
      </c>
      <c r="F50" s="72">
        <v>28391</v>
      </c>
      <c r="G50" s="73">
        <v>32403</v>
      </c>
      <c r="H50" s="27"/>
    </row>
    <row r="51" spans="2:8" s="28" customFormat="1" ht="18.75" customHeight="1" x14ac:dyDescent="0.2">
      <c r="B51" s="167" t="s">
        <v>70</v>
      </c>
      <c r="C51" s="72">
        <v>0</v>
      </c>
      <c r="D51" s="72">
        <v>0</v>
      </c>
      <c r="E51" s="72">
        <v>35367</v>
      </c>
      <c r="F51" s="72">
        <v>54496</v>
      </c>
      <c r="G51" s="73">
        <v>33482</v>
      </c>
      <c r="H51" s="27"/>
    </row>
    <row r="52" spans="2:8" s="28" customFormat="1" ht="18.75" customHeight="1" x14ac:dyDescent="0.2">
      <c r="B52" s="167" t="s">
        <v>2910</v>
      </c>
      <c r="C52" s="72">
        <v>14877</v>
      </c>
      <c r="D52" s="72">
        <v>14100</v>
      </c>
      <c r="E52" s="72">
        <v>15419</v>
      </c>
      <c r="F52" s="72">
        <v>32493</v>
      </c>
      <c r="G52" s="73">
        <v>44013</v>
      </c>
      <c r="H52" s="27"/>
    </row>
    <row r="53" spans="2:8" s="28" customFormat="1" ht="18.75" customHeight="1" x14ac:dyDescent="0.2">
      <c r="B53" s="167" t="s">
        <v>77</v>
      </c>
      <c r="C53" s="72">
        <v>12225</v>
      </c>
      <c r="D53" s="72">
        <v>20848</v>
      </c>
      <c r="E53" s="72">
        <v>31087</v>
      </c>
      <c r="F53" s="72">
        <v>29734</v>
      </c>
      <c r="G53" s="73">
        <v>21878</v>
      </c>
      <c r="H53" s="27"/>
    </row>
    <row r="54" spans="2:8" s="28" customFormat="1" ht="18.75" customHeight="1" x14ac:dyDescent="0.2">
      <c r="B54" s="167" t="s">
        <v>242</v>
      </c>
      <c r="C54" s="72">
        <v>21284</v>
      </c>
      <c r="D54" s="72">
        <v>23846</v>
      </c>
      <c r="E54" s="72">
        <v>24388</v>
      </c>
      <c r="F54" s="72">
        <v>24078</v>
      </c>
      <c r="G54" s="73">
        <v>21642</v>
      </c>
      <c r="H54" s="27"/>
    </row>
    <row r="55" spans="2:8" s="28" customFormat="1" ht="18.75" customHeight="1" x14ac:dyDescent="0.2">
      <c r="B55" s="167" t="s">
        <v>331</v>
      </c>
      <c r="C55" s="72">
        <v>21593</v>
      </c>
      <c r="D55" s="72">
        <v>25437</v>
      </c>
      <c r="E55" s="72">
        <v>25576</v>
      </c>
      <c r="F55" s="72">
        <v>28796</v>
      </c>
      <c r="G55" s="73">
        <v>10021</v>
      </c>
      <c r="H55" s="27"/>
    </row>
    <row r="56" spans="2:8" s="28" customFormat="1" ht="18.75" customHeight="1" x14ac:dyDescent="0.2">
      <c r="B56" s="167" t="s">
        <v>2905</v>
      </c>
      <c r="C56" s="72">
        <v>18695</v>
      </c>
      <c r="D56" s="72">
        <v>52407</v>
      </c>
      <c r="E56" s="72">
        <v>9292</v>
      </c>
      <c r="F56" s="72">
        <v>16796</v>
      </c>
      <c r="G56" s="73">
        <v>10137</v>
      </c>
      <c r="H56" s="27"/>
    </row>
    <row r="57" spans="2:8" s="28" customFormat="1" ht="18.75" customHeight="1" x14ac:dyDescent="0.2">
      <c r="B57" s="167" t="s">
        <v>62</v>
      </c>
      <c r="C57" s="72">
        <v>22122</v>
      </c>
      <c r="D57" s="72">
        <v>19251</v>
      </c>
      <c r="E57" s="72">
        <v>22747</v>
      </c>
      <c r="F57" s="72">
        <v>20880</v>
      </c>
      <c r="G57" s="73">
        <v>19739</v>
      </c>
      <c r="H57" s="27"/>
    </row>
    <row r="58" spans="2:8" s="28" customFormat="1" ht="18.75" customHeight="1" x14ac:dyDescent="0.2">
      <c r="B58" s="167" t="s">
        <v>80</v>
      </c>
      <c r="C58" s="72">
        <v>17784</v>
      </c>
      <c r="D58" s="72">
        <v>45226</v>
      </c>
      <c r="E58" s="72">
        <v>30039</v>
      </c>
      <c r="F58" s="72">
        <v>9322</v>
      </c>
      <c r="G58" s="73">
        <v>0</v>
      </c>
      <c r="H58" s="27"/>
    </row>
    <row r="59" spans="2:8" s="28" customFormat="1" ht="18.75" customHeight="1" x14ac:dyDescent="0.2">
      <c r="B59" s="167" t="s">
        <v>64</v>
      </c>
      <c r="C59" s="72">
        <v>0</v>
      </c>
      <c r="D59" s="72">
        <v>0</v>
      </c>
      <c r="E59" s="72">
        <v>0</v>
      </c>
      <c r="F59" s="72">
        <v>0</v>
      </c>
      <c r="G59" s="73">
        <v>98049</v>
      </c>
      <c r="H59" s="27"/>
    </row>
    <row r="60" spans="2:8" s="28" customFormat="1" ht="18.75" customHeight="1" x14ac:dyDescent="0.2">
      <c r="B60" s="167" t="s">
        <v>333</v>
      </c>
      <c r="C60" s="72">
        <v>21003</v>
      </c>
      <c r="D60" s="72">
        <v>25606</v>
      </c>
      <c r="E60" s="72">
        <v>21595</v>
      </c>
      <c r="F60" s="72">
        <v>16321</v>
      </c>
      <c r="G60" s="73">
        <v>8737</v>
      </c>
      <c r="H60" s="27"/>
    </row>
    <row r="61" spans="2:8" s="28" customFormat="1" ht="18.75" customHeight="1" x14ac:dyDescent="0.2">
      <c r="B61" s="167" t="s">
        <v>79</v>
      </c>
      <c r="C61" s="72">
        <v>0</v>
      </c>
      <c r="D61" s="72">
        <v>0</v>
      </c>
      <c r="E61" s="72">
        <v>23342</v>
      </c>
      <c r="F61" s="72">
        <v>25396</v>
      </c>
      <c r="G61" s="73">
        <v>36533</v>
      </c>
      <c r="H61" s="27"/>
    </row>
    <row r="62" spans="2:8" s="28" customFormat="1" ht="18.75" customHeight="1" x14ac:dyDescent="0.2">
      <c r="B62" s="167" t="s">
        <v>337</v>
      </c>
      <c r="C62" s="72">
        <v>34433</v>
      </c>
      <c r="D62" s="72">
        <v>23436</v>
      </c>
      <c r="E62" s="72">
        <v>4349</v>
      </c>
      <c r="F62" s="72">
        <v>19067</v>
      </c>
      <c r="G62" s="73">
        <v>701</v>
      </c>
      <c r="H62" s="27"/>
    </row>
    <row r="63" spans="2:8" s="28" customFormat="1" ht="18.75" customHeight="1" x14ac:dyDescent="0.2">
      <c r="B63" s="167" t="s">
        <v>74</v>
      </c>
      <c r="C63" s="72">
        <v>0</v>
      </c>
      <c r="D63" s="72">
        <v>0</v>
      </c>
      <c r="E63" s="72">
        <v>24195</v>
      </c>
      <c r="F63" s="72">
        <v>26582</v>
      </c>
      <c r="G63" s="73">
        <v>30325</v>
      </c>
      <c r="H63" s="27"/>
    </row>
    <row r="64" spans="2:8" s="28" customFormat="1" ht="18.75" customHeight="1" x14ac:dyDescent="0.2">
      <c r="B64" s="167" t="s">
        <v>72</v>
      </c>
      <c r="C64" s="72">
        <v>13999</v>
      </c>
      <c r="D64" s="72">
        <v>16574</v>
      </c>
      <c r="E64" s="72">
        <v>17200</v>
      </c>
      <c r="F64" s="72">
        <v>14384</v>
      </c>
      <c r="G64" s="73">
        <v>14232</v>
      </c>
      <c r="H64" s="27"/>
    </row>
    <row r="65" spans="2:8" s="28" customFormat="1" ht="18.75" customHeight="1" x14ac:dyDescent="0.2">
      <c r="B65" s="167" t="s">
        <v>342</v>
      </c>
      <c r="C65" s="72">
        <v>19092</v>
      </c>
      <c r="D65" s="72">
        <v>13130</v>
      </c>
      <c r="E65" s="72">
        <v>2740</v>
      </c>
      <c r="F65" s="72">
        <v>21274</v>
      </c>
      <c r="G65" s="73">
        <v>8994</v>
      </c>
      <c r="H65" s="27"/>
    </row>
    <row r="66" spans="2:8" s="28" customFormat="1" ht="18.75" customHeight="1" x14ac:dyDescent="0.2">
      <c r="B66" s="167" t="s">
        <v>344</v>
      </c>
      <c r="C66" s="72">
        <v>25345</v>
      </c>
      <c r="D66" s="72">
        <v>39638</v>
      </c>
      <c r="E66" s="72">
        <v>0</v>
      </c>
      <c r="F66" s="72">
        <v>0</v>
      </c>
      <c r="G66" s="73">
        <v>0</v>
      </c>
      <c r="H66" s="27"/>
    </row>
    <row r="67" spans="2:8" s="28" customFormat="1" ht="18.75" customHeight="1" x14ac:dyDescent="0.2">
      <c r="B67" s="167" t="s">
        <v>248</v>
      </c>
      <c r="C67" s="72">
        <v>11872</v>
      </c>
      <c r="D67" s="72">
        <v>12072</v>
      </c>
      <c r="E67" s="72">
        <v>13087</v>
      </c>
      <c r="F67" s="72">
        <v>14517</v>
      </c>
      <c r="G67" s="73">
        <v>12728</v>
      </c>
      <c r="H67" s="27"/>
    </row>
    <row r="68" spans="2:8" s="28" customFormat="1" ht="18.75" customHeight="1" x14ac:dyDescent="0.2">
      <c r="B68" s="167" t="s">
        <v>2915</v>
      </c>
      <c r="C68" s="72">
        <v>0</v>
      </c>
      <c r="D68" s="72">
        <v>0</v>
      </c>
      <c r="E68" s="72">
        <v>12872</v>
      </c>
      <c r="F68" s="72">
        <v>20784</v>
      </c>
      <c r="G68" s="73">
        <v>30047</v>
      </c>
      <c r="H68" s="27"/>
    </row>
    <row r="69" spans="2:8" s="28" customFormat="1" ht="18.75" customHeight="1" x14ac:dyDescent="0.2">
      <c r="B69" s="167" t="s">
        <v>78</v>
      </c>
      <c r="C69" s="72">
        <v>9768</v>
      </c>
      <c r="D69" s="72">
        <v>29180</v>
      </c>
      <c r="E69" s="72">
        <v>10346</v>
      </c>
      <c r="F69" s="72">
        <v>14221</v>
      </c>
      <c r="G69" s="73">
        <v>0</v>
      </c>
      <c r="H69" s="27"/>
    </row>
    <row r="70" spans="2:8" s="28" customFormat="1" ht="18.75" customHeight="1" x14ac:dyDescent="0.2">
      <c r="B70" s="167" t="s">
        <v>347</v>
      </c>
      <c r="C70" s="72">
        <v>19872</v>
      </c>
      <c r="D70" s="72">
        <v>12426</v>
      </c>
      <c r="E70" s="72">
        <v>8294</v>
      </c>
      <c r="F70" s="72">
        <v>7833</v>
      </c>
      <c r="G70" s="73">
        <v>8315</v>
      </c>
      <c r="H70" s="27"/>
    </row>
    <row r="71" spans="2:8" s="28" customFormat="1" ht="18.75" customHeight="1" x14ac:dyDescent="0.2">
      <c r="B71" s="167" t="s">
        <v>335</v>
      </c>
      <c r="C71" s="72">
        <v>0</v>
      </c>
      <c r="D71" s="72">
        <v>0</v>
      </c>
      <c r="E71" s="72">
        <v>0</v>
      </c>
      <c r="F71" s="72">
        <v>3688</v>
      </c>
      <c r="G71" s="73">
        <v>51909</v>
      </c>
      <c r="H71" s="27"/>
    </row>
    <row r="72" spans="2:8" s="28" customFormat="1" ht="18.75" customHeight="1" x14ac:dyDescent="0.2">
      <c r="B72" s="167" t="s">
        <v>351</v>
      </c>
      <c r="C72" s="72">
        <v>54804</v>
      </c>
      <c r="D72" s="72">
        <v>0</v>
      </c>
      <c r="E72" s="72">
        <v>0</v>
      </c>
      <c r="F72" s="72">
        <v>0</v>
      </c>
      <c r="G72" s="73">
        <v>0</v>
      </c>
      <c r="H72" s="27"/>
    </row>
    <row r="73" spans="2:8" s="28" customFormat="1" ht="18.75" customHeight="1" x14ac:dyDescent="0.2">
      <c r="B73" s="167" t="s">
        <v>352</v>
      </c>
      <c r="C73" s="72">
        <v>7431</v>
      </c>
      <c r="D73" s="72">
        <v>22305</v>
      </c>
      <c r="E73" s="72">
        <v>17165</v>
      </c>
      <c r="F73" s="72">
        <v>5184</v>
      </c>
      <c r="G73" s="73">
        <v>242</v>
      </c>
      <c r="H73" s="27"/>
    </row>
    <row r="74" spans="2:8" s="28" customFormat="1" ht="18.75" customHeight="1" x14ac:dyDescent="0.2">
      <c r="B74" s="167" t="s">
        <v>244</v>
      </c>
      <c r="C74" s="72">
        <v>283</v>
      </c>
      <c r="D74" s="72">
        <v>7767</v>
      </c>
      <c r="E74" s="72">
        <v>17963</v>
      </c>
      <c r="F74" s="72">
        <v>12780</v>
      </c>
      <c r="G74" s="73">
        <v>10569</v>
      </c>
      <c r="H74" s="27"/>
    </row>
    <row r="75" spans="2:8" s="28" customFormat="1" ht="18.75" customHeight="1" x14ac:dyDescent="0.2">
      <c r="B75" s="167" t="s">
        <v>2918</v>
      </c>
      <c r="C75" s="72">
        <v>2518</v>
      </c>
      <c r="D75" s="72">
        <v>6077</v>
      </c>
      <c r="E75" s="72">
        <v>9663</v>
      </c>
      <c r="F75" s="72">
        <v>13058</v>
      </c>
      <c r="G75" s="73">
        <v>15269</v>
      </c>
      <c r="H75" s="27"/>
    </row>
    <row r="76" spans="2:8" s="28" customFormat="1" ht="18.75" customHeight="1" x14ac:dyDescent="0.2">
      <c r="B76" s="167" t="s">
        <v>63</v>
      </c>
      <c r="C76" s="72">
        <v>0</v>
      </c>
      <c r="D76" s="72">
        <v>0</v>
      </c>
      <c r="E76" s="72">
        <v>179</v>
      </c>
      <c r="F76" s="72">
        <v>7445</v>
      </c>
      <c r="G76" s="73">
        <v>38147</v>
      </c>
      <c r="H76" s="27"/>
    </row>
    <row r="77" spans="2:8" s="28" customFormat="1" ht="18.75" customHeight="1" x14ac:dyDescent="0.2">
      <c r="B77" s="167" t="s">
        <v>360</v>
      </c>
      <c r="C77" s="72">
        <v>19757</v>
      </c>
      <c r="D77" s="72">
        <v>21619</v>
      </c>
      <c r="E77" s="72">
        <v>2474</v>
      </c>
      <c r="F77" s="72">
        <v>0</v>
      </c>
      <c r="G77" s="73">
        <v>0</v>
      </c>
      <c r="H77" s="27"/>
    </row>
    <row r="78" spans="2:8" s="28" customFormat="1" ht="18.75" customHeight="1" x14ac:dyDescent="0.2">
      <c r="B78" s="167" t="s">
        <v>361</v>
      </c>
      <c r="C78" s="72">
        <v>20112</v>
      </c>
      <c r="D78" s="72">
        <v>20984</v>
      </c>
      <c r="E78" s="72">
        <v>0</v>
      </c>
      <c r="F78" s="72">
        <v>0</v>
      </c>
      <c r="G78" s="73">
        <v>0</v>
      </c>
      <c r="H78" s="27"/>
    </row>
    <row r="79" spans="2:8" s="28" customFormat="1" ht="18.75" customHeight="1" x14ac:dyDescent="0.2">
      <c r="B79" s="167" t="s">
        <v>2919</v>
      </c>
      <c r="C79" s="72">
        <v>3966</v>
      </c>
      <c r="D79" s="72">
        <v>24776</v>
      </c>
      <c r="E79" s="72">
        <v>10749</v>
      </c>
      <c r="F79" s="72">
        <v>1334</v>
      </c>
      <c r="G79" s="73">
        <v>0</v>
      </c>
      <c r="H79" s="27"/>
    </row>
    <row r="80" spans="2:8" s="28" customFormat="1" ht="18.75" customHeight="1" x14ac:dyDescent="0.2">
      <c r="B80" s="167" t="s">
        <v>339</v>
      </c>
      <c r="C80" s="72">
        <v>2608</v>
      </c>
      <c r="D80" s="72">
        <v>7947</v>
      </c>
      <c r="E80" s="72">
        <v>10961</v>
      </c>
      <c r="F80" s="72">
        <v>10921</v>
      </c>
      <c r="G80" s="73">
        <v>6748</v>
      </c>
      <c r="H80" s="27"/>
    </row>
    <row r="81" spans="2:8" s="28" customFormat="1" ht="18.75" customHeight="1" x14ac:dyDescent="0.2">
      <c r="B81" s="167" t="s">
        <v>67</v>
      </c>
      <c r="C81" s="72">
        <v>8533</v>
      </c>
      <c r="D81" s="72">
        <v>9701</v>
      </c>
      <c r="E81" s="72">
        <v>9052</v>
      </c>
      <c r="F81" s="72">
        <v>6947</v>
      </c>
      <c r="G81" s="73">
        <v>2</v>
      </c>
      <c r="H81" s="27"/>
    </row>
    <row r="82" spans="2:8" s="28" customFormat="1" ht="18.75" customHeight="1" x14ac:dyDescent="0.2">
      <c r="B82" s="167" t="s">
        <v>341</v>
      </c>
      <c r="C82" s="72">
        <v>32887</v>
      </c>
      <c r="D82" s="72">
        <v>928</v>
      </c>
      <c r="E82" s="72">
        <v>0</v>
      </c>
      <c r="F82" s="72">
        <v>0</v>
      </c>
      <c r="G82" s="73">
        <v>0</v>
      </c>
      <c r="H82" s="27"/>
    </row>
    <row r="83" spans="2:8" s="28" customFormat="1" ht="18.75" customHeight="1" x14ac:dyDescent="0.2">
      <c r="B83" s="167" t="s">
        <v>356</v>
      </c>
      <c r="C83" s="72">
        <v>5157</v>
      </c>
      <c r="D83" s="72">
        <v>7260</v>
      </c>
      <c r="E83" s="72">
        <v>8709</v>
      </c>
      <c r="F83" s="72">
        <v>6879</v>
      </c>
      <c r="G83" s="73">
        <v>5711</v>
      </c>
      <c r="H83" s="27"/>
    </row>
    <row r="84" spans="2:8" s="28" customFormat="1" ht="18.75" customHeight="1" x14ac:dyDescent="0.2">
      <c r="B84" s="167" t="s">
        <v>350</v>
      </c>
      <c r="C84" s="72">
        <v>0</v>
      </c>
      <c r="D84" s="72">
        <v>0</v>
      </c>
      <c r="E84" s="72">
        <v>936</v>
      </c>
      <c r="F84" s="72">
        <v>11727</v>
      </c>
      <c r="G84" s="73">
        <v>20453</v>
      </c>
      <c r="H84" s="27"/>
    </row>
    <row r="85" spans="2:8" s="28" customFormat="1" ht="18.75" customHeight="1" x14ac:dyDescent="0.2">
      <c r="B85" s="167" t="s">
        <v>366</v>
      </c>
      <c r="C85" s="72">
        <v>31779</v>
      </c>
      <c r="D85" s="72">
        <v>0</v>
      </c>
      <c r="E85" s="72">
        <v>0</v>
      </c>
      <c r="F85" s="72">
        <v>0</v>
      </c>
      <c r="G85" s="73">
        <v>0</v>
      </c>
      <c r="H85" s="27"/>
    </row>
    <row r="86" spans="2:8" s="28" customFormat="1" ht="18.75" customHeight="1" x14ac:dyDescent="0.2">
      <c r="B86" s="167" t="s">
        <v>348</v>
      </c>
      <c r="C86" s="72">
        <v>12826</v>
      </c>
      <c r="D86" s="72">
        <v>6383</v>
      </c>
      <c r="E86" s="72">
        <v>4012</v>
      </c>
      <c r="F86" s="72">
        <v>3930</v>
      </c>
      <c r="G86" s="73">
        <v>3631</v>
      </c>
      <c r="H86" s="27"/>
    </row>
    <row r="87" spans="2:8" s="28" customFormat="1" ht="18.75" customHeight="1" x14ac:dyDescent="0.2">
      <c r="B87" s="167" t="s">
        <v>346</v>
      </c>
      <c r="C87" s="72">
        <v>15976</v>
      </c>
      <c r="D87" s="72">
        <v>8437</v>
      </c>
      <c r="E87" s="72">
        <v>5301</v>
      </c>
      <c r="F87" s="72">
        <v>0</v>
      </c>
      <c r="G87" s="73">
        <v>0</v>
      </c>
      <c r="H87" s="27"/>
    </row>
    <row r="88" spans="2:8" s="28" customFormat="1" ht="18.75" customHeight="1" x14ac:dyDescent="0.2">
      <c r="B88" s="167" t="s">
        <v>368</v>
      </c>
      <c r="C88" s="72">
        <v>29081</v>
      </c>
      <c r="D88" s="72">
        <v>0</v>
      </c>
      <c r="E88" s="72">
        <v>267</v>
      </c>
      <c r="F88" s="72">
        <v>0</v>
      </c>
      <c r="G88" s="73">
        <v>0</v>
      </c>
      <c r="H88" s="27"/>
    </row>
    <row r="89" spans="2:8" s="28" customFormat="1" ht="18.75" customHeight="1" x14ac:dyDescent="0.2">
      <c r="B89" s="167" t="s">
        <v>369</v>
      </c>
      <c r="C89" s="72">
        <v>28855</v>
      </c>
      <c r="D89" s="72">
        <v>0</v>
      </c>
      <c r="E89" s="72">
        <v>0</v>
      </c>
      <c r="F89" s="72">
        <v>0</v>
      </c>
      <c r="G89" s="73">
        <v>0</v>
      </c>
      <c r="H89" s="27"/>
    </row>
    <row r="90" spans="2:8" s="28" customFormat="1" ht="18.75" customHeight="1" x14ac:dyDescent="0.2">
      <c r="B90" s="167" t="s">
        <v>250</v>
      </c>
      <c r="C90" s="72">
        <v>178</v>
      </c>
      <c r="D90" s="72">
        <v>1434</v>
      </c>
      <c r="E90" s="72">
        <v>15327</v>
      </c>
      <c r="F90" s="72">
        <v>10852</v>
      </c>
      <c r="G90" s="73">
        <v>886</v>
      </c>
      <c r="H90" s="27"/>
    </row>
    <row r="91" spans="2:8" s="28" customFormat="1" ht="18.75" customHeight="1" x14ac:dyDescent="0.2">
      <c r="B91" s="167" t="s">
        <v>363</v>
      </c>
      <c r="C91" s="72">
        <v>0</v>
      </c>
      <c r="D91" s="72">
        <v>0</v>
      </c>
      <c r="E91" s="72">
        <v>0</v>
      </c>
      <c r="F91" s="72">
        <v>24755</v>
      </c>
      <c r="G91" s="73">
        <v>3531</v>
      </c>
      <c r="H91" s="27"/>
    </row>
    <row r="92" spans="2:8" s="28" customFormat="1" ht="18.75" customHeight="1" x14ac:dyDescent="0.2">
      <c r="B92" s="167" t="s">
        <v>372</v>
      </c>
      <c r="C92" s="72">
        <v>195</v>
      </c>
      <c r="D92" s="72">
        <v>5345</v>
      </c>
      <c r="E92" s="72">
        <v>4990</v>
      </c>
      <c r="F92" s="72">
        <v>5855</v>
      </c>
      <c r="G92" s="73">
        <v>6496</v>
      </c>
      <c r="H92" s="27"/>
    </row>
    <row r="93" spans="2:8" s="28" customFormat="1" ht="18.75" customHeight="1" x14ac:dyDescent="0.2">
      <c r="B93" s="167" t="s">
        <v>374</v>
      </c>
      <c r="C93" s="72">
        <v>22457</v>
      </c>
      <c r="D93" s="72">
        <v>0</v>
      </c>
      <c r="E93" s="72">
        <v>0</v>
      </c>
      <c r="F93" s="72">
        <v>0</v>
      </c>
      <c r="G93" s="73">
        <v>0</v>
      </c>
      <c r="H93" s="27"/>
    </row>
    <row r="94" spans="2:8" s="28" customFormat="1" ht="18.75" customHeight="1" x14ac:dyDescent="0.2">
      <c r="B94" s="167" t="s">
        <v>2911</v>
      </c>
      <c r="C94" s="72">
        <v>0</v>
      </c>
      <c r="D94" s="72">
        <v>268</v>
      </c>
      <c r="E94" s="72">
        <v>699</v>
      </c>
      <c r="F94" s="72">
        <v>3912</v>
      </c>
      <c r="G94" s="73">
        <v>17550</v>
      </c>
      <c r="H94" s="27"/>
    </row>
    <row r="95" spans="2:8" s="28" customFormat="1" ht="18.75" customHeight="1" x14ac:dyDescent="0.2">
      <c r="B95" s="167" t="s">
        <v>359</v>
      </c>
      <c r="C95" s="72">
        <v>14243</v>
      </c>
      <c r="D95" s="72">
        <v>8134</v>
      </c>
      <c r="E95" s="72">
        <v>0</v>
      </c>
      <c r="F95" s="72">
        <v>0</v>
      </c>
      <c r="G95" s="73">
        <v>0</v>
      </c>
      <c r="H95" s="27"/>
    </row>
    <row r="96" spans="2:8" s="28" customFormat="1" ht="18.75" customHeight="1" x14ac:dyDescent="0.2">
      <c r="B96" s="167" t="s">
        <v>2913</v>
      </c>
      <c r="C96" s="72">
        <v>2143</v>
      </c>
      <c r="D96" s="72">
        <v>4122</v>
      </c>
      <c r="E96" s="72">
        <v>5451</v>
      </c>
      <c r="F96" s="72">
        <v>4860</v>
      </c>
      <c r="G96" s="73">
        <v>5509</v>
      </c>
      <c r="H96" s="27"/>
    </row>
    <row r="97" spans="2:8" s="28" customFormat="1" ht="18.75" customHeight="1" x14ac:dyDescent="0.2">
      <c r="B97" s="167" t="s">
        <v>2909</v>
      </c>
      <c r="C97" s="72">
        <v>0</v>
      </c>
      <c r="D97" s="72">
        <v>0</v>
      </c>
      <c r="E97" s="72">
        <v>0</v>
      </c>
      <c r="F97" s="72">
        <v>401</v>
      </c>
      <c r="G97" s="73">
        <v>20713</v>
      </c>
      <c r="H97" s="27"/>
    </row>
    <row r="98" spans="2:8" s="28" customFormat="1" ht="18.75" customHeight="1" x14ac:dyDescent="0.2">
      <c r="B98" s="167" t="s">
        <v>332</v>
      </c>
      <c r="C98" s="72">
        <v>0</v>
      </c>
      <c r="D98" s="72">
        <v>0</v>
      </c>
      <c r="E98" s="72">
        <v>0</v>
      </c>
      <c r="F98" s="72">
        <v>0</v>
      </c>
      <c r="G98" s="73">
        <v>20970</v>
      </c>
      <c r="H98" s="27"/>
    </row>
    <row r="99" spans="2:8" s="28" customFormat="1" ht="18.75" customHeight="1" x14ac:dyDescent="0.2">
      <c r="B99" s="167" t="s">
        <v>375</v>
      </c>
      <c r="C99" s="72">
        <v>879</v>
      </c>
      <c r="D99" s="72">
        <v>0</v>
      </c>
      <c r="E99" s="72">
        <v>19029</v>
      </c>
      <c r="F99" s="72">
        <v>934</v>
      </c>
      <c r="G99" s="73">
        <v>0</v>
      </c>
      <c r="H99" s="27"/>
    </row>
    <row r="100" spans="2:8" s="28" customFormat="1" ht="18.75" customHeight="1" x14ac:dyDescent="0.2">
      <c r="B100" s="167" t="s">
        <v>377</v>
      </c>
      <c r="C100" s="72">
        <v>5981</v>
      </c>
      <c r="D100" s="72">
        <v>14088</v>
      </c>
      <c r="E100" s="72">
        <v>83</v>
      </c>
      <c r="F100" s="72">
        <v>157</v>
      </c>
      <c r="G100" s="73">
        <v>0</v>
      </c>
      <c r="H100" s="27"/>
    </row>
    <row r="101" spans="2:8" s="28" customFormat="1" ht="18.75" customHeight="1" x14ac:dyDescent="0.2">
      <c r="B101" s="167" t="s">
        <v>336</v>
      </c>
      <c r="C101" s="72">
        <v>386</v>
      </c>
      <c r="D101" s="72">
        <v>334</v>
      </c>
      <c r="E101" s="72">
        <v>1973</v>
      </c>
      <c r="F101" s="72">
        <v>7209</v>
      </c>
      <c r="G101" s="73">
        <v>8942</v>
      </c>
      <c r="H101" s="27"/>
    </row>
    <row r="102" spans="2:8" s="28" customFormat="1" ht="18.75" customHeight="1" x14ac:dyDescent="0.2">
      <c r="B102" s="167" t="s">
        <v>56</v>
      </c>
      <c r="C102" s="72">
        <v>1178</v>
      </c>
      <c r="D102" s="72">
        <v>3494</v>
      </c>
      <c r="E102" s="72">
        <v>3224</v>
      </c>
      <c r="F102" s="72">
        <v>4239</v>
      </c>
      <c r="G102" s="73">
        <v>6559</v>
      </c>
      <c r="H102" s="27"/>
    </row>
    <row r="103" spans="2:8" s="28" customFormat="1" ht="18.75" customHeight="1" x14ac:dyDescent="0.2">
      <c r="B103" s="167" t="s">
        <v>382</v>
      </c>
      <c r="C103" s="72">
        <v>18444</v>
      </c>
      <c r="D103" s="72">
        <v>1</v>
      </c>
      <c r="E103" s="72">
        <v>0</v>
      </c>
      <c r="F103" s="72">
        <v>0</v>
      </c>
      <c r="G103" s="73">
        <v>0</v>
      </c>
      <c r="H103" s="27"/>
    </row>
    <row r="104" spans="2:8" s="28" customFormat="1" ht="18.75" customHeight="1" x14ac:dyDescent="0.2">
      <c r="B104" s="167" t="s">
        <v>68</v>
      </c>
      <c r="C104" s="72">
        <v>0</v>
      </c>
      <c r="D104" s="72">
        <v>0</v>
      </c>
      <c r="E104" s="72">
        <v>1095</v>
      </c>
      <c r="F104" s="72">
        <v>8211</v>
      </c>
      <c r="G104" s="73">
        <v>8854</v>
      </c>
      <c r="H104" s="27"/>
    </row>
    <row r="105" spans="2:8" s="28" customFormat="1" ht="18.75" customHeight="1" x14ac:dyDescent="0.2">
      <c r="B105" s="167" t="s">
        <v>325</v>
      </c>
      <c r="C105" s="72">
        <v>0</v>
      </c>
      <c r="D105" s="72">
        <v>427</v>
      </c>
      <c r="E105" s="72">
        <v>4188</v>
      </c>
      <c r="F105" s="72">
        <v>6520</v>
      </c>
      <c r="G105" s="73">
        <v>5685</v>
      </c>
      <c r="H105" s="27"/>
    </row>
    <row r="106" spans="2:8" s="28" customFormat="1" ht="18.75" customHeight="1" x14ac:dyDescent="0.2">
      <c r="B106" s="167" t="s">
        <v>91</v>
      </c>
      <c r="C106" s="72">
        <v>686</v>
      </c>
      <c r="D106" s="72">
        <v>3808</v>
      </c>
      <c r="E106" s="72">
        <v>1739</v>
      </c>
      <c r="F106" s="72">
        <v>3315</v>
      </c>
      <c r="G106" s="73">
        <v>6678</v>
      </c>
      <c r="H106" s="27"/>
    </row>
    <row r="107" spans="2:8" s="28" customFormat="1" ht="18.75" customHeight="1" x14ac:dyDescent="0.2">
      <c r="B107" s="167" t="s">
        <v>383</v>
      </c>
      <c r="C107" s="72">
        <v>7690</v>
      </c>
      <c r="D107" s="72">
        <v>5458</v>
      </c>
      <c r="E107" s="72">
        <v>465</v>
      </c>
      <c r="F107" s="72">
        <v>1462</v>
      </c>
      <c r="G107" s="73">
        <v>281</v>
      </c>
      <c r="H107" s="27"/>
    </row>
    <row r="108" spans="2:8" s="28" customFormat="1" ht="18.75" customHeight="1" x14ac:dyDescent="0.2">
      <c r="B108" s="167" t="s">
        <v>380</v>
      </c>
      <c r="C108" s="72">
        <v>4010</v>
      </c>
      <c r="D108" s="72">
        <v>0</v>
      </c>
      <c r="E108" s="72">
        <v>3518</v>
      </c>
      <c r="F108" s="72">
        <v>4448</v>
      </c>
      <c r="G108" s="73">
        <v>3296</v>
      </c>
      <c r="H108" s="27"/>
    </row>
    <row r="109" spans="2:8" s="28" customFormat="1" ht="18.75" customHeight="1" x14ac:dyDescent="0.2">
      <c r="B109" s="167" t="s">
        <v>243</v>
      </c>
      <c r="C109" s="72">
        <v>0</v>
      </c>
      <c r="D109" s="72">
        <v>0</v>
      </c>
      <c r="E109" s="72">
        <v>0</v>
      </c>
      <c r="F109" s="72">
        <v>0</v>
      </c>
      <c r="G109" s="73">
        <v>14874</v>
      </c>
      <c r="H109" s="27"/>
    </row>
    <row r="110" spans="2:8" s="28" customFormat="1" ht="18.75" customHeight="1" x14ac:dyDescent="0.2">
      <c r="B110" s="167" t="s">
        <v>384</v>
      </c>
      <c r="C110" s="72">
        <v>59</v>
      </c>
      <c r="D110" s="72">
        <v>332</v>
      </c>
      <c r="E110" s="72">
        <v>9362</v>
      </c>
      <c r="F110" s="72">
        <v>3217</v>
      </c>
      <c r="G110" s="73">
        <v>853</v>
      </c>
      <c r="H110" s="27"/>
    </row>
    <row r="111" spans="2:8" s="28" customFormat="1" ht="18.75" customHeight="1" x14ac:dyDescent="0.2">
      <c r="B111" s="167" t="s">
        <v>2920</v>
      </c>
      <c r="C111" s="72">
        <v>0</v>
      </c>
      <c r="D111" s="72">
        <v>0</v>
      </c>
      <c r="E111" s="72">
        <v>0</v>
      </c>
      <c r="F111" s="72">
        <v>4633</v>
      </c>
      <c r="G111" s="73">
        <v>8564</v>
      </c>
      <c r="H111" s="27"/>
    </row>
    <row r="112" spans="2:8" s="28" customFormat="1" ht="18.75" customHeight="1" x14ac:dyDescent="0.2">
      <c r="B112" s="167" t="s">
        <v>65</v>
      </c>
      <c r="C112" s="72">
        <v>0</v>
      </c>
      <c r="D112" s="72">
        <v>0</v>
      </c>
      <c r="E112" s="72">
        <v>35</v>
      </c>
      <c r="F112" s="72">
        <v>2236</v>
      </c>
      <c r="G112" s="73">
        <v>10071</v>
      </c>
      <c r="H112" s="27"/>
    </row>
    <row r="113" spans="2:8" s="28" customFormat="1" ht="18.75" customHeight="1" x14ac:dyDescent="0.2">
      <c r="B113" s="167" t="s">
        <v>392</v>
      </c>
      <c r="C113" s="72">
        <v>11769</v>
      </c>
      <c r="D113" s="72">
        <v>0</v>
      </c>
      <c r="E113" s="72">
        <v>0</v>
      </c>
      <c r="F113" s="72">
        <v>0</v>
      </c>
      <c r="G113" s="73">
        <v>0</v>
      </c>
      <c r="H113" s="27"/>
    </row>
    <row r="114" spans="2:8" s="28" customFormat="1" ht="18.75" customHeight="1" x14ac:dyDescent="0.2">
      <c r="B114" s="167" t="s">
        <v>2921</v>
      </c>
      <c r="C114" s="72">
        <v>4040</v>
      </c>
      <c r="D114" s="72">
        <v>3137</v>
      </c>
      <c r="E114" s="72">
        <v>1943</v>
      </c>
      <c r="F114" s="72">
        <v>1151</v>
      </c>
      <c r="G114" s="73">
        <v>1181</v>
      </c>
      <c r="H114" s="27"/>
    </row>
    <row r="115" spans="2:8" s="28" customFormat="1" ht="18.75" customHeight="1" x14ac:dyDescent="0.2">
      <c r="B115" s="167" t="s">
        <v>338</v>
      </c>
      <c r="C115" s="72">
        <v>485</v>
      </c>
      <c r="D115" s="72">
        <v>10199</v>
      </c>
      <c r="E115" s="72">
        <v>0</v>
      </c>
      <c r="F115" s="72">
        <v>0</v>
      </c>
      <c r="G115" s="73">
        <v>0</v>
      </c>
      <c r="H115" s="27"/>
    </row>
    <row r="116" spans="2:8" s="28" customFormat="1" ht="18.75" customHeight="1" x14ac:dyDescent="0.2">
      <c r="B116" s="167" t="s">
        <v>390</v>
      </c>
      <c r="C116" s="72">
        <v>0</v>
      </c>
      <c r="D116" s="72">
        <v>5829</v>
      </c>
      <c r="E116" s="72">
        <v>4402</v>
      </c>
      <c r="F116" s="72">
        <v>187</v>
      </c>
      <c r="G116" s="73">
        <v>138</v>
      </c>
      <c r="H116" s="27"/>
    </row>
    <row r="117" spans="2:8" s="28" customFormat="1" ht="18.75" customHeight="1" x14ac:dyDescent="0.2">
      <c r="B117" s="167" t="s">
        <v>71</v>
      </c>
      <c r="C117" s="72">
        <v>1454</v>
      </c>
      <c r="D117" s="72">
        <v>1040</v>
      </c>
      <c r="E117" s="72">
        <v>3272</v>
      </c>
      <c r="F117" s="72">
        <v>3105</v>
      </c>
      <c r="G117" s="73">
        <v>1373</v>
      </c>
      <c r="H117" s="27"/>
    </row>
    <row r="118" spans="2:8" s="28" customFormat="1" ht="18.75" customHeight="1" x14ac:dyDescent="0.2">
      <c r="B118" s="167" t="s">
        <v>370</v>
      </c>
      <c r="C118" s="72">
        <v>3525</v>
      </c>
      <c r="D118" s="72">
        <v>3168</v>
      </c>
      <c r="E118" s="72">
        <v>1865</v>
      </c>
      <c r="F118" s="72">
        <v>110</v>
      </c>
      <c r="G118" s="73">
        <v>693</v>
      </c>
      <c r="H118" s="27"/>
    </row>
    <row r="119" spans="2:8" s="28" customFormat="1" ht="18.75" customHeight="1" x14ac:dyDescent="0.2">
      <c r="B119" s="167" t="s">
        <v>364</v>
      </c>
      <c r="C119" s="72">
        <v>0</v>
      </c>
      <c r="D119" s="72">
        <v>3808</v>
      </c>
      <c r="E119" s="72">
        <v>5062</v>
      </c>
      <c r="F119" s="72">
        <v>0</v>
      </c>
      <c r="G119" s="73">
        <v>0</v>
      </c>
      <c r="H119" s="27"/>
    </row>
    <row r="120" spans="2:8" s="28" customFormat="1" ht="18.75" customHeight="1" x14ac:dyDescent="0.2">
      <c r="B120" s="167" t="s">
        <v>395</v>
      </c>
      <c r="C120" s="72">
        <v>1390</v>
      </c>
      <c r="D120" s="72">
        <v>577</v>
      </c>
      <c r="E120" s="72">
        <v>3760</v>
      </c>
      <c r="F120" s="72">
        <v>2965</v>
      </c>
      <c r="G120" s="73">
        <v>104</v>
      </c>
      <c r="H120" s="27"/>
    </row>
    <row r="121" spans="2:8" s="28" customFormat="1" ht="18.75" customHeight="1" x14ac:dyDescent="0.2">
      <c r="B121" s="167" t="s">
        <v>397</v>
      </c>
      <c r="C121" s="72">
        <v>8555</v>
      </c>
      <c r="D121" s="72">
        <v>0</v>
      </c>
      <c r="E121" s="72">
        <v>0</v>
      </c>
      <c r="F121" s="72">
        <v>0</v>
      </c>
      <c r="G121" s="73">
        <v>0</v>
      </c>
      <c r="H121" s="27"/>
    </row>
    <row r="122" spans="2:8" s="28" customFormat="1" ht="18.75" customHeight="1" x14ac:dyDescent="0.2">
      <c r="B122" s="167" t="s">
        <v>362</v>
      </c>
      <c r="C122" s="72">
        <v>2131</v>
      </c>
      <c r="D122" s="72">
        <v>1708</v>
      </c>
      <c r="E122" s="72">
        <v>2299</v>
      </c>
      <c r="F122" s="72">
        <v>1357</v>
      </c>
      <c r="G122" s="73">
        <v>776</v>
      </c>
      <c r="H122" s="27"/>
    </row>
    <row r="123" spans="2:8" s="28" customFormat="1" ht="18.75" customHeight="1" x14ac:dyDescent="0.2">
      <c r="B123" s="167" t="s">
        <v>398</v>
      </c>
      <c r="C123" s="72">
        <v>8240</v>
      </c>
      <c r="D123" s="72">
        <v>0</v>
      </c>
      <c r="E123" s="72">
        <v>0</v>
      </c>
      <c r="F123" s="72">
        <v>0</v>
      </c>
      <c r="G123" s="73">
        <v>0</v>
      </c>
      <c r="H123" s="27"/>
    </row>
    <row r="124" spans="2:8" s="28" customFormat="1" ht="18.75" customHeight="1" x14ac:dyDescent="0.2">
      <c r="B124" s="167" t="s">
        <v>400</v>
      </c>
      <c r="C124" s="72">
        <v>7898</v>
      </c>
      <c r="D124" s="72">
        <v>0</v>
      </c>
      <c r="E124" s="72">
        <v>0</v>
      </c>
      <c r="F124" s="72">
        <v>0</v>
      </c>
      <c r="G124" s="73">
        <v>0</v>
      </c>
      <c r="H124" s="27"/>
    </row>
    <row r="125" spans="2:8" s="28" customFormat="1" ht="18.75" customHeight="1" x14ac:dyDescent="0.2">
      <c r="B125" s="167" t="s">
        <v>2917</v>
      </c>
      <c r="C125" s="72">
        <v>0</v>
      </c>
      <c r="D125" s="72">
        <v>0</v>
      </c>
      <c r="E125" s="72">
        <v>3779</v>
      </c>
      <c r="F125" s="72">
        <v>3860</v>
      </c>
      <c r="G125" s="73">
        <v>0</v>
      </c>
      <c r="H125" s="27"/>
    </row>
    <row r="126" spans="2:8" s="28" customFormat="1" ht="18.75" customHeight="1" x14ac:dyDescent="0.2">
      <c r="B126" s="167" t="s">
        <v>401</v>
      </c>
      <c r="C126" s="72">
        <v>0</v>
      </c>
      <c r="D126" s="72">
        <v>0</v>
      </c>
      <c r="E126" s="72">
        <v>2313</v>
      </c>
      <c r="F126" s="72">
        <v>5045</v>
      </c>
      <c r="G126" s="73">
        <v>0</v>
      </c>
      <c r="H126" s="27"/>
    </row>
    <row r="127" spans="2:8" s="28" customFormat="1" ht="18.75" customHeight="1" x14ac:dyDescent="0.2">
      <c r="B127" s="167" t="s">
        <v>404</v>
      </c>
      <c r="C127" s="72">
        <v>0</v>
      </c>
      <c r="D127" s="72">
        <v>0</v>
      </c>
      <c r="E127" s="72">
        <v>689</v>
      </c>
      <c r="F127" s="72">
        <v>5168</v>
      </c>
      <c r="G127" s="73">
        <v>919</v>
      </c>
      <c r="H127" s="27"/>
    </row>
    <row r="128" spans="2:8" s="28" customFormat="1" ht="18.75" customHeight="1" x14ac:dyDescent="0.2">
      <c r="B128" s="167" t="s">
        <v>2923</v>
      </c>
      <c r="C128" s="72">
        <v>172</v>
      </c>
      <c r="D128" s="72">
        <v>1036</v>
      </c>
      <c r="E128" s="72">
        <v>3677</v>
      </c>
      <c r="F128" s="72">
        <v>993</v>
      </c>
      <c r="G128" s="73">
        <v>665</v>
      </c>
      <c r="H128" s="27"/>
    </row>
    <row r="129" spans="2:8" s="28" customFormat="1" ht="18.75" customHeight="1" x14ac:dyDescent="0.2">
      <c r="B129" s="167" t="s">
        <v>407</v>
      </c>
      <c r="C129" s="72">
        <v>0</v>
      </c>
      <c r="D129" s="72">
        <v>0</v>
      </c>
      <c r="E129" s="72">
        <v>0</v>
      </c>
      <c r="F129" s="72">
        <v>0</v>
      </c>
      <c r="G129" s="73">
        <v>5827</v>
      </c>
      <c r="H129" s="27"/>
    </row>
    <row r="130" spans="2:8" s="28" customFormat="1" ht="18.75" customHeight="1" x14ac:dyDescent="0.2">
      <c r="B130" s="167" t="s">
        <v>3066</v>
      </c>
      <c r="C130" s="72">
        <v>0</v>
      </c>
      <c r="D130" s="72">
        <v>116</v>
      </c>
      <c r="E130" s="72">
        <v>0</v>
      </c>
      <c r="F130" s="72">
        <v>0</v>
      </c>
      <c r="G130" s="73">
        <v>5639</v>
      </c>
      <c r="H130" s="27"/>
    </row>
    <row r="131" spans="2:8" s="28" customFormat="1" ht="18.75" customHeight="1" x14ac:dyDescent="0.2">
      <c r="B131" s="167" t="s">
        <v>357</v>
      </c>
      <c r="C131" s="72">
        <v>0</v>
      </c>
      <c r="D131" s="72">
        <v>0</v>
      </c>
      <c r="E131" s="72">
        <v>0</v>
      </c>
      <c r="F131" s="72">
        <v>2745</v>
      </c>
      <c r="G131" s="73">
        <v>2062</v>
      </c>
      <c r="H131" s="27"/>
    </row>
    <row r="132" spans="2:8" s="28" customFormat="1" ht="18.75" customHeight="1" x14ac:dyDescent="0.2">
      <c r="B132" s="167" t="s">
        <v>379</v>
      </c>
      <c r="C132" s="72">
        <v>0</v>
      </c>
      <c r="D132" s="72">
        <v>0</v>
      </c>
      <c r="E132" s="72">
        <v>1410</v>
      </c>
      <c r="F132" s="72">
        <v>2445</v>
      </c>
      <c r="G132" s="73">
        <v>431</v>
      </c>
      <c r="H132" s="27"/>
    </row>
    <row r="133" spans="2:8" s="28" customFormat="1" ht="18.75" customHeight="1" x14ac:dyDescent="0.2">
      <c r="B133" s="167" t="s">
        <v>417</v>
      </c>
      <c r="C133" s="72">
        <v>0</v>
      </c>
      <c r="D133" s="72">
        <v>0</v>
      </c>
      <c r="E133" s="72">
        <v>0</v>
      </c>
      <c r="F133" s="72">
        <v>3908</v>
      </c>
      <c r="G133" s="73">
        <v>0</v>
      </c>
      <c r="H133" s="27"/>
    </row>
    <row r="134" spans="2:8" s="28" customFormat="1" ht="18.75" customHeight="1" x14ac:dyDescent="0.2">
      <c r="B134" s="167" t="s">
        <v>2916</v>
      </c>
      <c r="C134" s="72">
        <v>0</v>
      </c>
      <c r="D134" s="72">
        <v>0</v>
      </c>
      <c r="E134" s="72">
        <v>0</v>
      </c>
      <c r="F134" s="72">
        <v>807</v>
      </c>
      <c r="G134" s="73">
        <v>2998</v>
      </c>
      <c r="H134" s="27"/>
    </row>
    <row r="135" spans="2:8" s="28" customFormat="1" ht="18.75" customHeight="1" x14ac:dyDescent="0.2">
      <c r="B135" s="167" t="s">
        <v>418</v>
      </c>
      <c r="C135" s="72">
        <v>0</v>
      </c>
      <c r="D135" s="72">
        <v>401</v>
      </c>
      <c r="E135" s="72">
        <v>3404</v>
      </c>
      <c r="F135" s="72">
        <v>0</v>
      </c>
      <c r="G135" s="73">
        <v>0</v>
      </c>
      <c r="H135" s="27"/>
    </row>
    <row r="136" spans="2:8" s="28" customFormat="1" ht="18.75" customHeight="1" x14ac:dyDescent="0.2">
      <c r="B136" s="167" t="s">
        <v>402</v>
      </c>
      <c r="C136" s="72">
        <v>112</v>
      </c>
      <c r="D136" s="72">
        <v>0</v>
      </c>
      <c r="E136" s="72">
        <v>798</v>
      </c>
      <c r="F136" s="72">
        <v>0</v>
      </c>
      <c r="G136" s="73">
        <v>2813</v>
      </c>
      <c r="H136" s="27"/>
    </row>
    <row r="137" spans="2:8" s="28" customFormat="1" ht="18.75" customHeight="1" x14ac:dyDescent="0.2">
      <c r="B137" s="167" t="s">
        <v>245</v>
      </c>
      <c r="C137" s="72">
        <v>88</v>
      </c>
      <c r="D137" s="72">
        <v>0</v>
      </c>
      <c r="E137" s="72">
        <v>1178</v>
      </c>
      <c r="F137" s="72">
        <v>1444</v>
      </c>
      <c r="G137" s="73">
        <v>911</v>
      </c>
      <c r="H137" s="27"/>
    </row>
    <row r="138" spans="2:8" s="28" customFormat="1" ht="18.75" customHeight="1" x14ac:dyDescent="0.2">
      <c r="B138" s="167" t="s">
        <v>2925</v>
      </c>
      <c r="C138" s="72">
        <v>2024</v>
      </c>
      <c r="D138" s="72">
        <v>1479</v>
      </c>
      <c r="E138" s="72">
        <v>45</v>
      </c>
      <c r="F138" s="72">
        <v>39</v>
      </c>
      <c r="G138" s="73">
        <v>0</v>
      </c>
      <c r="H138" s="27"/>
    </row>
    <row r="139" spans="2:8" s="28" customFormat="1" ht="18.75" customHeight="1" x14ac:dyDescent="0.2">
      <c r="B139" s="167" t="s">
        <v>421</v>
      </c>
      <c r="C139" s="72">
        <v>0</v>
      </c>
      <c r="D139" s="72">
        <v>0</v>
      </c>
      <c r="E139" s="72">
        <v>649</v>
      </c>
      <c r="F139" s="72">
        <v>2807</v>
      </c>
      <c r="G139" s="73">
        <v>0</v>
      </c>
      <c r="H139" s="27"/>
    </row>
    <row r="140" spans="2:8" s="28" customFormat="1" ht="18.75" customHeight="1" x14ac:dyDescent="0.2">
      <c r="B140" s="167" t="s">
        <v>76</v>
      </c>
      <c r="C140" s="72">
        <v>0</v>
      </c>
      <c r="D140" s="72">
        <v>0</v>
      </c>
      <c r="E140" s="72">
        <v>0</v>
      </c>
      <c r="F140" s="72">
        <v>0</v>
      </c>
      <c r="G140" s="73">
        <v>2256</v>
      </c>
      <c r="H140" s="27"/>
    </row>
    <row r="141" spans="2:8" s="28" customFormat="1" ht="18.75" customHeight="1" x14ac:dyDescent="0.2">
      <c r="B141" s="167" t="s">
        <v>426</v>
      </c>
      <c r="C141" s="72">
        <v>155</v>
      </c>
      <c r="D141" s="72">
        <v>0</v>
      </c>
      <c r="E141" s="72">
        <v>2091</v>
      </c>
      <c r="F141" s="72">
        <v>0</v>
      </c>
      <c r="G141" s="73">
        <v>0</v>
      </c>
      <c r="H141" s="27"/>
    </row>
    <row r="142" spans="2:8" s="28" customFormat="1" ht="18.75" customHeight="1" x14ac:dyDescent="0.2">
      <c r="B142" s="167" t="s">
        <v>423</v>
      </c>
      <c r="C142" s="72">
        <v>171</v>
      </c>
      <c r="D142" s="72">
        <v>669</v>
      </c>
      <c r="E142" s="72">
        <v>804</v>
      </c>
      <c r="F142" s="72">
        <v>177</v>
      </c>
      <c r="G142" s="73">
        <v>325</v>
      </c>
      <c r="H142" s="27"/>
    </row>
    <row r="143" spans="2:8" s="28" customFormat="1" ht="18.75" customHeight="1" x14ac:dyDescent="0.2">
      <c r="B143" s="167" t="s">
        <v>406</v>
      </c>
      <c r="C143" s="72">
        <v>1404</v>
      </c>
      <c r="D143" s="72">
        <v>144</v>
      </c>
      <c r="E143" s="72">
        <v>239</v>
      </c>
      <c r="F143" s="72">
        <v>122</v>
      </c>
      <c r="G143" s="73">
        <v>56</v>
      </c>
      <c r="H143" s="27"/>
    </row>
    <row r="144" spans="2:8" s="28" customFormat="1" ht="18.75" customHeight="1" x14ac:dyDescent="0.2">
      <c r="B144" s="167" t="s">
        <v>433</v>
      </c>
      <c r="C144" s="72">
        <v>1928</v>
      </c>
      <c r="D144" s="72">
        <v>0</v>
      </c>
      <c r="E144" s="72">
        <v>0</v>
      </c>
      <c r="F144" s="72">
        <v>0</v>
      </c>
      <c r="G144" s="73">
        <v>0</v>
      </c>
      <c r="H144" s="27"/>
    </row>
    <row r="145" spans="2:8" s="28" customFormat="1" ht="18.75" customHeight="1" x14ac:dyDescent="0.2">
      <c r="B145" s="167" t="s">
        <v>434</v>
      </c>
      <c r="C145" s="72">
        <v>1820</v>
      </c>
      <c r="D145" s="72">
        <v>0</v>
      </c>
      <c r="E145" s="72">
        <v>0</v>
      </c>
      <c r="F145" s="72">
        <v>0</v>
      </c>
      <c r="G145" s="73">
        <v>0</v>
      </c>
      <c r="H145" s="27"/>
    </row>
    <row r="146" spans="2:8" s="28" customFormat="1" ht="18.75" customHeight="1" x14ac:dyDescent="0.2">
      <c r="B146" s="167" t="s">
        <v>436</v>
      </c>
      <c r="C146" s="72">
        <v>1697</v>
      </c>
      <c r="D146" s="72">
        <v>0</v>
      </c>
      <c r="E146" s="72">
        <v>0</v>
      </c>
      <c r="F146" s="72">
        <v>0</v>
      </c>
      <c r="G146" s="73">
        <v>0</v>
      </c>
      <c r="H146" s="27"/>
    </row>
    <row r="147" spans="2:8" s="28" customFormat="1" ht="18.75" customHeight="1" x14ac:dyDescent="0.2">
      <c r="B147" s="167" t="s">
        <v>438</v>
      </c>
      <c r="C147" s="72">
        <v>1255</v>
      </c>
      <c r="D147" s="72">
        <v>386</v>
      </c>
      <c r="E147" s="72">
        <v>0</v>
      </c>
      <c r="F147" s="72">
        <v>0</v>
      </c>
      <c r="G147" s="73">
        <v>0</v>
      </c>
      <c r="H147" s="27"/>
    </row>
    <row r="148" spans="2:8" s="28" customFormat="1" ht="18.75" customHeight="1" x14ac:dyDescent="0.2">
      <c r="B148" s="167" t="s">
        <v>429</v>
      </c>
      <c r="C148" s="72">
        <v>0</v>
      </c>
      <c r="D148" s="72">
        <v>0</v>
      </c>
      <c r="E148" s="72">
        <v>0</v>
      </c>
      <c r="F148" s="72">
        <v>0</v>
      </c>
      <c r="G148" s="73">
        <v>1589</v>
      </c>
      <c r="H148" s="27"/>
    </row>
    <row r="149" spans="2:8" s="28" customFormat="1" ht="18.75" customHeight="1" x14ac:dyDescent="0.2">
      <c r="B149" s="167" t="s">
        <v>440</v>
      </c>
      <c r="C149" s="72">
        <v>1559</v>
      </c>
      <c r="D149" s="72">
        <v>0</v>
      </c>
      <c r="E149" s="72">
        <v>0</v>
      </c>
      <c r="F149" s="72">
        <v>0</v>
      </c>
      <c r="G149" s="73">
        <v>0</v>
      </c>
      <c r="H149" s="27"/>
    </row>
    <row r="150" spans="2:8" s="28" customFormat="1" ht="18.75" customHeight="1" x14ac:dyDescent="0.2">
      <c r="B150" s="167" t="s">
        <v>2924</v>
      </c>
      <c r="C150" s="72">
        <v>119</v>
      </c>
      <c r="D150" s="72">
        <v>547</v>
      </c>
      <c r="E150" s="72">
        <v>360</v>
      </c>
      <c r="F150" s="72">
        <v>167</v>
      </c>
      <c r="G150" s="73">
        <v>320</v>
      </c>
      <c r="H150" s="27"/>
    </row>
    <row r="151" spans="2:8" s="28" customFormat="1" ht="18.75" customHeight="1" x14ac:dyDescent="0.2">
      <c r="B151" s="167" t="s">
        <v>437</v>
      </c>
      <c r="C151" s="72">
        <v>533</v>
      </c>
      <c r="D151" s="72">
        <v>62</v>
      </c>
      <c r="E151" s="72">
        <v>572</v>
      </c>
      <c r="F151" s="72">
        <v>194</v>
      </c>
      <c r="G151" s="73">
        <v>109</v>
      </c>
      <c r="H151" s="27"/>
    </row>
    <row r="152" spans="2:8" s="28" customFormat="1" ht="18.75" customHeight="1" x14ac:dyDescent="0.2">
      <c r="B152" s="167" t="s">
        <v>444</v>
      </c>
      <c r="C152" s="72">
        <v>1117</v>
      </c>
      <c r="D152" s="72">
        <v>0</v>
      </c>
      <c r="E152" s="72">
        <v>0</v>
      </c>
      <c r="F152" s="72">
        <v>0</v>
      </c>
      <c r="G152" s="73">
        <v>248</v>
      </c>
      <c r="H152" s="27"/>
    </row>
    <row r="153" spans="2:8" s="28" customFormat="1" ht="18.75" customHeight="1" x14ac:dyDescent="0.2">
      <c r="B153" s="167" t="s">
        <v>2926</v>
      </c>
      <c r="C153" s="72">
        <v>0</v>
      </c>
      <c r="D153" s="72">
        <v>273</v>
      </c>
      <c r="E153" s="72">
        <v>596</v>
      </c>
      <c r="F153" s="72">
        <v>150</v>
      </c>
      <c r="G153" s="73">
        <v>288</v>
      </c>
      <c r="H153" s="27"/>
    </row>
    <row r="154" spans="2:8" s="28" customFormat="1" ht="18.75" customHeight="1" x14ac:dyDescent="0.2">
      <c r="B154" s="167" t="s">
        <v>442</v>
      </c>
      <c r="C154" s="72">
        <v>835</v>
      </c>
      <c r="D154" s="72">
        <v>175</v>
      </c>
      <c r="E154" s="72">
        <v>0</v>
      </c>
      <c r="F154" s="72">
        <v>111</v>
      </c>
      <c r="G154" s="73">
        <v>158</v>
      </c>
      <c r="H154" s="27"/>
    </row>
    <row r="155" spans="2:8" s="28" customFormat="1" ht="18.75" customHeight="1" x14ac:dyDescent="0.2">
      <c r="B155" s="167" t="s">
        <v>448</v>
      </c>
      <c r="C155" s="72">
        <v>0</v>
      </c>
      <c r="D155" s="72">
        <v>0</v>
      </c>
      <c r="E155" s="72">
        <v>1232</v>
      </c>
      <c r="F155" s="72">
        <v>0</v>
      </c>
      <c r="G155" s="73">
        <v>0</v>
      </c>
      <c r="H155" s="27"/>
    </row>
    <row r="156" spans="2:8" s="28" customFormat="1" ht="18.75" customHeight="1" x14ac:dyDescent="0.2">
      <c r="B156" s="167" t="s">
        <v>451</v>
      </c>
      <c r="C156" s="72">
        <v>0</v>
      </c>
      <c r="D156" s="72">
        <v>0</v>
      </c>
      <c r="E156" s="72">
        <v>995</v>
      </c>
      <c r="F156" s="72">
        <v>0</v>
      </c>
      <c r="G156" s="73">
        <v>0</v>
      </c>
      <c r="H156" s="27"/>
    </row>
    <row r="157" spans="2:8" s="28" customFormat="1" ht="18.75" customHeight="1" x14ac:dyDescent="0.2">
      <c r="B157" s="167" t="s">
        <v>2930</v>
      </c>
      <c r="C157" s="72">
        <v>32</v>
      </c>
      <c r="D157" s="72">
        <v>10</v>
      </c>
      <c r="E157" s="72">
        <v>80</v>
      </c>
      <c r="F157" s="72">
        <v>24</v>
      </c>
      <c r="G157" s="73">
        <v>826</v>
      </c>
      <c r="H157" s="27"/>
    </row>
    <row r="158" spans="2:8" s="28" customFormat="1" ht="18.75" customHeight="1" x14ac:dyDescent="0.2">
      <c r="B158" s="167" t="s">
        <v>453</v>
      </c>
      <c r="C158" s="72">
        <v>0</v>
      </c>
      <c r="D158" s="72">
        <v>626</v>
      </c>
      <c r="E158" s="72">
        <v>149</v>
      </c>
      <c r="F158" s="72">
        <v>162</v>
      </c>
      <c r="G158" s="73">
        <v>0</v>
      </c>
      <c r="H158" s="27"/>
    </row>
    <row r="159" spans="2:8" s="28" customFormat="1" ht="18.75" customHeight="1" x14ac:dyDescent="0.2">
      <c r="B159" s="167" t="s">
        <v>454</v>
      </c>
      <c r="C159" s="72">
        <v>0</v>
      </c>
      <c r="D159" s="72">
        <v>0</v>
      </c>
      <c r="E159" s="72">
        <v>0</v>
      </c>
      <c r="F159" s="72">
        <v>901</v>
      </c>
      <c r="G159" s="73">
        <v>0</v>
      </c>
      <c r="H159" s="27"/>
    </row>
    <row r="160" spans="2:8" s="28" customFormat="1" ht="18.75" customHeight="1" x14ac:dyDescent="0.2">
      <c r="B160" s="167" t="s">
        <v>449</v>
      </c>
      <c r="C160" s="72">
        <v>122</v>
      </c>
      <c r="D160" s="72">
        <v>0</v>
      </c>
      <c r="E160" s="72">
        <v>0</v>
      </c>
      <c r="F160" s="72">
        <v>302</v>
      </c>
      <c r="G160" s="73">
        <v>415</v>
      </c>
      <c r="H160" s="27"/>
    </row>
    <row r="161" spans="2:8" s="28" customFormat="1" ht="18.75" customHeight="1" x14ac:dyDescent="0.2">
      <c r="B161" s="167" t="s">
        <v>456</v>
      </c>
      <c r="C161" s="72">
        <v>0</v>
      </c>
      <c r="D161" s="72">
        <v>172</v>
      </c>
      <c r="E161" s="72">
        <v>632</v>
      </c>
      <c r="F161" s="72">
        <v>0</v>
      </c>
      <c r="G161" s="73">
        <v>0</v>
      </c>
      <c r="H161" s="27"/>
    </row>
    <row r="162" spans="2:8" s="28" customFormat="1" ht="18.75" customHeight="1" x14ac:dyDescent="0.2">
      <c r="B162" s="167" t="s">
        <v>355</v>
      </c>
      <c r="C162" s="72">
        <v>0</v>
      </c>
      <c r="D162" s="72">
        <v>0</v>
      </c>
      <c r="E162" s="72">
        <v>0</v>
      </c>
      <c r="F162" s="72">
        <v>0</v>
      </c>
      <c r="G162" s="73">
        <v>763</v>
      </c>
      <c r="H162" s="27"/>
    </row>
    <row r="163" spans="2:8" s="28" customFormat="1" ht="18.75" customHeight="1" x14ac:dyDescent="0.2">
      <c r="B163" s="167" t="s">
        <v>2929</v>
      </c>
      <c r="C163" s="72">
        <v>177</v>
      </c>
      <c r="D163" s="72">
        <v>150</v>
      </c>
      <c r="E163" s="72">
        <v>149</v>
      </c>
      <c r="F163" s="72">
        <v>190</v>
      </c>
      <c r="G163" s="73">
        <v>92</v>
      </c>
      <c r="H163" s="27"/>
    </row>
    <row r="164" spans="2:8" s="28" customFormat="1" ht="18.75" customHeight="1" x14ac:dyDescent="0.2">
      <c r="B164" s="167" t="s">
        <v>450</v>
      </c>
      <c r="C164" s="72">
        <v>438</v>
      </c>
      <c r="D164" s="72">
        <v>0</v>
      </c>
      <c r="E164" s="72">
        <v>0</v>
      </c>
      <c r="F164" s="72">
        <v>0</v>
      </c>
      <c r="G164" s="73">
        <v>177</v>
      </c>
      <c r="H164" s="27"/>
    </row>
    <row r="165" spans="2:8" s="28" customFormat="1" ht="18.75" customHeight="1" x14ac:dyDescent="0.2">
      <c r="B165" s="167" t="s">
        <v>467</v>
      </c>
      <c r="C165" s="72">
        <v>0</v>
      </c>
      <c r="D165" s="72">
        <v>0</v>
      </c>
      <c r="E165" s="72">
        <v>0</v>
      </c>
      <c r="F165" s="72">
        <v>580</v>
      </c>
      <c r="G165" s="73">
        <v>0</v>
      </c>
      <c r="H165" s="27"/>
    </row>
    <row r="166" spans="2:8" s="28" customFormat="1" ht="18.75" customHeight="1" x14ac:dyDescent="0.2">
      <c r="B166" s="167" t="s">
        <v>464</v>
      </c>
      <c r="C166" s="72">
        <v>80</v>
      </c>
      <c r="D166" s="72">
        <v>369</v>
      </c>
      <c r="E166" s="72">
        <v>110</v>
      </c>
      <c r="F166" s="72">
        <v>0</v>
      </c>
      <c r="G166" s="73">
        <v>0</v>
      </c>
      <c r="H166" s="27"/>
    </row>
    <row r="167" spans="2:8" s="28" customFormat="1" ht="18.75" customHeight="1" x14ac:dyDescent="0.2">
      <c r="B167" s="167" t="s">
        <v>430</v>
      </c>
      <c r="C167" s="72">
        <v>80</v>
      </c>
      <c r="D167" s="72">
        <v>164</v>
      </c>
      <c r="E167" s="72">
        <v>26</v>
      </c>
      <c r="F167" s="72">
        <v>265</v>
      </c>
      <c r="G167" s="73">
        <v>0</v>
      </c>
      <c r="H167" s="27"/>
    </row>
    <row r="168" spans="2:8" s="28" customFormat="1" ht="18.75" customHeight="1" x14ac:dyDescent="0.2">
      <c r="B168" s="167" t="s">
        <v>471</v>
      </c>
      <c r="C168" s="72">
        <v>0</v>
      </c>
      <c r="D168" s="72">
        <v>139</v>
      </c>
      <c r="E168" s="72">
        <v>384</v>
      </c>
      <c r="F168" s="72">
        <v>0</v>
      </c>
      <c r="G168" s="73">
        <v>0</v>
      </c>
      <c r="H168" s="27"/>
    </row>
    <row r="169" spans="2:8" s="28" customFormat="1" ht="18.75" customHeight="1" x14ac:dyDescent="0.2">
      <c r="B169" s="167" t="s">
        <v>474</v>
      </c>
      <c r="C169" s="72">
        <v>494</v>
      </c>
      <c r="D169" s="72">
        <v>0</v>
      </c>
      <c r="E169" s="72">
        <v>0</v>
      </c>
      <c r="F169" s="72">
        <v>0</v>
      </c>
      <c r="G169" s="73">
        <v>0</v>
      </c>
      <c r="H169" s="27"/>
    </row>
    <row r="170" spans="2:8" s="28" customFormat="1" ht="18.75" customHeight="1" x14ac:dyDescent="0.2">
      <c r="B170" s="167" t="s">
        <v>475</v>
      </c>
      <c r="C170" s="72">
        <v>0</v>
      </c>
      <c r="D170" s="72">
        <v>317</v>
      </c>
      <c r="E170" s="72">
        <v>174</v>
      </c>
      <c r="F170" s="72">
        <v>0</v>
      </c>
      <c r="G170" s="73">
        <v>0</v>
      </c>
      <c r="H170" s="27"/>
    </row>
    <row r="171" spans="2:8" s="28" customFormat="1" ht="18.75" customHeight="1" x14ac:dyDescent="0.2">
      <c r="B171" s="167" t="s">
        <v>477</v>
      </c>
      <c r="C171" s="72">
        <v>238</v>
      </c>
      <c r="D171" s="72">
        <v>248</v>
      </c>
      <c r="E171" s="72">
        <v>0</v>
      </c>
      <c r="F171" s="72">
        <v>0</v>
      </c>
      <c r="G171" s="73">
        <v>0</v>
      </c>
      <c r="H171" s="27"/>
    </row>
    <row r="172" spans="2:8" s="28" customFormat="1" ht="18.75" customHeight="1" x14ac:dyDescent="0.2">
      <c r="B172" s="167" t="s">
        <v>478</v>
      </c>
      <c r="C172" s="72">
        <v>482</v>
      </c>
      <c r="D172" s="72">
        <v>0</v>
      </c>
      <c r="E172" s="72">
        <v>0</v>
      </c>
      <c r="F172" s="72">
        <v>0</v>
      </c>
      <c r="G172" s="73">
        <v>0</v>
      </c>
      <c r="H172" s="27"/>
    </row>
    <row r="173" spans="2:8" s="28" customFormat="1" ht="18.75" customHeight="1" x14ac:dyDescent="0.2">
      <c r="B173" s="167" t="s">
        <v>479</v>
      </c>
      <c r="C173" s="72">
        <v>239</v>
      </c>
      <c r="D173" s="72">
        <v>239</v>
      </c>
      <c r="E173" s="72">
        <v>0</v>
      </c>
      <c r="F173" s="72">
        <v>0</v>
      </c>
      <c r="G173" s="73">
        <v>0</v>
      </c>
      <c r="H173" s="27"/>
    </row>
    <row r="174" spans="2:8" s="28" customFormat="1" ht="18.75" customHeight="1" x14ac:dyDescent="0.2">
      <c r="B174" s="167" t="s">
        <v>466</v>
      </c>
      <c r="C174" s="72">
        <v>259</v>
      </c>
      <c r="D174" s="72">
        <v>0</v>
      </c>
      <c r="E174" s="72">
        <v>0</v>
      </c>
      <c r="F174" s="72">
        <v>0</v>
      </c>
      <c r="G174" s="73">
        <v>214</v>
      </c>
      <c r="H174" s="27"/>
    </row>
    <row r="175" spans="2:8" s="28" customFormat="1" ht="18.75" customHeight="1" x14ac:dyDescent="0.2">
      <c r="B175" s="167" t="s">
        <v>484</v>
      </c>
      <c r="C175" s="72">
        <v>167</v>
      </c>
      <c r="D175" s="72">
        <v>264</v>
      </c>
      <c r="E175" s="72">
        <v>0</v>
      </c>
      <c r="F175" s="72">
        <v>0</v>
      </c>
      <c r="G175" s="73">
        <v>0</v>
      </c>
      <c r="H175" s="27"/>
    </row>
    <row r="176" spans="2:8" s="28" customFormat="1" ht="18.75" customHeight="1" x14ac:dyDescent="0.2">
      <c r="B176" s="167" t="s">
        <v>472</v>
      </c>
      <c r="C176" s="72">
        <v>355</v>
      </c>
      <c r="D176" s="72">
        <v>69</v>
      </c>
      <c r="E176" s="72">
        <v>0</v>
      </c>
      <c r="F176" s="72">
        <v>0</v>
      </c>
      <c r="G176" s="73">
        <v>0</v>
      </c>
      <c r="H176" s="27"/>
    </row>
    <row r="177" spans="2:8" s="28" customFormat="1" ht="18.75" customHeight="1" x14ac:dyDescent="0.2">
      <c r="B177" s="167" t="s">
        <v>485</v>
      </c>
      <c r="C177" s="72">
        <v>0</v>
      </c>
      <c r="D177" s="72">
        <v>0</v>
      </c>
      <c r="E177" s="72">
        <v>0</v>
      </c>
      <c r="F177" s="72">
        <v>416</v>
      </c>
      <c r="G177" s="73">
        <v>3</v>
      </c>
      <c r="H177" s="27"/>
    </row>
    <row r="178" spans="2:8" s="28" customFormat="1" ht="18.75" customHeight="1" x14ac:dyDescent="0.2">
      <c r="B178" s="167" t="s">
        <v>486</v>
      </c>
      <c r="C178" s="72">
        <v>352</v>
      </c>
      <c r="D178" s="72">
        <v>0</v>
      </c>
      <c r="E178" s="72">
        <v>0</v>
      </c>
      <c r="F178" s="72">
        <v>0</v>
      </c>
      <c r="G178" s="73">
        <v>40</v>
      </c>
      <c r="H178" s="27"/>
    </row>
    <row r="179" spans="2:8" s="28" customFormat="1" ht="18.75" customHeight="1" x14ac:dyDescent="0.2">
      <c r="B179" s="167" t="s">
        <v>488</v>
      </c>
      <c r="C179" s="72">
        <v>367</v>
      </c>
      <c r="D179" s="72">
        <v>0</v>
      </c>
      <c r="E179" s="72">
        <v>0</v>
      </c>
      <c r="F179" s="72">
        <v>0</v>
      </c>
      <c r="G179" s="73">
        <v>0</v>
      </c>
      <c r="H179" s="27"/>
    </row>
    <row r="180" spans="2:8" s="28" customFormat="1" ht="18.75" customHeight="1" x14ac:dyDescent="0.2">
      <c r="B180" s="167" t="s">
        <v>489</v>
      </c>
      <c r="C180" s="72">
        <v>112</v>
      </c>
      <c r="D180" s="72">
        <v>0</v>
      </c>
      <c r="E180" s="72">
        <v>250</v>
      </c>
      <c r="F180" s="72">
        <v>0</v>
      </c>
      <c r="G180" s="73">
        <v>0</v>
      </c>
      <c r="H180" s="27"/>
    </row>
    <row r="181" spans="2:8" s="28" customFormat="1" ht="18.75" customHeight="1" x14ac:dyDescent="0.2">
      <c r="B181" s="167" t="s">
        <v>481</v>
      </c>
      <c r="C181" s="72">
        <v>172</v>
      </c>
      <c r="D181" s="72">
        <v>63</v>
      </c>
      <c r="E181" s="72">
        <v>124</v>
      </c>
      <c r="F181" s="72">
        <v>0</v>
      </c>
      <c r="G181" s="73">
        <v>0</v>
      </c>
      <c r="H181" s="27"/>
    </row>
    <row r="182" spans="2:8" s="28" customFormat="1" ht="18.75" customHeight="1" x14ac:dyDescent="0.2">
      <c r="B182" s="167" t="s">
        <v>492</v>
      </c>
      <c r="C182" s="72">
        <v>293</v>
      </c>
      <c r="D182" s="72">
        <v>62</v>
      </c>
      <c r="E182" s="72">
        <v>0</v>
      </c>
      <c r="F182" s="72">
        <v>0</v>
      </c>
      <c r="G182" s="73">
        <v>0</v>
      </c>
      <c r="H182" s="27"/>
    </row>
    <row r="183" spans="2:8" s="28" customFormat="1" ht="18.75" customHeight="1" x14ac:dyDescent="0.2">
      <c r="B183" s="167" t="s">
        <v>493</v>
      </c>
      <c r="C183" s="72">
        <v>74</v>
      </c>
      <c r="D183" s="72">
        <v>278</v>
      </c>
      <c r="E183" s="72">
        <v>0</v>
      </c>
      <c r="F183" s="72">
        <v>0</v>
      </c>
      <c r="G183" s="73">
        <v>0</v>
      </c>
      <c r="H183" s="27"/>
    </row>
    <row r="184" spans="2:8" s="28" customFormat="1" ht="18.75" customHeight="1" x14ac:dyDescent="0.2">
      <c r="B184" s="167" t="s">
        <v>496</v>
      </c>
      <c r="C184" s="72">
        <v>0</v>
      </c>
      <c r="D184" s="72">
        <v>0</v>
      </c>
      <c r="E184" s="72">
        <v>336</v>
      </c>
      <c r="F184" s="72">
        <v>0</v>
      </c>
      <c r="G184" s="73">
        <v>0</v>
      </c>
      <c r="H184" s="27"/>
    </row>
    <row r="185" spans="2:8" s="28" customFormat="1" ht="18.75" customHeight="1" x14ac:dyDescent="0.2">
      <c r="B185" s="167" t="s">
        <v>499</v>
      </c>
      <c r="C185" s="72">
        <v>0</v>
      </c>
      <c r="D185" s="72">
        <v>331</v>
      </c>
      <c r="E185" s="72">
        <v>0</v>
      </c>
      <c r="F185" s="72">
        <v>0</v>
      </c>
      <c r="G185" s="73">
        <v>0</v>
      </c>
      <c r="H185" s="27"/>
    </row>
    <row r="186" spans="2:8" s="28" customFormat="1" ht="18.75" customHeight="1" x14ac:dyDescent="0.2">
      <c r="B186" s="167" t="s">
        <v>503</v>
      </c>
      <c r="C186" s="72">
        <v>63</v>
      </c>
      <c r="D186" s="72">
        <v>0</v>
      </c>
      <c r="E186" s="72">
        <v>256</v>
      </c>
      <c r="F186" s="72">
        <v>0</v>
      </c>
      <c r="G186" s="73">
        <v>0</v>
      </c>
      <c r="H186" s="27"/>
    </row>
    <row r="187" spans="2:8" s="28" customFormat="1" ht="18.75" customHeight="1" x14ac:dyDescent="0.2">
      <c r="B187" s="167" t="s">
        <v>504</v>
      </c>
      <c r="C187" s="72">
        <v>0</v>
      </c>
      <c r="D187" s="72">
        <v>318</v>
      </c>
      <c r="E187" s="72">
        <v>0</v>
      </c>
      <c r="F187" s="72">
        <v>0</v>
      </c>
      <c r="G187" s="73">
        <v>0</v>
      </c>
      <c r="H187" s="27"/>
    </row>
    <row r="188" spans="2:8" s="28" customFormat="1" ht="18.75" customHeight="1" x14ac:dyDescent="0.2">
      <c r="B188" s="167" t="s">
        <v>386</v>
      </c>
      <c r="C188" s="72">
        <v>0</v>
      </c>
      <c r="D188" s="72">
        <v>209</v>
      </c>
      <c r="E188" s="72">
        <v>10</v>
      </c>
      <c r="F188" s="72">
        <v>96</v>
      </c>
      <c r="G188" s="73">
        <v>0</v>
      </c>
      <c r="H188" s="27"/>
    </row>
    <row r="189" spans="2:8" s="28" customFormat="1" ht="18.75" customHeight="1" x14ac:dyDescent="0.2">
      <c r="B189" s="167" t="s">
        <v>349</v>
      </c>
      <c r="C189" s="72">
        <v>0</v>
      </c>
      <c r="D189" s="72">
        <v>0</v>
      </c>
      <c r="E189" s="72">
        <v>0</v>
      </c>
      <c r="F189" s="72">
        <v>307</v>
      </c>
      <c r="G189" s="73">
        <v>0</v>
      </c>
      <c r="H189" s="27"/>
    </row>
    <row r="190" spans="2:8" s="28" customFormat="1" ht="18.75" customHeight="1" x14ac:dyDescent="0.2">
      <c r="B190" s="167" t="s">
        <v>509</v>
      </c>
      <c r="C190" s="72">
        <v>0</v>
      </c>
      <c r="D190" s="72">
        <v>32</v>
      </c>
      <c r="E190" s="72">
        <v>270</v>
      </c>
      <c r="F190" s="72">
        <v>0</v>
      </c>
      <c r="G190" s="73">
        <v>0</v>
      </c>
      <c r="H190" s="27"/>
    </row>
    <row r="191" spans="2:8" s="28" customFormat="1" ht="18.75" customHeight="1" x14ac:dyDescent="0.2">
      <c r="B191" s="167" t="s">
        <v>412</v>
      </c>
      <c r="C191" s="72">
        <v>0</v>
      </c>
      <c r="D191" s="72">
        <v>0</v>
      </c>
      <c r="E191" s="72">
        <v>298</v>
      </c>
      <c r="F191" s="72">
        <v>0</v>
      </c>
      <c r="G191" s="73">
        <v>0</v>
      </c>
      <c r="H191" s="27"/>
    </row>
    <row r="192" spans="2:8" s="28" customFormat="1" ht="18.75" customHeight="1" x14ac:dyDescent="0.2">
      <c r="B192" s="167" t="s">
        <v>514</v>
      </c>
      <c r="C192" s="72">
        <v>0</v>
      </c>
      <c r="D192" s="72">
        <v>281</v>
      </c>
      <c r="E192" s="72">
        <v>0</v>
      </c>
      <c r="F192" s="72">
        <v>0</v>
      </c>
      <c r="G192" s="73">
        <v>0</v>
      </c>
      <c r="H192" s="27"/>
    </row>
    <row r="193" spans="2:8" s="28" customFormat="1" ht="18.75" customHeight="1" x14ac:dyDescent="0.2">
      <c r="B193" s="167" t="s">
        <v>516</v>
      </c>
      <c r="C193" s="72">
        <v>0</v>
      </c>
      <c r="D193" s="72">
        <v>0</v>
      </c>
      <c r="E193" s="72">
        <v>0</v>
      </c>
      <c r="F193" s="72">
        <v>0</v>
      </c>
      <c r="G193" s="73">
        <v>278</v>
      </c>
      <c r="H193" s="27"/>
    </row>
    <row r="194" spans="2:8" s="28" customFormat="1" ht="18.75" customHeight="1" x14ac:dyDescent="0.2">
      <c r="B194" s="167" t="s">
        <v>518</v>
      </c>
      <c r="C194" s="72">
        <v>276</v>
      </c>
      <c r="D194" s="72">
        <v>0</v>
      </c>
      <c r="E194" s="72">
        <v>0</v>
      </c>
      <c r="F194" s="72">
        <v>0</v>
      </c>
      <c r="G194" s="73">
        <v>0</v>
      </c>
      <c r="H194" s="27"/>
    </row>
    <row r="195" spans="2:8" s="28" customFormat="1" ht="18.75" customHeight="1" x14ac:dyDescent="0.2">
      <c r="B195" s="167" t="s">
        <v>520</v>
      </c>
      <c r="C195" s="72">
        <v>0</v>
      </c>
      <c r="D195" s="72">
        <v>0</v>
      </c>
      <c r="E195" s="72">
        <v>259</v>
      </c>
      <c r="F195" s="72">
        <v>0</v>
      </c>
      <c r="G195" s="73">
        <v>0</v>
      </c>
      <c r="H195" s="27"/>
    </row>
    <row r="196" spans="2:8" s="28" customFormat="1" ht="18.75" customHeight="1" x14ac:dyDescent="0.2">
      <c r="B196" s="167" t="s">
        <v>521</v>
      </c>
      <c r="C196" s="72">
        <v>0</v>
      </c>
      <c r="D196" s="72">
        <v>257</v>
      </c>
      <c r="E196" s="72">
        <v>0</v>
      </c>
      <c r="F196" s="72">
        <v>0</v>
      </c>
      <c r="G196" s="73">
        <v>0</v>
      </c>
      <c r="H196" s="27"/>
    </row>
    <row r="197" spans="2:8" s="28" customFormat="1" ht="18.75" customHeight="1" x14ac:dyDescent="0.2">
      <c r="B197" s="167" t="s">
        <v>522</v>
      </c>
      <c r="C197" s="72">
        <v>0</v>
      </c>
      <c r="D197" s="72">
        <v>0</v>
      </c>
      <c r="E197" s="72">
        <v>0</v>
      </c>
      <c r="F197" s="72">
        <v>0</v>
      </c>
      <c r="G197" s="73">
        <v>255</v>
      </c>
      <c r="H197" s="27"/>
    </row>
    <row r="198" spans="2:8" s="28" customFormat="1" ht="18.75" customHeight="1" x14ac:dyDescent="0.2">
      <c r="B198" s="167" t="s">
        <v>523</v>
      </c>
      <c r="C198" s="72">
        <v>0</v>
      </c>
      <c r="D198" s="72">
        <v>170</v>
      </c>
      <c r="E198" s="72">
        <v>82</v>
      </c>
      <c r="F198" s="72">
        <v>0</v>
      </c>
      <c r="G198" s="73">
        <v>0</v>
      </c>
      <c r="H198" s="27"/>
    </row>
    <row r="199" spans="2:8" s="28" customFormat="1" ht="18.75" customHeight="1" x14ac:dyDescent="0.2">
      <c r="B199" s="167" t="s">
        <v>524</v>
      </c>
      <c r="C199" s="72">
        <v>249</v>
      </c>
      <c r="D199" s="72">
        <v>0</v>
      </c>
      <c r="E199" s="72">
        <v>0</v>
      </c>
      <c r="F199" s="72">
        <v>0</v>
      </c>
      <c r="G199" s="73">
        <v>0</v>
      </c>
      <c r="H199" s="27"/>
    </row>
    <row r="200" spans="2:8" s="28" customFormat="1" ht="18.75" customHeight="1" x14ac:dyDescent="0.2">
      <c r="B200" s="167" t="s">
        <v>527</v>
      </c>
      <c r="C200" s="72">
        <v>0</v>
      </c>
      <c r="D200" s="72">
        <v>0</v>
      </c>
      <c r="E200" s="72">
        <v>0</v>
      </c>
      <c r="F200" s="72">
        <v>241</v>
      </c>
      <c r="G200" s="73">
        <v>0</v>
      </c>
      <c r="H200" s="27"/>
    </row>
    <row r="201" spans="2:8" s="28" customFormat="1" ht="18.75" customHeight="1" x14ac:dyDescent="0.2">
      <c r="B201" s="167" t="s">
        <v>528</v>
      </c>
      <c r="C201" s="72">
        <v>240</v>
      </c>
      <c r="D201" s="72">
        <v>0</v>
      </c>
      <c r="E201" s="72">
        <v>0</v>
      </c>
      <c r="F201" s="72">
        <v>0</v>
      </c>
      <c r="G201" s="73">
        <v>0</v>
      </c>
      <c r="H201" s="27"/>
    </row>
    <row r="202" spans="2:8" s="28" customFormat="1" ht="18.75" customHeight="1" x14ac:dyDescent="0.2">
      <c r="B202" s="167" t="s">
        <v>354</v>
      </c>
      <c r="C202" s="72">
        <v>226</v>
      </c>
      <c r="D202" s="72">
        <v>0</v>
      </c>
      <c r="E202" s="72">
        <v>0</v>
      </c>
      <c r="F202" s="72">
        <v>0</v>
      </c>
      <c r="G202" s="73">
        <v>0</v>
      </c>
      <c r="H202" s="27"/>
    </row>
    <row r="203" spans="2:8" s="28" customFormat="1" ht="18.75" customHeight="1" x14ac:dyDescent="0.2">
      <c r="B203" s="167" t="s">
        <v>498</v>
      </c>
      <c r="C203" s="72">
        <v>0</v>
      </c>
      <c r="D203" s="72">
        <v>0</v>
      </c>
      <c r="E203" s="72">
        <v>0</v>
      </c>
      <c r="F203" s="72">
        <v>58</v>
      </c>
      <c r="G203" s="73">
        <v>154</v>
      </c>
      <c r="H203" s="27"/>
    </row>
    <row r="204" spans="2:8" s="28" customFormat="1" ht="18.75" customHeight="1" x14ac:dyDescent="0.2">
      <c r="B204" s="167" t="s">
        <v>75</v>
      </c>
      <c r="C204" s="72">
        <v>0</v>
      </c>
      <c r="D204" s="72">
        <v>0</v>
      </c>
      <c r="E204" s="72">
        <v>19</v>
      </c>
      <c r="F204" s="72">
        <v>162</v>
      </c>
      <c r="G204" s="73">
        <v>30</v>
      </c>
      <c r="H204" s="27"/>
    </row>
    <row r="205" spans="2:8" s="28" customFormat="1" ht="18.75" customHeight="1" x14ac:dyDescent="0.2">
      <c r="B205" s="167" t="s">
        <v>432</v>
      </c>
      <c r="C205" s="72">
        <v>0</v>
      </c>
      <c r="D205" s="72">
        <v>0</v>
      </c>
      <c r="E205" s="72">
        <v>0</v>
      </c>
      <c r="F205" s="72">
        <v>0</v>
      </c>
      <c r="G205" s="73">
        <v>207</v>
      </c>
      <c r="H205" s="27"/>
    </row>
    <row r="206" spans="2:8" s="28" customFormat="1" ht="18.75" customHeight="1" x14ac:dyDescent="0.2">
      <c r="B206" s="167" t="s">
        <v>534</v>
      </c>
      <c r="C206" s="72">
        <v>0</v>
      </c>
      <c r="D206" s="72">
        <v>0</v>
      </c>
      <c r="E206" s="72">
        <v>199</v>
      </c>
      <c r="F206" s="72">
        <v>0</v>
      </c>
      <c r="G206" s="73">
        <v>0</v>
      </c>
      <c r="H206" s="27"/>
    </row>
    <row r="207" spans="2:8" s="28" customFormat="1" ht="18.75" customHeight="1" x14ac:dyDescent="0.2">
      <c r="B207" s="167" t="s">
        <v>535</v>
      </c>
      <c r="C207" s="72">
        <v>0</v>
      </c>
      <c r="D207" s="72">
        <v>196</v>
      </c>
      <c r="E207" s="72">
        <v>0</v>
      </c>
      <c r="F207" s="72">
        <v>0</v>
      </c>
      <c r="G207" s="73">
        <v>0</v>
      </c>
      <c r="H207" s="27"/>
    </row>
    <row r="208" spans="2:8" s="28" customFormat="1" ht="18.75" customHeight="1" x14ac:dyDescent="0.2">
      <c r="B208" s="167" t="s">
        <v>537</v>
      </c>
      <c r="C208" s="72">
        <v>0</v>
      </c>
      <c r="D208" s="72">
        <v>0</v>
      </c>
      <c r="E208" s="72">
        <v>192</v>
      </c>
      <c r="F208" s="72">
        <v>0</v>
      </c>
      <c r="G208" s="73">
        <v>0</v>
      </c>
      <c r="H208" s="27"/>
    </row>
    <row r="209" spans="2:8" s="28" customFormat="1" ht="18.75" customHeight="1" x14ac:dyDescent="0.2">
      <c r="B209" s="167" t="s">
        <v>540</v>
      </c>
      <c r="C209" s="72">
        <v>183</v>
      </c>
      <c r="D209" s="72">
        <v>0</v>
      </c>
      <c r="E209" s="72">
        <v>0</v>
      </c>
      <c r="F209" s="72">
        <v>0</v>
      </c>
      <c r="G209" s="73">
        <v>0</v>
      </c>
      <c r="H209" s="27"/>
    </row>
    <row r="210" spans="2:8" s="28" customFormat="1" ht="18.75" customHeight="1" x14ac:dyDescent="0.2">
      <c r="B210" s="167" t="s">
        <v>543</v>
      </c>
      <c r="C210" s="72">
        <v>24</v>
      </c>
      <c r="D210" s="72">
        <v>0</v>
      </c>
      <c r="E210" s="72">
        <v>0</v>
      </c>
      <c r="F210" s="72">
        <v>157</v>
      </c>
      <c r="G210" s="73">
        <v>0</v>
      </c>
      <c r="H210" s="27"/>
    </row>
    <row r="211" spans="2:8" s="28" customFormat="1" ht="18.75" customHeight="1" x14ac:dyDescent="0.2">
      <c r="B211" s="167" t="s">
        <v>545</v>
      </c>
      <c r="C211" s="72">
        <v>0</v>
      </c>
      <c r="D211" s="72">
        <v>0</v>
      </c>
      <c r="E211" s="72">
        <v>0</v>
      </c>
      <c r="F211" s="72">
        <v>0</v>
      </c>
      <c r="G211" s="73">
        <v>179</v>
      </c>
      <c r="H211" s="27"/>
    </row>
    <row r="212" spans="2:8" s="28" customFormat="1" ht="18.75" customHeight="1" x14ac:dyDescent="0.2">
      <c r="B212" s="167" t="s">
        <v>2933</v>
      </c>
      <c r="C212" s="72">
        <v>23</v>
      </c>
      <c r="D212" s="72">
        <v>2</v>
      </c>
      <c r="E212" s="72">
        <v>34</v>
      </c>
      <c r="F212" s="72">
        <v>54</v>
      </c>
      <c r="G212" s="73">
        <v>63</v>
      </c>
      <c r="H212" s="27"/>
    </row>
    <row r="213" spans="2:8" s="28" customFormat="1" ht="18.75" customHeight="1" x14ac:dyDescent="0.2">
      <c r="B213" s="167" t="s">
        <v>548</v>
      </c>
      <c r="C213" s="72">
        <v>169</v>
      </c>
      <c r="D213" s="72">
        <v>0</v>
      </c>
      <c r="E213" s="72">
        <v>0</v>
      </c>
      <c r="F213" s="72">
        <v>0</v>
      </c>
      <c r="G213" s="73">
        <v>0</v>
      </c>
      <c r="H213" s="27"/>
    </row>
    <row r="214" spans="2:8" s="28" customFormat="1" ht="18.75" customHeight="1" x14ac:dyDescent="0.2">
      <c r="B214" s="167" t="s">
        <v>515</v>
      </c>
      <c r="C214" s="72">
        <v>0</v>
      </c>
      <c r="D214" s="72">
        <v>0</v>
      </c>
      <c r="E214" s="72">
        <v>0</v>
      </c>
      <c r="F214" s="72">
        <v>0</v>
      </c>
      <c r="G214" s="73">
        <v>161</v>
      </c>
      <c r="H214" s="27"/>
    </row>
    <row r="215" spans="2:8" s="28" customFormat="1" ht="18.75" customHeight="1" x14ac:dyDescent="0.2">
      <c r="B215" s="167" t="s">
        <v>410</v>
      </c>
      <c r="C215" s="72">
        <v>0</v>
      </c>
      <c r="D215" s="72">
        <v>0</v>
      </c>
      <c r="E215" s="72">
        <v>0</v>
      </c>
      <c r="F215" s="72">
        <v>0</v>
      </c>
      <c r="G215" s="73">
        <v>158</v>
      </c>
      <c r="H215" s="27"/>
    </row>
    <row r="216" spans="2:8" s="28" customFormat="1" ht="18.75" customHeight="1" x14ac:dyDescent="0.2">
      <c r="B216" s="167" t="s">
        <v>557</v>
      </c>
      <c r="C216" s="72">
        <v>0</v>
      </c>
      <c r="D216" s="72">
        <v>0</v>
      </c>
      <c r="E216" s="72">
        <v>0</v>
      </c>
      <c r="F216" s="72">
        <v>0</v>
      </c>
      <c r="G216" s="73">
        <v>143</v>
      </c>
      <c r="H216" s="27"/>
    </row>
    <row r="217" spans="2:8" s="28" customFormat="1" ht="18.75" customHeight="1" x14ac:dyDescent="0.2">
      <c r="B217" s="167" t="s">
        <v>551</v>
      </c>
      <c r="C217" s="72">
        <v>35</v>
      </c>
      <c r="D217" s="72">
        <v>53</v>
      </c>
      <c r="E217" s="72">
        <v>0</v>
      </c>
      <c r="F217" s="72">
        <v>33</v>
      </c>
      <c r="G217" s="73">
        <v>15</v>
      </c>
      <c r="H217" s="27"/>
    </row>
    <row r="218" spans="2:8" s="28" customFormat="1" ht="18.75" customHeight="1" x14ac:dyDescent="0.2">
      <c r="B218" s="167" t="s">
        <v>565</v>
      </c>
      <c r="C218" s="72">
        <v>0</v>
      </c>
      <c r="D218" s="72">
        <v>0</v>
      </c>
      <c r="E218" s="72">
        <v>128</v>
      </c>
      <c r="F218" s="72">
        <v>0</v>
      </c>
      <c r="G218" s="73">
        <v>0</v>
      </c>
      <c r="H218" s="27"/>
    </row>
    <row r="219" spans="2:8" s="28" customFormat="1" ht="18.75" customHeight="1" x14ac:dyDescent="0.2">
      <c r="B219" s="167" t="s">
        <v>566</v>
      </c>
      <c r="C219" s="72">
        <v>81</v>
      </c>
      <c r="D219" s="72">
        <v>14</v>
      </c>
      <c r="E219" s="72">
        <v>32</v>
      </c>
      <c r="F219" s="72">
        <v>0</v>
      </c>
      <c r="G219" s="73">
        <v>0</v>
      </c>
      <c r="H219" s="27"/>
    </row>
    <row r="220" spans="2:8" s="28" customFormat="1" ht="18.75" customHeight="1" x14ac:dyDescent="0.2">
      <c r="B220" s="167" t="s">
        <v>569</v>
      </c>
      <c r="C220" s="72">
        <v>0</v>
      </c>
      <c r="D220" s="72">
        <v>120</v>
      </c>
      <c r="E220" s="72">
        <v>0</v>
      </c>
      <c r="F220" s="72">
        <v>0</v>
      </c>
      <c r="G220" s="73">
        <v>0</v>
      </c>
      <c r="H220" s="27"/>
    </row>
    <row r="221" spans="2:8" s="28" customFormat="1" ht="18.75" customHeight="1" x14ac:dyDescent="0.2">
      <c r="B221" s="167" t="s">
        <v>573</v>
      </c>
      <c r="C221" s="72">
        <v>0</v>
      </c>
      <c r="D221" s="72">
        <v>116</v>
      </c>
      <c r="E221" s="72">
        <v>0</v>
      </c>
      <c r="F221" s="72">
        <v>0</v>
      </c>
      <c r="G221" s="73">
        <v>0</v>
      </c>
      <c r="H221" s="27"/>
    </row>
    <row r="222" spans="2:8" s="28" customFormat="1" ht="18.75" customHeight="1" x14ac:dyDescent="0.2">
      <c r="B222" s="167" t="s">
        <v>574</v>
      </c>
      <c r="C222" s="72">
        <v>0</v>
      </c>
      <c r="D222" s="72">
        <v>0</v>
      </c>
      <c r="E222" s="72">
        <v>115</v>
      </c>
      <c r="F222" s="72">
        <v>0</v>
      </c>
      <c r="G222" s="73">
        <v>0</v>
      </c>
      <c r="H222" s="27"/>
    </row>
    <row r="223" spans="2:8" s="28" customFormat="1" ht="18.75" customHeight="1" x14ac:dyDescent="0.2">
      <c r="B223" s="167" t="s">
        <v>577</v>
      </c>
      <c r="C223" s="72">
        <v>0</v>
      </c>
      <c r="D223" s="72">
        <v>0</v>
      </c>
      <c r="E223" s="72">
        <v>0</v>
      </c>
      <c r="F223" s="72">
        <v>0</v>
      </c>
      <c r="G223" s="73">
        <v>105</v>
      </c>
      <c r="H223" s="27"/>
    </row>
    <row r="224" spans="2:8" s="28" customFormat="1" ht="18.75" customHeight="1" x14ac:dyDescent="0.2">
      <c r="B224" s="167" t="s">
        <v>455</v>
      </c>
      <c r="C224" s="72">
        <v>1</v>
      </c>
      <c r="D224" s="72">
        <v>96</v>
      </c>
      <c r="E224" s="72">
        <v>0</v>
      </c>
      <c r="F224" s="72">
        <v>0</v>
      </c>
      <c r="G224" s="73">
        <v>1</v>
      </c>
      <c r="H224" s="27"/>
    </row>
    <row r="225" spans="2:8" s="28" customFormat="1" ht="18.75" customHeight="1" x14ac:dyDescent="0.2">
      <c r="B225" s="167" t="s">
        <v>327</v>
      </c>
      <c r="C225" s="72">
        <v>88</v>
      </c>
      <c r="D225" s="72">
        <v>0</v>
      </c>
      <c r="E225" s="72">
        <v>0</v>
      </c>
      <c r="F225" s="72">
        <v>0</v>
      </c>
      <c r="G225" s="73">
        <v>0</v>
      </c>
      <c r="H225" s="27"/>
    </row>
    <row r="226" spans="2:8" s="28" customFormat="1" ht="18.75" customHeight="1" x14ac:dyDescent="0.2">
      <c r="B226" s="167" t="s">
        <v>585</v>
      </c>
      <c r="C226" s="72">
        <v>0</v>
      </c>
      <c r="D226" s="72">
        <v>80</v>
      </c>
      <c r="E226" s="72">
        <v>0</v>
      </c>
      <c r="F226" s="72">
        <v>0</v>
      </c>
      <c r="G226" s="73">
        <v>0</v>
      </c>
      <c r="H226" s="27"/>
    </row>
    <row r="227" spans="2:8" s="28" customFormat="1" ht="18.75" customHeight="1" x14ac:dyDescent="0.2">
      <c r="B227" s="167" t="s">
        <v>586</v>
      </c>
      <c r="C227" s="72">
        <v>0</v>
      </c>
      <c r="D227" s="72">
        <v>55</v>
      </c>
      <c r="E227" s="72">
        <v>0</v>
      </c>
      <c r="F227" s="72">
        <v>0</v>
      </c>
      <c r="G227" s="73">
        <v>23</v>
      </c>
      <c r="H227" s="27"/>
    </row>
    <row r="228" spans="2:8" s="28" customFormat="1" ht="18.75" customHeight="1" x14ac:dyDescent="0.2">
      <c r="B228" s="167" t="s">
        <v>590</v>
      </c>
      <c r="C228" s="72">
        <v>0</v>
      </c>
      <c r="D228" s="72">
        <v>0</v>
      </c>
      <c r="E228" s="72">
        <v>74</v>
      </c>
      <c r="F228" s="72">
        <v>0</v>
      </c>
      <c r="G228" s="73">
        <v>0</v>
      </c>
      <c r="H228" s="27"/>
    </row>
    <row r="229" spans="2:8" s="28" customFormat="1" ht="18.75" customHeight="1" x14ac:dyDescent="0.2">
      <c r="B229" s="167" t="s">
        <v>593</v>
      </c>
      <c r="C229" s="72">
        <v>69</v>
      </c>
      <c r="D229" s="72">
        <v>0</v>
      </c>
      <c r="E229" s="72">
        <v>0</v>
      </c>
      <c r="F229" s="72">
        <v>0</v>
      </c>
      <c r="G229" s="73">
        <v>0</v>
      </c>
      <c r="H229" s="27"/>
    </row>
    <row r="230" spans="2:8" s="28" customFormat="1" ht="18.75" customHeight="1" x14ac:dyDescent="0.2">
      <c r="B230" s="167" t="s">
        <v>596</v>
      </c>
      <c r="C230" s="72">
        <v>0</v>
      </c>
      <c r="D230" s="72">
        <v>0</v>
      </c>
      <c r="E230" s="72">
        <v>0</v>
      </c>
      <c r="F230" s="72">
        <v>0</v>
      </c>
      <c r="G230" s="73">
        <v>67</v>
      </c>
      <c r="H230" s="27"/>
    </row>
    <row r="231" spans="2:8" s="28" customFormat="1" ht="18.75" customHeight="1" x14ac:dyDescent="0.2">
      <c r="B231" s="167" t="s">
        <v>598</v>
      </c>
      <c r="C231" s="72">
        <v>50</v>
      </c>
      <c r="D231" s="72">
        <v>10</v>
      </c>
      <c r="E231" s="72">
        <v>5</v>
      </c>
      <c r="F231" s="72">
        <v>0</v>
      </c>
      <c r="G231" s="73">
        <v>0</v>
      </c>
      <c r="H231" s="27"/>
    </row>
    <row r="232" spans="2:8" s="28" customFormat="1" ht="18.75" customHeight="1" x14ac:dyDescent="0.2">
      <c r="B232" s="167" t="s">
        <v>532</v>
      </c>
      <c r="C232" s="72">
        <v>64</v>
      </c>
      <c r="D232" s="72">
        <v>0</v>
      </c>
      <c r="E232" s="72">
        <v>0</v>
      </c>
      <c r="F232" s="72">
        <v>0</v>
      </c>
      <c r="G232" s="73">
        <v>0</v>
      </c>
      <c r="H232" s="27"/>
    </row>
    <row r="233" spans="2:8" s="28" customFormat="1" ht="18.75" customHeight="1" x14ac:dyDescent="0.2">
      <c r="B233" s="167" t="s">
        <v>601</v>
      </c>
      <c r="C233" s="72">
        <v>63</v>
      </c>
      <c r="D233" s="72">
        <v>0</v>
      </c>
      <c r="E233" s="72">
        <v>0</v>
      </c>
      <c r="F233" s="72">
        <v>0</v>
      </c>
      <c r="G233" s="73">
        <v>0</v>
      </c>
      <c r="H233" s="27"/>
    </row>
    <row r="234" spans="2:8" s="28" customFormat="1" ht="18.75" customHeight="1" x14ac:dyDescent="0.2">
      <c r="B234" s="167" t="s">
        <v>603</v>
      </c>
      <c r="C234" s="72">
        <v>0</v>
      </c>
      <c r="D234" s="72">
        <v>39</v>
      </c>
      <c r="E234" s="72">
        <v>23</v>
      </c>
      <c r="F234" s="72">
        <v>0</v>
      </c>
      <c r="G234" s="73">
        <v>0</v>
      </c>
      <c r="H234" s="27"/>
    </row>
    <row r="235" spans="2:8" s="28" customFormat="1" ht="18.75" customHeight="1" x14ac:dyDescent="0.2">
      <c r="B235" s="167" t="s">
        <v>604</v>
      </c>
      <c r="C235" s="72">
        <v>61</v>
      </c>
      <c r="D235" s="72">
        <v>0</v>
      </c>
      <c r="E235" s="72">
        <v>0</v>
      </c>
      <c r="F235" s="72">
        <v>0</v>
      </c>
      <c r="G235" s="73">
        <v>0</v>
      </c>
      <c r="H235" s="27"/>
    </row>
    <row r="236" spans="2:8" s="28" customFormat="1" ht="18.75" customHeight="1" x14ac:dyDescent="0.2">
      <c r="B236" s="167" t="s">
        <v>497</v>
      </c>
      <c r="C236" s="72">
        <v>0</v>
      </c>
      <c r="D236" s="72">
        <v>0</v>
      </c>
      <c r="E236" s="72">
        <v>0</v>
      </c>
      <c r="F236" s="72">
        <v>38</v>
      </c>
      <c r="G236" s="73">
        <v>22</v>
      </c>
      <c r="H236" s="27"/>
    </row>
    <row r="237" spans="2:8" s="28" customFormat="1" ht="18.75" customHeight="1" x14ac:dyDescent="0.2">
      <c r="B237" s="167" t="s">
        <v>609</v>
      </c>
      <c r="C237" s="72">
        <v>0</v>
      </c>
      <c r="D237" s="72">
        <v>0</v>
      </c>
      <c r="E237" s="72">
        <v>0</v>
      </c>
      <c r="F237" s="72">
        <v>59</v>
      </c>
      <c r="G237" s="73">
        <v>0</v>
      </c>
      <c r="H237" s="27"/>
    </row>
    <row r="238" spans="2:8" s="28" customFormat="1" ht="18.75" customHeight="1" x14ac:dyDescent="0.2">
      <c r="B238" s="167" t="s">
        <v>595</v>
      </c>
      <c r="C238" s="72">
        <v>57</v>
      </c>
      <c r="D238" s="72">
        <v>0</v>
      </c>
      <c r="E238" s="72">
        <v>0</v>
      </c>
      <c r="F238" s="72">
        <v>0</v>
      </c>
      <c r="G238" s="73">
        <v>0</v>
      </c>
      <c r="H238" s="27"/>
    </row>
    <row r="239" spans="2:8" s="28" customFormat="1" ht="18.75" customHeight="1" x14ac:dyDescent="0.2">
      <c r="B239" s="167" t="s">
        <v>491</v>
      </c>
      <c r="C239" s="72">
        <v>0</v>
      </c>
      <c r="D239" s="72">
        <v>0</v>
      </c>
      <c r="E239" s="72">
        <v>0</v>
      </c>
      <c r="F239" s="72">
        <v>0</v>
      </c>
      <c r="G239" s="73">
        <v>56</v>
      </c>
      <c r="H239" s="27"/>
    </row>
    <row r="240" spans="2:8" s="28" customFormat="1" ht="18.75" customHeight="1" x14ac:dyDescent="0.2">
      <c r="B240" s="167" t="s">
        <v>536</v>
      </c>
      <c r="C240" s="72">
        <v>0</v>
      </c>
      <c r="D240" s="72">
        <v>38</v>
      </c>
      <c r="E240" s="72">
        <v>10</v>
      </c>
      <c r="F240" s="72">
        <v>7</v>
      </c>
      <c r="G240" s="73">
        <v>0</v>
      </c>
      <c r="H240" s="27"/>
    </row>
    <row r="241" spans="2:8" s="28" customFormat="1" ht="18.75" customHeight="1" x14ac:dyDescent="0.2">
      <c r="B241" s="167" t="s">
        <v>476</v>
      </c>
      <c r="C241" s="72">
        <v>0</v>
      </c>
      <c r="D241" s="72">
        <v>0</v>
      </c>
      <c r="E241" s="72">
        <v>0</v>
      </c>
      <c r="F241" s="72">
        <v>16</v>
      </c>
      <c r="G241" s="73">
        <v>37</v>
      </c>
      <c r="H241" s="27"/>
    </row>
    <row r="242" spans="2:8" s="28" customFormat="1" ht="18.75" customHeight="1" x14ac:dyDescent="0.2">
      <c r="B242" s="167" t="s">
        <v>587</v>
      </c>
      <c r="C242" s="72">
        <v>0</v>
      </c>
      <c r="D242" s="72">
        <v>16</v>
      </c>
      <c r="E242" s="72">
        <v>18</v>
      </c>
      <c r="F242" s="72">
        <v>17</v>
      </c>
      <c r="G242" s="73">
        <v>0</v>
      </c>
      <c r="H242" s="27"/>
    </row>
    <row r="243" spans="2:8" s="28" customFormat="1" ht="18.75" customHeight="1" x14ac:dyDescent="0.2">
      <c r="B243" s="167" t="s">
        <v>619</v>
      </c>
      <c r="C243" s="72">
        <v>0</v>
      </c>
      <c r="D243" s="72">
        <v>0</v>
      </c>
      <c r="E243" s="72">
        <v>48</v>
      </c>
      <c r="F243" s="72">
        <v>0</v>
      </c>
      <c r="G243" s="73">
        <v>0</v>
      </c>
      <c r="H243" s="27"/>
    </row>
    <row r="244" spans="2:8" s="28" customFormat="1" ht="18.75" customHeight="1" x14ac:dyDescent="0.2">
      <c r="B244" s="167" t="s">
        <v>541</v>
      </c>
      <c r="C244" s="72">
        <v>9</v>
      </c>
      <c r="D244" s="72">
        <v>18</v>
      </c>
      <c r="E244" s="72">
        <v>20</v>
      </c>
      <c r="F244" s="72">
        <v>0</v>
      </c>
      <c r="G244" s="73">
        <v>0</v>
      </c>
      <c r="H244" s="27"/>
    </row>
    <row r="245" spans="2:8" s="28" customFormat="1" ht="18.75" customHeight="1" x14ac:dyDescent="0.2">
      <c r="B245" s="167" t="s">
        <v>623</v>
      </c>
      <c r="C245" s="72">
        <v>45</v>
      </c>
      <c r="D245" s="72">
        <v>0</v>
      </c>
      <c r="E245" s="72">
        <v>0</v>
      </c>
      <c r="F245" s="72">
        <v>0</v>
      </c>
      <c r="G245" s="73">
        <v>0</v>
      </c>
      <c r="H245" s="27"/>
    </row>
    <row r="246" spans="2:8" s="28" customFormat="1" ht="18.75" customHeight="1" x14ac:dyDescent="0.2">
      <c r="B246" s="167" t="s">
        <v>629</v>
      </c>
      <c r="C246" s="72">
        <v>0</v>
      </c>
      <c r="D246" s="72">
        <v>0</v>
      </c>
      <c r="E246" s="72">
        <v>13</v>
      </c>
      <c r="F246" s="72">
        <v>0</v>
      </c>
      <c r="G246" s="73">
        <v>30</v>
      </c>
      <c r="H246" s="27"/>
    </row>
    <row r="247" spans="2:8" s="28" customFormat="1" ht="18.75" customHeight="1" x14ac:dyDescent="0.2">
      <c r="B247" s="167" t="s">
        <v>2938</v>
      </c>
      <c r="C247" s="72">
        <v>32</v>
      </c>
      <c r="D247" s="72">
        <v>2</v>
      </c>
      <c r="E247" s="72">
        <v>2</v>
      </c>
      <c r="F247" s="72">
        <v>0</v>
      </c>
      <c r="G247" s="73">
        <v>1</v>
      </c>
      <c r="H247" s="27"/>
    </row>
    <row r="248" spans="2:8" s="28" customFormat="1" ht="18.75" customHeight="1" x14ac:dyDescent="0.2">
      <c r="B248" s="167" t="s">
        <v>640</v>
      </c>
      <c r="C248" s="72">
        <v>33</v>
      </c>
      <c r="D248" s="72">
        <v>0</v>
      </c>
      <c r="E248" s="72">
        <v>0</v>
      </c>
      <c r="F248" s="72">
        <v>0</v>
      </c>
      <c r="G248" s="73">
        <v>0</v>
      </c>
      <c r="H248" s="27"/>
    </row>
    <row r="249" spans="2:8" s="28" customFormat="1" ht="18.75" customHeight="1" x14ac:dyDescent="0.2">
      <c r="B249" s="167" t="s">
        <v>2939</v>
      </c>
      <c r="C249" s="72">
        <v>22</v>
      </c>
      <c r="D249" s="72">
        <v>0</v>
      </c>
      <c r="E249" s="72">
        <v>0</v>
      </c>
      <c r="F249" s="72">
        <v>11</v>
      </c>
      <c r="G249" s="73">
        <v>0</v>
      </c>
      <c r="H249" s="27"/>
    </row>
    <row r="250" spans="2:8" s="28" customFormat="1" ht="18.75" customHeight="1" x14ac:dyDescent="0.2">
      <c r="B250" s="167" t="s">
        <v>646</v>
      </c>
      <c r="C250" s="72">
        <v>30</v>
      </c>
      <c r="D250" s="72">
        <v>0</v>
      </c>
      <c r="E250" s="72">
        <v>0</v>
      </c>
      <c r="F250" s="72">
        <v>0</v>
      </c>
      <c r="G250" s="73">
        <v>0</v>
      </c>
      <c r="H250" s="27"/>
    </row>
    <row r="251" spans="2:8" s="28" customFormat="1" ht="18.75" customHeight="1" x14ac:dyDescent="0.2">
      <c r="B251" s="167" t="s">
        <v>648</v>
      </c>
      <c r="C251" s="72">
        <v>29</v>
      </c>
      <c r="D251" s="72">
        <v>0</v>
      </c>
      <c r="E251" s="72">
        <v>0</v>
      </c>
      <c r="F251" s="72">
        <v>0</v>
      </c>
      <c r="G251" s="73">
        <v>0</v>
      </c>
      <c r="H251" s="27"/>
    </row>
    <row r="252" spans="2:8" s="28" customFormat="1" ht="18.75" customHeight="1" x14ac:dyDescent="0.2">
      <c r="B252" s="167" t="s">
        <v>621</v>
      </c>
      <c r="C252" s="72">
        <v>22</v>
      </c>
      <c r="D252" s="72">
        <v>0</v>
      </c>
      <c r="E252" s="72">
        <v>0</v>
      </c>
      <c r="F252" s="72">
        <v>0</v>
      </c>
      <c r="G252" s="73">
        <v>0</v>
      </c>
      <c r="H252" s="27"/>
    </row>
    <row r="253" spans="2:8" s="28" customFormat="1" ht="18.75" customHeight="1" x14ac:dyDescent="0.2">
      <c r="B253" s="167" t="s">
        <v>615</v>
      </c>
      <c r="C253" s="72">
        <v>9</v>
      </c>
      <c r="D253" s="72">
        <v>0</v>
      </c>
      <c r="E253" s="72">
        <v>0</v>
      </c>
      <c r="F253" s="72">
        <v>0</v>
      </c>
      <c r="G253" s="73">
        <v>12</v>
      </c>
      <c r="H253" s="27"/>
    </row>
    <row r="254" spans="2:8" s="28" customFormat="1" ht="18.75" customHeight="1" x14ac:dyDescent="0.2">
      <c r="B254" s="167" t="s">
        <v>672</v>
      </c>
      <c r="C254" s="72">
        <v>21</v>
      </c>
      <c r="D254" s="72">
        <v>0</v>
      </c>
      <c r="E254" s="72">
        <v>0</v>
      </c>
      <c r="F254" s="72">
        <v>0</v>
      </c>
      <c r="G254" s="73">
        <v>0</v>
      </c>
      <c r="H254" s="27"/>
    </row>
    <row r="255" spans="2:8" s="28" customFormat="1" ht="18.75" customHeight="1" x14ac:dyDescent="0.2">
      <c r="B255" s="167" t="s">
        <v>2928</v>
      </c>
      <c r="C255" s="72">
        <v>4</v>
      </c>
      <c r="D255" s="72">
        <v>15</v>
      </c>
      <c r="E255" s="72">
        <v>0</v>
      </c>
      <c r="F255" s="72">
        <v>0</v>
      </c>
      <c r="G255" s="73">
        <v>0</v>
      </c>
      <c r="H255" s="27"/>
    </row>
    <row r="256" spans="2:8" s="28" customFormat="1" ht="18.75" customHeight="1" x14ac:dyDescent="0.2">
      <c r="B256" s="167" t="s">
        <v>688</v>
      </c>
      <c r="C256" s="72">
        <v>0</v>
      </c>
      <c r="D256" s="72">
        <v>17</v>
      </c>
      <c r="E256" s="72">
        <v>0</v>
      </c>
      <c r="F256" s="72">
        <v>0</v>
      </c>
      <c r="G256" s="73">
        <v>0</v>
      </c>
      <c r="H256" s="27"/>
    </row>
    <row r="257" spans="2:8" s="28" customFormat="1" ht="18.75" customHeight="1" x14ac:dyDescent="0.2">
      <c r="B257" s="167" t="s">
        <v>641</v>
      </c>
      <c r="C257" s="72">
        <v>0</v>
      </c>
      <c r="D257" s="72">
        <v>0</v>
      </c>
      <c r="E257" s="72">
        <v>0</v>
      </c>
      <c r="F257" s="72">
        <v>0</v>
      </c>
      <c r="G257" s="73">
        <v>14</v>
      </c>
      <c r="H257" s="27"/>
    </row>
    <row r="258" spans="2:8" s="28" customFormat="1" ht="18.75" customHeight="1" x14ac:dyDescent="0.2">
      <c r="B258" s="167" t="s">
        <v>712</v>
      </c>
      <c r="C258" s="72">
        <v>0</v>
      </c>
      <c r="D258" s="72">
        <v>0</v>
      </c>
      <c r="E258" s="72">
        <v>0</v>
      </c>
      <c r="F258" s="72">
        <v>0</v>
      </c>
      <c r="G258" s="73">
        <v>13</v>
      </c>
      <c r="H258" s="27"/>
    </row>
    <row r="259" spans="2:8" s="28" customFormat="1" ht="18.75" customHeight="1" x14ac:dyDescent="0.2">
      <c r="B259" s="167" t="s">
        <v>2941</v>
      </c>
      <c r="C259" s="72">
        <v>2</v>
      </c>
      <c r="D259" s="72">
        <v>0</v>
      </c>
      <c r="E259" s="72">
        <v>11</v>
      </c>
      <c r="F259" s="72">
        <v>0</v>
      </c>
      <c r="G259" s="73">
        <v>0</v>
      </c>
      <c r="H259" s="27"/>
    </row>
    <row r="260" spans="2:8" s="28" customFormat="1" ht="18.75" customHeight="1" x14ac:dyDescent="0.2">
      <c r="B260" s="167" t="s">
        <v>654</v>
      </c>
      <c r="C260" s="72">
        <v>6</v>
      </c>
      <c r="D260" s="72">
        <v>6</v>
      </c>
      <c r="E260" s="72">
        <v>1</v>
      </c>
      <c r="F260" s="72">
        <v>0</v>
      </c>
      <c r="G260" s="73">
        <v>0</v>
      </c>
      <c r="H260" s="27"/>
    </row>
    <row r="261" spans="2:8" s="28" customFormat="1" ht="18.75" customHeight="1" x14ac:dyDescent="0.2">
      <c r="B261" s="167" t="s">
        <v>714</v>
      </c>
      <c r="C261" s="72">
        <v>0</v>
      </c>
      <c r="D261" s="72">
        <v>0</v>
      </c>
      <c r="E261" s="72">
        <v>0</v>
      </c>
      <c r="F261" s="72">
        <v>12</v>
      </c>
      <c r="G261" s="73">
        <v>0</v>
      </c>
      <c r="H261" s="27"/>
    </row>
    <row r="262" spans="2:8" s="28" customFormat="1" ht="18.75" customHeight="1" x14ac:dyDescent="0.2">
      <c r="B262" s="167" t="s">
        <v>736</v>
      </c>
      <c r="C262" s="72">
        <v>0</v>
      </c>
      <c r="D262" s="72">
        <v>0</v>
      </c>
      <c r="E262" s="72">
        <v>5</v>
      </c>
      <c r="F262" s="72">
        <v>5</v>
      </c>
      <c r="G262" s="73">
        <v>0</v>
      </c>
      <c r="H262" s="27"/>
    </row>
    <row r="263" spans="2:8" s="28" customFormat="1" ht="18.75" customHeight="1" x14ac:dyDescent="0.2">
      <c r="B263" s="167" t="s">
        <v>2940</v>
      </c>
      <c r="C263" s="72">
        <v>0</v>
      </c>
      <c r="D263" s="72">
        <v>0</v>
      </c>
      <c r="E263" s="72">
        <v>0</v>
      </c>
      <c r="F263" s="72">
        <v>0</v>
      </c>
      <c r="G263" s="73">
        <v>9</v>
      </c>
      <c r="H263" s="27"/>
    </row>
    <row r="264" spans="2:8" s="28" customFormat="1" ht="18.75" customHeight="1" x14ac:dyDescent="0.2">
      <c r="B264" s="167" t="s">
        <v>642</v>
      </c>
      <c r="C264" s="72">
        <v>0</v>
      </c>
      <c r="D264" s="72">
        <v>0</v>
      </c>
      <c r="E264" s="72">
        <v>0</v>
      </c>
      <c r="F264" s="72">
        <v>0</v>
      </c>
      <c r="G264" s="73">
        <v>8</v>
      </c>
      <c r="H264" s="27"/>
    </row>
    <row r="265" spans="2:8" s="28" customFormat="1" ht="18.75" customHeight="1" x14ac:dyDescent="0.2">
      <c r="B265" s="167" t="s">
        <v>409</v>
      </c>
      <c r="C265" s="72">
        <v>0</v>
      </c>
      <c r="D265" s="72">
        <v>5</v>
      </c>
      <c r="E265" s="72">
        <v>0</v>
      </c>
      <c r="F265" s="72">
        <v>0</v>
      </c>
      <c r="G265" s="73">
        <v>2</v>
      </c>
      <c r="H265" s="27"/>
    </row>
    <row r="266" spans="2:8" s="28" customFormat="1" ht="18.75" customHeight="1" x14ac:dyDescent="0.2">
      <c r="B266" s="167" t="s">
        <v>774</v>
      </c>
      <c r="C266" s="72">
        <v>0</v>
      </c>
      <c r="D266" s="72">
        <v>6</v>
      </c>
      <c r="E266" s="72">
        <v>0</v>
      </c>
      <c r="F266" s="72">
        <v>0</v>
      </c>
      <c r="G266" s="73">
        <v>0</v>
      </c>
      <c r="H266" s="27"/>
    </row>
    <row r="267" spans="2:8" s="28" customFormat="1" ht="18.75" customHeight="1" x14ac:dyDescent="0.2">
      <c r="B267" s="167" t="s">
        <v>785</v>
      </c>
      <c r="C267" s="72">
        <v>0</v>
      </c>
      <c r="D267" s="72">
        <v>5</v>
      </c>
      <c r="E267" s="72">
        <v>0</v>
      </c>
      <c r="F267" s="72">
        <v>0</v>
      </c>
      <c r="G267" s="73">
        <v>0</v>
      </c>
      <c r="H267" s="27"/>
    </row>
    <row r="268" spans="2:8" s="28" customFormat="1" ht="18.75" customHeight="1" x14ac:dyDescent="0.2">
      <c r="B268" s="167" t="s">
        <v>786</v>
      </c>
      <c r="C268" s="72">
        <v>5</v>
      </c>
      <c r="D268" s="72">
        <v>0</v>
      </c>
      <c r="E268" s="72">
        <v>0</v>
      </c>
      <c r="F268" s="72">
        <v>0</v>
      </c>
      <c r="G268" s="73">
        <v>0</v>
      </c>
      <c r="H268" s="27"/>
    </row>
    <row r="269" spans="2:8" s="28" customFormat="1" ht="18.75" customHeight="1" x14ac:dyDescent="0.2">
      <c r="B269" s="167" t="s">
        <v>558</v>
      </c>
      <c r="C269" s="72">
        <v>0</v>
      </c>
      <c r="D269" s="72">
        <v>0</v>
      </c>
      <c r="E269" s="72">
        <v>0</v>
      </c>
      <c r="F269" s="72">
        <v>0</v>
      </c>
      <c r="G269" s="73">
        <v>5</v>
      </c>
      <c r="H269" s="27"/>
    </row>
    <row r="270" spans="2:8" s="28" customFormat="1" ht="18.75" customHeight="1" x14ac:dyDescent="0.2">
      <c r="B270" s="167" t="s">
        <v>782</v>
      </c>
      <c r="C270" s="72">
        <v>0</v>
      </c>
      <c r="D270" s="72">
        <v>0</v>
      </c>
      <c r="E270" s="72">
        <v>0</v>
      </c>
      <c r="F270" s="72">
        <v>0</v>
      </c>
      <c r="G270" s="73">
        <v>5</v>
      </c>
      <c r="H270" s="27"/>
    </row>
    <row r="271" spans="2:8" s="28" customFormat="1" ht="18.75" customHeight="1" x14ac:dyDescent="0.2">
      <c r="B271" s="167" t="s">
        <v>704</v>
      </c>
      <c r="C271" s="72">
        <v>0</v>
      </c>
      <c r="D271" s="72">
        <v>1</v>
      </c>
      <c r="E271" s="72">
        <v>0</v>
      </c>
      <c r="F271" s="72">
        <v>4</v>
      </c>
      <c r="G271" s="73">
        <v>0</v>
      </c>
      <c r="H271" s="27"/>
    </row>
    <row r="272" spans="2:8" s="28" customFormat="1" ht="18.75" customHeight="1" x14ac:dyDescent="0.2">
      <c r="B272" s="167" t="s">
        <v>546</v>
      </c>
      <c r="C272" s="72">
        <v>5</v>
      </c>
      <c r="D272" s="72">
        <v>0</v>
      </c>
      <c r="E272" s="72">
        <v>0</v>
      </c>
      <c r="F272" s="72">
        <v>0</v>
      </c>
      <c r="G272" s="73">
        <v>0</v>
      </c>
      <c r="H272" s="27"/>
    </row>
    <row r="273" spans="2:8" s="28" customFormat="1" ht="18.75" customHeight="1" x14ac:dyDescent="0.2">
      <c r="B273" s="167" t="s">
        <v>674</v>
      </c>
      <c r="C273" s="72">
        <v>0</v>
      </c>
      <c r="D273" s="72">
        <v>0</v>
      </c>
      <c r="E273" s="72">
        <v>0</v>
      </c>
      <c r="F273" s="72">
        <v>0</v>
      </c>
      <c r="G273" s="73">
        <v>4</v>
      </c>
      <c r="H273" s="27"/>
    </row>
    <row r="274" spans="2:8" s="28" customFormat="1" ht="18.75" customHeight="1" x14ac:dyDescent="0.2">
      <c r="B274" s="167" t="s">
        <v>811</v>
      </c>
      <c r="C274" s="72">
        <v>0</v>
      </c>
      <c r="D274" s="72">
        <v>0</v>
      </c>
      <c r="E274" s="72">
        <v>0</v>
      </c>
      <c r="F274" s="72">
        <v>0</v>
      </c>
      <c r="G274" s="73">
        <v>3</v>
      </c>
      <c r="H274" s="27"/>
    </row>
    <row r="275" spans="2:8" s="28" customFormat="1" ht="18.75" customHeight="1" x14ac:dyDescent="0.2">
      <c r="B275" s="167" t="s">
        <v>553</v>
      </c>
      <c r="C275" s="72">
        <v>0</v>
      </c>
      <c r="D275" s="72">
        <v>0</v>
      </c>
      <c r="E275" s="72">
        <v>0</v>
      </c>
      <c r="F275" s="72">
        <v>0</v>
      </c>
      <c r="G275" s="73">
        <v>3</v>
      </c>
      <c r="H275" s="27"/>
    </row>
    <row r="276" spans="2:8" s="28" customFormat="1" ht="18.75" customHeight="1" x14ac:dyDescent="0.2">
      <c r="B276" s="167" t="s">
        <v>818</v>
      </c>
      <c r="C276" s="72">
        <v>2</v>
      </c>
      <c r="D276" s="72">
        <v>0</v>
      </c>
      <c r="E276" s="72">
        <v>0</v>
      </c>
      <c r="F276" s="72">
        <v>0</v>
      </c>
      <c r="G276" s="73">
        <v>0</v>
      </c>
      <c r="H276" s="27"/>
    </row>
    <row r="277" spans="2:8" s="28" customFormat="1" ht="18.75" customHeight="1" x14ac:dyDescent="0.2">
      <c r="B277" s="167" t="s">
        <v>827</v>
      </c>
      <c r="C277" s="72">
        <v>2</v>
      </c>
      <c r="D277" s="72">
        <v>0</v>
      </c>
      <c r="E277" s="72">
        <v>0</v>
      </c>
      <c r="F277" s="72">
        <v>0</v>
      </c>
      <c r="G277" s="73">
        <v>0</v>
      </c>
      <c r="H277" s="27"/>
    </row>
    <row r="278" spans="2:8" s="28" customFormat="1" ht="18.75" customHeight="1" x14ac:dyDescent="0.2">
      <c r="B278" s="167" t="s">
        <v>835</v>
      </c>
      <c r="C278" s="72">
        <v>0</v>
      </c>
      <c r="D278" s="72">
        <v>0</v>
      </c>
      <c r="E278" s="72">
        <v>0</v>
      </c>
      <c r="F278" s="72">
        <v>0</v>
      </c>
      <c r="G278" s="73">
        <v>2</v>
      </c>
      <c r="H278" s="27"/>
    </row>
    <row r="279" spans="2:8" s="28" customFormat="1" ht="18.75" customHeight="1" x14ac:dyDescent="0.2">
      <c r="B279" s="167" t="s">
        <v>505</v>
      </c>
      <c r="C279" s="72">
        <v>0</v>
      </c>
      <c r="D279" s="72">
        <v>2</v>
      </c>
      <c r="E279" s="72">
        <v>0</v>
      </c>
      <c r="F279" s="72">
        <v>0</v>
      </c>
      <c r="G279" s="73">
        <v>0</v>
      </c>
      <c r="H279" s="27"/>
    </row>
    <row r="280" spans="2:8" s="28" customFormat="1" ht="18.75" customHeight="1" x14ac:dyDescent="0.2">
      <c r="B280" s="167" t="s">
        <v>833</v>
      </c>
      <c r="C280" s="72">
        <v>2</v>
      </c>
      <c r="D280" s="72">
        <v>0</v>
      </c>
      <c r="E280" s="72">
        <v>0</v>
      </c>
      <c r="F280" s="72">
        <v>0</v>
      </c>
      <c r="G280" s="73">
        <v>0</v>
      </c>
      <c r="H280" s="27"/>
    </row>
    <row r="281" spans="2:8" s="28" customFormat="1" ht="18.75" customHeight="1" x14ac:dyDescent="0.2">
      <c r="B281" s="167" t="s">
        <v>821</v>
      </c>
      <c r="C281" s="72">
        <v>0</v>
      </c>
      <c r="D281" s="72">
        <v>2</v>
      </c>
      <c r="E281" s="72">
        <v>0</v>
      </c>
      <c r="F281" s="72">
        <v>0</v>
      </c>
      <c r="G281" s="73">
        <v>0</v>
      </c>
      <c r="H281" s="27"/>
    </row>
    <row r="282" spans="2:8" s="28" customFormat="1" ht="18.75" customHeight="1" x14ac:dyDescent="0.2">
      <c r="B282" s="167" t="s">
        <v>836</v>
      </c>
      <c r="C282" s="72">
        <v>0</v>
      </c>
      <c r="D282" s="72">
        <v>2</v>
      </c>
      <c r="E282" s="72">
        <v>0</v>
      </c>
      <c r="F282" s="72">
        <v>0</v>
      </c>
      <c r="G282" s="73">
        <v>0</v>
      </c>
      <c r="H282" s="27"/>
    </row>
    <row r="283" spans="2:8" s="28" customFormat="1" ht="18.75" customHeight="1" x14ac:dyDescent="0.2">
      <c r="B283" s="167" t="s">
        <v>842</v>
      </c>
      <c r="C283" s="72">
        <v>0</v>
      </c>
      <c r="D283" s="72">
        <v>0</v>
      </c>
      <c r="E283" s="72">
        <v>0</v>
      </c>
      <c r="F283" s="72">
        <v>0</v>
      </c>
      <c r="G283" s="73">
        <v>2</v>
      </c>
      <c r="H283" s="27"/>
    </row>
    <row r="284" spans="2:8" s="28" customFormat="1" ht="18.75" customHeight="1" x14ac:dyDescent="0.2">
      <c r="B284" s="167" t="s">
        <v>832</v>
      </c>
      <c r="C284" s="72">
        <v>2</v>
      </c>
      <c r="D284" s="72">
        <v>0</v>
      </c>
      <c r="E284" s="72">
        <v>0</v>
      </c>
      <c r="F284" s="72">
        <v>0</v>
      </c>
      <c r="G284" s="73">
        <v>0</v>
      </c>
      <c r="H284" s="27"/>
    </row>
    <row r="285" spans="2:8" s="28" customFormat="1" ht="18.75" customHeight="1" x14ac:dyDescent="0.2">
      <c r="B285" s="167" t="s">
        <v>840</v>
      </c>
      <c r="C285" s="72">
        <v>0</v>
      </c>
      <c r="D285" s="72">
        <v>0</v>
      </c>
      <c r="E285" s="72">
        <v>0</v>
      </c>
      <c r="F285" s="72">
        <v>0</v>
      </c>
      <c r="G285" s="73">
        <v>2</v>
      </c>
      <c r="H285" s="27"/>
    </row>
    <row r="286" spans="2:8" s="28" customFormat="1" ht="18.75" customHeight="1" x14ac:dyDescent="0.2">
      <c r="B286" s="167" t="s">
        <v>805</v>
      </c>
      <c r="C286" s="72">
        <v>0</v>
      </c>
      <c r="D286" s="72">
        <v>0</v>
      </c>
      <c r="E286" s="72">
        <v>0</v>
      </c>
      <c r="F286" s="72">
        <v>0</v>
      </c>
      <c r="G286" s="73">
        <v>1</v>
      </c>
      <c r="H286" s="27"/>
    </row>
    <row r="287" spans="2:8" s="28" customFormat="1" ht="18.75" customHeight="1" thickBot="1" x14ac:dyDescent="0.25">
      <c r="B287" s="167" t="s">
        <v>849</v>
      </c>
      <c r="C287" s="72">
        <v>0</v>
      </c>
      <c r="D287" s="72">
        <v>0</v>
      </c>
      <c r="E287" s="72">
        <v>1</v>
      </c>
      <c r="F287" s="72">
        <v>0</v>
      </c>
      <c r="G287" s="73">
        <v>0</v>
      </c>
      <c r="H287" s="27"/>
    </row>
    <row r="288" spans="2:8" ht="18.75" customHeight="1" thickBot="1" x14ac:dyDescent="0.25">
      <c r="B288" s="168" t="s">
        <v>3067</v>
      </c>
      <c r="C288" s="74">
        <f>SUM(C8:C287)</f>
        <v>8366916</v>
      </c>
      <c r="D288" s="74">
        <f t="shared" ref="D288:G288" si="0">SUM(D8:D287)</f>
        <v>8813396</v>
      </c>
      <c r="E288" s="74">
        <f t="shared" si="0"/>
        <v>9011702</v>
      </c>
      <c r="F288" s="74">
        <f t="shared" si="0"/>
        <v>8944075</v>
      </c>
      <c r="G288" s="75">
        <f t="shared" si="0"/>
        <v>8985972</v>
      </c>
    </row>
    <row r="290" spans="2:2" ht="18.75" customHeight="1" x14ac:dyDescent="0.2">
      <c r="B290" s="44" t="s">
        <v>4187</v>
      </c>
    </row>
  </sheetData>
  <mergeCells count="7">
    <mergeCell ref="B3:G3"/>
    <mergeCell ref="E6:E7"/>
    <mergeCell ref="F6:F7"/>
    <mergeCell ref="G6:G7"/>
    <mergeCell ref="B6:B7"/>
    <mergeCell ref="C6:C7"/>
    <mergeCell ref="D6:D7"/>
  </mergeCells>
  <hyperlinks>
    <hyperlink ref="B4" location="Portada!A1" display="Volver" xr:uid="{00000000-0004-0000-0500-000000000000}"/>
  </hyperlinks>
  <printOptions horizontalCentered="1"/>
  <pageMargins left="0.23622047244094491" right="0.23622047244094491" top="0.39370078740157483" bottom="0.74803149606299213" header="0.31496062992125984" footer="0.31496062992125984"/>
  <pageSetup scale="5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B1:H282"/>
  <sheetViews>
    <sheetView showGridLines="0"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H1" sqref="H1"/>
    </sheetView>
  </sheetViews>
  <sheetFormatPr baseColWidth="10" defaultColWidth="11.42578125" defaultRowHeight="18.75" customHeight="1" x14ac:dyDescent="0.2"/>
  <cols>
    <col min="1" max="1" width="2.7109375" style="26" customWidth="1"/>
    <col min="2" max="2" width="57.140625" style="26" bestFit="1" customWidth="1"/>
    <col min="3" max="7" width="19.140625" style="28" customWidth="1"/>
    <col min="8" max="8" width="14.85546875" style="26" customWidth="1"/>
    <col min="9" max="16384" width="11.42578125" style="26"/>
  </cols>
  <sheetData>
    <row r="1" spans="2:8" s="4" customFormat="1" ht="18.75" customHeight="1" x14ac:dyDescent="0.2">
      <c r="C1" s="28"/>
      <c r="D1" s="28"/>
      <c r="E1" s="28"/>
      <c r="F1" s="28"/>
      <c r="G1" s="28"/>
    </row>
    <row r="2" spans="2:8" s="4" customFormat="1" ht="18.75" customHeight="1" x14ac:dyDescent="0.2">
      <c r="C2" s="28"/>
      <c r="D2" s="28"/>
      <c r="E2" s="28"/>
      <c r="F2" s="28"/>
      <c r="G2" s="28"/>
    </row>
    <row r="3" spans="2:8" s="4" customFormat="1" ht="18.75" customHeight="1" x14ac:dyDescent="0.2">
      <c r="B3" s="234" t="s">
        <v>3261</v>
      </c>
      <c r="C3" s="234"/>
      <c r="D3" s="234"/>
      <c r="E3" s="234"/>
      <c r="F3" s="234"/>
      <c r="G3" s="234"/>
    </row>
    <row r="4" spans="2:8" s="4" customFormat="1" ht="15.75" thickBot="1" x14ac:dyDescent="0.25">
      <c r="B4" s="133" t="s">
        <v>45</v>
      </c>
      <c r="C4" s="28"/>
      <c r="D4" s="28"/>
      <c r="E4" s="28"/>
      <c r="F4" s="28"/>
      <c r="G4" s="28"/>
    </row>
    <row r="5" spans="2:8" s="31" customFormat="1" ht="14.25" x14ac:dyDescent="0.25">
      <c r="B5" s="241" t="s">
        <v>304</v>
      </c>
      <c r="C5" s="243" t="s">
        <v>36</v>
      </c>
      <c r="D5" s="235" t="s">
        <v>37</v>
      </c>
      <c r="E5" s="235" t="s">
        <v>38</v>
      </c>
      <c r="F5" s="235" t="s">
        <v>39</v>
      </c>
      <c r="G5" s="237" t="s">
        <v>83</v>
      </c>
      <c r="H5" s="30"/>
    </row>
    <row r="6" spans="2:8" s="31" customFormat="1" ht="18.75" customHeight="1" thickBot="1" x14ac:dyDescent="0.3">
      <c r="B6" s="242"/>
      <c r="C6" s="244"/>
      <c r="D6" s="236"/>
      <c r="E6" s="236"/>
      <c r="F6" s="236"/>
      <c r="G6" s="238"/>
      <c r="H6" s="30"/>
    </row>
    <row r="7" spans="2:8" s="28" customFormat="1" ht="18.75" customHeight="1" x14ac:dyDescent="0.2">
      <c r="B7" s="171" t="s">
        <v>2902</v>
      </c>
      <c r="C7" s="169">
        <v>1408633</v>
      </c>
      <c r="D7" s="134">
        <v>1552910</v>
      </c>
      <c r="E7" s="134">
        <v>1747367</v>
      </c>
      <c r="F7" s="134">
        <v>1955998</v>
      </c>
      <c r="G7" s="135">
        <v>2169364</v>
      </c>
      <c r="H7" s="27"/>
    </row>
    <row r="8" spans="2:8" s="28" customFormat="1" ht="18.75" customHeight="1" x14ac:dyDescent="0.2">
      <c r="B8" s="172" t="s">
        <v>2901</v>
      </c>
      <c r="C8" s="170">
        <v>1391506</v>
      </c>
      <c r="D8" s="72">
        <v>1269974</v>
      </c>
      <c r="E8" s="72">
        <v>1275065</v>
      </c>
      <c r="F8" s="72">
        <v>1023297</v>
      </c>
      <c r="G8" s="73">
        <v>943792</v>
      </c>
      <c r="H8" s="27"/>
    </row>
    <row r="9" spans="2:8" s="28" customFormat="1" ht="18.75" customHeight="1" x14ac:dyDescent="0.2">
      <c r="B9" s="172" t="s">
        <v>55</v>
      </c>
      <c r="C9" s="170">
        <v>463980</v>
      </c>
      <c r="D9" s="72">
        <v>425868</v>
      </c>
      <c r="E9" s="72">
        <v>644632</v>
      </c>
      <c r="F9" s="72">
        <v>864024</v>
      </c>
      <c r="G9" s="73">
        <v>1110279</v>
      </c>
      <c r="H9" s="27"/>
    </row>
    <row r="10" spans="2:8" s="28" customFormat="1" ht="18.75" customHeight="1" x14ac:dyDescent="0.2">
      <c r="B10" s="172" t="s">
        <v>87</v>
      </c>
      <c r="C10" s="170">
        <v>403775</v>
      </c>
      <c r="D10" s="72">
        <v>556099</v>
      </c>
      <c r="E10" s="72">
        <v>576734</v>
      </c>
      <c r="F10" s="72">
        <v>560198</v>
      </c>
      <c r="G10" s="73">
        <v>593281</v>
      </c>
      <c r="H10" s="27"/>
    </row>
    <row r="11" spans="2:8" s="28" customFormat="1" ht="18.75" customHeight="1" x14ac:dyDescent="0.2">
      <c r="B11" s="172" t="s">
        <v>2903</v>
      </c>
      <c r="C11" s="170">
        <v>339971</v>
      </c>
      <c r="D11" s="72">
        <v>447120</v>
      </c>
      <c r="E11" s="72">
        <v>430609</v>
      </c>
      <c r="F11" s="72">
        <v>415258</v>
      </c>
      <c r="G11" s="73">
        <v>485418</v>
      </c>
      <c r="H11" s="27"/>
    </row>
    <row r="12" spans="2:8" s="28" customFormat="1" ht="18.75" customHeight="1" x14ac:dyDescent="0.2">
      <c r="B12" s="172" t="s">
        <v>2906</v>
      </c>
      <c r="C12" s="170">
        <v>272417</v>
      </c>
      <c r="D12" s="72">
        <v>306032</v>
      </c>
      <c r="E12" s="72">
        <v>346313</v>
      </c>
      <c r="F12" s="72">
        <v>397179</v>
      </c>
      <c r="G12" s="73">
        <v>473259</v>
      </c>
      <c r="H12" s="27"/>
    </row>
    <row r="13" spans="2:8" s="28" customFormat="1" ht="18.75" customHeight="1" x14ac:dyDescent="0.2">
      <c r="B13" s="172" t="s">
        <v>2904</v>
      </c>
      <c r="C13" s="170">
        <v>252123</v>
      </c>
      <c r="D13" s="72">
        <v>273493</v>
      </c>
      <c r="E13" s="72">
        <v>349963</v>
      </c>
      <c r="F13" s="72">
        <v>359317</v>
      </c>
      <c r="G13" s="73">
        <v>374502</v>
      </c>
      <c r="H13" s="27"/>
    </row>
    <row r="14" spans="2:8" s="28" customFormat="1" ht="18.75" customHeight="1" x14ac:dyDescent="0.2">
      <c r="B14" s="172" t="s">
        <v>2905</v>
      </c>
      <c r="C14" s="170">
        <v>9720</v>
      </c>
      <c r="D14" s="72">
        <v>25437</v>
      </c>
      <c r="E14" s="72">
        <v>333632</v>
      </c>
      <c r="F14" s="72">
        <v>419560</v>
      </c>
      <c r="G14" s="73">
        <v>546468</v>
      </c>
      <c r="H14" s="27"/>
    </row>
    <row r="15" spans="2:8" s="28" customFormat="1" ht="18.75" customHeight="1" x14ac:dyDescent="0.2">
      <c r="B15" s="172" t="s">
        <v>58</v>
      </c>
      <c r="C15" s="170">
        <v>218387</v>
      </c>
      <c r="D15" s="72">
        <v>236277</v>
      </c>
      <c r="E15" s="72">
        <v>249114</v>
      </c>
      <c r="F15" s="72">
        <v>274859</v>
      </c>
      <c r="G15" s="73">
        <v>281329</v>
      </c>
      <c r="H15" s="27"/>
    </row>
    <row r="16" spans="2:8" s="28" customFormat="1" ht="18.75" customHeight="1" x14ac:dyDescent="0.2">
      <c r="B16" s="172" t="s">
        <v>60</v>
      </c>
      <c r="C16" s="170">
        <v>224407</v>
      </c>
      <c r="D16" s="72">
        <v>179795</v>
      </c>
      <c r="E16" s="72">
        <v>270733</v>
      </c>
      <c r="F16" s="72">
        <v>290635</v>
      </c>
      <c r="G16" s="73">
        <v>289905</v>
      </c>
      <c r="H16" s="27"/>
    </row>
    <row r="17" spans="2:8" s="28" customFormat="1" ht="18.75" customHeight="1" x14ac:dyDescent="0.2">
      <c r="B17" s="172" t="s">
        <v>86</v>
      </c>
      <c r="C17" s="170">
        <v>223630</v>
      </c>
      <c r="D17" s="72">
        <v>216830</v>
      </c>
      <c r="E17" s="72">
        <v>220064</v>
      </c>
      <c r="F17" s="72">
        <v>250243</v>
      </c>
      <c r="G17" s="73">
        <v>280661</v>
      </c>
      <c r="H17" s="27"/>
    </row>
    <row r="18" spans="2:8" s="28" customFormat="1" ht="18.75" customHeight="1" x14ac:dyDescent="0.2">
      <c r="B18" s="172" t="s">
        <v>66</v>
      </c>
      <c r="C18" s="170">
        <v>135525</v>
      </c>
      <c r="D18" s="72">
        <v>182236</v>
      </c>
      <c r="E18" s="72">
        <v>251987</v>
      </c>
      <c r="F18" s="72">
        <v>263119</v>
      </c>
      <c r="G18" s="73">
        <v>223218</v>
      </c>
      <c r="H18" s="27"/>
    </row>
    <row r="19" spans="2:8" s="28" customFormat="1" ht="18.75" customHeight="1" x14ac:dyDescent="0.2">
      <c r="B19" s="172" t="s">
        <v>2907</v>
      </c>
      <c r="C19" s="170">
        <v>180692</v>
      </c>
      <c r="D19" s="72">
        <v>257454</v>
      </c>
      <c r="E19" s="72">
        <v>255955</v>
      </c>
      <c r="F19" s="72">
        <v>173751</v>
      </c>
      <c r="G19" s="73">
        <v>161822</v>
      </c>
      <c r="H19" s="27"/>
    </row>
    <row r="20" spans="2:8" s="28" customFormat="1" ht="18.75" customHeight="1" x14ac:dyDescent="0.2">
      <c r="B20" s="172" t="s">
        <v>61</v>
      </c>
      <c r="C20" s="170">
        <v>230325</v>
      </c>
      <c r="D20" s="72">
        <v>178898</v>
      </c>
      <c r="E20" s="72">
        <v>189316</v>
      </c>
      <c r="F20" s="72">
        <v>214845</v>
      </c>
      <c r="G20" s="73">
        <v>134661</v>
      </c>
      <c r="H20" s="27"/>
    </row>
    <row r="21" spans="2:8" s="28" customFormat="1" ht="18.75" customHeight="1" x14ac:dyDescent="0.2">
      <c r="B21" s="172" t="s">
        <v>64</v>
      </c>
      <c r="C21" s="170">
        <v>179951</v>
      </c>
      <c r="D21" s="72">
        <v>177001</v>
      </c>
      <c r="E21" s="72">
        <v>154561</v>
      </c>
      <c r="F21" s="72">
        <v>195662</v>
      </c>
      <c r="G21" s="73">
        <v>199948</v>
      </c>
      <c r="H21" s="27"/>
    </row>
    <row r="22" spans="2:8" s="28" customFormat="1" ht="18.75" customHeight="1" x14ac:dyDescent="0.2">
      <c r="B22" s="172" t="s">
        <v>305</v>
      </c>
      <c r="C22" s="170">
        <v>427043</v>
      </c>
      <c r="D22" s="72">
        <v>384717</v>
      </c>
      <c r="E22" s="72">
        <v>71244</v>
      </c>
      <c r="F22" s="72">
        <v>0</v>
      </c>
      <c r="G22" s="73">
        <v>0</v>
      </c>
      <c r="H22" s="27"/>
    </row>
    <row r="23" spans="2:8" s="28" customFormat="1" ht="18.75" customHeight="1" x14ac:dyDescent="0.2">
      <c r="B23" s="172" t="s">
        <v>2908</v>
      </c>
      <c r="C23" s="170">
        <v>223473</v>
      </c>
      <c r="D23" s="72">
        <v>192113</v>
      </c>
      <c r="E23" s="72">
        <v>112358</v>
      </c>
      <c r="F23" s="72">
        <v>156330</v>
      </c>
      <c r="G23" s="73">
        <v>186792</v>
      </c>
      <c r="H23" s="27"/>
    </row>
    <row r="24" spans="2:8" s="28" customFormat="1" ht="18.75" customHeight="1" x14ac:dyDescent="0.2">
      <c r="B24" s="172" t="s">
        <v>2909</v>
      </c>
      <c r="C24" s="170">
        <v>48706</v>
      </c>
      <c r="D24" s="72">
        <v>128921</v>
      </c>
      <c r="E24" s="72">
        <v>155744</v>
      </c>
      <c r="F24" s="72">
        <v>231852</v>
      </c>
      <c r="G24" s="73">
        <v>291981</v>
      </c>
      <c r="H24" s="27"/>
    </row>
    <row r="25" spans="2:8" s="28" customFormat="1" ht="18.75" customHeight="1" x14ac:dyDescent="0.2">
      <c r="B25" s="172" t="s">
        <v>240</v>
      </c>
      <c r="C25" s="170">
        <v>119732</v>
      </c>
      <c r="D25" s="72">
        <v>143045</v>
      </c>
      <c r="E25" s="72">
        <v>159783</v>
      </c>
      <c r="F25" s="72">
        <v>199016</v>
      </c>
      <c r="G25" s="73">
        <v>219516</v>
      </c>
      <c r="H25" s="27"/>
    </row>
    <row r="26" spans="2:8" s="28" customFormat="1" ht="18.75" customHeight="1" x14ac:dyDescent="0.2">
      <c r="B26" s="172" t="s">
        <v>59</v>
      </c>
      <c r="C26" s="170">
        <v>148599</v>
      </c>
      <c r="D26" s="72">
        <v>163721</v>
      </c>
      <c r="E26" s="72">
        <v>164339</v>
      </c>
      <c r="F26" s="72">
        <v>166334</v>
      </c>
      <c r="G26" s="73">
        <v>151760</v>
      </c>
      <c r="H26" s="27"/>
    </row>
    <row r="27" spans="2:8" s="28" customFormat="1" ht="18.75" customHeight="1" x14ac:dyDescent="0.2">
      <c r="B27" s="172" t="s">
        <v>306</v>
      </c>
      <c r="C27" s="170">
        <v>273389</v>
      </c>
      <c r="D27" s="72">
        <v>245666</v>
      </c>
      <c r="E27" s="72">
        <v>193058</v>
      </c>
      <c r="F27" s="72">
        <v>49734</v>
      </c>
      <c r="G27" s="73">
        <v>17887</v>
      </c>
      <c r="H27" s="27"/>
    </row>
    <row r="28" spans="2:8" s="28" customFormat="1" ht="18.75" customHeight="1" x14ac:dyDescent="0.2">
      <c r="B28" s="172" t="s">
        <v>57</v>
      </c>
      <c r="C28" s="170">
        <v>198646</v>
      </c>
      <c r="D28" s="72">
        <v>163105</v>
      </c>
      <c r="E28" s="72">
        <v>119093</v>
      </c>
      <c r="F28" s="72">
        <v>127980</v>
      </c>
      <c r="G28" s="73">
        <v>143504</v>
      </c>
      <c r="H28" s="27"/>
    </row>
    <row r="29" spans="2:8" s="28" customFormat="1" ht="18.75" customHeight="1" x14ac:dyDescent="0.2">
      <c r="B29" s="172" t="s">
        <v>3066</v>
      </c>
      <c r="C29" s="170">
        <v>44575</v>
      </c>
      <c r="D29" s="72">
        <v>69631</v>
      </c>
      <c r="E29" s="72">
        <v>81423</v>
      </c>
      <c r="F29" s="72">
        <v>213557</v>
      </c>
      <c r="G29" s="73">
        <v>264339</v>
      </c>
      <c r="H29" s="27"/>
    </row>
    <row r="30" spans="2:8" s="28" customFormat="1" ht="18.75" customHeight="1" x14ac:dyDescent="0.2">
      <c r="B30" s="172" t="s">
        <v>308</v>
      </c>
      <c r="C30" s="170">
        <v>166636</v>
      </c>
      <c r="D30" s="72">
        <v>156721</v>
      </c>
      <c r="E30" s="72">
        <v>158980</v>
      </c>
      <c r="F30" s="72">
        <v>32152</v>
      </c>
      <c r="G30" s="73">
        <v>42183</v>
      </c>
      <c r="H30" s="27"/>
    </row>
    <row r="31" spans="2:8" s="28" customFormat="1" ht="18.75" customHeight="1" x14ac:dyDescent="0.2">
      <c r="B31" s="172" t="s">
        <v>2910</v>
      </c>
      <c r="C31" s="170">
        <v>45599</v>
      </c>
      <c r="D31" s="72">
        <v>56537</v>
      </c>
      <c r="E31" s="72">
        <v>87608</v>
      </c>
      <c r="F31" s="72">
        <v>131720</v>
      </c>
      <c r="G31" s="73">
        <v>150674</v>
      </c>
      <c r="H31" s="27"/>
    </row>
    <row r="32" spans="2:8" s="28" customFormat="1" ht="18.75" customHeight="1" x14ac:dyDescent="0.2">
      <c r="B32" s="172" t="s">
        <v>2911</v>
      </c>
      <c r="C32" s="170">
        <v>56222</v>
      </c>
      <c r="D32" s="72">
        <v>54556</v>
      </c>
      <c r="E32" s="72">
        <v>90166</v>
      </c>
      <c r="F32" s="72">
        <v>97091</v>
      </c>
      <c r="G32" s="73">
        <v>112599</v>
      </c>
      <c r="H32" s="27"/>
    </row>
    <row r="33" spans="2:8" s="28" customFormat="1" ht="18.75" customHeight="1" x14ac:dyDescent="0.2">
      <c r="B33" s="172" t="s">
        <v>315</v>
      </c>
      <c r="C33" s="170">
        <v>0</v>
      </c>
      <c r="D33" s="72">
        <v>4862</v>
      </c>
      <c r="E33" s="72">
        <v>123496</v>
      </c>
      <c r="F33" s="72">
        <v>131388</v>
      </c>
      <c r="G33" s="73">
        <v>142047</v>
      </c>
      <c r="H33" s="27"/>
    </row>
    <row r="34" spans="2:8" s="28" customFormat="1" ht="18.75" customHeight="1" x14ac:dyDescent="0.2">
      <c r="B34" s="172" t="s">
        <v>313</v>
      </c>
      <c r="C34" s="170">
        <v>84743</v>
      </c>
      <c r="D34" s="72">
        <v>82302</v>
      </c>
      <c r="E34" s="72">
        <v>75554</v>
      </c>
      <c r="F34" s="72">
        <v>64245</v>
      </c>
      <c r="G34" s="73">
        <v>94052</v>
      </c>
      <c r="H34" s="27"/>
    </row>
    <row r="35" spans="2:8" s="28" customFormat="1" ht="18.75" customHeight="1" x14ac:dyDescent="0.2">
      <c r="B35" s="172" t="s">
        <v>310</v>
      </c>
      <c r="C35" s="170">
        <v>151010</v>
      </c>
      <c r="D35" s="72">
        <v>179188</v>
      </c>
      <c r="E35" s="72">
        <v>52016</v>
      </c>
      <c r="F35" s="72">
        <v>0</v>
      </c>
      <c r="G35" s="73">
        <v>0</v>
      </c>
      <c r="H35" s="27"/>
    </row>
    <row r="36" spans="2:8" s="28" customFormat="1" ht="18.75" customHeight="1" x14ac:dyDescent="0.2">
      <c r="B36" s="172" t="s">
        <v>314</v>
      </c>
      <c r="C36" s="170">
        <v>52210</v>
      </c>
      <c r="D36" s="72">
        <v>48504</v>
      </c>
      <c r="E36" s="72">
        <v>70569</v>
      </c>
      <c r="F36" s="72">
        <v>61684</v>
      </c>
      <c r="G36" s="73">
        <v>66761</v>
      </c>
      <c r="H36" s="27"/>
    </row>
    <row r="37" spans="2:8" s="28" customFormat="1" ht="18.75" customHeight="1" x14ac:dyDescent="0.2">
      <c r="B37" s="172" t="s">
        <v>309</v>
      </c>
      <c r="C37" s="170">
        <v>142659</v>
      </c>
      <c r="D37" s="72">
        <v>151813</v>
      </c>
      <c r="E37" s="72">
        <v>2948</v>
      </c>
      <c r="F37" s="72">
        <v>0</v>
      </c>
      <c r="G37" s="73">
        <v>0</v>
      </c>
      <c r="H37" s="27"/>
    </row>
    <row r="38" spans="2:8" s="28" customFormat="1" ht="18.75" customHeight="1" x14ac:dyDescent="0.2">
      <c r="B38" s="172" t="s">
        <v>312</v>
      </c>
      <c r="C38" s="170">
        <v>124386</v>
      </c>
      <c r="D38" s="72">
        <v>74154</v>
      </c>
      <c r="E38" s="72">
        <v>45680</v>
      </c>
      <c r="F38" s="72">
        <v>22840</v>
      </c>
      <c r="G38" s="73">
        <v>19903</v>
      </c>
      <c r="H38" s="27"/>
    </row>
    <row r="39" spans="2:8" s="28" customFormat="1" ht="18.75" customHeight="1" x14ac:dyDescent="0.2">
      <c r="B39" s="172" t="s">
        <v>2912</v>
      </c>
      <c r="C39" s="170">
        <v>71767</v>
      </c>
      <c r="D39" s="72">
        <v>81926</v>
      </c>
      <c r="E39" s="72">
        <v>48243</v>
      </c>
      <c r="F39" s="72">
        <v>40623</v>
      </c>
      <c r="G39" s="73">
        <v>19169</v>
      </c>
      <c r="H39" s="27"/>
    </row>
    <row r="40" spans="2:8" s="28" customFormat="1" ht="18.75" customHeight="1" x14ac:dyDescent="0.2">
      <c r="B40" s="172" t="s">
        <v>2915</v>
      </c>
      <c r="C40" s="170">
        <v>28699</v>
      </c>
      <c r="D40" s="72">
        <v>38336</v>
      </c>
      <c r="E40" s="72">
        <v>43126</v>
      </c>
      <c r="F40" s="72">
        <v>56785</v>
      </c>
      <c r="G40" s="73">
        <v>87664</v>
      </c>
      <c r="H40" s="27"/>
    </row>
    <row r="41" spans="2:8" s="28" customFormat="1" ht="18.75" customHeight="1" x14ac:dyDescent="0.2">
      <c r="B41" s="172" t="s">
        <v>2913</v>
      </c>
      <c r="C41" s="170">
        <v>4301</v>
      </c>
      <c r="D41" s="72">
        <v>6185</v>
      </c>
      <c r="E41" s="72">
        <v>33657</v>
      </c>
      <c r="F41" s="72">
        <v>77897</v>
      </c>
      <c r="G41" s="73">
        <v>124103</v>
      </c>
      <c r="H41" s="27"/>
    </row>
    <row r="42" spans="2:8" s="28" customFormat="1" ht="18.75" customHeight="1" x14ac:dyDescent="0.2">
      <c r="B42" s="172" t="s">
        <v>316</v>
      </c>
      <c r="C42" s="170">
        <v>39957</v>
      </c>
      <c r="D42" s="72">
        <v>45661</v>
      </c>
      <c r="E42" s="72">
        <v>60024</v>
      </c>
      <c r="F42" s="72">
        <v>47809</v>
      </c>
      <c r="G42" s="73">
        <v>48093</v>
      </c>
      <c r="H42" s="27"/>
    </row>
    <row r="43" spans="2:8" s="28" customFormat="1" ht="18.75" customHeight="1" x14ac:dyDescent="0.2">
      <c r="B43" s="172" t="s">
        <v>2914</v>
      </c>
      <c r="C43" s="170">
        <v>33905</v>
      </c>
      <c r="D43" s="72">
        <v>38534</v>
      </c>
      <c r="E43" s="72">
        <v>46457</v>
      </c>
      <c r="F43" s="72">
        <v>48627</v>
      </c>
      <c r="G43" s="73">
        <v>43606</v>
      </c>
      <c r="H43" s="27"/>
    </row>
    <row r="44" spans="2:8" s="28" customFormat="1" ht="18.75" customHeight="1" x14ac:dyDescent="0.2">
      <c r="B44" s="172" t="s">
        <v>56</v>
      </c>
      <c r="C44" s="170">
        <v>31233</v>
      </c>
      <c r="D44" s="72">
        <v>54612</v>
      </c>
      <c r="E44" s="72">
        <v>38702</v>
      </c>
      <c r="F44" s="72">
        <v>48595</v>
      </c>
      <c r="G44" s="73">
        <v>29185</v>
      </c>
      <c r="H44" s="27"/>
    </row>
    <row r="45" spans="2:8" s="28" customFormat="1" ht="18.75" customHeight="1" x14ac:dyDescent="0.2">
      <c r="B45" s="172" t="s">
        <v>327</v>
      </c>
      <c r="C45" s="170">
        <v>3877</v>
      </c>
      <c r="D45" s="72">
        <v>46946</v>
      </c>
      <c r="E45" s="72">
        <v>56015</v>
      </c>
      <c r="F45" s="72">
        <v>52971</v>
      </c>
      <c r="G45" s="73">
        <v>38972</v>
      </c>
      <c r="H45" s="27"/>
    </row>
    <row r="46" spans="2:8" s="28" customFormat="1" ht="18.75" customHeight="1" x14ac:dyDescent="0.2">
      <c r="B46" s="172" t="s">
        <v>243</v>
      </c>
      <c r="C46" s="170">
        <v>30088</v>
      </c>
      <c r="D46" s="72">
        <v>32839</v>
      </c>
      <c r="E46" s="72">
        <v>32797</v>
      </c>
      <c r="F46" s="72">
        <v>39918</v>
      </c>
      <c r="G46" s="73">
        <v>45921</v>
      </c>
      <c r="H46" s="27"/>
    </row>
    <row r="47" spans="2:8" s="28" customFormat="1" ht="18.75" customHeight="1" x14ac:dyDescent="0.2">
      <c r="B47" s="172" t="s">
        <v>328</v>
      </c>
      <c r="C47" s="170">
        <v>20477</v>
      </c>
      <c r="D47" s="72">
        <v>90990</v>
      </c>
      <c r="E47" s="72">
        <v>69822</v>
      </c>
      <c r="F47" s="72">
        <v>0</v>
      </c>
      <c r="G47" s="73">
        <v>0</v>
      </c>
      <c r="H47" s="27"/>
    </row>
    <row r="48" spans="2:8" s="28" customFormat="1" ht="18.75" customHeight="1" x14ac:dyDescent="0.2">
      <c r="B48" s="172" t="s">
        <v>62</v>
      </c>
      <c r="C48" s="170">
        <v>21831</v>
      </c>
      <c r="D48" s="72">
        <v>19025</v>
      </c>
      <c r="E48" s="72">
        <v>38174</v>
      </c>
      <c r="F48" s="72">
        <v>51472</v>
      </c>
      <c r="G48" s="73">
        <v>48423</v>
      </c>
      <c r="H48" s="27"/>
    </row>
    <row r="49" spans="2:8" s="28" customFormat="1" ht="18.75" customHeight="1" x14ac:dyDescent="0.2">
      <c r="B49" s="172" t="s">
        <v>2916</v>
      </c>
      <c r="C49" s="170">
        <v>21978</v>
      </c>
      <c r="D49" s="72">
        <v>27487</v>
      </c>
      <c r="E49" s="72">
        <v>36974</v>
      </c>
      <c r="F49" s="72">
        <v>39454</v>
      </c>
      <c r="G49" s="73">
        <v>38427</v>
      </c>
      <c r="H49" s="27"/>
    </row>
    <row r="50" spans="2:8" s="28" customFormat="1" ht="18.75" customHeight="1" x14ac:dyDescent="0.2">
      <c r="B50" s="172" t="s">
        <v>74</v>
      </c>
      <c r="C50" s="170">
        <v>31511</v>
      </c>
      <c r="D50" s="72">
        <v>36306</v>
      </c>
      <c r="E50" s="72">
        <v>34284</v>
      </c>
      <c r="F50" s="72">
        <v>31014</v>
      </c>
      <c r="G50" s="73">
        <v>31069</v>
      </c>
      <c r="H50" s="27"/>
    </row>
    <row r="51" spans="2:8" s="28" customFormat="1" ht="18.75" customHeight="1" x14ac:dyDescent="0.2">
      <c r="B51" s="172" t="s">
        <v>69</v>
      </c>
      <c r="C51" s="170">
        <v>65223</v>
      </c>
      <c r="D51" s="72">
        <v>39782</v>
      </c>
      <c r="E51" s="72">
        <v>17719</v>
      </c>
      <c r="F51" s="72">
        <v>25943</v>
      </c>
      <c r="G51" s="73">
        <v>10862</v>
      </c>
      <c r="H51" s="27"/>
    </row>
    <row r="52" spans="2:8" s="28" customFormat="1" ht="18.75" customHeight="1" x14ac:dyDescent="0.2">
      <c r="B52" s="172" t="s">
        <v>241</v>
      </c>
      <c r="C52" s="170">
        <v>38550</v>
      </c>
      <c r="D52" s="72">
        <v>31365</v>
      </c>
      <c r="E52" s="72">
        <v>28831</v>
      </c>
      <c r="F52" s="72">
        <v>29545</v>
      </c>
      <c r="G52" s="73">
        <v>28967</v>
      </c>
      <c r="H52" s="27"/>
    </row>
    <row r="53" spans="2:8" s="28" customFormat="1" ht="18.75" customHeight="1" x14ac:dyDescent="0.2">
      <c r="B53" s="172" t="s">
        <v>307</v>
      </c>
      <c r="C53" s="170">
        <v>152901</v>
      </c>
      <c r="D53" s="72">
        <v>0</v>
      </c>
      <c r="E53" s="72">
        <v>0</v>
      </c>
      <c r="F53" s="72">
        <v>0</v>
      </c>
      <c r="G53" s="73">
        <v>0</v>
      </c>
      <c r="H53" s="27"/>
    </row>
    <row r="54" spans="2:8" s="28" customFormat="1" ht="18.75" customHeight="1" x14ac:dyDescent="0.2">
      <c r="B54" s="172" t="s">
        <v>72</v>
      </c>
      <c r="C54" s="170">
        <v>9071</v>
      </c>
      <c r="D54" s="72">
        <v>19630</v>
      </c>
      <c r="E54" s="72">
        <v>46436</v>
      </c>
      <c r="F54" s="72">
        <v>43615</v>
      </c>
      <c r="G54" s="73">
        <v>24740</v>
      </c>
      <c r="H54" s="27"/>
    </row>
    <row r="55" spans="2:8" s="28" customFormat="1" ht="18.75" customHeight="1" x14ac:dyDescent="0.2">
      <c r="B55" s="172" t="s">
        <v>76</v>
      </c>
      <c r="C55" s="170">
        <v>10649</v>
      </c>
      <c r="D55" s="72">
        <v>13410</v>
      </c>
      <c r="E55" s="72">
        <v>26241</v>
      </c>
      <c r="F55" s="72">
        <v>29761</v>
      </c>
      <c r="G55" s="73">
        <v>44534</v>
      </c>
      <c r="H55" s="27"/>
    </row>
    <row r="56" spans="2:8" s="28" customFormat="1" ht="18.75" customHeight="1" x14ac:dyDescent="0.2">
      <c r="B56" s="172" t="s">
        <v>242</v>
      </c>
      <c r="C56" s="170">
        <v>20026</v>
      </c>
      <c r="D56" s="72">
        <v>18573</v>
      </c>
      <c r="E56" s="72">
        <v>19924</v>
      </c>
      <c r="F56" s="72">
        <v>29025</v>
      </c>
      <c r="G56" s="73">
        <v>32665</v>
      </c>
      <c r="H56" s="27"/>
    </row>
    <row r="57" spans="2:8" s="28" customFormat="1" ht="18.75" customHeight="1" x14ac:dyDescent="0.2">
      <c r="B57" s="172" t="s">
        <v>325</v>
      </c>
      <c r="C57" s="170">
        <v>3854</v>
      </c>
      <c r="D57" s="72">
        <v>12892</v>
      </c>
      <c r="E57" s="72">
        <v>30305</v>
      </c>
      <c r="F57" s="72">
        <v>33077</v>
      </c>
      <c r="G57" s="73">
        <v>34130</v>
      </c>
      <c r="H57" s="27"/>
    </row>
    <row r="58" spans="2:8" s="28" customFormat="1" ht="18.75" customHeight="1" x14ac:dyDescent="0.2">
      <c r="B58" s="172" t="s">
        <v>245</v>
      </c>
      <c r="C58" s="170">
        <v>6931</v>
      </c>
      <c r="D58" s="72">
        <v>9672</v>
      </c>
      <c r="E58" s="72">
        <v>8308</v>
      </c>
      <c r="F58" s="72">
        <v>10212</v>
      </c>
      <c r="G58" s="73">
        <v>73543</v>
      </c>
      <c r="H58" s="27"/>
    </row>
    <row r="59" spans="2:8" s="28" customFormat="1" ht="18.75" customHeight="1" x14ac:dyDescent="0.2">
      <c r="B59" s="172" t="s">
        <v>244</v>
      </c>
      <c r="C59" s="170">
        <v>8792</v>
      </c>
      <c r="D59" s="72">
        <v>21787</v>
      </c>
      <c r="E59" s="72">
        <v>25953</v>
      </c>
      <c r="F59" s="72">
        <v>24082</v>
      </c>
      <c r="G59" s="73">
        <v>25690</v>
      </c>
      <c r="H59" s="27"/>
    </row>
    <row r="60" spans="2:8" s="28" customFormat="1" ht="18.75" customHeight="1" x14ac:dyDescent="0.2">
      <c r="B60" s="172" t="s">
        <v>68</v>
      </c>
      <c r="C60" s="170">
        <v>9957</v>
      </c>
      <c r="D60" s="72">
        <v>11870</v>
      </c>
      <c r="E60" s="72">
        <v>48732</v>
      </c>
      <c r="F60" s="72">
        <v>31552</v>
      </c>
      <c r="G60" s="73">
        <v>0</v>
      </c>
      <c r="H60" s="27"/>
    </row>
    <row r="61" spans="2:8" s="28" customFormat="1" ht="18.75" customHeight="1" x14ac:dyDescent="0.2">
      <c r="B61" s="172" t="s">
        <v>79</v>
      </c>
      <c r="C61" s="170">
        <v>25065</v>
      </c>
      <c r="D61" s="72">
        <v>25473</v>
      </c>
      <c r="E61" s="72">
        <v>38936</v>
      </c>
      <c r="F61" s="72">
        <v>191</v>
      </c>
      <c r="G61" s="73">
        <v>0</v>
      </c>
      <c r="H61" s="27"/>
    </row>
    <row r="62" spans="2:8" s="28" customFormat="1" ht="18.75" customHeight="1" x14ac:dyDescent="0.2">
      <c r="B62" s="172" t="s">
        <v>247</v>
      </c>
      <c r="C62" s="170">
        <v>0</v>
      </c>
      <c r="D62" s="72">
        <v>812</v>
      </c>
      <c r="E62" s="72">
        <v>2623</v>
      </c>
      <c r="F62" s="72">
        <v>1616</v>
      </c>
      <c r="G62" s="73">
        <v>84540</v>
      </c>
      <c r="H62" s="27"/>
    </row>
    <row r="63" spans="2:8" s="28" customFormat="1" ht="18.75" customHeight="1" x14ac:dyDescent="0.2">
      <c r="B63" s="172" t="s">
        <v>318</v>
      </c>
      <c r="C63" s="170">
        <v>53330</v>
      </c>
      <c r="D63" s="72">
        <v>32301</v>
      </c>
      <c r="E63" s="72">
        <v>744</v>
      </c>
      <c r="F63" s="72">
        <v>0</v>
      </c>
      <c r="G63" s="73">
        <v>0</v>
      </c>
      <c r="H63" s="27"/>
    </row>
    <row r="64" spans="2:8" s="28" customFormat="1" ht="18.75" customHeight="1" x14ac:dyDescent="0.2">
      <c r="B64" s="172" t="s">
        <v>332</v>
      </c>
      <c r="C64" s="170">
        <v>18080</v>
      </c>
      <c r="D64" s="72">
        <v>6847</v>
      </c>
      <c r="E64" s="72">
        <v>643</v>
      </c>
      <c r="F64" s="72">
        <v>26548</v>
      </c>
      <c r="G64" s="73">
        <v>25116</v>
      </c>
      <c r="H64" s="27"/>
    </row>
    <row r="65" spans="2:8" s="28" customFormat="1" ht="18.75" customHeight="1" x14ac:dyDescent="0.2">
      <c r="B65" s="172" t="s">
        <v>340</v>
      </c>
      <c r="C65" s="170">
        <v>0</v>
      </c>
      <c r="D65" s="72">
        <v>6692</v>
      </c>
      <c r="E65" s="72">
        <v>16593</v>
      </c>
      <c r="F65" s="72">
        <v>20776</v>
      </c>
      <c r="G65" s="73">
        <v>23954</v>
      </c>
      <c r="H65" s="27"/>
    </row>
    <row r="66" spans="2:8" s="28" customFormat="1" ht="18.75" customHeight="1" x14ac:dyDescent="0.2">
      <c r="B66" s="172" t="s">
        <v>250</v>
      </c>
      <c r="C66" s="170">
        <v>8667</v>
      </c>
      <c r="D66" s="72">
        <v>31822</v>
      </c>
      <c r="E66" s="72">
        <v>21255</v>
      </c>
      <c r="F66" s="72">
        <v>3602</v>
      </c>
      <c r="G66" s="73">
        <v>0</v>
      </c>
      <c r="H66" s="27"/>
    </row>
    <row r="67" spans="2:8" s="28" customFormat="1" ht="18.75" customHeight="1" x14ac:dyDescent="0.2">
      <c r="B67" s="172" t="s">
        <v>317</v>
      </c>
      <c r="C67" s="170">
        <v>33020</v>
      </c>
      <c r="D67" s="72">
        <v>30069</v>
      </c>
      <c r="E67" s="72">
        <v>0</v>
      </c>
      <c r="F67" s="72">
        <v>0</v>
      </c>
      <c r="G67" s="73">
        <v>0</v>
      </c>
      <c r="H67" s="27"/>
    </row>
    <row r="68" spans="2:8" s="28" customFormat="1" ht="18.75" customHeight="1" x14ac:dyDescent="0.2">
      <c r="B68" s="172" t="s">
        <v>249</v>
      </c>
      <c r="C68" s="170">
        <v>0</v>
      </c>
      <c r="D68" s="72">
        <v>2330</v>
      </c>
      <c r="E68" s="72">
        <v>6254</v>
      </c>
      <c r="F68" s="72">
        <v>47300</v>
      </c>
      <c r="G68" s="73">
        <v>6040</v>
      </c>
      <c r="H68" s="27"/>
    </row>
    <row r="69" spans="2:8" s="28" customFormat="1" ht="18.75" customHeight="1" x14ac:dyDescent="0.2">
      <c r="B69" s="172" t="s">
        <v>71</v>
      </c>
      <c r="C69" s="170">
        <v>2108</v>
      </c>
      <c r="D69" s="72">
        <v>7826</v>
      </c>
      <c r="E69" s="72">
        <v>9945</v>
      </c>
      <c r="F69" s="72">
        <v>18872</v>
      </c>
      <c r="G69" s="73">
        <v>19719</v>
      </c>
      <c r="H69" s="27"/>
    </row>
    <row r="70" spans="2:8" s="28" customFormat="1" ht="18.75" customHeight="1" x14ac:dyDescent="0.2">
      <c r="B70" s="172" t="s">
        <v>336</v>
      </c>
      <c r="C70" s="170">
        <v>10453</v>
      </c>
      <c r="D70" s="72">
        <v>13349</v>
      </c>
      <c r="E70" s="72">
        <v>15029</v>
      </c>
      <c r="F70" s="72">
        <v>10757</v>
      </c>
      <c r="G70" s="73">
        <v>8141</v>
      </c>
      <c r="H70" s="27"/>
    </row>
    <row r="71" spans="2:8" s="28" customFormat="1" ht="18.75" customHeight="1" x14ac:dyDescent="0.2">
      <c r="B71" s="172" t="s">
        <v>77</v>
      </c>
      <c r="C71" s="170">
        <v>21485</v>
      </c>
      <c r="D71" s="72">
        <v>21594</v>
      </c>
      <c r="E71" s="72">
        <v>7602</v>
      </c>
      <c r="F71" s="72">
        <v>3957</v>
      </c>
      <c r="G71" s="73">
        <v>1931</v>
      </c>
      <c r="H71" s="27"/>
    </row>
    <row r="72" spans="2:8" s="28" customFormat="1" ht="18.75" customHeight="1" x14ac:dyDescent="0.2">
      <c r="B72" s="172" t="s">
        <v>88</v>
      </c>
      <c r="C72" s="170">
        <v>0</v>
      </c>
      <c r="D72" s="72">
        <v>0</v>
      </c>
      <c r="E72" s="72">
        <v>0</v>
      </c>
      <c r="F72" s="72">
        <v>0</v>
      </c>
      <c r="G72" s="73">
        <v>54381</v>
      </c>
      <c r="H72" s="27"/>
    </row>
    <row r="73" spans="2:8" s="28" customFormat="1" ht="18.75" customHeight="1" x14ac:dyDescent="0.2">
      <c r="B73" s="172" t="s">
        <v>343</v>
      </c>
      <c r="C73" s="170">
        <v>0</v>
      </c>
      <c r="D73" s="72">
        <v>973</v>
      </c>
      <c r="E73" s="72">
        <v>17568</v>
      </c>
      <c r="F73" s="72">
        <v>17553</v>
      </c>
      <c r="G73" s="73">
        <v>15925</v>
      </c>
      <c r="H73" s="27"/>
    </row>
    <row r="74" spans="2:8" s="28" customFormat="1" ht="18.75" customHeight="1" x14ac:dyDescent="0.2">
      <c r="B74" s="172" t="s">
        <v>2918</v>
      </c>
      <c r="C74" s="170">
        <v>11247</v>
      </c>
      <c r="D74" s="72">
        <v>9238</v>
      </c>
      <c r="E74" s="72">
        <v>8613</v>
      </c>
      <c r="F74" s="72">
        <v>8575</v>
      </c>
      <c r="G74" s="73">
        <v>12706</v>
      </c>
      <c r="H74" s="27"/>
    </row>
    <row r="75" spans="2:8" s="28" customFormat="1" ht="18.75" customHeight="1" x14ac:dyDescent="0.2">
      <c r="B75" s="172" t="s">
        <v>353</v>
      </c>
      <c r="C75" s="170">
        <v>2581</v>
      </c>
      <c r="D75" s="72">
        <v>16026</v>
      </c>
      <c r="E75" s="72">
        <v>10342</v>
      </c>
      <c r="F75" s="72">
        <v>10611</v>
      </c>
      <c r="G75" s="73">
        <v>10446</v>
      </c>
      <c r="H75" s="27"/>
    </row>
    <row r="76" spans="2:8" s="28" customFormat="1" ht="18.75" customHeight="1" x14ac:dyDescent="0.2">
      <c r="B76" s="172" t="s">
        <v>320</v>
      </c>
      <c r="C76" s="170">
        <v>49346</v>
      </c>
      <c r="D76" s="72">
        <v>0</v>
      </c>
      <c r="E76" s="72">
        <v>0</v>
      </c>
      <c r="F76" s="72">
        <v>0</v>
      </c>
      <c r="G76" s="73">
        <v>0</v>
      </c>
      <c r="H76" s="27"/>
    </row>
    <row r="77" spans="2:8" s="28" customFormat="1" ht="18.75" customHeight="1" x14ac:dyDescent="0.2">
      <c r="B77" s="172" t="s">
        <v>248</v>
      </c>
      <c r="C77" s="170">
        <v>11292</v>
      </c>
      <c r="D77" s="72">
        <v>11045</v>
      </c>
      <c r="E77" s="72">
        <v>8912</v>
      </c>
      <c r="F77" s="72">
        <v>8787</v>
      </c>
      <c r="G77" s="73">
        <v>8375</v>
      </c>
      <c r="H77" s="27"/>
    </row>
    <row r="78" spans="2:8" s="28" customFormat="1" ht="18.75" customHeight="1" x14ac:dyDescent="0.2">
      <c r="B78" s="172" t="s">
        <v>70</v>
      </c>
      <c r="C78" s="170">
        <v>20594</v>
      </c>
      <c r="D78" s="72">
        <v>19089</v>
      </c>
      <c r="E78" s="72">
        <v>6139</v>
      </c>
      <c r="F78" s="72">
        <v>0</v>
      </c>
      <c r="G78" s="73">
        <v>354</v>
      </c>
      <c r="H78" s="27"/>
    </row>
    <row r="79" spans="2:8" s="28" customFormat="1" ht="18.75" customHeight="1" x14ac:dyDescent="0.2">
      <c r="B79" s="172" t="s">
        <v>355</v>
      </c>
      <c r="C79" s="170">
        <v>7947</v>
      </c>
      <c r="D79" s="72">
        <v>12459</v>
      </c>
      <c r="E79" s="72">
        <v>9186</v>
      </c>
      <c r="F79" s="72">
        <v>6855</v>
      </c>
      <c r="G79" s="73">
        <v>6748</v>
      </c>
      <c r="H79" s="27"/>
    </row>
    <row r="80" spans="2:8" s="28" customFormat="1" ht="18.75" customHeight="1" x14ac:dyDescent="0.2">
      <c r="B80" s="172" t="s">
        <v>365</v>
      </c>
      <c r="C80" s="170">
        <v>241</v>
      </c>
      <c r="D80" s="72">
        <v>5305</v>
      </c>
      <c r="E80" s="72">
        <v>21597</v>
      </c>
      <c r="F80" s="72">
        <v>8446</v>
      </c>
      <c r="G80" s="73">
        <v>1855</v>
      </c>
      <c r="H80" s="27"/>
    </row>
    <row r="81" spans="2:8" s="28" customFormat="1" ht="18.75" customHeight="1" x14ac:dyDescent="0.2">
      <c r="B81" s="172" t="s">
        <v>246</v>
      </c>
      <c r="C81" s="170">
        <v>0</v>
      </c>
      <c r="D81" s="72">
        <v>0</v>
      </c>
      <c r="E81" s="72">
        <v>0</v>
      </c>
      <c r="F81" s="72">
        <v>546</v>
      </c>
      <c r="G81" s="73">
        <v>36608</v>
      </c>
      <c r="H81" s="27"/>
    </row>
    <row r="82" spans="2:8" s="28" customFormat="1" ht="18.75" customHeight="1" x14ac:dyDescent="0.2">
      <c r="B82" s="172" t="s">
        <v>341</v>
      </c>
      <c r="C82" s="170">
        <v>0</v>
      </c>
      <c r="D82" s="72">
        <v>2693</v>
      </c>
      <c r="E82" s="72">
        <v>22643</v>
      </c>
      <c r="F82" s="72">
        <v>109</v>
      </c>
      <c r="G82" s="73">
        <v>7633</v>
      </c>
      <c r="H82" s="27"/>
    </row>
    <row r="83" spans="2:8" s="28" customFormat="1" ht="18.75" customHeight="1" x14ac:dyDescent="0.2">
      <c r="B83" s="172" t="s">
        <v>63</v>
      </c>
      <c r="C83" s="170">
        <v>22931</v>
      </c>
      <c r="D83" s="72">
        <v>9823</v>
      </c>
      <c r="E83" s="72">
        <v>116</v>
      </c>
      <c r="F83" s="72">
        <v>67</v>
      </c>
      <c r="G83" s="73">
        <v>0</v>
      </c>
      <c r="H83" s="27"/>
    </row>
    <row r="84" spans="2:8" s="28" customFormat="1" ht="18.75" customHeight="1" x14ac:dyDescent="0.2">
      <c r="B84" s="172" t="s">
        <v>354</v>
      </c>
      <c r="C84" s="170">
        <v>0</v>
      </c>
      <c r="D84" s="72">
        <v>0</v>
      </c>
      <c r="E84" s="72">
        <v>0</v>
      </c>
      <c r="F84" s="72">
        <v>7901</v>
      </c>
      <c r="G84" s="73">
        <v>25030</v>
      </c>
      <c r="H84" s="27"/>
    </row>
    <row r="85" spans="2:8" s="28" customFormat="1" ht="18.75" customHeight="1" x14ac:dyDescent="0.2">
      <c r="B85" s="172" t="s">
        <v>335</v>
      </c>
      <c r="C85" s="170">
        <v>31370</v>
      </c>
      <c r="D85" s="72">
        <v>0</v>
      </c>
      <c r="E85" s="72">
        <v>0</v>
      </c>
      <c r="F85" s="72">
        <v>0</v>
      </c>
      <c r="G85" s="73">
        <v>0</v>
      </c>
      <c r="H85" s="27"/>
    </row>
    <row r="86" spans="2:8" s="28" customFormat="1" ht="18.75" customHeight="1" x14ac:dyDescent="0.2">
      <c r="B86" s="172" t="s">
        <v>339</v>
      </c>
      <c r="C86" s="170">
        <v>12464</v>
      </c>
      <c r="D86" s="72">
        <v>12972</v>
      </c>
      <c r="E86" s="72">
        <v>4320</v>
      </c>
      <c r="F86" s="72">
        <v>478</v>
      </c>
      <c r="G86" s="73">
        <v>280</v>
      </c>
      <c r="H86" s="27"/>
    </row>
    <row r="87" spans="2:8" s="28" customFormat="1" ht="18.75" customHeight="1" x14ac:dyDescent="0.2">
      <c r="B87" s="172" t="s">
        <v>2922</v>
      </c>
      <c r="C87" s="170">
        <v>0</v>
      </c>
      <c r="D87" s="72">
        <v>6025</v>
      </c>
      <c r="E87" s="72">
        <v>14625</v>
      </c>
      <c r="F87" s="72">
        <v>7851</v>
      </c>
      <c r="G87" s="73">
        <v>1578</v>
      </c>
      <c r="H87" s="27"/>
    </row>
    <row r="88" spans="2:8" s="28" customFormat="1" ht="18.75" customHeight="1" x14ac:dyDescent="0.2">
      <c r="B88" s="172" t="s">
        <v>65</v>
      </c>
      <c r="C88" s="170">
        <v>1803</v>
      </c>
      <c r="D88" s="72">
        <v>187</v>
      </c>
      <c r="E88" s="72">
        <v>11066</v>
      </c>
      <c r="F88" s="72">
        <v>1432</v>
      </c>
      <c r="G88" s="73">
        <v>14185</v>
      </c>
      <c r="H88" s="27"/>
    </row>
    <row r="89" spans="2:8" s="28" customFormat="1" ht="18.75" customHeight="1" x14ac:dyDescent="0.2">
      <c r="B89" s="172" t="s">
        <v>73</v>
      </c>
      <c r="C89" s="170">
        <v>0</v>
      </c>
      <c r="D89" s="72">
        <v>0</v>
      </c>
      <c r="E89" s="72">
        <v>0</v>
      </c>
      <c r="F89" s="72">
        <v>79</v>
      </c>
      <c r="G89" s="73">
        <v>26644</v>
      </c>
      <c r="H89" s="27"/>
    </row>
    <row r="90" spans="2:8" s="28" customFormat="1" ht="18.75" customHeight="1" x14ac:dyDescent="0.2">
      <c r="B90" s="172" t="s">
        <v>387</v>
      </c>
      <c r="C90" s="170">
        <v>3815</v>
      </c>
      <c r="D90" s="72">
        <v>3582</v>
      </c>
      <c r="E90" s="72">
        <v>3978</v>
      </c>
      <c r="F90" s="72">
        <v>6990</v>
      </c>
      <c r="G90" s="73">
        <v>6161</v>
      </c>
      <c r="H90" s="27"/>
    </row>
    <row r="91" spans="2:8" s="28" customFormat="1" ht="18.75" customHeight="1" x14ac:dyDescent="0.2">
      <c r="B91" s="172" t="s">
        <v>346</v>
      </c>
      <c r="C91" s="170">
        <v>2358</v>
      </c>
      <c r="D91" s="72">
        <v>7149</v>
      </c>
      <c r="E91" s="72">
        <v>0</v>
      </c>
      <c r="F91" s="72">
        <v>2389</v>
      </c>
      <c r="G91" s="73">
        <v>12236</v>
      </c>
      <c r="H91" s="27"/>
    </row>
    <row r="92" spans="2:8" s="28" customFormat="1" ht="18.75" customHeight="1" x14ac:dyDescent="0.2">
      <c r="B92" s="172" t="s">
        <v>373</v>
      </c>
      <c r="C92" s="170">
        <v>0</v>
      </c>
      <c r="D92" s="72">
        <v>0</v>
      </c>
      <c r="E92" s="72">
        <v>0</v>
      </c>
      <c r="F92" s="72">
        <v>23872</v>
      </c>
      <c r="G92" s="73">
        <v>0</v>
      </c>
      <c r="H92" s="27"/>
    </row>
    <row r="93" spans="2:8" s="28" customFormat="1" ht="18.75" customHeight="1" x14ac:dyDescent="0.2">
      <c r="B93" s="172" t="s">
        <v>350</v>
      </c>
      <c r="C93" s="170">
        <v>22950</v>
      </c>
      <c r="D93" s="72">
        <v>0</v>
      </c>
      <c r="E93" s="72">
        <v>0</v>
      </c>
      <c r="F93" s="72">
        <v>0</v>
      </c>
      <c r="G93" s="73">
        <v>0</v>
      </c>
      <c r="H93" s="27"/>
    </row>
    <row r="94" spans="2:8" s="28" customFormat="1" ht="18.75" customHeight="1" x14ac:dyDescent="0.2">
      <c r="B94" s="172" t="s">
        <v>2920</v>
      </c>
      <c r="C94" s="170">
        <v>8915</v>
      </c>
      <c r="D94" s="72">
        <v>0</v>
      </c>
      <c r="E94" s="72">
        <v>1168</v>
      </c>
      <c r="F94" s="72">
        <v>11287</v>
      </c>
      <c r="G94" s="73">
        <v>0</v>
      </c>
      <c r="H94" s="27"/>
    </row>
    <row r="95" spans="2:8" s="28" customFormat="1" ht="18.75" customHeight="1" x14ac:dyDescent="0.2">
      <c r="B95" s="172" t="s">
        <v>334</v>
      </c>
      <c r="C95" s="170">
        <v>0</v>
      </c>
      <c r="D95" s="72">
        <v>0</v>
      </c>
      <c r="E95" s="72">
        <v>0</v>
      </c>
      <c r="F95" s="72">
        <v>542</v>
      </c>
      <c r="G95" s="73">
        <v>19812</v>
      </c>
      <c r="H95" s="27"/>
    </row>
    <row r="96" spans="2:8" s="28" customFormat="1" ht="18.75" customHeight="1" x14ac:dyDescent="0.2">
      <c r="B96" s="172" t="s">
        <v>2921</v>
      </c>
      <c r="C96" s="170">
        <v>2361</v>
      </c>
      <c r="D96" s="72">
        <v>2452</v>
      </c>
      <c r="E96" s="72">
        <v>1703</v>
      </c>
      <c r="F96" s="72">
        <v>9601</v>
      </c>
      <c r="G96" s="73">
        <v>3261</v>
      </c>
      <c r="H96" s="27"/>
    </row>
    <row r="97" spans="2:8" s="28" customFormat="1" ht="18.75" customHeight="1" x14ac:dyDescent="0.2">
      <c r="B97" s="172" t="s">
        <v>349</v>
      </c>
      <c r="C97" s="170">
        <v>0</v>
      </c>
      <c r="D97" s="72">
        <v>0</v>
      </c>
      <c r="E97" s="72">
        <v>2342</v>
      </c>
      <c r="F97" s="72">
        <v>8237</v>
      </c>
      <c r="G97" s="73">
        <v>8421</v>
      </c>
      <c r="H97" s="27"/>
    </row>
    <row r="98" spans="2:8" s="28" customFormat="1" ht="18.75" customHeight="1" x14ac:dyDescent="0.2">
      <c r="B98" s="172" t="s">
        <v>362</v>
      </c>
      <c r="C98" s="170">
        <v>2043</v>
      </c>
      <c r="D98" s="72">
        <v>1370</v>
      </c>
      <c r="E98" s="72">
        <v>1620</v>
      </c>
      <c r="F98" s="72">
        <v>2984</v>
      </c>
      <c r="G98" s="73">
        <v>8714</v>
      </c>
      <c r="H98" s="27"/>
    </row>
    <row r="99" spans="2:8" s="28" customFormat="1" ht="18.75" customHeight="1" x14ac:dyDescent="0.2">
      <c r="B99" s="172" t="s">
        <v>364</v>
      </c>
      <c r="C99" s="170">
        <v>0</v>
      </c>
      <c r="D99" s="72">
        <v>263</v>
      </c>
      <c r="E99" s="72">
        <v>0</v>
      </c>
      <c r="F99" s="72">
        <v>14609</v>
      </c>
      <c r="G99" s="73">
        <v>773</v>
      </c>
      <c r="H99" s="27"/>
    </row>
    <row r="100" spans="2:8" s="28" customFormat="1" ht="18.75" customHeight="1" x14ac:dyDescent="0.2">
      <c r="B100" s="172" t="s">
        <v>356</v>
      </c>
      <c r="C100" s="170">
        <v>5536</v>
      </c>
      <c r="D100" s="72">
        <v>5461</v>
      </c>
      <c r="E100" s="72">
        <v>3846</v>
      </c>
      <c r="F100" s="72">
        <v>0</v>
      </c>
      <c r="G100" s="73">
        <v>0</v>
      </c>
      <c r="H100" s="27"/>
    </row>
    <row r="101" spans="2:8" s="28" customFormat="1" ht="18.75" customHeight="1" x14ac:dyDescent="0.2">
      <c r="B101" s="172" t="s">
        <v>389</v>
      </c>
      <c r="C101" s="170">
        <v>0</v>
      </c>
      <c r="D101" s="72">
        <v>6809</v>
      </c>
      <c r="E101" s="72">
        <v>4715</v>
      </c>
      <c r="F101" s="72">
        <v>1493</v>
      </c>
      <c r="G101" s="73">
        <v>0</v>
      </c>
      <c r="H101" s="27"/>
    </row>
    <row r="102" spans="2:8" s="28" customFormat="1" ht="18.75" customHeight="1" x14ac:dyDescent="0.2">
      <c r="B102" s="172" t="s">
        <v>91</v>
      </c>
      <c r="C102" s="170">
        <v>12081</v>
      </c>
      <c r="D102" s="72">
        <v>0</v>
      </c>
      <c r="E102" s="72">
        <v>0</v>
      </c>
      <c r="F102" s="72">
        <v>704</v>
      </c>
      <c r="G102" s="73">
        <v>0</v>
      </c>
      <c r="H102" s="27"/>
    </row>
    <row r="103" spans="2:8" s="28" customFormat="1" ht="18.75" customHeight="1" x14ac:dyDescent="0.2">
      <c r="B103" s="172" t="s">
        <v>379</v>
      </c>
      <c r="C103" s="170">
        <v>529</v>
      </c>
      <c r="D103" s="72">
        <v>2136</v>
      </c>
      <c r="E103" s="72">
        <v>7434</v>
      </c>
      <c r="F103" s="72">
        <v>701</v>
      </c>
      <c r="G103" s="73">
        <v>1648</v>
      </c>
      <c r="H103" s="27"/>
    </row>
    <row r="104" spans="2:8" s="28" customFormat="1" ht="18.75" customHeight="1" x14ac:dyDescent="0.2">
      <c r="B104" s="172" t="s">
        <v>363</v>
      </c>
      <c r="C104" s="170">
        <v>0</v>
      </c>
      <c r="D104" s="72">
        <v>10857</v>
      </c>
      <c r="E104" s="72">
        <v>0</v>
      </c>
      <c r="F104" s="72">
        <v>0</v>
      </c>
      <c r="G104" s="73">
        <v>0</v>
      </c>
      <c r="H104" s="27"/>
    </row>
    <row r="105" spans="2:8" s="28" customFormat="1" ht="18.75" customHeight="1" x14ac:dyDescent="0.2">
      <c r="B105" s="172" t="s">
        <v>386</v>
      </c>
      <c r="C105" s="170">
        <v>54</v>
      </c>
      <c r="D105" s="72">
        <v>178</v>
      </c>
      <c r="E105" s="72">
        <v>0</v>
      </c>
      <c r="F105" s="72">
        <v>0</v>
      </c>
      <c r="G105" s="73">
        <v>8929</v>
      </c>
      <c r="H105" s="27"/>
    </row>
    <row r="106" spans="2:8" s="28" customFormat="1" ht="18.75" customHeight="1" x14ac:dyDescent="0.2">
      <c r="B106" s="172" t="s">
        <v>396</v>
      </c>
      <c r="C106" s="170">
        <v>0</v>
      </c>
      <c r="D106" s="72">
        <v>4494</v>
      </c>
      <c r="E106" s="72">
        <v>4550</v>
      </c>
      <c r="F106" s="72">
        <v>0</v>
      </c>
      <c r="G106" s="73">
        <v>0</v>
      </c>
      <c r="H106" s="27"/>
    </row>
    <row r="107" spans="2:8" s="28" customFormat="1" ht="18.75" customHeight="1" x14ac:dyDescent="0.2">
      <c r="B107" s="172" t="s">
        <v>393</v>
      </c>
      <c r="C107" s="170">
        <v>0</v>
      </c>
      <c r="D107" s="72">
        <v>0</v>
      </c>
      <c r="E107" s="72">
        <v>0</v>
      </c>
      <c r="F107" s="72">
        <v>705</v>
      </c>
      <c r="G107" s="73">
        <v>6694</v>
      </c>
      <c r="H107" s="27"/>
    </row>
    <row r="108" spans="2:8" s="28" customFormat="1" ht="18.75" customHeight="1" x14ac:dyDescent="0.2">
      <c r="B108" s="172" t="s">
        <v>2917</v>
      </c>
      <c r="C108" s="170">
        <v>3628</v>
      </c>
      <c r="D108" s="72">
        <v>0</v>
      </c>
      <c r="E108" s="72">
        <v>0</v>
      </c>
      <c r="F108" s="72">
        <v>0</v>
      </c>
      <c r="G108" s="73">
        <v>3655</v>
      </c>
      <c r="H108" s="27"/>
    </row>
    <row r="109" spans="2:8" s="28" customFormat="1" ht="18.75" customHeight="1" x14ac:dyDescent="0.2">
      <c r="B109" s="172" t="s">
        <v>2919</v>
      </c>
      <c r="C109" s="170">
        <v>150</v>
      </c>
      <c r="D109" s="72">
        <v>4685</v>
      </c>
      <c r="E109" s="72">
        <v>1315</v>
      </c>
      <c r="F109" s="72">
        <v>0</v>
      </c>
      <c r="G109" s="73">
        <v>0</v>
      </c>
      <c r="H109" s="27"/>
    </row>
    <row r="110" spans="2:8" s="28" customFormat="1" ht="18.75" customHeight="1" x14ac:dyDescent="0.2">
      <c r="B110" s="172" t="s">
        <v>78</v>
      </c>
      <c r="C110" s="170">
        <v>933</v>
      </c>
      <c r="D110" s="72">
        <v>0</v>
      </c>
      <c r="E110" s="72">
        <v>1480</v>
      </c>
      <c r="F110" s="72">
        <v>3375</v>
      </c>
      <c r="G110" s="73">
        <v>0</v>
      </c>
      <c r="H110" s="27"/>
    </row>
    <row r="111" spans="2:8" s="28" customFormat="1" ht="18.75" customHeight="1" x14ac:dyDescent="0.2">
      <c r="B111" s="172" t="s">
        <v>347</v>
      </c>
      <c r="C111" s="170">
        <v>5094</v>
      </c>
      <c r="D111" s="72">
        <v>0</v>
      </c>
      <c r="E111" s="72">
        <v>0</v>
      </c>
      <c r="F111" s="72">
        <v>0</v>
      </c>
      <c r="G111" s="73">
        <v>0</v>
      </c>
      <c r="H111" s="27"/>
    </row>
    <row r="112" spans="2:8" s="28" customFormat="1" ht="18.75" customHeight="1" x14ac:dyDescent="0.2">
      <c r="B112" s="172" t="s">
        <v>410</v>
      </c>
      <c r="C112" s="170">
        <v>4563</v>
      </c>
      <c r="D112" s="72">
        <v>0</v>
      </c>
      <c r="E112" s="72">
        <v>0</v>
      </c>
      <c r="F112" s="72">
        <v>0</v>
      </c>
      <c r="G112" s="73">
        <v>0</v>
      </c>
      <c r="H112" s="27"/>
    </row>
    <row r="113" spans="2:8" s="28" customFormat="1" ht="18.75" customHeight="1" x14ac:dyDescent="0.2">
      <c r="B113" s="172" t="s">
        <v>411</v>
      </c>
      <c r="C113" s="170">
        <v>0</v>
      </c>
      <c r="D113" s="72">
        <v>0</v>
      </c>
      <c r="E113" s="72">
        <v>4534</v>
      </c>
      <c r="F113" s="72">
        <v>0</v>
      </c>
      <c r="G113" s="73">
        <v>0</v>
      </c>
      <c r="H113" s="27"/>
    </row>
    <row r="114" spans="2:8" s="28" customFormat="1" ht="18.75" customHeight="1" x14ac:dyDescent="0.2">
      <c r="B114" s="172" t="s">
        <v>413</v>
      </c>
      <c r="C114" s="170">
        <v>0</v>
      </c>
      <c r="D114" s="72">
        <v>0</v>
      </c>
      <c r="E114" s="72">
        <v>0</v>
      </c>
      <c r="F114" s="72">
        <v>0</v>
      </c>
      <c r="G114" s="73">
        <v>4499</v>
      </c>
      <c r="H114" s="27"/>
    </row>
    <row r="115" spans="2:8" s="28" customFormat="1" ht="18.75" customHeight="1" x14ac:dyDescent="0.2">
      <c r="B115" s="172" t="s">
        <v>406</v>
      </c>
      <c r="C115" s="170">
        <v>2465</v>
      </c>
      <c r="D115" s="72">
        <v>1856</v>
      </c>
      <c r="E115" s="72">
        <v>2</v>
      </c>
      <c r="F115" s="72">
        <v>11</v>
      </c>
      <c r="G115" s="73">
        <v>0</v>
      </c>
      <c r="H115" s="27"/>
    </row>
    <row r="116" spans="2:8" s="28" customFormat="1" ht="18.75" customHeight="1" x14ac:dyDescent="0.2">
      <c r="B116" s="172" t="s">
        <v>414</v>
      </c>
      <c r="C116" s="170">
        <v>0</v>
      </c>
      <c r="D116" s="72">
        <v>0</v>
      </c>
      <c r="E116" s="72">
        <v>0</v>
      </c>
      <c r="F116" s="72">
        <v>471</v>
      </c>
      <c r="G116" s="73">
        <v>3766</v>
      </c>
      <c r="H116" s="27"/>
    </row>
    <row r="117" spans="2:8" s="28" customFormat="1" ht="18.75" customHeight="1" x14ac:dyDescent="0.2">
      <c r="B117" s="172" t="s">
        <v>412</v>
      </c>
      <c r="C117" s="170">
        <v>688</v>
      </c>
      <c r="D117" s="72">
        <v>1314</v>
      </c>
      <c r="E117" s="72">
        <v>2214</v>
      </c>
      <c r="F117" s="72">
        <v>0</v>
      </c>
      <c r="G117" s="73">
        <v>0</v>
      </c>
      <c r="H117" s="27"/>
    </row>
    <row r="118" spans="2:8" s="28" customFormat="1" ht="18.75" customHeight="1" x14ac:dyDescent="0.2">
      <c r="B118" s="172" t="s">
        <v>416</v>
      </c>
      <c r="C118" s="170">
        <v>0</v>
      </c>
      <c r="D118" s="72">
        <v>0</v>
      </c>
      <c r="E118" s="72">
        <v>4123</v>
      </c>
      <c r="F118" s="72">
        <v>0</v>
      </c>
      <c r="G118" s="73">
        <v>0</v>
      </c>
      <c r="H118" s="27"/>
    </row>
    <row r="119" spans="2:8" s="28" customFormat="1" ht="18.75" customHeight="1" x14ac:dyDescent="0.2">
      <c r="B119" s="172" t="s">
        <v>419</v>
      </c>
      <c r="C119" s="170">
        <v>0</v>
      </c>
      <c r="D119" s="72">
        <v>0</v>
      </c>
      <c r="E119" s="72">
        <v>296</v>
      </c>
      <c r="F119" s="72">
        <v>0</v>
      </c>
      <c r="G119" s="73">
        <v>3335</v>
      </c>
      <c r="H119" s="27"/>
    </row>
    <row r="120" spans="2:8" s="28" customFormat="1" ht="18.75" customHeight="1" x14ac:dyDescent="0.2">
      <c r="B120" s="172" t="s">
        <v>380</v>
      </c>
      <c r="C120" s="170">
        <v>3361</v>
      </c>
      <c r="D120" s="72">
        <v>0</v>
      </c>
      <c r="E120" s="72">
        <v>0</v>
      </c>
      <c r="F120" s="72">
        <v>0</v>
      </c>
      <c r="G120" s="73">
        <v>0</v>
      </c>
      <c r="H120" s="27"/>
    </row>
    <row r="121" spans="2:8" s="28" customFormat="1" ht="18.75" customHeight="1" x14ac:dyDescent="0.2">
      <c r="B121" s="172" t="s">
        <v>372</v>
      </c>
      <c r="C121" s="170">
        <v>2384</v>
      </c>
      <c r="D121" s="72">
        <v>0</v>
      </c>
      <c r="E121" s="72">
        <v>0</v>
      </c>
      <c r="F121" s="72">
        <v>0</v>
      </c>
      <c r="G121" s="73">
        <v>0</v>
      </c>
      <c r="H121" s="27"/>
    </row>
    <row r="122" spans="2:8" s="28" customFormat="1" ht="18.75" customHeight="1" x14ac:dyDescent="0.2">
      <c r="B122" s="172" t="s">
        <v>2924</v>
      </c>
      <c r="C122" s="170">
        <v>643</v>
      </c>
      <c r="D122" s="72">
        <v>426</v>
      </c>
      <c r="E122" s="72">
        <v>568</v>
      </c>
      <c r="F122" s="72">
        <v>292</v>
      </c>
      <c r="G122" s="73">
        <v>411</v>
      </c>
      <c r="H122" s="27"/>
    </row>
    <row r="123" spans="2:8" s="28" customFormat="1" ht="18.75" customHeight="1" x14ac:dyDescent="0.2">
      <c r="B123" s="172" t="s">
        <v>409</v>
      </c>
      <c r="C123" s="170">
        <v>337</v>
      </c>
      <c r="D123" s="72">
        <v>43</v>
      </c>
      <c r="E123" s="72">
        <v>311</v>
      </c>
      <c r="F123" s="72">
        <v>713</v>
      </c>
      <c r="G123" s="73">
        <v>922</v>
      </c>
      <c r="H123" s="27"/>
    </row>
    <row r="124" spans="2:8" s="28" customFormat="1" ht="18.75" customHeight="1" x14ac:dyDescent="0.2">
      <c r="B124" s="172" t="s">
        <v>425</v>
      </c>
      <c r="C124" s="170">
        <v>0</v>
      </c>
      <c r="D124" s="72">
        <v>0</v>
      </c>
      <c r="E124" s="72">
        <v>0</v>
      </c>
      <c r="F124" s="72">
        <v>2299</v>
      </c>
      <c r="G124" s="73">
        <v>0</v>
      </c>
      <c r="H124" s="27"/>
    </row>
    <row r="125" spans="2:8" s="28" customFormat="1" ht="18.75" customHeight="1" x14ac:dyDescent="0.2">
      <c r="B125" s="172" t="s">
        <v>427</v>
      </c>
      <c r="C125" s="170">
        <v>0</v>
      </c>
      <c r="D125" s="72">
        <v>0</v>
      </c>
      <c r="E125" s="72">
        <v>377</v>
      </c>
      <c r="F125" s="72">
        <v>243</v>
      </c>
      <c r="G125" s="73">
        <v>1624</v>
      </c>
      <c r="H125" s="27"/>
    </row>
    <row r="126" spans="2:8" s="28" customFormat="1" ht="18.75" customHeight="1" x14ac:dyDescent="0.2">
      <c r="B126" s="172" t="s">
        <v>428</v>
      </c>
      <c r="C126" s="170">
        <v>0</v>
      </c>
      <c r="D126" s="72">
        <v>0</v>
      </c>
      <c r="E126" s="72">
        <v>0</v>
      </c>
      <c r="F126" s="72">
        <v>0</v>
      </c>
      <c r="G126" s="73">
        <v>2222</v>
      </c>
      <c r="H126" s="27"/>
    </row>
    <row r="127" spans="2:8" s="28" customFormat="1" ht="18.75" customHeight="1" x14ac:dyDescent="0.2">
      <c r="B127" s="172" t="s">
        <v>402</v>
      </c>
      <c r="C127" s="170">
        <v>1471</v>
      </c>
      <c r="D127" s="72">
        <v>0</v>
      </c>
      <c r="E127" s="72">
        <v>0</v>
      </c>
      <c r="F127" s="72">
        <v>309</v>
      </c>
      <c r="G127" s="73">
        <v>239</v>
      </c>
      <c r="H127" s="27"/>
    </row>
    <row r="128" spans="2:8" s="28" customFormat="1" ht="18.75" customHeight="1" x14ac:dyDescent="0.2">
      <c r="B128" s="172" t="s">
        <v>384</v>
      </c>
      <c r="C128" s="170">
        <v>1923</v>
      </c>
      <c r="D128" s="72">
        <v>30</v>
      </c>
      <c r="E128" s="72">
        <v>3</v>
      </c>
      <c r="F128" s="72">
        <v>0</v>
      </c>
      <c r="G128" s="73">
        <v>0</v>
      </c>
      <c r="H128" s="27"/>
    </row>
    <row r="129" spans="2:8" s="28" customFormat="1" ht="18.75" customHeight="1" x14ac:dyDescent="0.2">
      <c r="B129" s="172" t="s">
        <v>420</v>
      </c>
      <c r="C129" s="170">
        <v>0</v>
      </c>
      <c r="D129" s="72">
        <v>0</v>
      </c>
      <c r="E129" s="72">
        <v>0</v>
      </c>
      <c r="F129" s="72">
        <v>0</v>
      </c>
      <c r="G129" s="73">
        <v>1921</v>
      </c>
      <c r="H129" s="27"/>
    </row>
    <row r="130" spans="2:8" s="28" customFormat="1" ht="18.75" customHeight="1" x14ac:dyDescent="0.2">
      <c r="B130" s="172" t="s">
        <v>432</v>
      </c>
      <c r="C130" s="170">
        <v>616</v>
      </c>
      <c r="D130" s="72">
        <v>1163</v>
      </c>
      <c r="E130" s="72">
        <v>0</v>
      </c>
      <c r="F130" s="72">
        <v>0</v>
      </c>
      <c r="G130" s="73">
        <v>0</v>
      </c>
      <c r="H130" s="27"/>
    </row>
    <row r="131" spans="2:8" s="28" customFormat="1" ht="18.75" customHeight="1" x14ac:dyDescent="0.2">
      <c r="B131" s="172" t="s">
        <v>415</v>
      </c>
      <c r="C131" s="170">
        <v>0</v>
      </c>
      <c r="D131" s="72">
        <v>0</v>
      </c>
      <c r="E131" s="72">
        <v>0</v>
      </c>
      <c r="F131" s="72">
        <v>150</v>
      </c>
      <c r="G131" s="73">
        <v>1539</v>
      </c>
      <c r="H131" s="27"/>
    </row>
    <row r="132" spans="2:8" s="28" customFormat="1" ht="18.75" customHeight="1" x14ac:dyDescent="0.2">
      <c r="B132" s="172" t="s">
        <v>424</v>
      </c>
      <c r="C132" s="170">
        <v>0</v>
      </c>
      <c r="D132" s="72">
        <v>0</v>
      </c>
      <c r="E132" s="72">
        <v>529</v>
      </c>
      <c r="F132" s="72">
        <v>0</v>
      </c>
      <c r="G132" s="73">
        <v>1127</v>
      </c>
      <c r="H132" s="27"/>
    </row>
    <row r="133" spans="2:8" s="28" customFormat="1" ht="18.75" customHeight="1" x14ac:dyDescent="0.2">
      <c r="B133" s="172" t="s">
        <v>439</v>
      </c>
      <c r="C133" s="170">
        <v>0</v>
      </c>
      <c r="D133" s="72">
        <v>401</v>
      </c>
      <c r="E133" s="72">
        <v>930</v>
      </c>
      <c r="F133" s="72">
        <v>297</v>
      </c>
      <c r="G133" s="73">
        <v>0</v>
      </c>
      <c r="H133" s="27"/>
    </row>
    <row r="134" spans="2:8" s="28" customFormat="1" ht="18.75" customHeight="1" x14ac:dyDescent="0.2">
      <c r="B134" s="172" t="s">
        <v>430</v>
      </c>
      <c r="C134" s="170">
        <v>882</v>
      </c>
      <c r="D134" s="72">
        <v>591</v>
      </c>
      <c r="E134" s="72">
        <v>9</v>
      </c>
      <c r="F134" s="72">
        <v>5</v>
      </c>
      <c r="G134" s="73">
        <v>0</v>
      </c>
      <c r="H134" s="27"/>
    </row>
    <row r="135" spans="2:8" s="28" customFormat="1" ht="18.75" customHeight="1" x14ac:dyDescent="0.2">
      <c r="B135" s="172" t="s">
        <v>2926</v>
      </c>
      <c r="C135" s="170">
        <v>0</v>
      </c>
      <c r="D135" s="72">
        <v>0</v>
      </c>
      <c r="E135" s="72">
        <v>0</v>
      </c>
      <c r="F135" s="72">
        <v>468</v>
      </c>
      <c r="G135" s="73">
        <v>1003</v>
      </c>
      <c r="H135" s="27"/>
    </row>
    <row r="136" spans="2:8" s="28" customFormat="1" ht="18.75" customHeight="1" x14ac:dyDescent="0.2">
      <c r="B136" s="172" t="s">
        <v>383</v>
      </c>
      <c r="C136" s="170">
        <v>1395</v>
      </c>
      <c r="D136" s="72">
        <v>0</v>
      </c>
      <c r="E136" s="72">
        <v>0</v>
      </c>
      <c r="F136" s="72">
        <v>0</v>
      </c>
      <c r="G136" s="73">
        <v>0</v>
      </c>
      <c r="H136" s="27"/>
    </row>
    <row r="137" spans="2:8" s="28" customFormat="1" ht="18.75" customHeight="1" x14ac:dyDescent="0.2">
      <c r="B137" s="172" t="s">
        <v>390</v>
      </c>
      <c r="C137" s="170">
        <v>0</v>
      </c>
      <c r="D137" s="72">
        <v>626</v>
      </c>
      <c r="E137" s="72">
        <v>0</v>
      </c>
      <c r="F137" s="72">
        <v>681</v>
      </c>
      <c r="G137" s="73">
        <v>0</v>
      </c>
      <c r="H137" s="27"/>
    </row>
    <row r="138" spans="2:8" s="28" customFormat="1" ht="18.75" customHeight="1" x14ac:dyDescent="0.2">
      <c r="B138" s="172" t="s">
        <v>445</v>
      </c>
      <c r="C138" s="170">
        <v>0</v>
      </c>
      <c r="D138" s="72">
        <v>0</v>
      </c>
      <c r="E138" s="72">
        <v>0</v>
      </c>
      <c r="F138" s="72">
        <v>889</v>
      </c>
      <c r="G138" s="73">
        <v>0</v>
      </c>
      <c r="H138" s="27"/>
    </row>
    <row r="139" spans="2:8" s="28" customFormat="1" ht="18.75" customHeight="1" x14ac:dyDescent="0.2">
      <c r="B139" s="172" t="s">
        <v>366</v>
      </c>
      <c r="C139" s="170">
        <v>878</v>
      </c>
      <c r="D139" s="72">
        <v>0</v>
      </c>
      <c r="E139" s="72">
        <v>0</v>
      </c>
      <c r="F139" s="72">
        <v>0</v>
      </c>
      <c r="G139" s="73">
        <v>0</v>
      </c>
      <c r="H139" s="27"/>
    </row>
    <row r="140" spans="2:8" s="28" customFormat="1" ht="18.75" customHeight="1" x14ac:dyDescent="0.2">
      <c r="B140" s="172" t="s">
        <v>337</v>
      </c>
      <c r="C140" s="170">
        <v>0</v>
      </c>
      <c r="D140" s="72">
        <v>0</v>
      </c>
      <c r="E140" s="72">
        <v>759</v>
      </c>
      <c r="F140" s="72">
        <v>0</v>
      </c>
      <c r="G140" s="73">
        <v>0</v>
      </c>
      <c r="H140" s="27"/>
    </row>
    <row r="141" spans="2:8" s="28" customFormat="1" ht="18.75" customHeight="1" x14ac:dyDescent="0.2">
      <c r="B141" s="172" t="s">
        <v>457</v>
      </c>
      <c r="C141" s="170">
        <v>0</v>
      </c>
      <c r="D141" s="72">
        <v>355</v>
      </c>
      <c r="E141" s="72">
        <v>0</v>
      </c>
      <c r="F141" s="72">
        <v>401</v>
      </c>
      <c r="G141" s="73">
        <v>0</v>
      </c>
      <c r="H141" s="27"/>
    </row>
    <row r="142" spans="2:8" s="28" customFormat="1" ht="18.75" customHeight="1" x14ac:dyDescent="0.2">
      <c r="B142" s="172" t="s">
        <v>455</v>
      </c>
      <c r="C142" s="170">
        <v>5</v>
      </c>
      <c r="D142" s="72">
        <v>38</v>
      </c>
      <c r="E142" s="72">
        <v>380</v>
      </c>
      <c r="F142" s="72">
        <v>300</v>
      </c>
      <c r="G142" s="73">
        <v>0</v>
      </c>
      <c r="H142" s="27"/>
    </row>
    <row r="143" spans="2:8" s="28" customFormat="1" ht="18.75" customHeight="1" x14ac:dyDescent="0.2">
      <c r="B143" s="172" t="s">
        <v>463</v>
      </c>
      <c r="C143" s="170">
        <v>0</v>
      </c>
      <c r="D143" s="72">
        <v>0</v>
      </c>
      <c r="E143" s="72">
        <v>0</v>
      </c>
      <c r="F143" s="72">
        <v>0</v>
      </c>
      <c r="G143" s="73">
        <v>634</v>
      </c>
      <c r="H143" s="27"/>
    </row>
    <row r="144" spans="2:8" s="28" customFormat="1" ht="18.75" customHeight="1" x14ac:dyDescent="0.2">
      <c r="B144" s="172" t="s">
        <v>465</v>
      </c>
      <c r="C144" s="170">
        <v>425</v>
      </c>
      <c r="D144" s="72">
        <v>186</v>
      </c>
      <c r="E144" s="72">
        <v>0</v>
      </c>
      <c r="F144" s="72">
        <v>0</v>
      </c>
      <c r="G144" s="73">
        <v>0</v>
      </c>
      <c r="H144" s="27"/>
    </row>
    <row r="145" spans="2:8" s="28" customFormat="1" ht="18.75" customHeight="1" x14ac:dyDescent="0.2">
      <c r="B145" s="172" t="s">
        <v>331</v>
      </c>
      <c r="C145" s="170">
        <v>583</v>
      </c>
      <c r="D145" s="72">
        <v>0</v>
      </c>
      <c r="E145" s="72">
        <v>0</v>
      </c>
      <c r="F145" s="72">
        <v>0</v>
      </c>
      <c r="G145" s="73">
        <v>0</v>
      </c>
      <c r="H145" s="27"/>
    </row>
    <row r="146" spans="2:8" s="28" customFormat="1" ht="18.75" customHeight="1" x14ac:dyDescent="0.2">
      <c r="B146" s="172" t="s">
        <v>429</v>
      </c>
      <c r="C146" s="170">
        <v>367</v>
      </c>
      <c r="D146" s="72">
        <v>0</v>
      </c>
      <c r="E146" s="72">
        <v>210</v>
      </c>
      <c r="F146" s="72">
        <v>0</v>
      </c>
      <c r="G146" s="73">
        <v>0</v>
      </c>
      <c r="H146" s="27"/>
    </row>
    <row r="147" spans="2:8" s="28" customFormat="1" ht="18.75" customHeight="1" x14ac:dyDescent="0.2">
      <c r="B147" s="172" t="s">
        <v>395</v>
      </c>
      <c r="C147" s="170">
        <v>0</v>
      </c>
      <c r="D147" s="72">
        <v>0</v>
      </c>
      <c r="E147" s="72">
        <v>0</v>
      </c>
      <c r="F147" s="72">
        <v>383</v>
      </c>
      <c r="G147" s="73">
        <v>167</v>
      </c>
      <c r="H147" s="27"/>
    </row>
    <row r="148" spans="2:8" s="28" customFormat="1" ht="18.75" customHeight="1" x14ac:dyDescent="0.2">
      <c r="B148" s="172" t="s">
        <v>423</v>
      </c>
      <c r="C148" s="170">
        <v>422</v>
      </c>
      <c r="D148" s="72">
        <v>0</v>
      </c>
      <c r="E148" s="72">
        <v>0</v>
      </c>
      <c r="F148" s="72">
        <v>128</v>
      </c>
      <c r="G148" s="73">
        <v>0</v>
      </c>
      <c r="H148" s="27"/>
    </row>
    <row r="149" spans="2:8" s="28" customFormat="1" ht="18.75" customHeight="1" x14ac:dyDescent="0.2">
      <c r="B149" s="172" t="s">
        <v>468</v>
      </c>
      <c r="C149" s="170">
        <v>354</v>
      </c>
      <c r="D149" s="72">
        <v>92</v>
      </c>
      <c r="E149" s="72">
        <v>51</v>
      </c>
      <c r="F149" s="72">
        <v>52</v>
      </c>
      <c r="G149" s="73">
        <v>0</v>
      </c>
      <c r="H149" s="27"/>
    </row>
    <row r="150" spans="2:8" s="28" customFormat="1" ht="18.75" customHeight="1" x14ac:dyDescent="0.2">
      <c r="B150" s="172" t="s">
        <v>2923</v>
      </c>
      <c r="C150" s="170">
        <v>543</v>
      </c>
      <c r="D150" s="72">
        <v>0</v>
      </c>
      <c r="E150" s="72">
        <v>0</v>
      </c>
      <c r="F150" s="72">
        <v>0</v>
      </c>
      <c r="G150" s="73">
        <v>0</v>
      </c>
      <c r="H150" s="27"/>
    </row>
    <row r="151" spans="2:8" s="28" customFormat="1" ht="18.75" customHeight="1" x14ac:dyDescent="0.2">
      <c r="B151" s="172" t="s">
        <v>469</v>
      </c>
      <c r="C151" s="170">
        <v>542</v>
      </c>
      <c r="D151" s="72">
        <v>0</v>
      </c>
      <c r="E151" s="72">
        <v>0</v>
      </c>
      <c r="F151" s="72">
        <v>0</v>
      </c>
      <c r="G151" s="73">
        <v>0</v>
      </c>
      <c r="H151" s="27"/>
    </row>
    <row r="152" spans="2:8" s="28" customFormat="1" ht="18.75" customHeight="1" x14ac:dyDescent="0.2">
      <c r="B152" s="172" t="s">
        <v>359</v>
      </c>
      <c r="C152" s="170">
        <v>0</v>
      </c>
      <c r="D152" s="72">
        <v>0</v>
      </c>
      <c r="E152" s="72">
        <v>0</v>
      </c>
      <c r="F152" s="72">
        <v>0</v>
      </c>
      <c r="G152" s="73">
        <v>520</v>
      </c>
      <c r="H152" s="27"/>
    </row>
    <row r="153" spans="2:8" s="28" customFormat="1" ht="18.75" customHeight="1" x14ac:dyDescent="0.2">
      <c r="B153" s="172" t="s">
        <v>370</v>
      </c>
      <c r="C153" s="170">
        <v>214</v>
      </c>
      <c r="D153" s="72">
        <v>0</v>
      </c>
      <c r="E153" s="72">
        <v>208</v>
      </c>
      <c r="F153" s="72">
        <v>0</v>
      </c>
      <c r="G153" s="73">
        <v>70</v>
      </c>
      <c r="H153" s="27"/>
    </row>
    <row r="154" spans="2:8" s="28" customFormat="1" ht="18.75" customHeight="1" x14ac:dyDescent="0.2">
      <c r="B154" s="172" t="s">
        <v>480</v>
      </c>
      <c r="C154" s="170">
        <v>0</v>
      </c>
      <c r="D154" s="72">
        <v>474</v>
      </c>
      <c r="E154" s="72">
        <v>0</v>
      </c>
      <c r="F154" s="72">
        <v>0</v>
      </c>
      <c r="G154" s="73">
        <v>0</v>
      </c>
      <c r="H154" s="27"/>
    </row>
    <row r="155" spans="2:8" s="28" customFormat="1" ht="18.75" customHeight="1" x14ac:dyDescent="0.2">
      <c r="B155" s="172" t="s">
        <v>2925</v>
      </c>
      <c r="C155" s="170">
        <v>166</v>
      </c>
      <c r="D155" s="72">
        <v>297</v>
      </c>
      <c r="E155" s="72">
        <v>0</v>
      </c>
      <c r="F155" s="72">
        <v>0</v>
      </c>
      <c r="G155" s="73">
        <v>0</v>
      </c>
      <c r="H155" s="27"/>
    </row>
    <row r="156" spans="2:8" s="28" customFormat="1" ht="18.75" customHeight="1" x14ac:dyDescent="0.2">
      <c r="B156" s="172" t="s">
        <v>482</v>
      </c>
      <c r="C156" s="170">
        <v>0</v>
      </c>
      <c r="D156" s="72">
        <v>450</v>
      </c>
      <c r="E156" s="72">
        <v>0</v>
      </c>
      <c r="F156" s="72">
        <v>0</v>
      </c>
      <c r="G156" s="73">
        <v>0</v>
      </c>
      <c r="H156" s="27"/>
    </row>
    <row r="157" spans="2:8" s="28" customFormat="1" ht="18.75" customHeight="1" x14ac:dyDescent="0.2">
      <c r="B157" s="172" t="s">
        <v>450</v>
      </c>
      <c r="C157" s="170">
        <v>425</v>
      </c>
      <c r="D157" s="72">
        <v>0</v>
      </c>
      <c r="E157" s="72">
        <v>0</v>
      </c>
      <c r="F157" s="72">
        <v>0</v>
      </c>
      <c r="G157" s="73">
        <v>0</v>
      </c>
      <c r="H157" s="27"/>
    </row>
    <row r="158" spans="2:8" s="28" customFormat="1" ht="18.75" customHeight="1" x14ac:dyDescent="0.2">
      <c r="B158" s="172" t="s">
        <v>2929</v>
      </c>
      <c r="C158" s="170">
        <v>95</v>
      </c>
      <c r="D158" s="72">
        <v>56</v>
      </c>
      <c r="E158" s="72">
        <v>60</v>
      </c>
      <c r="F158" s="72">
        <v>98</v>
      </c>
      <c r="G158" s="73">
        <v>84</v>
      </c>
      <c r="H158" s="27"/>
    </row>
    <row r="159" spans="2:8" s="28" customFormat="1" ht="18.75" customHeight="1" x14ac:dyDescent="0.2">
      <c r="B159" s="172" t="s">
        <v>446</v>
      </c>
      <c r="C159" s="170">
        <v>0</v>
      </c>
      <c r="D159" s="72">
        <v>79</v>
      </c>
      <c r="E159" s="72">
        <v>167</v>
      </c>
      <c r="F159" s="72">
        <v>135</v>
      </c>
      <c r="G159" s="73">
        <v>8</v>
      </c>
      <c r="H159" s="27"/>
    </row>
    <row r="160" spans="2:8" s="28" customFormat="1" ht="18.75" customHeight="1" x14ac:dyDescent="0.2">
      <c r="B160" s="172" t="s">
        <v>487</v>
      </c>
      <c r="C160" s="170">
        <v>375</v>
      </c>
      <c r="D160" s="72">
        <v>0</v>
      </c>
      <c r="E160" s="72">
        <v>0</v>
      </c>
      <c r="F160" s="72">
        <v>0</v>
      </c>
      <c r="G160" s="73">
        <v>0</v>
      </c>
      <c r="H160" s="27"/>
    </row>
    <row r="161" spans="2:8" s="28" customFormat="1" ht="18.75" customHeight="1" x14ac:dyDescent="0.2">
      <c r="B161" s="172" t="s">
        <v>476</v>
      </c>
      <c r="C161" s="170">
        <v>369</v>
      </c>
      <c r="D161" s="72">
        <v>0</v>
      </c>
      <c r="E161" s="72">
        <v>0</v>
      </c>
      <c r="F161" s="72">
        <v>0</v>
      </c>
      <c r="G161" s="73">
        <v>3</v>
      </c>
      <c r="H161" s="27"/>
    </row>
    <row r="162" spans="2:8" s="28" customFormat="1" ht="18.75" customHeight="1" x14ac:dyDescent="0.2">
      <c r="B162" s="172" t="s">
        <v>352</v>
      </c>
      <c r="C162" s="170">
        <v>0</v>
      </c>
      <c r="D162" s="72">
        <v>204</v>
      </c>
      <c r="E162" s="72">
        <v>0</v>
      </c>
      <c r="F162" s="72">
        <v>0</v>
      </c>
      <c r="G162" s="73">
        <v>158</v>
      </c>
      <c r="H162" s="27"/>
    </row>
    <row r="163" spans="2:8" s="28" customFormat="1" ht="18.75" customHeight="1" x14ac:dyDescent="0.2">
      <c r="B163" s="172" t="s">
        <v>490</v>
      </c>
      <c r="C163" s="170">
        <v>0</v>
      </c>
      <c r="D163" s="72">
        <v>361</v>
      </c>
      <c r="E163" s="72">
        <v>0</v>
      </c>
      <c r="F163" s="72">
        <v>0</v>
      </c>
      <c r="G163" s="73">
        <v>0</v>
      </c>
      <c r="H163" s="27"/>
    </row>
    <row r="164" spans="2:8" s="28" customFormat="1" ht="18.75" customHeight="1" x14ac:dyDescent="0.2">
      <c r="B164" s="172" t="s">
        <v>495</v>
      </c>
      <c r="C164" s="170">
        <v>341</v>
      </c>
      <c r="D164" s="72">
        <v>0</v>
      </c>
      <c r="E164" s="72">
        <v>0</v>
      </c>
      <c r="F164" s="72">
        <v>0</v>
      </c>
      <c r="G164" s="73">
        <v>0</v>
      </c>
      <c r="H164" s="27"/>
    </row>
    <row r="165" spans="2:8" s="28" customFormat="1" ht="18.75" customHeight="1" x14ac:dyDescent="0.2">
      <c r="B165" s="172" t="s">
        <v>449</v>
      </c>
      <c r="C165" s="170">
        <v>339</v>
      </c>
      <c r="D165" s="72">
        <v>0</v>
      </c>
      <c r="E165" s="72">
        <v>0</v>
      </c>
      <c r="F165" s="72">
        <v>0</v>
      </c>
      <c r="G165" s="73">
        <v>0</v>
      </c>
      <c r="H165" s="27"/>
    </row>
    <row r="166" spans="2:8" s="28" customFormat="1" ht="18.75" customHeight="1" x14ac:dyDescent="0.2">
      <c r="B166" s="172" t="s">
        <v>500</v>
      </c>
      <c r="C166" s="170">
        <v>0</v>
      </c>
      <c r="D166" s="72">
        <v>0</v>
      </c>
      <c r="E166" s="72">
        <v>0</v>
      </c>
      <c r="F166" s="72">
        <v>0</v>
      </c>
      <c r="G166" s="73">
        <v>331</v>
      </c>
      <c r="H166" s="27"/>
    </row>
    <row r="167" spans="2:8" s="28" customFormat="1" ht="18.75" customHeight="1" x14ac:dyDescent="0.2">
      <c r="B167" s="172" t="s">
        <v>505</v>
      </c>
      <c r="C167" s="170">
        <v>219</v>
      </c>
      <c r="D167" s="72">
        <v>0</v>
      </c>
      <c r="E167" s="72">
        <v>92</v>
      </c>
      <c r="F167" s="72">
        <v>0</v>
      </c>
      <c r="G167" s="73">
        <v>0</v>
      </c>
      <c r="H167" s="27"/>
    </row>
    <row r="168" spans="2:8" s="28" customFormat="1" ht="18.75" customHeight="1" x14ac:dyDescent="0.2">
      <c r="B168" s="172" t="s">
        <v>507</v>
      </c>
      <c r="C168" s="170">
        <v>0</v>
      </c>
      <c r="D168" s="72">
        <v>0</v>
      </c>
      <c r="E168" s="72">
        <v>310</v>
      </c>
      <c r="F168" s="72">
        <v>0</v>
      </c>
      <c r="G168" s="73">
        <v>0</v>
      </c>
      <c r="H168" s="27"/>
    </row>
    <row r="169" spans="2:8" s="28" customFormat="1" ht="18.75" customHeight="1" x14ac:dyDescent="0.2">
      <c r="B169" s="172" t="s">
        <v>508</v>
      </c>
      <c r="C169" s="170">
        <v>0</v>
      </c>
      <c r="D169" s="72">
        <v>0</v>
      </c>
      <c r="E169" s="72">
        <v>305</v>
      </c>
      <c r="F169" s="72">
        <v>0</v>
      </c>
      <c r="G169" s="73">
        <v>0</v>
      </c>
      <c r="H169" s="27"/>
    </row>
    <row r="170" spans="2:8" s="28" customFormat="1" ht="18.75" customHeight="1" x14ac:dyDescent="0.2">
      <c r="B170" s="172" t="s">
        <v>510</v>
      </c>
      <c r="C170" s="170">
        <v>107</v>
      </c>
      <c r="D170" s="72">
        <v>190</v>
      </c>
      <c r="E170" s="72">
        <v>0</v>
      </c>
      <c r="F170" s="72">
        <v>0</v>
      </c>
      <c r="G170" s="73">
        <v>0</v>
      </c>
      <c r="H170" s="27"/>
    </row>
    <row r="171" spans="2:8" s="28" customFormat="1" ht="18.75" customHeight="1" x14ac:dyDescent="0.2">
      <c r="B171" s="172" t="s">
        <v>511</v>
      </c>
      <c r="C171" s="170">
        <v>0</v>
      </c>
      <c r="D171" s="72">
        <v>0</v>
      </c>
      <c r="E171" s="72">
        <v>0</v>
      </c>
      <c r="F171" s="72">
        <v>289</v>
      </c>
      <c r="G171" s="73">
        <v>0</v>
      </c>
      <c r="H171" s="27"/>
    </row>
    <row r="172" spans="2:8" s="28" customFormat="1" ht="18.75" customHeight="1" x14ac:dyDescent="0.2">
      <c r="B172" s="172" t="s">
        <v>506</v>
      </c>
      <c r="C172" s="170">
        <v>0</v>
      </c>
      <c r="D172" s="72">
        <v>0</v>
      </c>
      <c r="E172" s="72">
        <v>84</v>
      </c>
      <c r="F172" s="72">
        <v>118</v>
      </c>
      <c r="G172" s="73">
        <v>79</v>
      </c>
      <c r="H172" s="27"/>
    </row>
    <row r="173" spans="2:8" s="28" customFormat="1" ht="18.75" customHeight="1" x14ac:dyDescent="0.2">
      <c r="B173" s="172" t="s">
        <v>2936</v>
      </c>
      <c r="C173" s="170">
        <v>0</v>
      </c>
      <c r="D173" s="72">
        <v>277</v>
      </c>
      <c r="E173" s="72">
        <v>0</v>
      </c>
      <c r="F173" s="72">
        <v>0</v>
      </c>
      <c r="G173" s="73">
        <v>0</v>
      </c>
      <c r="H173" s="27"/>
    </row>
    <row r="174" spans="2:8" s="28" customFormat="1" ht="18.75" customHeight="1" x14ac:dyDescent="0.2">
      <c r="B174" s="172" t="s">
        <v>517</v>
      </c>
      <c r="C174" s="170">
        <v>0</v>
      </c>
      <c r="D174" s="72">
        <v>0</v>
      </c>
      <c r="E174" s="72">
        <v>0</v>
      </c>
      <c r="F174" s="72">
        <v>277</v>
      </c>
      <c r="G174" s="73">
        <v>0</v>
      </c>
      <c r="H174" s="27"/>
    </row>
    <row r="175" spans="2:8" s="28" customFormat="1" ht="18.75" customHeight="1" x14ac:dyDescent="0.2">
      <c r="B175" s="172" t="s">
        <v>458</v>
      </c>
      <c r="C175" s="170">
        <v>157</v>
      </c>
      <c r="D175" s="72">
        <v>0</v>
      </c>
      <c r="E175" s="72">
        <v>0</v>
      </c>
      <c r="F175" s="72">
        <v>0</v>
      </c>
      <c r="G175" s="73">
        <v>106</v>
      </c>
      <c r="H175" s="27"/>
    </row>
    <row r="176" spans="2:8" s="28" customFormat="1" ht="18.75" customHeight="1" x14ac:dyDescent="0.2">
      <c r="B176" s="172" t="s">
        <v>491</v>
      </c>
      <c r="C176" s="170">
        <v>75</v>
      </c>
      <c r="D176" s="72">
        <v>19</v>
      </c>
      <c r="E176" s="72">
        <v>22</v>
      </c>
      <c r="F176" s="72">
        <v>52</v>
      </c>
      <c r="G176" s="73">
        <v>93</v>
      </c>
      <c r="H176" s="27"/>
    </row>
    <row r="177" spans="2:8" s="28" customFormat="1" ht="18.75" customHeight="1" x14ac:dyDescent="0.2">
      <c r="B177" s="172" t="s">
        <v>519</v>
      </c>
      <c r="C177" s="170">
        <v>0</v>
      </c>
      <c r="D177" s="72">
        <v>0</v>
      </c>
      <c r="E177" s="72">
        <v>0</v>
      </c>
      <c r="F177" s="72">
        <v>261</v>
      </c>
      <c r="G177" s="73">
        <v>0</v>
      </c>
      <c r="H177" s="27"/>
    </row>
    <row r="178" spans="2:8" s="28" customFormat="1" ht="18.75" customHeight="1" x14ac:dyDescent="0.2">
      <c r="B178" s="172" t="s">
        <v>526</v>
      </c>
      <c r="C178" s="170">
        <v>245</v>
      </c>
      <c r="D178" s="72">
        <v>0</v>
      </c>
      <c r="E178" s="72">
        <v>0</v>
      </c>
      <c r="F178" s="72">
        <v>0</v>
      </c>
      <c r="G178" s="73">
        <v>0</v>
      </c>
      <c r="H178" s="27"/>
    </row>
    <row r="179" spans="2:8" s="28" customFormat="1" ht="18.75" customHeight="1" x14ac:dyDescent="0.2">
      <c r="B179" s="172" t="s">
        <v>529</v>
      </c>
      <c r="C179" s="170">
        <v>0</v>
      </c>
      <c r="D179" s="72">
        <v>0</v>
      </c>
      <c r="E179" s="72">
        <v>233</v>
      </c>
      <c r="F179" s="72">
        <v>0</v>
      </c>
      <c r="G179" s="73">
        <v>0</v>
      </c>
      <c r="H179" s="27"/>
    </row>
    <row r="180" spans="2:8" s="28" customFormat="1" ht="18.75" customHeight="1" x14ac:dyDescent="0.2">
      <c r="B180" s="172" t="s">
        <v>530</v>
      </c>
      <c r="C180" s="170">
        <v>98</v>
      </c>
      <c r="D180" s="72">
        <v>128</v>
      </c>
      <c r="E180" s="72">
        <v>0</v>
      </c>
      <c r="F180" s="72">
        <v>0</v>
      </c>
      <c r="G180" s="73">
        <v>0</v>
      </c>
      <c r="H180" s="27"/>
    </row>
    <row r="181" spans="2:8" s="28" customFormat="1" ht="18.75" customHeight="1" x14ac:dyDescent="0.2">
      <c r="B181" s="172" t="s">
        <v>473</v>
      </c>
      <c r="C181" s="170">
        <v>221</v>
      </c>
      <c r="D181" s="72">
        <v>0</v>
      </c>
      <c r="E181" s="72">
        <v>0</v>
      </c>
      <c r="F181" s="72">
        <v>0</v>
      </c>
      <c r="G181" s="73">
        <v>0</v>
      </c>
      <c r="H181" s="27"/>
    </row>
    <row r="182" spans="2:8" s="28" customFormat="1" ht="18.75" customHeight="1" x14ac:dyDescent="0.2">
      <c r="B182" s="172" t="s">
        <v>437</v>
      </c>
      <c r="C182" s="170">
        <v>82</v>
      </c>
      <c r="D182" s="72">
        <v>0</v>
      </c>
      <c r="E182" s="72">
        <v>0</v>
      </c>
      <c r="F182" s="72">
        <v>117</v>
      </c>
      <c r="G182" s="73">
        <v>0</v>
      </c>
      <c r="H182" s="27"/>
    </row>
    <row r="183" spans="2:8" s="28" customFormat="1" ht="18.75" customHeight="1" x14ac:dyDescent="0.2">
      <c r="B183" s="172" t="s">
        <v>497</v>
      </c>
      <c r="C183" s="170">
        <v>13</v>
      </c>
      <c r="D183" s="72">
        <v>55</v>
      </c>
      <c r="E183" s="72">
        <v>28</v>
      </c>
      <c r="F183" s="72">
        <v>1</v>
      </c>
      <c r="G183" s="73">
        <v>93</v>
      </c>
      <c r="H183" s="27"/>
    </row>
    <row r="184" spans="2:8" s="28" customFormat="1" ht="18.75" customHeight="1" x14ac:dyDescent="0.2">
      <c r="B184" s="172" t="s">
        <v>470</v>
      </c>
      <c r="C184" s="170">
        <v>0</v>
      </c>
      <c r="D184" s="72">
        <v>0</v>
      </c>
      <c r="E184" s="72">
        <v>0</v>
      </c>
      <c r="F184" s="72">
        <v>0</v>
      </c>
      <c r="G184" s="73">
        <v>169</v>
      </c>
      <c r="H184" s="27"/>
    </row>
    <row r="185" spans="2:8" s="28" customFormat="1" ht="18.75" customHeight="1" x14ac:dyDescent="0.2">
      <c r="B185" s="172" t="s">
        <v>550</v>
      </c>
      <c r="C185" s="170">
        <v>0</v>
      </c>
      <c r="D185" s="72">
        <v>0</v>
      </c>
      <c r="E185" s="72">
        <v>3</v>
      </c>
      <c r="F185" s="72">
        <v>156</v>
      </c>
      <c r="G185" s="73">
        <v>0</v>
      </c>
      <c r="H185" s="27"/>
    </row>
    <row r="186" spans="2:8" s="28" customFormat="1" ht="18.75" customHeight="1" x14ac:dyDescent="0.2">
      <c r="B186" s="172" t="s">
        <v>532</v>
      </c>
      <c r="C186" s="170">
        <v>0</v>
      </c>
      <c r="D186" s="72">
        <v>150</v>
      </c>
      <c r="E186" s="72">
        <v>0</v>
      </c>
      <c r="F186" s="72">
        <v>0</v>
      </c>
      <c r="G186" s="73">
        <v>0</v>
      </c>
      <c r="H186" s="27"/>
    </row>
    <row r="187" spans="2:8" s="28" customFormat="1" ht="18.75" customHeight="1" x14ac:dyDescent="0.2">
      <c r="B187" s="172" t="s">
        <v>542</v>
      </c>
      <c r="C187" s="170">
        <v>0</v>
      </c>
      <c r="D187" s="72">
        <v>0</v>
      </c>
      <c r="E187" s="72">
        <v>0</v>
      </c>
      <c r="F187" s="72">
        <v>55</v>
      </c>
      <c r="G187" s="73">
        <v>90</v>
      </c>
      <c r="H187" s="27"/>
    </row>
    <row r="188" spans="2:8" s="28" customFormat="1" ht="18.75" customHeight="1" x14ac:dyDescent="0.2">
      <c r="B188" s="172" t="s">
        <v>554</v>
      </c>
      <c r="C188" s="170">
        <v>145</v>
      </c>
      <c r="D188" s="72">
        <v>0</v>
      </c>
      <c r="E188" s="72">
        <v>0</v>
      </c>
      <c r="F188" s="72">
        <v>0</v>
      </c>
      <c r="G188" s="73">
        <v>0</v>
      </c>
      <c r="H188" s="27"/>
    </row>
    <row r="189" spans="2:8" s="28" customFormat="1" ht="18.75" customHeight="1" x14ac:dyDescent="0.2">
      <c r="B189" s="172" t="s">
        <v>555</v>
      </c>
      <c r="C189" s="170">
        <v>0</v>
      </c>
      <c r="D189" s="72">
        <v>145</v>
      </c>
      <c r="E189" s="72">
        <v>0</v>
      </c>
      <c r="F189" s="72">
        <v>0</v>
      </c>
      <c r="G189" s="73">
        <v>0</v>
      </c>
      <c r="H189" s="27"/>
    </row>
    <row r="190" spans="2:8" s="28" customFormat="1" ht="18.75" customHeight="1" x14ac:dyDescent="0.2">
      <c r="B190" s="172" t="s">
        <v>512</v>
      </c>
      <c r="C190" s="170">
        <v>25</v>
      </c>
      <c r="D190" s="72">
        <v>8</v>
      </c>
      <c r="E190" s="72">
        <v>15</v>
      </c>
      <c r="F190" s="72">
        <v>46</v>
      </c>
      <c r="G190" s="73">
        <v>45</v>
      </c>
      <c r="H190" s="27"/>
    </row>
    <row r="191" spans="2:8" s="28" customFormat="1" ht="18.75" customHeight="1" x14ac:dyDescent="0.2">
      <c r="B191" s="172" t="s">
        <v>560</v>
      </c>
      <c r="C191" s="170">
        <v>0</v>
      </c>
      <c r="D191" s="72">
        <v>137</v>
      </c>
      <c r="E191" s="72">
        <v>0</v>
      </c>
      <c r="F191" s="72">
        <v>0</v>
      </c>
      <c r="G191" s="73">
        <v>0</v>
      </c>
      <c r="H191" s="27"/>
    </row>
    <row r="192" spans="2:8" s="28" customFormat="1" ht="18.75" customHeight="1" x14ac:dyDescent="0.2">
      <c r="B192" s="172" t="s">
        <v>541</v>
      </c>
      <c r="C192" s="170">
        <v>0</v>
      </c>
      <c r="D192" s="72">
        <v>0</v>
      </c>
      <c r="E192" s="72">
        <v>0</v>
      </c>
      <c r="F192" s="72">
        <v>0</v>
      </c>
      <c r="G192" s="73">
        <v>136</v>
      </c>
      <c r="H192" s="27"/>
    </row>
    <row r="193" spans="2:8" s="28" customFormat="1" ht="18.75" customHeight="1" x14ac:dyDescent="0.2">
      <c r="B193" s="172" t="s">
        <v>558</v>
      </c>
      <c r="C193" s="170">
        <v>133</v>
      </c>
      <c r="D193" s="72">
        <v>0</v>
      </c>
      <c r="E193" s="72">
        <v>2</v>
      </c>
      <c r="F193" s="72">
        <v>0</v>
      </c>
      <c r="G193" s="73">
        <v>0</v>
      </c>
      <c r="H193" s="27"/>
    </row>
    <row r="194" spans="2:8" s="28" customFormat="1" ht="18.75" customHeight="1" x14ac:dyDescent="0.2">
      <c r="B194" s="172" t="s">
        <v>442</v>
      </c>
      <c r="C194" s="170">
        <v>135</v>
      </c>
      <c r="D194" s="72">
        <v>0</v>
      </c>
      <c r="E194" s="72">
        <v>0</v>
      </c>
      <c r="F194" s="72">
        <v>0</v>
      </c>
      <c r="G194" s="73">
        <v>0</v>
      </c>
      <c r="H194" s="27"/>
    </row>
    <row r="195" spans="2:8" s="28" customFormat="1" ht="18.75" customHeight="1" x14ac:dyDescent="0.2">
      <c r="B195" s="172" t="s">
        <v>561</v>
      </c>
      <c r="C195" s="170">
        <v>134</v>
      </c>
      <c r="D195" s="72">
        <v>0</v>
      </c>
      <c r="E195" s="72">
        <v>0</v>
      </c>
      <c r="F195" s="72">
        <v>0</v>
      </c>
      <c r="G195" s="73">
        <v>0</v>
      </c>
      <c r="H195" s="27"/>
    </row>
    <row r="196" spans="2:8" s="28" customFormat="1" ht="18.75" customHeight="1" x14ac:dyDescent="0.2">
      <c r="B196" s="172" t="s">
        <v>562</v>
      </c>
      <c r="C196" s="170">
        <v>0</v>
      </c>
      <c r="D196" s="72">
        <v>18</v>
      </c>
      <c r="E196" s="72">
        <v>38</v>
      </c>
      <c r="F196" s="72">
        <v>77</v>
      </c>
      <c r="G196" s="73">
        <v>0</v>
      </c>
      <c r="H196" s="27"/>
    </row>
    <row r="197" spans="2:8" s="28" customFormat="1" ht="18.75" customHeight="1" x14ac:dyDescent="0.2">
      <c r="B197" s="172" t="s">
        <v>498</v>
      </c>
      <c r="C197" s="170">
        <v>12</v>
      </c>
      <c r="D197" s="72">
        <v>15</v>
      </c>
      <c r="E197" s="72">
        <v>94</v>
      </c>
      <c r="F197" s="72">
        <v>0</v>
      </c>
      <c r="G197" s="73">
        <v>0</v>
      </c>
      <c r="H197" s="27"/>
    </row>
    <row r="198" spans="2:8" s="28" customFormat="1" ht="18.75" customHeight="1" x14ac:dyDescent="0.2">
      <c r="B198" s="172" t="s">
        <v>2928</v>
      </c>
      <c r="C198" s="170">
        <v>0</v>
      </c>
      <c r="D198" s="72">
        <v>0</v>
      </c>
      <c r="E198" s="72">
        <v>86</v>
      </c>
      <c r="F198" s="72">
        <v>0</v>
      </c>
      <c r="G198" s="73">
        <v>34</v>
      </c>
      <c r="H198" s="27"/>
    </row>
    <row r="199" spans="2:8" s="28" customFormat="1" ht="18.75" customHeight="1" x14ac:dyDescent="0.2">
      <c r="B199" s="172" t="s">
        <v>572</v>
      </c>
      <c r="C199" s="170">
        <v>0</v>
      </c>
      <c r="D199" s="72">
        <v>33</v>
      </c>
      <c r="E199" s="72">
        <v>52</v>
      </c>
      <c r="F199" s="72">
        <v>27</v>
      </c>
      <c r="G199" s="73">
        <v>5</v>
      </c>
      <c r="H199" s="27"/>
    </row>
    <row r="200" spans="2:8" s="28" customFormat="1" ht="18.75" customHeight="1" x14ac:dyDescent="0.2">
      <c r="B200" s="172" t="s">
        <v>466</v>
      </c>
      <c r="C200" s="170">
        <v>109</v>
      </c>
      <c r="D200" s="72">
        <v>0</v>
      </c>
      <c r="E200" s="72">
        <v>0</v>
      </c>
      <c r="F200" s="72">
        <v>0</v>
      </c>
      <c r="G200" s="73">
        <v>0</v>
      </c>
      <c r="H200" s="27"/>
    </row>
    <row r="201" spans="2:8" s="28" customFormat="1" ht="18.75" customHeight="1" x14ac:dyDescent="0.2">
      <c r="B201" s="172" t="s">
        <v>481</v>
      </c>
      <c r="C201" s="170">
        <v>54</v>
      </c>
      <c r="D201" s="72">
        <v>0</v>
      </c>
      <c r="E201" s="72">
        <v>49</v>
      </c>
      <c r="F201" s="72">
        <v>0</v>
      </c>
      <c r="G201" s="73">
        <v>0</v>
      </c>
      <c r="H201" s="27"/>
    </row>
    <row r="202" spans="2:8" s="28" customFormat="1" ht="18.75" customHeight="1" x14ac:dyDescent="0.2">
      <c r="B202" s="172" t="s">
        <v>2933</v>
      </c>
      <c r="C202" s="170">
        <v>19</v>
      </c>
      <c r="D202" s="72">
        <v>17</v>
      </c>
      <c r="E202" s="72">
        <v>7</v>
      </c>
      <c r="F202" s="72">
        <v>30</v>
      </c>
      <c r="G202" s="73">
        <v>29</v>
      </c>
      <c r="H202" s="27"/>
    </row>
    <row r="203" spans="2:8" s="28" customFormat="1" ht="18.75" customHeight="1" x14ac:dyDescent="0.2">
      <c r="B203" s="172" t="s">
        <v>472</v>
      </c>
      <c r="C203" s="170">
        <v>0</v>
      </c>
      <c r="D203" s="72">
        <v>54</v>
      </c>
      <c r="E203" s="72">
        <v>0</v>
      </c>
      <c r="F203" s="72">
        <v>0</v>
      </c>
      <c r="G203" s="73">
        <v>42</v>
      </c>
      <c r="H203" s="27"/>
    </row>
    <row r="204" spans="2:8" s="28" customFormat="1" ht="18.75" customHeight="1" x14ac:dyDescent="0.2">
      <c r="B204" s="172" t="s">
        <v>546</v>
      </c>
      <c r="C204" s="170">
        <v>17</v>
      </c>
      <c r="D204" s="72">
        <v>7</v>
      </c>
      <c r="E204" s="72">
        <v>9</v>
      </c>
      <c r="F204" s="72">
        <v>11</v>
      </c>
      <c r="G204" s="73">
        <v>31</v>
      </c>
      <c r="H204" s="27"/>
    </row>
    <row r="205" spans="2:8" s="28" customFormat="1" ht="18.75" customHeight="1" x14ac:dyDescent="0.2">
      <c r="B205" s="172" t="s">
        <v>553</v>
      </c>
      <c r="C205" s="170">
        <v>8</v>
      </c>
      <c r="D205" s="72">
        <v>47</v>
      </c>
      <c r="E205" s="72">
        <v>2</v>
      </c>
      <c r="F205" s="72">
        <v>4</v>
      </c>
      <c r="G205" s="73">
        <v>2</v>
      </c>
      <c r="H205" s="27"/>
    </row>
    <row r="206" spans="2:8" s="28" customFormat="1" ht="18.75" customHeight="1" x14ac:dyDescent="0.2">
      <c r="B206" s="172" t="s">
        <v>544</v>
      </c>
      <c r="C206" s="170">
        <v>0</v>
      </c>
      <c r="D206" s="72">
        <v>6</v>
      </c>
      <c r="E206" s="72">
        <v>11</v>
      </c>
      <c r="F206" s="72">
        <v>0</v>
      </c>
      <c r="G206" s="73">
        <v>45</v>
      </c>
      <c r="H206" s="27"/>
    </row>
    <row r="207" spans="2:8" s="28" customFormat="1" ht="18.75" customHeight="1" x14ac:dyDescent="0.2">
      <c r="B207" s="172" t="s">
        <v>610</v>
      </c>
      <c r="C207" s="170">
        <v>0</v>
      </c>
      <c r="D207" s="72">
        <v>0</v>
      </c>
      <c r="E207" s="72">
        <v>10</v>
      </c>
      <c r="F207" s="72">
        <v>22</v>
      </c>
      <c r="G207" s="73">
        <v>26</v>
      </c>
      <c r="H207" s="27"/>
    </row>
    <row r="208" spans="2:8" s="28" customFormat="1" ht="18.75" customHeight="1" x14ac:dyDescent="0.2">
      <c r="B208" s="172" t="s">
        <v>539</v>
      </c>
      <c r="C208" s="170">
        <v>0</v>
      </c>
      <c r="D208" s="72">
        <v>0</v>
      </c>
      <c r="E208" s="72">
        <v>7</v>
      </c>
      <c r="F208" s="72">
        <v>23</v>
      </c>
      <c r="G208" s="73">
        <v>20</v>
      </c>
      <c r="H208" s="27"/>
    </row>
    <row r="209" spans="2:8" s="28" customFormat="1" ht="18.75" customHeight="1" x14ac:dyDescent="0.2">
      <c r="B209" s="172" t="s">
        <v>630</v>
      </c>
      <c r="C209" s="170">
        <v>0</v>
      </c>
      <c r="D209" s="72">
        <v>0</v>
      </c>
      <c r="E209" s="72">
        <v>42</v>
      </c>
      <c r="F209" s="72">
        <v>0</v>
      </c>
      <c r="G209" s="73">
        <v>0</v>
      </c>
      <c r="H209" s="27"/>
    </row>
    <row r="210" spans="2:8" s="28" customFormat="1" ht="18.75" customHeight="1" x14ac:dyDescent="0.2">
      <c r="B210" s="172" t="s">
        <v>464</v>
      </c>
      <c r="C210" s="170">
        <v>20</v>
      </c>
      <c r="D210" s="72">
        <v>20</v>
      </c>
      <c r="E210" s="72">
        <v>0</v>
      </c>
      <c r="F210" s="72">
        <v>0</v>
      </c>
      <c r="G210" s="73">
        <v>0</v>
      </c>
      <c r="H210" s="27"/>
    </row>
    <row r="211" spans="2:8" s="28" customFormat="1" ht="18.75" customHeight="1" x14ac:dyDescent="0.2">
      <c r="B211" s="172" t="s">
        <v>592</v>
      </c>
      <c r="C211" s="170">
        <v>5</v>
      </c>
      <c r="D211" s="72">
        <v>14</v>
      </c>
      <c r="E211" s="72">
        <v>11</v>
      </c>
      <c r="F211" s="72">
        <v>7</v>
      </c>
      <c r="G211" s="73">
        <v>0</v>
      </c>
      <c r="H211" s="27"/>
    </row>
    <row r="212" spans="2:8" s="28" customFormat="1" ht="18.75" customHeight="1" x14ac:dyDescent="0.2">
      <c r="B212" s="172" t="s">
        <v>633</v>
      </c>
      <c r="C212" s="170">
        <v>14</v>
      </c>
      <c r="D212" s="72">
        <v>0</v>
      </c>
      <c r="E212" s="72">
        <v>0</v>
      </c>
      <c r="F212" s="72">
        <v>3</v>
      </c>
      <c r="G212" s="73">
        <v>18</v>
      </c>
      <c r="H212" s="27"/>
    </row>
    <row r="213" spans="2:8" s="28" customFormat="1" ht="18.75" customHeight="1" x14ac:dyDescent="0.2">
      <c r="B213" s="172" t="s">
        <v>615</v>
      </c>
      <c r="C213" s="170">
        <v>8</v>
      </c>
      <c r="D213" s="72">
        <v>0</v>
      </c>
      <c r="E213" s="72">
        <v>0</v>
      </c>
      <c r="F213" s="72">
        <v>21</v>
      </c>
      <c r="G213" s="73">
        <v>4</v>
      </c>
      <c r="H213" s="27"/>
    </row>
    <row r="214" spans="2:8" s="28" customFormat="1" ht="18.75" customHeight="1" x14ac:dyDescent="0.2">
      <c r="B214" s="172" t="s">
        <v>581</v>
      </c>
      <c r="C214" s="170">
        <v>0</v>
      </c>
      <c r="D214" s="72">
        <v>0</v>
      </c>
      <c r="E214" s="72">
        <v>0</v>
      </c>
      <c r="F214" s="72">
        <v>0</v>
      </c>
      <c r="G214" s="73">
        <v>30</v>
      </c>
      <c r="H214" s="27"/>
    </row>
    <row r="215" spans="2:8" s="28" customFormat="1" ht="18.75" customHeight="1" x14ac:dyDescent="0.2">
      <c r="B215" s="172" t="s">
        <v>645</v>
      </c>
      <c r="C215" s="170">
        <v>0</v>
      </c>
      <c r="D215" s="72">
        <v>0</v>
      </c>
      <c r="E215" s="72">
        <v>0</v>
      </c>
      <c r="F215" s="72">
        <v>30</v>
      </c>
      <c r="G215" s="73">
        <v>0</v>
      </c>
      <c r="H215" s="27"/>
    </row>
    <row r="216" spans="2:8" s="28" customFormat="1" ht="18.75" customHeight="1" x14ac:dyDescent="0.2">
      <c r="B216" s="172" t="s">
        <v>651</v>
      </c>
      <c r="C216" s="170">
        <v>0</v>
      </c>
      <c r="D216" s="72">
        <v>0</v>
      </c>
      <c r="E216" s="72">
        <v>0</v>
      </c>
      <c r="F216" s="72">
        <v>0</v>
      </c>
      <c r="G216" s="73">
        <v>28</v>
      </c>
      <c r="H216" s="27"/>
    </row>
    <row r="217" spans="2:8" s="28" customFormat="1" ht="18.75" customHeight="1" x14ac:dyDescent="0.2">
      <c r="B217" s="172" t="s">
        <v>531</v>
      </c>
      <c r="C217" s="170">
        <v>0</v>
      </c>
      <c r="D217" s="72">
        <v>0</v>
      </c>
      <c r="E217" s="72">
        <v>0</v>
      </c>
      <c r="F217" s="72">
        <v>0</v>
      </c>
      <c r="G217" s="73">
        <v>27</v>
      </c>
      <c r="H217" s="27"/>
    </row>
    <row r="218" spans="2:8" s="28" customFormat="1" ht="18.75" customHeight="1" x14ac:dyDescent="0.2">
      <c r="B218" s="172" t="s">
        <v>612</v>
      </c>
      <c r="C218" s="170">
        <v>0</v>
      </c>
      <c r="D218" s="72">
        <v>0</v>
      </c>
      <c r="E218" s="72">
        <v>0</v>
      </c>
      <c r="F218" s="72">
        <v>0</v>
      </c>
      <c r="G218" s="73">
        <v>25</v>
      </c>
      <c r="H218" s="27"/>
    </row>
    <row r="219" spans="2:8" s="28" customFormat="1" ht="18.75" customHeight="1" x14ac:dyDescent="0.2">
      <c r="B219" s="172" t="s">
        <v>587</v>
      </c>
      <c r="C219" s="170">
        <v>17</v>
      </c>
      <c r="D219" s="72">
        <v>8</v>
      </c>
      <c r="E219" s="72">
        <v>0</v>
      </c>
      <c r="F219" s="72">
        <v>0</v>
      </c>
      <c r="G219" s="73">
        <v>0</v>
      </c>
      <c r="H219" s="27"/>
    </row>
    <row r="220" spans="2:8" s="28" customFormat="1" ht="18.75" customHeight="1" x14ac:dyDescent="0.2">
      <c r="B220" s="172" t="s">
        <v>2940</v>
      </c>
      <c r="C220" s="170">
        <v>0</v>
      </c>
      <c r="D220" s="72">
        <v>0</v>
      </c>
      <c r="E220" s="72">
        <v>7</v>
      </c>
      <c r="F220" s="72">
        <v>12</v>
      </c>
      <c r="G220" s="73">
        <v>5</v>
      </c>
      <c r="H220" s="27"/>
    </row>
    <row r="221" spans="2:8" s="28" customFormat="1" ht="18.75" customHeight="1" x14ac:dyDescent="0.2">
      <c r="B221" s="172" t="s">
        <v>664</v>
      </c>
      <c r="C221" s="170">
        <v>0</v>
      </c>
      <c r="D221" s="72">
        <v>13</v>
      </c>
      <c r="E221" s="72">
        <v>6</v>
      </c>
      <c r="F221" s="72">
        <v>0</v>
      </c>
      <c r="G221" s="73">
        <v>5</v>
      </c>
      <c r="H221" s="27"/>
    </row>
    <row r="222" spans="2:8" s="28" customFormat="1" ht="18.75" customHeight="1" x14ac:dyDescent="0.2">
      <c r="B222" s="172" t="s">
        <v>621</v>
      </c>
      <c r="C222" s="170">
        <v>17</v>
      </c>
      <c r="D222" s="72">
        <v>7</v>
      </c>
      <c r="E222" s="72">
        <v>0</v>
      </c>
      <c r="F222" s="72">
        <v>0</v>
      </c>
      <c r="G222" s="73">
        <v>0</v>
      </c>
      <c r="H222" s="27"/>
    </row>
    <row r="223" spans="2:8" s="28" customFormat="1" ht="18.75" customHeight="1" x14ac:dyDescent="0.2">
      <c r="B223" s="172" t="s">
        <v>662</v>
      </c>
      <c r="C223" s="170">
        <v>2</v>
      </c>
      <c r="D223" s="72">
        <v>0</v>
      </c>
      <c r="E223" s="72">
        <v>18</v>
      </c>
      <c r="F223" s="72">
        <v>3</v>
      </c>
      <c r="G223" s="73">
        <v>0</v>
      </c>
      <c r="H223" s="27"/>
    </row>
    <row r="224" spans="2:8" s="28" customFormat="1" ht="18.75" customHeight="1" x14ac:dyDescent="0.2">
      <c r="B224" s="172" t="s">
        <v>642</v>
      </c>
      <c r="C224" s="170">
        <v>0</v>
      </c>
      <c r="D224" s="72">
        <v>20</v>
      </c>
      <c r="E224" s="72">
        <v>3</v>
      </c>
      <c r="F224" s="72">
        <v>0</v>
      </c>
      <c r="G224" s="73">
        <v>0</v>
      </c>
      <c r="H224" s="27"/>
    </row>
    <row r="225" spans="2:8" s="28" customFormat="1" ht="18.75" customHeight="1" x14ac:dyDescent="0.2">
      <c r="B225" s="172" t="s">
        <v>551</v>
      </c>
      <c r="C225" s="170">
        <v>0</v>
      </c>
      <c r="D225" s="72">
        <v>23</v>
      </c>
      <c r="E225" s="72">
        <v>0</v>
      </c>
      <c r="F225" s="72">
        <v>0</v>
      </c>
      <c r="G225" s="73">
        <v>0</v>
      </c>
      <c r="H225" s="27"/>
    </row>
    <row r="226" spans="2:8" s="28" customFormat="1" ht="18.75" customHeight="1" x14ac:dyDescent="0.2">
      <c r="B226" s="172" t="s">
        <v>673</v>
      </c>
      <c r="C226" s="170">
        <v>0</v>
      </c>
      <c r="D226" s="72">
        <v>21</v>
      </c>
      <c r="E226" s="72">
        <v>0</v>
      </c>
      <c r="F226" s="72">
        <v>0</v>
      </c>
      <c r="G226" s="73">
        <v>0</v>
      </c>
      <c r="H226" s="27"/>
    </row>
    <row r="227" spans="2:8" s="28" customFormat="1" ht="18.75" customHeight="1" x14ac:dyDescent="0.2">
      <c r="B227" s="172" t="s">
        <v>494</v>
      </c>
      <c r="C227" s="170">
        <v>0</v>
      </c>
      <c r="D227" s="72">
        <v>0</v>
      </c>
      <c r="E227" s="72">
        <v>0</v>
      </c>
      <c r="F227" s="72">
        <v>0</v>
      </c>
      <c r="G227" s="73">
        <v>20</v>
      </c>
      <c r="H227" s="27"/>
    </row>
    <row r="228" spans="2:8" s="28" customFormat="1" ht="18.75" customHeight="1" x14ac:dyDescent="0.2">
      <c r="B228" s="172" t="s">
        <v>583</v>
      </c>
      <c r="C228" s="170">
        <v>0</v>
      </c>
      <c r="D228" s="72">
        <v>0</v>
      </c>
      <c r="E228" s="72">
        <v>3</v>
      </c>
      <c r="F228" s="72">
        <v>0</v>
      </c>
      <c r="G228" s="73">
        <v>17</v>
      </c>
      <c r="H228" s="27"/>
    </row>
    <row r="229" spans="2:8" s="28" customFormat="1" ht="18.75" customHeight="1" x14ac:dyDescent="0.2">
      <c r="B229" s="172" t="s">
        <v>666</v>
      </c>
      <c r="C229" s="170">
        <v>0</v>
      </c>
      <c r="D229" s="72">
        <v>0</v>
      </c>
      <c r="E229" s="72">
        <v>0</v>
      </c>
      <c r="F229" s="72">
        <v>6</v>
      </c>
      <c r="G229" s="73">
        <v>11</v>
      </c>
      <c r="H229" s="27"/>
    </row>
    <row r="230" spans="2:8" s="28" customFormat="1" ht="18.75" customHeight="1" x14ac:dyDescent="0.2">
      <c r="B230" s="172" t="s">
        <v>674</v>
      </c>
      <c r="C230" s="170">
        <v>17</v>
      </c>
      <c r="D230" s="72">
        <v>0</v>
      </c>
      <c r="E230" s="72">
        <v>0</v>
      </c>
      <c r="F230" s="72">
        <v>0</v>
      </c>
      <c r="G230" s="73">
        <v>0</v>
      </c>
      <c r="H230" s="27"/>
    </row>
    <row r="231" spans="2:8" s="28" customFormat="1" ht="18.75" customHeight="1" x14ac:dyDescent="0.2">
      <c r="B231" s="172" t="s">
        <v>627</v>
      </c>
      <c r="C231" s="170">
        <v>0</v>
      </c>
      <c r="D231" s="72">
        <v>0</v>
      </c>
      <c r="E231" s="72">
        <v>0</v>
      </c>
      <c r="F231" s="72">
        <v>0</v>
      </c>
      <c r="G231" s="73">
        <v>16</v>
      </c>
      <c r="H231" s="27"/>
    </row>
    <row r="232" spans="2:8" s="28" customFormat="1" ht="18.75" customHeight="1" x14ac:dyDescent="0.2">
      <c r="B232" s="172" t="s">
        <v>696</v>
      </c>
      <c r="C232" s="170">
        <v>0</v>
      </c>
      <c r="D232" s="72">
        <v>0</v>
      </c>
      <c r="E232" s="72">
        <v>0</v>
      </c>
      <c r="F232" s="72">
        <v>16</v>
      </c>
      <c r="G232" s="73">
        <v>0</v>
      </c>
      <c r="H232" s="27"/>
    </row>
    <row r="233" spans="2:8" s="28" customFormat="1" ht="18.75" customHeight="1" x14ac:dyDescent="0.2">
      <c r="B233" s="172" t="s">
        <v>697</v>
      </c>
      <c r="C233" s="170">
        <v>0</v>
      </c>
      <c r="D233" s="72">
        <v>16</v>
      </c>
      <c r="E233" s="72">
        <v>0</v>
      </c>
      <c r="F233" s="72">
        <v>0</v>
      </c>
      <c r="G233" s="73">
        <v>0</v>
      </c>
      <c r="H233" s="27"/>
    </row>
    <row r="234" spans="2:8" s="28" customFormat="1" ht="18.75" customHeight="1" x14ac:dyDescent="0.2">
      <c r="B234" s="172" t="s">
        <v>675</v>
      </c>
      <c r="C234" s="170">
        <v>0</v>
      </c>
      <c r="D234" s="72">
        <v>0</v>
      </c>
      <c r="E234" s="72">
        <v>0</v>
      </c>
      <c r="F234" s="72">
        <v>10</v>
      </c>
      <c r="G234" s="73">
        <v>5</v>
      </c>
      <c r="H234" s="27"/>
    </row>
    <row r="235" spans="2:8" s="28" customFormat="1" ht="18.75" customHeight="1" x14ac:dyDescent="0.2">
      <c r="B235" s="172" t="s">
        <v>2949</v>
      </c>
      <c r="C235" s="170">
        <v>0</v>
      </c>
      <c r="D235" s="72">
        <v>14</v>
      </c>
      <c r="E235" s="72">
        <v>0</v>
      </c>
      <c r="F235" s="72">
        <v>0</v>
      </c>
      <c r="G235" s="73">
        <v>0</v>
      </c>
      <c r="H235" s="27"/>
    </row>
    <row r="236" spans="2:8" s="28" customFormat="1" ht="18.75" customHeight="1" x14ac:dyDescent="0.2">
      <c r="B236" s="172" t="s">
        <v>710</v>
      </c>
      <c r="C236" s="170">
        <v>2</v>
      </c>
      <c r="D236" s="72">
        <v>0</v>
      </c>
      <c r="E236" s="72">
        <v>0</v>
      </c>
      <c r="F236" s="72">
        <v>12</v>
      </c>
      <c r="G236" s="73">
        <v>0</v>
      </c>
      <c r="H236" s="27"/>
    </row>
    <row r="237" spans="2:8" s="28" customFormat="1" ht="18.75" customHeight="1" x14ac:dyDescent="0.2">
      <c r="B237" s="172" t="s">
        <v>711</v>
      </c>
      <c r="C237" s="170">
        <v>0</v>
      </c>
      <c r="D237" s="72">
        <v>0</v>
      </c>
      <c r="E237" s="72">
        <v>0</v>
      </c>
      <c r="F237" s="72">
        <v>13</v>
      </c>
      <c r="G237" s="73">
        <v>0</v>
      </c>
      <c r="H237" s="27"/>
    </row>
    <row r="238" spans="2:8" s="28" customFormat="1" ht="18.75" customHeight="1" x14ac:dyDescent="0.2">
      <c r="B238" s="172" t="s">
        <v>713</v>
      </c>
      <c r="C238" s="170">
        <v>13</v>
      </c>
      <c r="D238" s="72">
        <v>0</v>
      </c>
      <c r="E238" s="72">
        <v>0</v>
      </c>
      <c r="F238" s="72">
        <v>0</v>
      </c>
      <c r="G238" s="73">
        <v>0</v>
      </c>
      <c r="H238" s="27"/>
    </row>
    <row r="239" spans="2:8" s="28" customFormat="1" ht="18.75" customHeight="1" x14ac:dyDescent="0.2">
      <c r="B239" s="172" t="s">
        <v>536</v>
      </c>
      <c r="C239" s="170">
        <v>0</v>
      </c>
      <c r="D239" s="72">
        <v>6</v>
      </c>
      <c r="E239" s="72">
        <v>0</v>
      </c>
      <c r="F239" s="72">
        <v>5</v>
      </c>
      <c r="G239" s="73">
        <v>0</v>
      </c>
      <c r="H239" s="27"/>
    </row>
    <row r="240" spans="2:8" s="28" customFormat="1" ht="18.75" customHeight="1" x14ac:dyDescent="0.2">
      <c r="B240" s="172" t="s">
        <v>726</v>
      </c>
      <c r="C240" s="170">
        <v>0</v>
      </c>
      <c r="D240" s="72">
        <v>0</v>
      </c>
      <c r="E240" s="72">
        <v>0</v>
      </c>
      <c r="F240" s="72">
        <v>6</v>
      </c>
      <c r="G240" s="73">
        <v>5</v>
      </c>
      <c r="H240" s="27"/>
    </row>
    <row r="241" spans="2:8" s="28" customFormat="1" ht="18.75" customHeight="1" x14ac:dyDescent="0.2">
      <c r="B241" s="172" t="s">
        <v>695</v>
      </c>
      <c r="C241" s="170">
        <v>0</v>
      </c>
      <c r="D241" s="72">
        <v>0</v>
      </c>
      <c r="E241" s="72">
        <v>5</v>
      </c>
      <c r="F241" s="72">
        <v>5</v>
      </c>
      <c r="G241" s="73">
        <v>0</v>
      </c>
      <c r="H241" s="27"/>
    </row>
    <row r="242" spans="2:8" s="28" customFormat="1" ht="18.75" customHeight="1" x14ac:dyDescent="0.2">
      <c r="B242" s="172" t="s">
        <v>733</v>
      </c>
      <c r="C242" s="170">
        <v>0</v>
      </c>
      <c r="D242" s="72">
        <v>10</v>
      </c>
      <c r="E242" s="72">
        <v>0</v>
      </c>
      <c r="F242" s="72">
        <v>0</v>
      </c>
      <c r="G242" s="73">
        <v>0</v>
      </c>
      <c r="H242" s="27"/>
    </row>
    <row r="243" spans="2:8" s="28" customFormat="1" ht="18.75" customHeight="1" x14ac:dyDescent="0.2">
      <c r="B243" s="172" t="s">
        <v>595</v>
      </c>
      <c r="C243" s="170">
        <v>0</v>
      </c>
      <c r="D243" s="72">
        <v>10</v>
      </c>
      <c r="E243" s="72">
        <v>0</v>
      </c>
      <c r="F243" s="72">
        <v>0</v>
      </c>
      <c r="G243" s="73">
        <v>0</v>
      </c>
      <c r="H243" s="27"/>
    </row>
    <row r="244" spans="2:8" s="28" customFormat="1" ht="18.75" customHeight="1" x14ac:dyDescent="0.2">
      <c r="B244" s="172" t="s">
        <v>704</v>
      </c>
      <c r="C244" s="170">
        <v>0</v>
      </c>
      <c r="D244" s="72">
        <v>3</v>
      </c>
      <c r="E244" s="72">
        <v>3</v>
      </c>
      <c r="F244" s="72">
        <v>0</v>
      </c>
      <c r="G244" s="73">
        <v>3</v>
      </c>
      <c r="H244" s="27"/>
    </row>
    <row r="245" spans="2:8" s="28" customFormat="1" ht="18.75" customHeight="1" x14ac:dyDescent="0.2">
      <c r="B245" s="172" t="s">
        <v>738</v>
      </c>
      <c r="C245" s="170">
        <v>9</v>
      </c>
      <c r="D245" s="72">
        <v>0</v>
      </c>
      <c r="E245" s="72">
        <v>0</v>
      </c>
      <c r="F245" s="72">
        <v>0</v>
      </c>
      <c r="G245" s="73">
        <v>0</v>
      </c>
      <c r="H245" s="27"/>
    </row>
    <row r="246" spans="2:8" s="28" customFormat="1" ht="18.75" customHeight="1" x14ac:dyDescent="0.2">
      <c r="B246" s="172" t="s">
        <v>751</v>
      </c>
      <c r="C246" s="170">
        <v>8</v>
      </c>
      <c r="D246" s="72">
        <v>0</v>
      </c>
      <c r="E246" s="72">
        <v>0</v>
      </c>
      <c r="F246" s="72">
        <v>0</v>
      </c>
      <c r="G246" s="73">
        <v>0</v>
      </c>
      <c r="H246" s="27"/>
    </row>
    <row r="247" spans="2:8" s="28" customFormat="1" ht="18.75" customHeight="1" x14ac:dyDescent="0.2">
      <c r="B247" s="172" t="s">
        <v>754</v>
      </c>
      <c r="C247" s="170">
        <v>8</v>
      </c>
      <c r="D247" s="72">
        <v>0</v>
      </c>
      <c r="E247" s="72">
        <v>0</v>
      </c>
      <c r="F247" s="72">
        <v>0</v>
      </c>
      <c r="G247" s="73">
        <v>0</v>
      </c>
      <c r="H247" s="27"/>
    </row>
    <row r="248" spans="2:8" s="28" customFormat="1" ht="18.75" customHeight="1" x14ac:dyDescent="0.2">
      <c r="B248" s="172" t="s">
        <v>3178</v>
      </c>
      <c r="C248" s="170">
        <v>7</v>
      </c>
      <c r="D248" s="72">
        <v>0</v>
      </c>
      <c r="E248" s="72">
        <v>0</v>
      </c>
      <c r="F248" s="72">
        <v>0</v>
      </c>
      <c r="G248" s="73">
        <v>0</v>
      </c>
      <c r="H248" s="27"/>
    </row>
    <row r="249" spans="2:8" s="28" customFormat="1" ht="18.75" customHeight="1" x14ac:dyDescent="0.2">
      <c r="B249" s="172" t="s">
        <v>764</v>
      </c>
      <c r="C249" s="170">
        <v>0</v>
      </c>
      <c r="D249" s="72">
        <v>0</v>
      </c>
      <c r="E249" s="72">
        <v>0</v>
      </c>
      <c r="F249" s="72">
        <v>3</v>
      </c>
      <c r="G249" s="73">
        <v>4</v>
      </c>
      <c r="H249" s="27"/>
    </row>
    <row r="250" spans="2:8" s="28" customFormat="1" ht="18.75" customHeight="1" x14ac:dyDescent="0.2">
      <c r="B250" s="172" t="s">
        <v>2938</v>
      </c>
      <c r="C250" s="170">
        <v>4</v>
      </c>
      <c r="D250" s="72">
        <v>2</v>
      </c>
      <c r="E250" s="72">
        <v>0</v>
      </c>
      <c r="F250" s="72">
        <v>0</v>
      </c>
      <c r="G250" s="73">
        <v>0</v>
      </c>
      <c r="H250" s="27"/>
    </row>
    <row r="251" spans="2:8" s="28" customFormat="1" ht="18.75" customHeight="1" x14ac:dyDescent="0.2">
      <c r="B251" s="172" t="s">
        <v>634</v>
      </c>
      <c r="C251" s="170">
        <v>0</v>
      </c>
      <c r="D251" s="72">
        <v>0</v>
      </c>
      <c r="E251" s="72">
        <v>0</v>
      </c>
      <c r="F251" s="72">
        <v>0</v>
      </c>
      <c r="G251" s="73">
        <v>6</v>
      </c>
      <c r="H251" s="27"/>
    </row>
    <row r="252" spans="2:8" s="28" customFormat="1" ht="18.75" customHeight="1" x14ac:dyDescent="0.2">
      <c r="B252" s="172" t="s">
        <v>655</v>
      </c>
      <c r="C252" s="170">
        <v>0</v>
      </c>
      <c r="D252" s="72">
        <v>6</v>
      </c>
      <c r="E252" s="72">
        <v>0</v>
      </c>
      <c r="F252" s="72">
        <v>0</v>
      </c>
      <c r="G252" s="73">
        <v>0</v>
      </c>
      <c r="H252" s="27"/>
    </row>
    <row r="253" spans="2:8" s="28" customFormat="1" ht="18.75" customHeight="1" x14ac:dyDescent="0.2">
      <c r="B253" s="172" t="s">
        <v>722</v>
      </c>
      <c r="C253" s="170">
        <v>0</v>
      </c>
      <c r="D253" s="72">
        <v>0</v>
      </c>
      <c r="E253" s="72">
        <v>0</v>
      </c>
      <c r="F253" s="72">
        <v>0</v>
      </c>
      <c r="G253" s="73">
        <v>6</v>
      </c>
      <c r="H253" s="27"/>
    </row>
    <row r="254" spans="2:8" s="28" customFormat="1" ht="18.75" customHeight="1" x14ac:dyDescent="0.2">
      <c r="B254" s="172" t="s">
        <v>773</v>
      </c>
      <c r="C254" s="170">
        <v>6</v>
      </c>
      <c r="D254" s="72">
        <v>0</v>
      </c>
      <c r="E254" s="72">
        <v>0</v>
      </c>
      <c r="F254" s="72">
        <v>0</v>
      </c>
      <c r="G254" s="73">
        <v>0</v>
      </c>
      <c r="H254" s="27"/>
    </row>
    <row r="255" spans="2:8" s="28" customFormat="1" ht="18.75" customHeight="1" x14ac:dyDescent="0.2">
      <c r="B255" s="172" t="s">
        <v>771</v>
      </c>
      <c r="C255" s="170">
        <v>0</v>
      </c>
      <c r="D255" s="72">
        <v>0</v>
      </c>
      <c r="E255" s="72">
        <v>0</v>
      </c>
      <c r="F255" s="72">
        <v>6</v>
      </c>
      <c r="G255" s="73">
        <v>0</v>
      </c>
      <c r="H255" s="27"/>
    </row>
    <row r="256" spans="2:8" s="28" customFormat="1" ht="18.75" customHeight="1" x14ac:dyDescent="0.2">
      <c r="B256" s="172" t="s">
        <v>654</v>
      </c>
      <c r="C256" s="170">
        <v>0</v>
      </c>
      <c r="D256" s="72">
        <v>1</v>
      </c>
      <c r="E256" s="72">
        <v>2</v>
      </c>
      <c r="F256" s="72">
        <v>0</v>
      </c>
      <c r="G256" s="73">
        <v>2</v>
      </c>
      <c r="H256" s="27"/>
    </row>
    <row r="257" spans="2:8" s="28" customFormat="1" ht="18.75" customHeight="1" x14ac:dyDescent="0.2">
      <c r="B257" s="172" t="s">
        <v>750</v>
      </c>
      <c r="C257" s="170">
        <v>0</v>
      </c>
      <c r="D257" s="72">
        <v>0</v>
      </c>
      <c r="E257" s="72">
        <v>0</v>
      </c>
      <c r="F257" s="72">
        <v>1</v>
      </c>
      <c r="G257" s="73">
        <v>4</v>
      </c>
      <c r="H257" s="27"/>
    </row>
    <row r="258" spans="2:8" s="28" customFormat="1" ht="18.75" customHeight="1" x14ac:dyDescent="0.2">
      <c r="B258" s="172" t="s">
        <v>781</v>
      </c>
      <c r="C258" s="170">
        <v>5</v>
      </c>
      <c r="D258" s="72">
        <v>0</v>
      </c>
      <c r="E258" s="72">
        <v>0</v>
      </c>
      <c r="F258" s="72">
        <v>0</v>
      </c>
      <c r="G258" s="73">
        <v>0</v>
      </c>
      <c r="H258" s="27"/>
    </row>
    <row r="259" spans="2:8" s="28" customFormat="1" ht="18.75" customHeight="1" x14ac:dyDescent="0.2">
      <c r="B259" s="172" t="s">
        <v>628</v>
      </c>
      <c r="C259" s="170">
        <v>0</v>
      </c>
      <c r="D259" s="72">
        <v>0</v>
      </c>
      <c r="E259" s="72">
        <v>2</v>
      </c>
      <c r="F259" s="72">
        <v>0</v>
      </c>
      <c r="G259" s="73">
        <v>2</v>
      </c>
      <c r="H259" s="27"/>
    </row>
    <row r="260" spans="2:8" s="28" customFormat="1" ht="18.75" customHeight="1" x14ac:dyDescent="0.2">
      <c r="B260" s="172" t="s">
        <v>67</v>
      </c>
      <c r="C260" s="170">
        <v>0</v>
      </c>
      <c r="D260" s="72">
        <v>0</v>
      </c>
      <c r="E260" s="72">
        <v>0</v>
      </c>
      <c r="F260" s="72">
        <v>0</v>
      </c>
      <c r="G260" s="73">
        <v>4</v>
      </c>
      <c r="H260" s="27"/>
    </row>
    <row r="261" spans="2:8" s="28" customFormat="1" ht="18.75" customHeight="1" x14ac:dyDescent="0.2">
      <c r="B261" s="172" t="s">
        <v>787</v>
      </c>
      <c r="C261" s="170">
        <v>0</v>
      </c>
      <c r="D261" s="72">
        <v>0</v>
      </c>
      <c r="E261" s="72">
        <v>0</v>
      </c>
      <c r="F261" s="72">
        <v>0</v>
      </c>
      <c r="G261" s="73">
        <v>4</v>
      </c>
      <c r="H261" s="27"/>
    </row>
    <row r="262" spans="2:8" s="28" customFormat="1" ht="18.75" customHeight="1" x14ac:dyDescent="0.2">
      <c r="B262" s="172" t="s">
        <v>797</v>
      </c>
      <c r="C262" s="170">
        <v>0</v>
      </c>
      <c r="D262" s="72">
        <v>0</v>
      </c>
      <c r="E262" s="72">
        <v>0</v>
      </c>
      <c r="F262" s="72">
        <v>4</v>
      </c>
      <c r="G262" s="73">
        <v>0</v>
      </c>
      <c r="H262" s="27"/>
    </row>
    <row r="263" spans="2:8" s="28" customFormat="1" ht="18.75" customHeight="1" x14ac:dyDescent="0.2">
      <c r="B263" s="172" t="s">
        <v>798</v>
      </c>
      <c r="C263" s="170">
        <v>0</v>
      </c>
      <c r="D263" s="72">
        <v>0</v>
      </c>
      <c r="E263" s="72">
        <v>0</v>
      </c>
      <c r="F263" s="72">
        <v>0</v>
      </c>
      <c r="G263" s="73">
        <v>4</v>
      </c>
      <c r="H263" s="27"/>
    </row>
    <row r="264" spans="2:8" s="28" customFormat="1" ht="18.75" customHeight="1" x14ac:dyDescent="0.2">
      <c r="B264" s="172" t="s">
        <v>808</v>
      </c>
      <c r="C264" s="170">
        <v>0</v>
      </c>
      <c r="D264" s="72">
        <v>0</v>
      </c>
      <c r="E264" s="72">
        <v>0</v>
      </c>
      <c r="F264" s="72">
        <v>3</v>
      </c>
      <c r="G264" s="73">
        <v>0</v>
      </c>
      <c r="H264" s="27"/>
    </row>
    <row r="265" spans="2:8" s="28" customFormat="1" ht="18.75" customHeight="1" x14ac:dyDescent="0.2">
      <c r="B265" s="172" t="s">
        <v>513</v>
      </c>
      <c r="C265" s="170">
        <v>0</v>
      </c>
      <c r="D265" s="72">
        <v>0</v>
      </c>
      <c r="E265" s="72">
        <v>0</v>
      </c>
      <c r="F265" s="72">
        <v>2</v>
      </c>
      <c r="G265" s="73">
        <v>0</v>
      </c>
      <c r="H265" s="27"/>
    </row>
    <row r="266" spans="2:8" s="28" customFormat="1" ht="18.75" customHeight="1" x14ac:dyDescent="0.2">
      <c r="B266" s="172" t="s">
        <v>2930</v>
      </c>
      <c r="C266" s="170">
        <v>0</v>
      </c>
      <c r="D266" s="72">
        <v>2</v>
      </c>
      <c r="E266" s="72">
        <v>0</v>
      </c>
      <c r="F266" s="72">
        <v>0</v>
      </c>
      <c r="G266" s="73">
        <v>0</v>
      </c>
      <c r="H266" s="27"/>
    </row>
    <row r="267" spans="2:8" s="28" customFormat="1" ht="18.75" customHeight="1" x14ac:dyDescent="0.2">
      <c r="B267" s="172" t="s">
        <v>2939</v>
      </c>
      <c r="C267" s="170">
        <v>2</v>
      </c>
      <c r="D267" s="72">
        <v>0</v>
      </c>
      <c r="E267" s="72">
        <v>0</v>
      </c>
      <c r="F267" s="72">
        <v>0</v>
      </c>
      <c r="G267" s="73">
        <v>0</v>
      </c>
      <c r="H267" s="27"/>
    </row>
    <row r="268" spans="2:8" s="28" customFormat="1" ht="18.75" customHeight="1" x14ac:dyDescent="0.2">
      <c r="B268" s="172" t="s">
        <v>830</v>
      </c>
      <c r="C268" s="170">
        <v>0</v>
      </c>
      <c r="D268" s="72">
        <v>0</v>
      </c>
      <c r="E268" s="72">
        <v>0</v>
      </c>
      <c r="F268" s="72">
        <v>2</v>
      </c>
      <c r="G268" s="73">
        <v>0</v>
      </c>
      <c r="H268" s="27"/>
    </row>
    <row r="269" spans="2:8" s="28" customFormat="1" ht="18.75" customHeight="1" x14ac:dyDescent="0.2">
      <c r="B269" s="172" t="s">
        <v>820</v>
      </c>
      <c r="C269" s="170">
        <v>0</v>
      </c>
      <c r="D269" s="72">
        <v>2</v>
      </c>
      <c r="E269" s="72">
        <v>0</v>
      </c>
      <c r="F269" s="72">
        <v>0</v>
      </c>
      <c r="G269" s="73">
        <v>0</v>
      </c>
      <c r="H269" s="27"/>
    </row>
    <row r="270" spans="2:8" s="28" customFormat="1" ht="18.75" customHeight="1" x14ac:dyDescent="0.2">
      <c r="B270" s="172" t="s">
        <v>826</v>
      </c>
      <c r="C270" s="170">
        <v>0</v>
      </c>
      <c r="D270" s="72">
        <v>0</v>
      </c>
      <c r="E270" s="72">
        <v>2</v>
      </c>
      <c r="F270" s="72">
        <v>0</v>
      </c>
      <c r="G270" s="73">
        <v>0</v>
      </c>
      <c r="H270" s="27"/>
    </row>
    <row r="271" spans="2:8" s="28" customFormat="1" ht="18.75" customHeight="1" x14ac:dyDescent="0.2">
      <c r="B271" s="172" t="s">
        <v>831</v>
      </c>
      <c r="C271" s="170">
        <v>0</v>
      </c>
      <c r="D271" s="72">
        <v>0</v>
      </c>
      <c r="E271" s="72">
        <v>0</v>
      </c>
      <c r="F271" s="72">
        <v>0</v>
      </c>
      <c r="G271" s="73">
        <v>2</v>
      </c>
      <c r="H271" s="27"/>
    </row>
    <row r="272" spans="2:8" s="28" customFormat="1" ht="18.75" customHeight="1" x14ac:dyDescent="0.2">
      <c r="B272" s="172" t="s">
        <v>841</v>
      </c>
      <c r="C272" s="170">
        <v>2</v>
      </c>
      <c r="D272" s="72">
        <v>0</v>
      </c>
      <c r="E272" s="72">
        <v>0</v>
      </c>
      <c r="F272" s="72">
        <v>0</v>
      </c>
      <c r="G272" s="73">
        <v>0</v>
      </c>
      <c r="H272" s="27"/>
    </row>
    <row r="273" spans="2:8" s="28" customFormat="1" ht="18.75" customHeight="1" x14ac:dyDescent="0.2">
      <c r="B273" s="172" t="s">
        <v>843</v>
      </c>
      <c r="C273" s="170">
        <v>0</v>
      </c>
      <c r="D273" s="72">
        <v>0</v>
      </c>
      <c r="E273" s="72">
        <v>0</v>
      </c>
      <c r="F273" s="72">
        <v>2</v>
      </c>
      <c r="G273" s="73">
        <v>0</v>
      </c>
      <c r="H273" s="27"/>
    </row>
    <row r="274" spans="2:8" s="28" customFormat="1" ht="18.75" customHeight="1" x14ac:dyDescent="0.2">
      <c r="B274" s="172" t="s">
        <v>685</v>
      </c>
      <c r="C274" s="170">
        <v>0</v>
      </c>
      <c r="D274" s="72">
        <v>0</v>
      </c>
      <c r="E274" s="72">
        <v>0</v>
      </c>
      <c r="F274" s="72">
        <v>0</v>
      </c>
      <c r="G274" s="73">
        <v>1</v>
      </c>
      <c r="H274" s="27"/>
    </row>
    <row r="275" spans="2:8" s="28" customFormat="1" ht="18.75" customHeight="1" x14ac:dyDescent="0.2">
      <c r="B275" s="172" t="s">
        <v>784</v>
      </c>
      <c r="C275" s="170">
        <v>0</v>
      </c>
      <c r="D275" s="72">
        <v>0</v>
      </c>
      <c r="E275" s="72">
        <v>0</v>
      </c>
      <c r="F275" s="72">
        <v>0</v>
      </c>
      <c r="G275" s="73">
        <v>1</v>
      </c>
      <c r="H275" s="27"/>
    </row>
    <row r="276" spans="2:8" s="28" customFormat="1" ht="18.75" customHeight="1" x14ac:dyDescent="0.2">
      <c r="B276" s="172" t="s">
        <v>805</v>
      </c>
      <c r="C276" s="170">
        <v>0</v>
      </c>
      <c r="D276" s="72">
        <v>0</v>
      </c>
      <c r="E276" s="72">
        <v>1</v>
      </c>
      <c r="F276" s="72">
        <v>0</v>
      </c>
      <c r="G276" s="73">
        <v>0</v>
      </c>
      <c r="H276" s="27"/>
    </row>
    <row r="277" spans="2:8" s="28" customFormat="1" ht="18.75" customHeight="1" x14ac:dyDescent="0.2">
      <c r="B277" s="172" t="s">
        <v>850</v>
      </c>
      <c r="C277" s="170">
        <v>1</v>
      </c>
      <c r="D277" s="72">
        <v>0</v>
      </c>
      <c r="E277" s="72">
        <v>0</v>
      </c>
      <c r="F277" s="72">
        <v>0</v>
      </c>
      <c r="G277" s="73">
        <v>0</v>
      </c>
      <c r="H277" s="27"/>
    </row>
    <row r="278" spans="2:8" s="28" customFormat="1" ht="18.75" customHeight="1" x14ac:dyDescent="0.2">
      <c r="B278" s="172" t="s">
        <v>847</v>
      </c>
      <c r="C278" s="170">
        <v>1</v>
      </c>
      <c r="D278" s="72">
        <v>0</v>
      </c>
      <c r="E278" s="72">
        <v>0</v>
      </c>
      <c r="F278" s="72">
        <v>0</v>
      </c>
      <c r="G278" s="73">
        <v>0</v>
      </c>
      <c r="H278" s="27"/>
    </row>
    <row r="279" spans="2:8" s="28" customFormat="1" ht="18.75" customHeight="1" thickBot="1" x14ac:dyDescent="0.25">
      <c r="B279" s="172" t="s">
        <v>851</v>
      </c>
      <c r="C279" s="170">
        <v>0</v>
      </c>
      <c r="D279" s="72">
        <v>0</v>
      </c>
      <c r="E279" s="72">
        <v>0</v>
      </c>
      <c r="F279" s="72">
        <v>1</v>
      </c>
      <c r="G279" s="73">
        <v>0</v>
      </c>
      <c r="H279" s="27"/>
    </row>
    <row r="280" spans="2:8" ht="18.75" customHeight="1" thickBot="1" x14ac:dyDescent="0.25">
      <c r="B280" s="78" t="s">
        <v>3067</v>
      </c>
      <c r="C280" s="79">
        <f t="shared" ref="C280:G280" si="0">SUM(C7:C279)</f>
        <v>9352066</v>
      </c>
      <c r="D280" s="74">
        <f t="shared" si="0"/>
        <v>9627740</v>
      </c>
      <c r="E280" s="74">
        <f t="shared" si="0"/>
        <v>10157025</v>
      </c>
      <c r="F280" s="74">
        <f t="shared" si="0"/>
        <v>10446307</v>
      </c>
      <c r="G280" s="75">
        <f t="shared" si="0"/>
        <v>11500048</v>
      </c>
    </row>
    <row r="282" spans="2:8" ht="18.75" customHeight="1" x14ac:dyDescent="0.2">
      <c r="B282" s="44" t="s">
        <v>4187</v>
      </c>
    </row>
  </sheetData>
  <mergeCells count="7">
    <mergeCell ref="B3:G3"/>
    <mergeCell ref="B5:B6"/>
    <mergeCell ref="C5:C6"/>
    <mergeCell ref="D5:D6"/>
    <mergeCell ref="G5:G6"/>
    <mergeCell ref="E5:E6"/>
    <mergeCell ref="F5:F6"/>
  </mergeCells>
  <hyperlinks>
    <hyperlink ref="B4" location="Portada!A1" display="Volver" xr:uid="{00000000-0004-0000-0600-000000000000}"/>
  </hyperlinks>
  <printOptions horizontalCentered="1"/>
  <pageMargins left="0.23622047244094491" right="0.23622047244094491" top="0.39370078740157483" bottom="0.74803149606299213" header="0.31496062992125984" footer="0.31496062992125984"/>
  <pageSetup scale="6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N656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H1" sqref="H1"/>
    </sheetView>
  </sheetViews>
  <sheetFormatPr baseColWidth="10" defaultColWidth="11.42578125" defaultRowHeight="18.75" customHeight="1" x14ac:dyDescent="0.25"/>
  <cols>
    <col min="1" max="1" width="2.7109375" style="26" customWidth="1"/>
    <col min="2" max="2" width="62.42578125" style="26" bestFit="1" customWidth="1"/>
    <col min="3" max="7" width="21.85546875" style="28" customWidth="1"/>
    <col min="8" max="8" width="11.42578125" style="26"/>
    <col min="9" max="14" width="10.7109375" customWidth="1"/>
    <col min="15" max="16384" width="11.42578125" style="26"/>
  </cols>
  <sheetData>
    <row r="1" spans="2:14" s="4" customFormat="1" ht="18.75" customHeight="1" x14ac:dyDescent="0.25">
      <c r="C1" s="28"/>
      <c r="D1" s="28"/>
      <c r="E1" s="28"/>
      <c r="F1" s="28"/>
      <c r="G1" s="28"/>
      <c r="I1"/>
      <c r="J1"/>
      <c r="K1"/>
      <c r="L1"/>
      <c r="M1"/>
      <c r="N1"/>
    </row>
    <row r="2" spans="2:14" s="4" customFormat="1" ht="18.75" customHeight="1" x14ac:dyDescent="0.25">
      <c r="C2" s="28"/>
      <c r="D2" s="28"/>
      <c r="E2" s="28"/>
      <c r="F2" s="28"/>
      <c r="G2" s="28"/>
      <c r="I2"/>
      <c r="J2"/>
      <c r="K2"/>
      <c r="L2"/>
      <c r="M2"/>
      <c r="N2"/>
    </row>
    <row r="3" spans="2:14" s="4" customFormat="1" ht="18.75" customHeight="1" x14ac:dyDescent="0.25">
      <c r="B3" s="234" t="s">
        <v>3790</v>
      </c>
      <c r="C3" s="234"/>
      <c r="D3" s="234"/>
      <c r="E3" s="234"/>
      <c r="F3" s="234"/>
      <c r="G3" s="234"/>
      <c r="I3"/>
      <c r="J3"/>
      <c r="K3"/>
      <c r="L3"/>
      <c r="M3"/>
      <c r="N3"/>
    </row>
    <row r="4" spans="2:14" s="4" customFormat="1" ht="18.75" customHeight="1" x14ac:dyDescent="0.25">
      <c r="B4" s="133" t="s">
        <v>45</v>
      </c>
      <c r="C4" s="28"/>
      <c r="D4" s="28"/>
      <c r="E4" s="28"/>
      <c r="F4" s="28"/>
      <c r="G4" s="28"/>
      <c r="I4"/>
      <c r="J4"/>
      <c r="K4"/>
      <c r="L4"/>
      <c r="M4"/>
      <c r="N4"/>
    </row>
    <row r="5" spans="2:14" ht="18.75" customHeight="1" thickBot="1" x14ac:dyDescent="0.3"/>
    <row r="6" spans="2:14" s="31" customFormat="1" ht="18.75" customHeight="1" x14ac:dyDescent="0.25">
      <c r="B6" s="239" t="s">
        <v>304</v>
      </c>
      <c r="C6" s="235" t="s">
        <v>85</v>
      </c>
      <c r="D6" s="235" t="s">
        <v>84</v>
      </c>
      <c r="E6" s="235" t="s">
        <v>303</v>
      </c>
      <c r="F6" s="235" t="s">
        <v>3260</v>
      </c>
      <c r="G6" s="237" t="s">
        <v>3539</v>
      </c>
      <c r="I6"/>
      <c r="J6"/>
      <c r="K6"/>
      <c r="L6"/>
      <c r="M6"/>
      <c r="N6"/>
    </row>
    <row r="7" spans="2:14" s="31" customFormat="1" ht="18.75" customHeight="1" thickBot="1" x14ac:dyDescent="0.3">
      <c r="B7" s="240"/>
      <c r="C7" s="236"/>
      <c r="D7" s="236"/>
      <c r="E7" s="236"/>
      <c r="F7" s="236"/>
      <c r="G7" s="238"/>
      <c r="I7"/>
      <c r="J7"/>
      <c r="K7"/>
      <c r="L7"/>
      <c r="M7"/>
      <c r="N7"/>
    </row>
    <row r="8" spans="2:14" s="28" customFormat="1" ht="18.75" customHeight="1" x14ac:dyDescent="0.25">
      <c r="B8" s="64" t="s">
        <v>2902</v>
      </c>
      <c r="C8" s="65">
        <v>2318762</v>
      </c>
      <c r="D8" s="65">
        <v>2405136</v>
      </c>
      <c r="E8" s="65">
        <v>2413802</v>
      </c>
      <c r="F8" s="65">
        <v>2705706</v>
      </c>
      <c r="G8" s="67">
        <v>2904062</v>
      </c>
      <c r="I8"/>
      <c r="J8"/>
      <c r="K8"/>
      <c r="L8"/>
      <c r="M8"/>
      <c r="N8"/>
    </row>
    <row r="9" spans="2:14" s="28" customFormat="1" ht="18.75" customHeight="1" x14ac:dyDescent="0.25">
      <c r="B9" s="64" t="s">
        <v>2901</v>
      </c>
      <c r="C9" s="65">
        <v>1273688</v>
      </c>
      <c r="D9" s="65">
        <v>1432878</v>
      </c>
      <c r="E9" s="65">
        <v>1416561</v>
      </c>
      <c r="F9" s="65">
        <v>1521072</v>
      </c>
      <c r="G9" s="67">
        <v>1422206</v>
      </c>
      <c r="I9"/>
      <c r="J9"/>
      <c r="K9"/>
      <c r="L9"/>
      <c r="M9"/>
      <c r="N9"/>
    </row>
    <row r="10" spans="2:14" s="28" customFormat="1" ht="18.75" customHeight="1" x14ac:dyDescent="0.25">
      <c r="B10" s="64" t="s">
        <v>3591</v>
      </c>
      <c r="C10" s="65">
        <v>1182404</v>
      </c>
      <c r="D10" s="65">
        <v>1336916</v>
      </c>
      <c r="E10" s="65">
        <v>1401429</v>
      </c>
      <c r="F10" s="65">
        <v>1456138</v>
      </c>
      <c r="G10" s="67">
        <v>1369959</v>
      </c>
      <c r="I10"/>
      <c r="J10"/>
      <c r="K10"/>
      <c r="L10"/>
      <c r="M10"/>
      <c r="N10"/>
    </row>
    <row r="11" spans="2:14" s="28" customFormat="1" ht="18.75" customHeight="1" x14ac:dyDescent="0.25">
      <c r="B11" s="64" t="s">
        <v>2905</v>
      </c>
      <c r="C11" s="65">
        <v>705543</v>
      </c>
      <c r="D11" s="65">
        <v>754074</v>
      </c>
      <c r="E11" s="65">
        <v>792158</v>
      </c>
      <c r="F11" s="65">
        <v>828885</v>
      </c>
      <c r="G11" s="67">
        <v>914341</v>
      </c>
      <c r="I11"/>
      <c r="J11"/>
      <c r="K11"/>
      <c r="L11"/>
      <c r="M11"/>
      <c r="N11"/>
    </row>
    <row r="12" spans="2:14" s="28" customFormat="1" ht="18.75" customHeight="1" x14ac:dyDescent="0.25">
      <c r="B12" s="64" t="s">
        <v>87</v>
      </c>
      <c r="C12" s="65">
        <v>634718</v>
      </c>
      <c r="D12" s="65">
        <v>655558</v>
      </c>
      <c r="E12" s="65">
        <v>675196</v>
      </c>
      <c r="F12" s="65">
        <v>710297</v>
      </c>
      <c r="G12" s="67">
        <v>684311</v>
      </c>
      <c r="I12"/>
      <c r="J12"/>
      <c r="K12"/>
      <c r="L12"/>
      <c r="M12"/>
      <c r="N12"/>
    </row>
    <row r="13" spans="2:14" s="28" customFormat="1" ht="18.75" customHeight="1" x14ac:dyDescent="0.25">
      <c r="B13" s="64" t="s">
        <v>2903</v>
      </c>
      <c r="C13" s="65">
        <v>650879</v>
      </c>
      <c r="D13" s="65">
        <v>630063</v>
      </c>
      <c r="E13" s="65">
        <v>666858</v>
      </c>
      <c r="F13" s="65">
        <v>692227</v>
      </c>
      <c r="G13" s="67">
        <v>683590</v>
      </c>
      <c r="I13"/>
      <c r="J13"/>
      <c r="K13"/>
      <c r="L13"/>
      <c r="M13"/>
      <c r="N13"/>
    </row>
    <row r="14" spans="2:14" s="28" customFormat="1" ht="18.75" customHeight="1" x14ac:dyDescent="0.25">
      <c r="B14" s="64" t="s">
        <v>2904</v>
      </c>
      <c r="C14" s="65">
        <v>474743</v>
      </c>
      <c r="D14" s="65">
        <v>440652</v>
      </c>
      <c r="E14" s="65">
        <v>519905</v>
      </c>
      <c r="F14" s="65">
        <v>560017</v>
      </c>
      <c r="G14" s="67">
        <v>573497</v>
      </c>
      <c r="I14"/>
      <c r="J14"/>
      <c r="K14"/>
      <c r="L14"/>
      <c r="M14"/>
      <c r="N14"/>
    </row>
    <row r="15" spans="2:14" s="28" customFormat="1" ht="18.75" customHeight="1" x14ac:dyDescent="0.25">
      <c r="B15" s="64" t="s">
        <v>3262</v>
      </c>
      <c r="C15" s="65">
        <v>338650</v>
      </c>
      <c r="D15" s="65">
        <v>301233</v>
      </c>
      <c r="E15" s="65">
        <v>313980</v>
      </c>
      <c r="F15" s="65">
        <v>387714</v>
      </c>
      <c r="G15" s="67">
        <v>294101</v>
      </c>
      <c r="I15"/>
      <c r="J15"/>
      <c r="K15"/>
      <c r="L15"/>
      <c r="M15"/>
      <c r="N15"/>
    </row>
    <row r="16" spans="2:14" s="28" customFormat="1" ht="18.75" customHeight="1" x14ac:dyDescent="0.25">
      <c r="B16" s="64" t="s">
        <v>60</v>
      </c>
      <c r="C16" s="65">
        <v>276512</v>
      </c>
      <c r="D16" s="65">
        <v>255422</v>
      </c>
      <c r="E16" s="65">
        <v>243502</v>
      </c>
      <c r="F16" s="65">
        <v>270064</v>
      </c>
      <c r="G16" s="67">
        <v>287924</v>
      </c>
      <c r="I16"/>
      <c r="J16"/>
      <c r="K16"/>
      <c r="L16"/>
      <c r="M16"/>
      <c r="N16"/>
    </row>
    <row r="17" spans="2:14" s="28" customFormat="1" ht="18.75" customHeight="1" x14ac:dyDescent="0.25">
      <c r="B17" s="64" t="s">
        <v>58</v>
      </c>
      <c r="C17" s="65">
        <v>293360</v>
      </c>
      <c r="D17" s="65">
        <v>273289</v>
      </c>
      <c r="E17" s="65">
        <v>267240</v>
      </c>
      <c r="F17" s="65">
        <v>242187</v>
      </c>
      <c r="G17" s="67">
        <v>199918</v>
      </c>
      <c r="I17"/>
      <c r="J17"/>
      <c r="K17"/>
      <c r="L17"/>
      <c r="M17"/>
      <c r="N17"/>
    </row>
    <row r="18" spans="2:14" s="28" customFormat="1" ht="18.75" customHeight="1" x14ac:dyDescent="0.25">
      <c r="B18" s="64" t="s">
        <v>86</v>
      </c>
      <c r="C18" s="65">
        <v>270094</v>
      </c>
      <c r="D18" s="65">
        <v>239986</v>
      </c>
      <c r="E18" s="65">
        <v>244741</v>
      </c>
      <c r="F18" s="65">
        <v>255183</v>
      </c>
      <c r="G18" s="67">
        <v>261761</v>
      </c>
      <c r="I18"/>
      <c r="J18"/>
      <c r="K18"/>
      <c r="L18"/>
      <c r="M18"/>
      <c r="N18"/>
    </row>
    <row r="19" spans="2:14" s="28" customFormat="1" ht="18.75" customHeight="1" x14ac:dyDescent="0.25">
      <c r="B19" s="64" t="s">
        <v>57</v>
      </c>
      <c r="C19" s="65">
        <v>160029</v>
      </c>
      <c r="D19" s="65">
        <v>195883</v>
      </c>
      <c r="E19" s="65">
        <v>208956</v>
      </c>
      <c r="F19" s="65">
        <v>268692</v>
      </c>
      <c r="G19" s="67">
        <v>395347</v>
      </c>
      <c r="I19"/>
      <c r="J19"/>
      <c r="K19"/>
      <c r="L19"/>
      <c r="M19"/>
      <c r="N19"/>
    </row>
    <row r="20" spans="2:14" s="28" customFormat="1" ht="18.75" customHeight="1" x14ac:dyDescent="0.25">
      <c r="B20" s="64" t="s">
        <v>2910</v>
      </c>
      <c r="C20" s="65">
        <v>188443</v>
      </c>
      <c r="D20" s="65">
        <v>219328</v>
      </c>
      <c r="E20" s="65">
        <v>243833</v>
      </c>
      <c r="F20" s="65">
        <v>310213</v>
      </c>
      <c r="G20" s="67">
        <v>266303</v>
      </c>
      <c r="I20"/>
      <c r="J20"/>
      <c r="K20"/>
      <c r="L20"/>
      <c r="M20"/>
      <c r="N20"/>
    </row>
    <row r="21" spans="2:14" s="28" customFormat="1" ht="18.75" customHeight="1" x14ac:dyDescent="0.25">
      <c r="B21" s="64" t="s">
        <v>59</v>
      </c>
      <c r="C21" s="65">
        <v>149751</v>
      </c>
      <c r="D21" s="65">
        <v>182640</v>
      </c>
      <c r="E21" s="65">
        <v>234004</v>
      </c>
      <c r="F21" s="65">
        <v>292179</v>
      </c>
      <c r="G21" s="67">
        <v>349868</v>
      </c>
      <c r="I21"/>
      <c r="J21"/>
      <c r="K21"/>
      <c r="L21"/>
      <c r="M21"/>
      <c r="N21"/>
    </row>
    <row r="22" spans="2:14" s="28" customFormat="1" ht="18.75" customHeight="1" x14ac:dyDescent="0.25">
      <c r="B22" s="64" t="s">
        <v>3368</v>
      </c>
      <c r="C22" s="65">
        <v>196577</v>
      </c>
      <c r="D22" s="65">
        <v>225452</v>
      </c>
      <c r="E22" s="65">
        <v>245661</v>
      </c>
      <c r="F22" s="65">
        <v>255087</v>
      </c>
      <c r="G22" s="67">
        <v>202666</v>
      </c>
      <c r="I22"/>
      <c r="J22"/>
      <c r="K22"/>
      <c r="L22"/>
      <c r="M22"/>
      <c r="N22"/>
    </row>
    <row r="23" spans="2:14" s="28" customFormat="1" ht="18.75" customHeight="1" x14ac:dyDescent="0.25">
      <c r="B23" s="64" t="s">
        <v>240</v>
      </c>
      <c r="C23" s="65">
        <v>223151</v>
      </c>
      <c r="D23" s="65">
        <v>225637</v>
      </c>
      <c r="E23" s="65">
        <v>175498</v>
      </c>
      <c r="F23" s="65">
        <v>180910</v>
      </c>
      <c r="G23" s="67">
        <v>182720</v>
      </c>
      <c r="I23"/>
      <c r="J23"/>
      <c r="K23"/>
      <c r="L23"/>
      <c r="M23"/>
      <c r="N23"/>
    </row>
    <row r="24" spans="2:14" s="28" customFormat="1" ht="18.75" customHeight="1" x14ac:dyDescent="0.25">
      <c r="B24" s="64" t="s">
        <v>308</v>
      </c>
      <c r="C24" s="65">
        <v>161783</v>
      </c>
      <c r="D24" s="65">
        <v>169618</v>
      </c>
      <c r="E24" s="65">
        <v>214469</v>
      </c>
      <c r="F24" s="65">
        <v>205710</v>
      </c>
      <c r="G24" s="67">
        <v>195946</v>
      </c>
      <c r="I24"/>
      <c r="J24"/>
      <c r="K24"/>
      <c r="L24"/>
      <c r="M24"/>
      <c r="N24"/>
    </row>
    <row r="25" spans="2:14" s="28" customFormat="1" ht="18.75" customHeight="1" x14ac:dyDescent="0.25">
      <c r="B25" s="64" t="s">
        <v>3263</v>
      </c>
      <c r="C25" s="65">
        <v>10306</v>
      </c>
      <c r="D25" s="65">
        <v>170452</v>
      </c>
      <c r="E25" s="65">
        <v>285671</v>
      </c>
      <c r="F25" s="65">
        <v>228963</v>
      </c>
      <c r="G25" s="67">
        <v>221571</v>
      </c>
      <c r="I25"/>
      <c r="J25"/>
      <c r="K25"/>
      <c r="L25"/>
      <c r="M25"/>
      <c r="N25"/>
    </row>
    <row r="26" spans="2:14" s="28" customFormat="1" ht="18.75" customHeight="1" x14ac:dyDescent="0.25">
      <c r="B26" s="64" t="s">
        <v>3628</v>
      </c>
      <c r="C26" s="65">
        <v>147330</v>
      </c>
      <c r="D26" s="65">
        <v>183716</v>
      </c>
      <c r="E26" s="65">
        <v>179609</v>
      </c>
      <c r="F26" s="65">
        <v>188843</v>
      </c>
      <c r="G26" s="67">
        <v>179078</v>
      </c>
      <c r="I26"/>
      <c r="J26"/>
      <c r="K26"/>
      <c r="L26"/>
      <c r="M26"/>
      <c r="N26"/>
    </row>
    <row r="27" spans="2:14" s="28" customFormat="1" ht="18.75" customHeight="1" x14ac:dyDescent="0.25">
      <c r="B27" s="64" t="s">
        <v>315</v>
      </c>
      <c r="C27" s="65">
        <v>160369</v>
      </c>
      <c r="D27" s="65">
        <v>147019</v>
      </c>
      <c r="E27" s="65">
        <v>149692</v>
      </c>
      <c r="F27" s="65">
        <v>154840</v>
      </c>
      <c r="G27" s="67">
        <v>229915</v>
      </c>
      <c r="I27"/>
      <c r="J27"/>
      <c r="K27"/>
      <c r="L27"/>
      <c r="M27"/>
      <c r="N27"/>
    </row>
    <row r="28" spans="2:14" s="28" customFormat="1" ht="18.75" customHeight="1" x14ac:dyDescent="0.25">
      <c r="B28" s="64" t="s">
        <v>3568</v>
      </c>
      <c r="C28" s="65">
        <v>99012</v>
      </c>
      <c r="D28" s="65">
        <v>82464</v>
      </c>
      <c r="E28" s="65">
        <v>151718</v>
      </c>
      <c r="F28" s="65">
        <v>163882</v>
      </c>
      <c r="G28" s="67">
        <v>159745</v>
      </c>
      <c r="I28"/>
      <c r="J28"/>
      <c r="K28"/>
      <c r="L28"/>
      <c r="M28"/>
      <c r="N28"/>
    </row>
    <row r="29" spans="2:14" s="28" customFormat="1" ht="18.75" customHeight="1" x14ac:dyDescent="0.25">
      <c r="B29" s="64" t="s">
        <v>3592</v>
      </c>
      <c r="C29" s="65">
        <v>15020</v>
      </c>
      <c r="D29" s="65">
        <v>93704</v>
      </c>
      <c r="E29" s="65">
        <v>145578</v>
      </c>
      <c r="F29" s="65">
        <v>214830</v>
      </c>
      <c r="G29" s="67">
        <v>178553</v>
      </c>
      <c r="I29"/>
      <c r="J29"/>
      <c r="K29"/>
      <c r="L29"/>
      <c r="M29"/>
      <c r="N29"/>
    </row>
    <row r="30" spans="2:14" s="28" customFormat="1" ht="18.75" customHeight="1" x14ac:dyDescent="0.25">
      <c r="B30" s="64" t="s">
        <v>64</v>
      </c>
      <c r="C30" s="65">
        <v>204824</v>
      </c>
      <c r="D30" s="65">
        <v>212809</v>
      </c>
      <c r="E30" s="65">
        <v>133093</v>
      </c>
      <c r="F30" s="65">
        <v>0</v>
      </c>
      <c r="G30" s="67">
        <v>0</v>
      </c>
      <c r="I30"/>
      <c r="J30"/>
      <c r="K30"/>
      <c r="L30"/>
      <c r="M30"/>
      <c r="N30"/>
    </row>
    <row r="31" spans="2:14" s="28" customFormat="1" ht="18.75" customHeight="1" x14ac:dyDescent="0.25">
      <c r="B31" s="64" t="s">
        <v>3264</v>
      </c>
      <c r="C31" s="65">
        <v>87820</v>
      </c>
      <c r="D31" s="65">
        <v>104191</v>
      </c>
      <c r="E31" s="65">
        <v>113006</v>
      </c>
      <c r="F31" s="65">
        <v>118843</v>
      </c>
      <c r="G31" s="67">
        <v>110193</v>
      </c>
      <c r="I31"/>
      <c r="J31"/>
      <c r="K31"/>
      <c r="L31"/>
      <c r="M31"/>
      <c r="N31"/>
    </row>
    <row r="32" spans="2:14" s="28" customFormat="1" ht="18.75" customHeight="1" x14ac:dyDescent="0.25">
      <c r="B32" s="64" t="s">
        <v>245</v>
      </c>
      <c r="C32" s="65">
        <v>141713</v>
      </c>
      <c r="D32" s="65">
        <v>141761</v>
      </c>
      <c r="E32" s="65">
        <v>82947</v>
      </c>
      <c r="F32" s="65">
        <v>92960</v>
      </c>
      <c r="G32" s="67">
        <v>69578</v>
      </c>
      <c r="I32"/>
      <c r="J32"/>
      <c r="K32"/>
      <c r="L32"/>
      <c r="M32"/>
      <c r="N32"/>
    </row>
    <row r="33" spans="2:14" s="28" customFormat="1" ht="18.75" customHeight="1" x14ac:dyDescent="0.25">
      <c r="B33" s="64" t="s">
        <v>2907</v>
      </c>
      <c r="C33" s="65">
        <v>146749</v>
      </c>
      <c r="D33" s="65">
        <v>134633</v>
      </c>
      <c r="E33" s="65">
        <v>99387</v>
      </c>
      <c r="F33" s="65">
        <v>78277</v>
      </c>
      <c r="G33" s="67">
        <v>67286</v>
      </c>
      <c r="I33"/>
      <c r="J33"/>
      <c r="K33"/>
      <c r="L33"/>
      <c r="M33"/>
      <c r="N33"/>
    </row>
    <row r="34" spans="2:14" s="28" customFormat="1" ht="18.75" customHeight="1" x14ac:dyDescent="0.25">
      <c r="B34" s="64" t="s">
        <v>3066</v>
      </c>
      <c r="C34" s="65">
        <v>195933</v>
      </c>
      <c r="D34" s="65">
        <v>91404</v>
      </c>
      <c r="E34" s="65">
        <v>69573</v>
      </c>
      <c r="F34" s="65">
        <v>65129</v>
      </c>
      <c r="G34" s="67">
        <v>50828</v>
      </c>
      <c r="I34"/>
      <c r="J34"/>
      <c r="K34"/>
      <c r="L34"/>
      <c r="M34"/>
      <c r="N34"/>
    </row>
    <row r="35" spans="2:14" s="28" customFormat="1" ht="18.75" customHeight="1" x14ac:dyDescent="0.25">
      <c r="B35" s="64" t="s">
        <v>89</v>
      </c>
      <c r="C35" s="65">
        <v>47566</v>
      </c>
      <c r="D35" s="65">
        <v>91768</v>
      </c>
      <c r="E35" s="65">
        <v>74186</v>
      </c>
      <c r="F35" s="65">
        <v>184944</v>
      </c>
      <c r="G35" s="67">
        <v>64898</v>
      </c>
      <c r="I35"/>
      <c r="J35"/>
      <c r="K35"/>
      <c r="L35"/>
      <c r="M35"/>
      <c r="N35"/>
    </row>
    <row r="36" spans="2:14" s="28" customFormat="1" ht="18.75" customHeight="1" x14ac:dyDescent="0.25">
      <c r="B36" s="64" t="s">
        <v>62</v>
      </c>
      <c r="C36" s="65">
        <v>41722</v>
      </c>
      <c r="D36" s="65">
        <v>58658</v>
      </c>
      <c r="E36" s="65">
        <v>108998</v>
      </c>
      <c r="F36" s="65">
        <v>114586</v>
      </c>
      <c r="G36" s="67">
        <v>112291</v>
      </c>
      <c r="I36"/>
      <c r="J36"/>
      <c r="K36"/>
      <c r="L36"/>
      <c r="M36"/>
      <c r="N36"/>
    </row>
    <row r="37" spans="2:14" s="28" customFormat="1" ht="18.75" customHeight="1" x14ac:dyDescent="0.25">
      <c r="B37" s="64" t="s">
        <v>63</v>
      </c>
      <c r="C37" s="65">
        <v>11477</v>
      </c>
      <c r="D37" s="65">
        <v>114998</v>
      </c>
      <c r="E37" s="65">
        <v>288530</v>
      </c>
      <c r="F37" s="65">
        <v>19330</v>
      </c>
      <c r="G37" s="67">
        <v>0</v>
      </c>
      <c r="I37"/>
      <c r="J37"/>
      <c r="K37"/>
      <c r="L37"/>
      <c r="M37"/>
      <c r="N37"/>
    </row>
    <row r="38" spans="2:14" s="28" customFormat="1" ht="18.75" customHeight="1" x14ac:dyDescent="0.25">
      <c r="B38" s="64" t="s">
        <v>2917</v>
      </c>
      <c r="C38" s="65">
        <v>42846</v>
      </c>
      <c r="D38" s="65">
        <v>70607</v>
      </c>
      <c r="E38" s="65">
        <v>86932</v>
      </c>
      <c r="F38" s="65">
        <v>101406</v>
      </c>
      <c r="G38" s="67">
        <v>105991</v>
      </c>
      <c r="I38"/>
      <c r="J38"/>
      <c r="K38"/>
      <c r="L38"/>
      <c r="M38"/>
      <c r="N38"/>
    </row>
    <row r="39" spans="2:14" s="28" customFormat="1" ht="18.75" customHeight="1" x14ac:dyDescent="0.25">
      <c r="B39" s="64" t="s">
        <v>88</v>
      </c>
      <c r="C39" s="65">
        <v>72859</v>
      </c>
      <c r="D39" s="65">
        <v>70655</v>
      </c>
      <c r="E39" s="65">
        <v>74425</v>
      </c>
      <c r="F39" s="65">
        <v>80172</v>
      </c>
      <c r="G39" s="67">
        <v>101053</v>
      </c>
      <c r="I39"/>
      <c r="J39"/>
      <c r="K39"/>
      <c r="L39"/>
      <c r="M39"/>
      <c r="N39"/>
    </row>
    <row r="40" spans="2:14" s="28" customFormat="1" ht="18.75" customHeight="1" x14ac:dyDescent="0.25">
      <c r="B40" s="64" t="s">
        <v>243</v>
      </c>
      <c r="C40" s="65">
        <v>52115</v>
      </c>
      <c r="D40" s="65">
        <v>66845</v>
      </c>
      <c r="E40" s="65">
        <v>78732</v>
      </c>
      <c r="F40" s="65">
        <v>97504</v>
      </c>
      <c r="G40" s="67">
        <v>100860</v>
      </c>
      <c r="I40"/>
      <c r="J40"/>
      <c r="K40"/>
      <c r="L40"/>
      <c r="M40"/>
      <c r="N40"/>
    </row>
    <row r="41" spans="2:14" s="28" customFormat="1" ht="18.75" customHeight="1" x14ac:dyDescent="0.25">
      <c r="B41" s="64" t="s">
        <v>76</v>
      </c>
      <c r="C41" s="65">
        <v>51702</v>
      </c>
      <c r="D41" s="65">
        <v>51168</v>
      </c>
      <c r="E41" s="65">
        <v>70022</v>
      </c>
      <c r="F41" s="65">
        <v>82802</v>
      </c>
      <c r="G41" s="67">
        <v>95539</v>
      </c>
      <c r="I41"/>
      <c r="J41"/>
      <c r="K41"/>
      <c r="L41"/>
      <c r="M41"/>
      <c r="N41"/>
    </row>
    <row r="42" spans="2:14" s="28" customFormat="1" ht="18.75" customHeight="1" x14ac:dyDescent="0.25">
      <c r="B42" s="64" t="s">
        <v>316</v>
      </c>
      <c r="C42" s="65">
        <v>51759</v>
      </c>
      <c r="D42" s="65">
        <v>76548</v>
      </c>
      <c r="E42" s="65">
        <v>79783</v>
      </c>
      <c r="F42" s="65">
        <v>79978</v>
      </c>
      <c r="G42" s="67">
        <v>47359</v>
      </c>
      <c r="I42"/>
      <c r="J42"/>
      <c r="K42"/>
      <c r="L42"/>
      <c r="M42"/>
      <c r="N42"/>
    </row>
    <row r="43" spans="2:14" s="28" customFormat="1" ht="18.75" customHeight="1" x14ac:dyDescent="0.25">
      <c r="B43" s="64" t="s">
        <v>3629</v>
      </c>
      <c r="C43" s="65">
        <v>68697</v>
      </c>
      <c r="D43" s="65">
        <v>64087</v>
      </c>
      <c r="E43" s="65">
        <v>60745</v>
      </c>
      <c r="F43" s="65">
        <v>64950</v>
      </c>
      <c r="G43" s="67">
        <v>62184</v>
      </c>
      <c r="I43"/>
      <c r="J43"/>
      <c r="K43"/>
      <c r="L43"/>
      <c r="M43"/>
      <c r="N43"/>
    </row>
    <row r="44" spans="2:14" s="28" customFormat="1" ht="18.75" customHeight="1" x14ac:dyDescent="0.25">
      <c r="B44" s="64" t="s">
        <v>247</v>
      </c>
      <c r="C44" s="65">
        <v>10022</v>
      </c>
      <c r="D44" s="65">
        <v>32826</v>
      </c>
      <c r="E44" s="65">
        <v>59315</v>
      </c>
      <c r="F44" s="65">
        <v>92803</v>
      </c>
      <c r="G44" s="67">
        <v>110246</v>
      </c>
      <c r="I44"/>
      <c r="J44"/>
      <c r="K44"/>
      <c r="L44"/>
      <c r="M44"/>
      <c r="N44"/>
    </row>
    <row r="45" spans="2:14" s="28" customFormat="1" ht="18.75" customHeight="1" x14ac:dyDescent="0.25">
      <c r="B45" s="64" t="s">
        <v>345</v>
      </c>
      <c r="C45" s="65">
        <v>0</v>
      </c>
      <c r="D45" s="65">
        <v>47484</v>
      </c>
      <c r="E45" s="65">
        <v>107197</v>
      </c>
      <c r="F45" s="65">
        <v>105208</v>
      </c>
      <c r="G45" s="67">
        <v>38720</v>
      </c>
      <c r="I45"/>
      <c r="J45"/>
      <c r="K45"/>
      <c r="L45"/>
      <c r="M45"/>
      <c r="N45"/>
    </row>
    <row r="46" spans="2:14" s="28" customFormat="1" ht="18.75" customHeight="1" x14ac:dyDescent="0.25">
      <c r="B46" s="64" t="s">
        <v>241</v>
      </c>
      <c r="C46" s="65">
        <v>25024</v>
      </c>
      <c r="D46" s="65">
        <v>41452</v>
      </c>
      <c r="E46" s="65">
        <v>52636</v>
      </c>
      <c r="F46" s="65">
        <v>71290</v>
      </c>
      <c r="G46" s="67">
        <v>85861</v>
      </c>
      <c r="I46"/>
      <c r="J46"/>
      <c r="K46"/>
      <c r="L46"/>
      <c r="M46"/>
      <c r="N46"/>
    </row>
    <row r="47" spans="2:14" s="28" customFormat="1" ht="18.75" customHeight="1" x14ac:dyDescent="0.25">
      <c r="B47" s="64" t="s">
        <v>325</v>
      </c>
      <c r="C47" s="65">
        <v>43511</v>
      </c>
      <c r="D47" s="65">
        <v>40656</v>
      </c>
      <c r="E47" s="65">
        <v>49033</v>
      </c>
      <c r="F47" s="65">
        <v>66029</v>
      </c>
      <c r="G47" s="67">
        <v>68176</v>
      </c>
      <c r="I47"/>
      <c r="J47"/>
      <c r="K47"/>
      <c r="L47"/>
      <c r="M47"/>
      <c r="N47"/>
    </row>
    <row r="48" spans="2:14" s="28" customFormat="1" ht="18.75" customHeight="1" x14ac:dyDescent="0.25">
      <c r="B48" s="64" t="s">
        <v>334</v>
      </c>
      <c r="C48" s="65">
        <v>14286</v>
      </c>
      <c r="D48" s="65">
        <v>40167</v>
      </c>
      <c r="E48" s="65">
        <v>62145</v>
      </c>
      <c r="F48" s="65">
        <v>67769</v>
      </c>
      <c r="G48" s="67">
        <v>57460</v>
      </c>
      <c r="I48"/>
      <c r="J48"/>
      <c r="K48"/>
      <c r="L48"/>
      <c r="M48"/>
      <c r="N48"/>
    </row>
    <row r="49" spans="2:14" s="28" customFormat="1" ht="18.75" customHeight="1" x14ac:dyDescent="0.25">
      <c r="B49" s="64" t="s">
        <v>3265</v>
      </c>
      <c r="C49" s="65">
        <v>46016</v>
      </c>
      <c r="D49" s="65">
        <v>44682</v>
      </c>
      <c r="E49" s="65">
        <v>45843</v>
      </c>
      <c r="F49" s="65">
        <v>43608</v>
      </c>
      <c r="G49" s="67">
        <v>53801</v>
      </c>
      <c r="I49"/>
      <c r="J49"/>
      <c r="K49"/>
      <c r="L49"/>
      <c r="M49"/>
      <c r="N49"/>
    </row>
    <row r="50" spans="2:14" s="28" customFormat="1" ht="18.75" customHeight="1" x14ac:dyDescent="0.25">
      <c r="B50" s="64" t="s">
        <v>79</v>
      </c>
      <c r="C50" s="65">
        <v>26716</v>
      </c>
      <c r="D50" s="65">
        <v>43693</v>
      </c>
      <c r="E50" s="65">
        <v>46414</v>
      </c>
      <c r="F50" s="65">
        <v>63608</v>
      </c>
      <c r="G50" s="67">
        <v>45078</v>
      </c>
      <c r="I50"/>
      <c r="J50"/>
      <c r="K50"/>
      <c r="L50"/>
      <c r="M50"/>
      <c r="N50"/>
    </row>
    <row r="51" spans="2:14" s="28" customFormat="1" ht="18.75" customHeight="1" x14ac:dyDescent="0.25">
      <c r="B51" s="64" t="s">
        <v>3068</v>
      </c>
      <c r="C51" s="65">
        <v>34637</v>
      </c>
      <c r="D51" s="65">
        <v>97566</v>
      </c>
      <c r="E51" s="65">
        <v>86975</v>
      </c>
      <c r="F51" s="65">
        <v>2537</v>
      </c>
      <c r="G51" s="67">
        <v>0</v>
      </c>
      <c r="I51"/>
      <c r="J51"/>
      <c r="K51"/>
      <c r="L51"/>
      <c r="M51"/>
      <c r="N51"/>
    </row>
    <row r="52" spans="2:14" s="28" customFormat="1" ht="18.75" customHeight="1" x14ac:dyDescent="0.25">
      <c r="B52" s="64" t="s">
        <v>244</v>
      </c>
      <c r="C52" s="65">
        <v>39015</v>
      </c>
      <c r="D52" s="65">
        <v>36776</v>
      </c>
      <c r="E52" s="65">
        <v>34525</v>
      </c>
      <c r="F52" s="65">
        <v>40349</v>
      </c>
      <c r="G52" s="67">
        <v>62634</v>
      </c>
      <c r="I52"/>
      <c r="J52"/>
      <c r="K52"/>
      <c r="L52"/>
      <c r="M52"/>
      <c r="N52"/>
    </row>
    <row r="53" spans="2:14" s="28" customFormat="1" ht="18.75" customHeight="1" x14ac:dyDescent="0.25">
      <c r="B53" s="64" t="s">
        <v>2916</v>
      </c>
      <c r="C53" s="65">
        <v>80762</v>
      </c>
      <c r="D53" s="65">
        <v>39540</v>
      </c>
      <c r="E53" s="65">
        <v>23178</v>
      </c>
      <c r="F53" s="65">
        <v>34266</v>
      </c>
      <c r="G53" s="67">
        <v>34988</v>
      </c>
      <c r="I53"/>
      <c r="J53"/>
      <c r="K53"/>
      <c r="L53"/>
      <c r="M53"/>
      <c r="N53"/>
    </row>
    <row r="54" spans="2:14" s="28" customFormat="1" ht="18.75" customHeight="1" x14ac:dyDescent="0.25">
      <c r="B54" s="64" t="s">
        <v>3708</v>
      </c>
      <c r="C54" s="65">
        <v>31331</v>
      </c>
      <c r="D54" s="65">
        <v>45820</v>
      </c>
      <c r="E54" s="65">
        <v>42647</v>
      </c>
      <c r="F54" s="65">
        <v>47916</v>
      </c>
      <c r="G54" s="67">
        <v>27857</v>
      </c>
      <c r="I54"/>
      <c r="J54"/>
      <c r="K54"/>
      <c r="L54"/>
      <c r="M54"/>
      <c r="N54"/>
    </row>
    <row r="55" spans="2:14" s="28" customFormat="1" ht="18.75" customHeight="1" x14ac:dyDescent="0.25">
      <c r="B55" s="64" t="s">
        <v>318</v>
      </c>
      <c r="C55" s="65">
        <v>35799</v>
      </c>
      <c r="D55" s="65">
        <v>83112</v>
      </c>
      <c r="E55" s="65">
        <v>53332</v>
      </c>
      <c r="F55" s="65">
        <v>3938</v>
      </c>
      <c r="G55" s="67">
        <v>0</v>
      </c>
      <c r="I55"/>
      <c r="J55"/>
      <c r="K55"/>
      <c r="L55"/>
      <c r="M55"/>
      <c r="N55"/>
    </row>
    <row r="56" spans="2:14" s="28" customFormat="1" ht="18.75" customHeight="1" x14ac:dyDescent="0.25">
      <c r="B56" s="64" t="s">
        <v>2906</v>
      </c>
      <c r="C56" s="65">
        <v>158532</v>
      </c>
      <c r="D56" s="65">
        <v>0</v>
      </c>
      <c r="E56" s="65">
        <v>0</v>
      </c>
      <c r="F56" s="65">
        <v>0</v>
      </c>
      <c r="G56" s="67">
        <v>0</v>
      </c>
      <c r="I56"/>
      <c r="J56"/>
      <c r="K56"/>
      <c r="L56"/>
      <c r="M56"/>
      <c r="N56"/>
    </row>
    <row r="57" spans="2:14" s="28" customFormat="1" ht="18.75" customHeight="1" x14ac:dyDescent="0.25">
      <c r="B57" s="64" t="s">
        <v>2918</v>
      </c>
      <c r="C57" s="65">
        <v>26948</v>
      </c>
      <c r="D57" s="65">
        <v>16229</v>
      </c>
      <c r="E57" s="65">
        <v>20716</v>
      </c>
      <c r="F57" s="65">
        <v>35109</v>
      </c>
      <c r="G57" s="67">
        <v>41767</v>
      </c>
      <c r="I57"/>
      <c r="J57"/>
      <c r="K57"/>
      <c r="L57"/>
      <c r="M57"/>
      <c r="N57"/>
    </row>
    <row r="58" spans="2:14" s="28" customFormat="1" ht="18.75" customHeight="1" x14ac:dyDescent="0.25">
      <c r="B58" s="64" t="s">
        <v>72</v>
      </c>
      <c r="C58" s="65">
        <v>9322</v>
      </c>
      <c r="D58" s="65">
        <v>8107</v>
      </c>
      <c r="E58" s="65">
        <v>10242</v>
      </c>
      <c r="F58" s="65">
        <v>42986</v>
      </c>
      <c r="G58" s="67">
        <v>68893</v>
      </c>
      <c r="I58"/>
      <c r="J58"/>
      <c r="K58"/>
      <c r="L58"/>
      <c r="M58"/>
      <c r="N58"/>
    </row>
    <row r="59" spans="2:14" s="28" customFormat="1" ht="18.75" customHeight="1" x14ac:dyDescent="0.25">
      <c r="B59" s="64" t="s">
        <v>3662</v>
      </c>
      <c r="C59" s="65">
        <v>0</v>
      </c>
      <c r="D59" s="65">
        <v>28641</v>
      </c>
      <c r="E59" s="65">
        <v>45098</v>
      </c>
      <c r="F59" s="65">
        <v>10850</v>
      </c>
      <c r="G59" s="67">
        <v>51450</v>
      </c>
      <c r="I59"/>
      <c r="J59"/>
      <c r="K59"/>
      <c r="L59"/>
      <c r="M59"/>
      <c r="N59"/>
    </row>
    <row r="60" spans="2:14" s="28" customFormat="1" ht="18.75" customHeight="1" x14ac:dyDescent="0.25">
      <c r="B60" s="64" t="s">
        <v>362</v>
      </c>
      <c r="C60" s="65">
        <v>4001</v>
      </c>
      <c r="D60" s="65">
        <v>10075</v>
      </c>
      <c r="E60" s="65">
        <v>18673</v>
      </c>
      <c r="F60" s="65">
        <v>34061</v>
      </c>
      <c r="G60" s="67">
        <v>66950</v>
      </c>
      <c r="I60"/>
      <c r="J60"/>
      <c r="K60"/>
      <c r="L60"/>
      <c r="M60"/>
      <c r="N60"/>
    </row>
    <row r="61" spans="2:14" s="28" customFormat="1" ht="18.75" customHeight="1" x14ac:dyDescent="0.25">
      <c r="B61" s="64" t="s">
        <v>242</v>
      </c>
      <c r="C61" s="65">
        <v>42172</v>
      </c>
      <c r="D61" s="65">
        <v>35357</v>
      </c>
      <c r="E61" s="65">
        <v>22127</v>
      </c>
      <c r="F61" s="65">
        <v>10774</v>
      </c>
      <c r="G61" s="67">
        <v>16522</v>
      </c>
      <c r="I61"/>
      <c r="J61"/>
      <c r="K61"/>
      <c r="L61"/>
      <c r="M61"/>
      <c r="N61"/>
    </row>
    <row r="62" spans="2:14" s="28" customFormat="1" ht="18.75" customHeight="1" x14ac:dyDescent="0.25">
      <c r="B62" s="64" t="s">
        <v>2919</v>
      </c>
      <c r="C62" s="65">
        <v>517</v>
      </c>
      <c r="D62" s="65">
        <v>21948</v>
      </c>
      <c r="E62" s="65">
        <v>37559</v>
      </c>
      <c r="F62" s="65">
        <v>30912</v>
      </c>
      <c r="G62" s="67">
        <v>30449</v>
      </c>
      <c r="I62"/>
      <c r="J62"/>
      <c r="K62"/>
      <c r="L62"/>
      <c r="M62"/>
      <c r="N62"/>
    </row>
    <row r="63" spans="2:14" s="28" customFormat="1" ht="18.75" customHeight="1" x14ac:dyDescent="0.25">
      <c r="B63" s="64" t="s">
        <v>2912</v>
      </c>
      <c r="C63" s="65">
        <v>17340</v>
      </c>
      <c r="D63" s="65">
        <v>18340</v>
      </c>
      <c r="E63" s="65">
        <v>21370</v>
      </c>
      <c r="F63" s="65">
        <v>29893</v>
      </c>
      <c r="G63" s="67">
        <v>33556</v>
      </c>
      <c r="I63"/>
      <c r="J63"/>
      <c r="K63"/>
      <c r="L63"/>
      <c r="M63"/>
      <c r="N63"/>
    </row>
    <row r="64" spans="2:14" s="28" customFormat="1" ht="18.75" customHeight="1" x14ac:dyDescent="0.25">
      <c r="B64" s="64" t="s">
        <v>246</v>
      </c>
      <c r="C64" s="65">
        <v>43926</v>
      </c>
      <c r="D64" s="65">
        <v>40112</v>
      </c>
      <c r="E64" s="65">
        <v>33896</v>
      </c>
      <c r="F64" s="65">
        <v>0</v>
      </c>
      <c r="G64" s="67">
        <v>0</v>
      </c>
      <c r="I64"/>
      <c r="J64"/>
      <c r="K64"/>
      <c r="L64"/>
      <c r="M64"/>
      <c r="N64"/>
    </row>
    <row r="65" spans="2:14" s="28" customFormat="1" ht="18.75" customHeight="1" x14ac:dyDescent="0.25">
      <c r="B65" s="64" t="s">
        <v>358</v>
      </c>
      <c r="C65" s="65">
        <v>19551</v>
      </c>
      <c r="D65" s="65">
        <v>22964</v>
      </c>
      <c r="E65" s="65">
        <v>24634</v>
      </c>
      <c r="F65" s="65">
        <v>22396</v>
      </c>
      <c r="G65" s="67">
        <v>21871</v>
      </c>
      <c r="I65"/>
      <c r="J65"/>
      <c r="K65"/>
      <c r="L65"/>
      <c r="M65"/>
      <c r="N65"/>
    </row>
    <row r="66" spans="2:14" s="28" customFormat="1" ht="18.75" customHeight="1" x14ac:dyDescent="0.25">
      <c r="B66" s="64" t="s">
        <v>367</v>
      </c>
      <c r="C66" s="65">
        <v>13805</v>
      </c>
      <c r="D66" s="65">
        <v>17308</v>
      </c>
      <c r="E66" s="65">
        <v>32786</v>
      </c>
      <c r="F66" s="65">
        <v>23266</v>
      </c>
      <c r="G66" s="67">
        <v>16470</v>
      </c>
      <c r="I66"/>
      <c r="J66"/>
      <c r="K66"/>
      <c r="L66"/>
      <c r="M66"/>
      <c r="N66"/>
    </row>
    <row r="67" spans="2:14" s="28" customFormat="1" ht="18.75" customHeight="1" x14ac:dyDescent="0.25">
      <c r="B67" s="64" t="s">
        <v>2915</v>
      </c>
      <c r="C67" s="65">
        <v>58322</v>
      </c>
      <c r="D67" s="65">
        <v>38334</v>
      </c>
      <c r="E67" s="65">
        <v>4249</v>
      </c>
      <c r="F67" s="65">
        <v>0</v>
      </c>
      <c r="G67" s="67">
        <v>0</v>
      </c>
      <c r="I67"/>
      <c r="J67"/>
      <c r="K67"/>
      <c r="L67"/>
      <c r="M67"/>
      <c r="N67"/>
    </row>
    <row r="68" spans="2:14" s="28" customFormat="1" ht="18.75" customHeight="1" x14ac:dyDescent="0.25">
      <c r="B68" s="64" t="s">
        <v>66</v>
      </c>
      <c r="C68" s="65">
        <v>93609</v>
      </c>
      <c r="D68" s="65">
        <v>0</v>
      </c>
      <c r="E68" s="65">
        <v>0</v>
      </c>
      <c r="F68" s="65">
        <v>0</v>
      </c>
      <c r="G68" s="67">
        <v>0</v>
      </c>
      <c r="I68"/>
      <c r="J68"/>
      <c r="K68"/>
      <c r="L68"/>
      <c r="M68"/>
      <c r="N68"/>
    </row>
    <row r="69" spans="2:14" s="28" customFormat="1" ht="18.75" customHeight="1" x14ac:dyDescent="0.25">
      <c r="B69" s="64" t="s">
        <v>403</v>
      </c>
      <c r="C69" s="65">
        <v>2871</v>
      </c>
      <c r="D69" s="65">
        <v>3243</v>
      </c>
      <c r="E69" s="65">
        <v>7940</v>
      </c>
      <c r="F69" s="65">
        <v>30753</v>
      </c>
      <c r="G69" s="67">
        <v>41407</v>
      </c>
      <c r="I69"/>
      <c r="J69"/>
      <c r="K69"/>
      <c r="L69"/>
      <c r="M69"/>
      <c r="N69"/>
    </row>
    <row r="70" spans="2:14" s="28" customFormat="1" ht="18.75" customHeight="1" x14ac:dyDescent="0.25">
      <c r="B70" s="64" t="s">
        <v>379</v>
      </c>
      <c r="C70" s="65">
        <v>2710</v>
      </c>
      <c r="D70" s="65">
        <v>255</v>
      </c>
      <c r="E70" s="65">
        <v>0</v>
      </c>
      <c r="F70" s="65">
        <v>59469</v>
      </c>
      <c r="G70" s="67">
        <v>16333</v>
      </c>
      <c r="I70"/>
      <c r="J70"/>
      <c r="K70"/>
      <c r="L70"/>
      <c r="M70"/>
      <c r="N70"/>
    </row>
    <row r="71" spans="2:14" s="28" customFormat="1" ht="18.75" customHeight="1" x14ac:dyDescent="0.25">
      <c r="B71" s="64" t="s">
        <v>3266</v>
      </c>
      <c r="C71" s="65">
        <v>2912</v>
      </c>
      <c r="D71" s="65">
        <v>37612</v>
      </c>
      <c r="E71" s="65">
        <v>3112</v>
      </c>
      <c r="F71" s="65">
        <v>21687</v>
      </c>
      <c r="G71" s="67">
        <v>9353</v>
      </c>
      <c r="I71"/>
      <c r="J71"/>
      <c r="K71"/>
      <c r="L71"/>
      <c r="M71"/>
      <c r="N71"/>
    </row>
    <row r="72" spans="2:14" s="28" customFormat="1" ht="18.75" customHeight="1" x14ac:dyDescent="0.25">
      <c r="B72" s="64" t="s">
        <v>74</v>
      </c>
      <c r="C72" s="65">
        <v>34113</v>
      </c>
      <c r="D72" s="65">
        <v>30767</v>
      </c>
      <c r="E72" s="65">
        <v>0</v>
      </c>
      <c r="F72" s="65">
        <v>0</v>
      </c>
      <c r="G72" s="67">
        <v>0</v>
      </c>
      <c r="I72"/>
      <c r="J72"/>
      <c r="K72"/>
      <c r="L72"/>
      <c r="M72"/>
      <c r="N72"/>
    </row>
    <row r="73" spans="2:14" s="28" customFormat="1" ht="18.75" customHeight="1" x14ac:dyDescent="0.25">
      <c r="B73" s="64" t="s">
        <v>349</v>
      </c>
      <c r="C73" s="65">
        <v>11172</v>
      </c>
      <c r="D73" s="65">
        <v>17261</v>
      </c>
      <c r="E73" s="65">
        <v>20647</v>
      </c>
      <c r="F73" s="65">
        <v>14038</v>
      </c>
      <c r="G73" s="67">
        <v>0</v>
      </c>
      <c r="I73"/>
      <c r="J73"/>
      <c r="K73"/>
      <c r="L73"/>
      <c r="M73"/>
      <c r="N73"/>
    </row>
    <row r="74" spans="2:14" s="28" customFormat="1" ht="18.75" customHeight="1" x14ac:dyDescent="0.25">
      <c r="B74" s="64" t="s">
        <v>90</v>
      </c>
      <c r="C74" s="65">
        <v>6569</v>
      </c>
      <c r="D74" s="65">
        <v>17739</v>
      </c>
      <c r="E74" s="65">
        <v>8103</v>
      </c>
      <c r="F74" s="65">
        <v>5252</v>
      </c>
      <c r="G74" s="67">
        <v>16591</v>
      </c>
      <c r="I74"/>
      <c r="J74"/>
      <c r="K74"/>
      <c r="L74"/>
      <c r="M74"/>
      <c r="N74"/>
    </row>
    <row r="75" spans="2:14" s="28" customFormat="1" ht="18.75" customHeight="1" x14ac:dyDescent="0.25">
      <c r="B75" s="64" t="s">
        <v>2921</v>
      </c>
      <c r="C75" s="65">
        <v>2490</v>
      </c>
      <c r="D75" s="65">
        <v>2406</v>
      </c>
      <c r="E75" s="65">
        <v>9875</v>
      </c>
      <c r="F75" s="65">
        <v>18970</v>
      </c>
      <c r="G75" s="67">
        <v>20033</v>
      </c>
      <c r="I75"/>
      <c r="J75"/>
      <c r="K75"/>
      <c r="L75"/>
      <c r="M75"/>
      <c r="N75"/>
    </row>
    <row r="76" spans="2:14" s="28" customFormat="1" ht="18.75" customHeight="1" x14ac:dyDescent="0.25">
      <c r="B76" s="64" t="s">
        <v>3179</v>
      </c>
      <c r="C76" s="65">
        <v>0</v>
      </c>
      <c r="D76" s="65">
        <v>0</v>
      </c>
      <c r="E76" s="65">
        <v>75</v>
      </c>
      <c r="F76" s="65">
        <v>21038</v>
      </c>
      <c r="G76" s="67">
        <v>31911</v>
      </c>
      <c r="I76"/>
      <c r="J76"/>
      <c r="K76"/>
      <c r="L76"/>
      <c r="M76"/>
      <c r="N76"/>
    </row>
    <row r="77" spans="2:14" s="28" customFormat="1" ht="18.75" customHeight="1" x14ac:dyDescent="0.25">
      <c r="B77" s="64" t="s">
        <v>73</v>
      </c>
      <c r="C77" s="65">
        <v>17853</v>
      </c>
      <c r="D77" s="65">
        <v>16644</v>
      </c>
      <c r="E77" s="65">
        <v>3729</v>
      </c>
      <c r="F77" s="65">
        <v>86</v>
      </c>
      <c r="G77" s="67">
        <v>8777</v>
      </c>
      <c r="I77"/>
      <c r="J77"/>
      <c r="K77"/>
      <c r="L77"/>
      <c r="M77"/>
      <c r="N77"/>
    </row>
    <row r="78" spans="2:14" s="28" customFormat="1" ht="18.75" customHeight="1" x14ac:dyDescent="0.25">
      <c r="B78" s="64" t="s">
        <v>3069</v>
      </c>
      <c r="C78" s="65">
        <v>0</v>
      </c>
      <c r="D78" s="65">
        <v>0</v>
      </c>
      <c r="E78" s="65">
        <v>24563</v>
      </c>
      <c r="F78" s="65">
        <v>17357</v>
      </c>
      <c r="G78" s="67">
        <v>0</v>
      </c>
      <c r="I78"/>
      <c r="J78"/>
      <c r="K78"/>
      <c r="L78"/>
      <c r="M78"/>
      <c r="N78"/>
    </row>
    <row r="79" spans="2:14" s="28" customFormat="1" ht="18.75" customHeight="1" x14ac:dyDescent="0.25">
      <c r="B79" s="64" t="s">
        <v>387</v>
      </c>
      <c r="C79" s="65">
        <v>6387</v>
      </c>
      <c r="D79" s="65">
        <v>8865</v>
      </c>
      <c r="E79" s="65">
        <v>7422</v>
      </c>
      <c r="F79" s="65">
        <v>6217</v>
      </c>
      <c r="G79" s="67">
        <v>8740</v>
      </c>
      <c r="I79"/>
      <c r="J79"/>
      <c r="K79"/>
      <c r="L79"/>
      <c r="M79"/>
      <c r="N79"/>
    </row>
    <row r="80" spans="2:14" s="28" customFormat="1" ht="18.75" customHeight="1" x14ac:dyDescent="0.25">
      <c r="B80" s="64" t="s">
        <v>359</v>
      </c>
      <c r="C80" s="65">
        <v>6695</v>
      </c>
      <c r="D80" s="65">
        <v>13704</v>
      </c>
      <c r="E80" s="65">
        <v>6215</v>
      </c>
      <c r="F80" s="65">
        <v>5611</v>
      </c>
      <c r="G80" s="67">
        <v>4583</v>
      </c>
      <c r="I80"/>
      <c r="J80"/>
      <c r="K80"/>
      <c r="L80"/>
      <c r="M80"/>
      <c r="N80"/>
    </row>
    <row r="81" spans="2:14" s="28" customFormat="1" ht="18.75" customHeight="1" x14ac:dyDescent="0.25">
      <c r="B81" s="64" t="s">
        <v>249</v>
      </c>
      <c r="C81" s="65">
        <v>18584</v>
      </c>
      <c r="D81" s="65">
        <v>16925</v>
      </c>
      <c r="E81" s="65">
        <v>0</v>
      </c>
      <c r="F81" s="65">
        <v>0</v>
      </c>
      <c r="G81" s="67">
        <v>0</v>
      </c>
      <c r="I81"/>
      <c r="J81"/>
      <c r="K81"/>
      <c r="L81"/>
      <c r="M81"/>
      <c r="N81"/>
    </row>
    <row r="82" spans="2:14" s="28" customFormat="1" ht="18.75" customHeight="1" x14ac:dyDescent="0.25">
      <c r="B82" s="64" t="s">
        <v>3475</v>
      </c>
      <c r="C82" s="65">
        <v>0</v>
      </c>
      <c r="D82" s="65">
        <v>0</v>
      </c>
      <c r="E82" s="65">
        <v>0</v>
      </c>
      <c r="F82" s="65">
        <v>2708</v>
      </c>
      <c r="G82" s="67">
        <v>30862</v>
      </c>
      <c r="I82"/>
      <c r="J82"/>
      <c r="K82"/>
      <c r="L82"/>
      <c r="M82"/>
      <c r="N82"/>
    </row>
    <row r="83" spans="2:14" s="28" customFormat="1" ht="18.75" customHeight="1" x14ac:dyDescent="0.25">
      <c r="B83" s="64" t="s">
        <v>3709</v>
      </c>
      <c r="C83" s="65">
        <v>0</v>
      </c>
      <c r="D83" s="65">
        <v>0</v>
      </c>
      <c r="E83" s="65">
        <v>0</v>
      </c>
      <c r="F83" s="65">
        <v>0</v>
      </c>
      <c r="G83" s="67">
        <v>32208</v>
      </c>
      <c r="I83"/>
      <c r="J83"/>
      <c r="K83"/>
      <c r="L83"/>
      <c r="M83"/>
      <c r="N83"/>
    </row>
    <row r="84" spans="2:14" s="28" customFormat="1" ht="18.75" customHeight="1" x14ac:dyDescent="0.25">
      <c r="B84" s="64" t="s">
        <v>3541</v>
      </c>
      <c r="C84" s="65">
        <v>0</v>
      </c>
      <c r="D84" s="65">
        <v>0</v>
      </c>
      <c r="E84" s="65">
        <v>0</v>
      </c>
      <c r="F84" s="65">
        <v>15340</v>
      </c>
      <c r="G84" s="67">
        <v>13104</v>
      </c>
      <c r="I84"/>
      <c r="J84"/>
      <c r="K84"/>
      <c r="L84"/>
      <c r="M84"/>
      <c r="N84"/>
    </row>
    <row r="85" spans="2:14" s="28" customFormat="1" ht="18.75" customHeight="1" x14ac:dyDescent="0.25">
      <c r="B85" s="64" t="s">
        <v>371</v>
      </c>
      <c r="C85" s="65">
        <v>9522</v>
      </c>
      <c r="D85" s="65">
        <v>13064</v>
      </c>
      <c r="E85" s="65">
        <v>4368</v>
      </c>
      <c r="F85" s="65">
        <v>0</v>
      </c>
      <c r="G85" s="67">
        <v>0</v>
      </c>
      <c r="I85"/>
      <c r="J85"/>
      <c r="K85"/>
      <c r="L85"/>
      <c r="M85"/>
      <c r="N85"/>
    </row>
    <row r="86" spans="2:14" s="28" customFormat="1" ht="18.75" customHeight="1" x14ac:dyDescent="0.25">
      <c r="B86" s="64" t="s">
        <v>2922</v>
      </c>
      <c r="C86" s="65">
        <v>0</v>
      </c>
      <c r="D86" s="65">
        <v>3783</v>
      </c>
      <c r="E86" s="65">
        <v>9416</v>
      </c>
      <c r="F86" s="65">
        <v>13035</v>
      </c>
      <c r="G86" s="67">
        <v>51</v>
      </c>
      <c r="I86"/>
      <c r="J86"/>
      <c r="K86"/>
      <c r="L86"/>
      <c r="M86"/>
      <c r="N86"/>
    </row>
    <row r="87" spans="2:14" s="28" customFormat="1" ht="18.75" customHeight="1" x14ac:dyDescent="0.25">
      <c r="B87" s="64" t="s">
        <v>378</v>
      </c>
      <c r="C87" s="65">
        <v>0</v>
      </c>
      <c r="D87" s="65">
        <v>16131</v>
      </c>
      <c r="E87" s="65">
        <v>6861</v>
      </c>
      <c r="F87" s="65">
        <v>0</v>
      </c>
      <c r="G87" s="67">
        <v>0</v>
      </c>
      <c r="I87"/>
      <c r="J87"/>
      <c r="K87"/>
      <c r="L87"/>
      <c r="M87"/>
      <c r="N87"/>
    </row>
    <row r="88" spans="2:14" s="28" customFormat="1" ht="18.75" customHeight="1" x14ac:dyDescent="0.25">
      <c r="B88" s="64" t="s">
        <v>3474</v>
      </c>
      <c r="C88" s="65">
        <v>0</v>
      </c>
      <c r="D88" s="65">
        <v>0</v>
      </c>
      <c r="E88" s="65">
        <v>0</v>
      </c>
      <c r="F88" s="65">
        <v>2908</v>
      </c>
      <c r="G88" s="67">
        <v>20055</v>
      </c>
      <c r="I88"/>
      <c r="J88"/>
      <c r="K88"/>
      <c r="L88"/>
      <c r="M88"/>
      <c r="N88"/>
    </row>
    <row r="89" spans="2:14" s="28" customFormat="1" ht="18.75" customHeight="1" x14ac:dyDescent="0.25">
      <c r="B89" s="64" t="s">
        <v>2920</v>
      </c>
      <c r="C89" s="65">
        <v>0</v>
      </c>
      <c r="D89" s="65">
        <v>2025</v>
      </c>
      <c r="E89" s="65">
        <v>15745</v>
      </c>
      <c r="F89" s="65">
        <v>0</v>
      </c>
      <c r="G89" s="67">
        <v>5017</v>
      </c>
      <c r="I89"/>
      <c r="J89"/>
      <c r="K89"/>
      <c r="L89"/>
      <c r="M89"/>
      <c r="N89"/>
    </row>
    <row r="90" spans="2:14" s="28" customFormat="1" ht="18.75" customHeight="1" x14ac:dyDescent="0.25">
      <c r="B90" s="64" t="s">
        <v>376</v>
      </c>
      <c r="C90" s="65">
        <v>8626</v>
      </c>
      <c r="D90" s="65">
        <v>11150</v>
      </c>
      <c r="E90" s="65">
        <v>957</v>
      </c>
      <c r="F90" s="65">
        <v>0</v>
      </c>
      <c r="G90" s="67">
        <v>0</v>
      </c>
      <c r="I90"/>
      <c r="J90"/>
      <c r="K90"/>
      <c r="L90"/>
      <c r="M90"/>
      <c r="N90"/>
    </row>
    <row r="91" spans="2:14" s="28" customFormat="1" ht="18.75" customHeight="1" x14ac:dyDescent="0.25">
      <c r="B91" s="64" t="s">
        <v>3071</v>
      </c>
      <c r="C91" s="65">
        <v>0</v>
      </c>
      <c r="D91" s="65">
        <v>0</v>
      </c>
      <c r="E91" s="65">
        <v>16136</v>
      </c>
      <c r="F91" s="65">
        <v>4447</v>
      </c>
      <c r="G91" s="67">
        <v>0</v>
      </c>
      <c r="I91"/>
      <c r="J91"/>
      <c r="K91"/>
      <c r="L91"/>
      <c r="M91"/>
      <c r="N91"/>
    </row>
    <row r="92" spans="2:14" s="28" customFormat="1" ht="18.75" customHeight="1" x14ac:dyDescent="0.25">
      <c r="B92" s="64" t="s">
        <v>3540</v>
      </c>
      <c r="C92" s="65">
        <v>0</v>
      </c>
      <c r="D92" s="65">
        <v>0</v>
      </c>
      <c r="E92" s="65">
        <v>0</v>
      </c>
      <c r="F92" s="65">
        <v>20212</v>
      </c>
      <c r="G92" s="67">
        <v>0</v>
      </c>
      <c r="I92"/>
      <c r="J92"/>
      <c r="K92"/>
      <c r="L92"/>
      <c r="M92"/>
      <c r="N92"/>
    </row>
    <row r="93" spans="2:14" s="28" customFormat="1" ht="18.75" customHeight="1" x14ac:dyDescent="0.25">
      <c r="B93" s="64" t="s">
        <v>381</v>
      </c>
      <c r="C93" s="65">
        <v>18608</v>
      </c>
      <c r="D93" s="65">
        <v>0</v>
      </c>
      <c r="E93" s="65">
        <v>0</v>
      </c>
      <c r="F93" s="65">
        <v>0</v>
      </c>
      <c r="G93" s="67">
        <v>0</v>
      </c>
      <c r="I93"/>
      <c r="J93"/>
      <c r="K93"/>
      <c r="L93"/>
      <c r="M93"/>
      <c r="N93"/>
    </row>
    <row r="94" spans="2:14" s="28" customFormat="1" ht="18.75" customHeight="1" x14ac:dyDescent="0.25">
      <c r="B94" s="64" t="s">
        <v>394</v>
      </c>
      <c r="C94" s="65">
        <v>0</v>
      </c>
      <c r="D94" s="65">
        <v>173</v>
      </c>
      <c r="E94" s="65">
        <v>18130</v>
      </c>
      <c r="F94" s="65">
        <v>0</v>
      </c>
      <c r="G94" s="67">
        <v>0</v>
      </c>
      <c r="I94"/>
      <c r="J94"/>
      <c r="K94"/>
      <c r="L94"/>
      <c r="M94"/>
      <c r="N94"/>
    </row>
    <row r="95" spans="2:14" s="28" customFormat="1" ht="18.75" customHeight="1" x14ac:dyDescent="0.25">
      <c r="B95" s="64" t="s">
        <v>3267</v>
      </c>
      <c r="C95" s="65">
        <v>0</v>
      </c>
      <c r="D95" s="65">
        <v>17187</v>
      </c>
      <c r="E95" s="65">
        <v>509</v>
      </c>
      <c r="F95" s="65">
        <v>406</v>
      </c>
      <c r="G95" s="67">
        <v>0</v>
      </c>
      <c r="I95"/>
      <c r="J95"/>
      <c r="K95"/>
      <c r="L95"/>
      <c r="M95"/>
      <c r="N95"/>
    </row>
    <row r="96" spans="2:14" s="28" customFormat="1" ht="18.75" customHeight="1" x14ac:dyDescent="0.25">
      <c r="B96" s="64" t="s">
        <v>2927</v>
      </c>
      <c r="C96" s="65">
        <v>0</v>
      </c>
      <c r="D96" s="65">
        <v>0</v>
      </c>
      <c r="E96" s="65">
        <v>11023</v>
      </c>
      <c r="F96" s="65">
        <v>6987</v>
      </c>
      <c r="G96" s="67">
        <v>0</v>
      </c>
      <c r="I96"/>
      <c r="J96"/>
      <c r="K96"/>
      <c r="L96"/>
      <c r="M96"/>
      <c r="N96"/>
    </row>
    <row r="97" spans="2:14" s="28" customFormat="1" ht="18.75" customHeight="1" x14ac:dyDescent="0.25">
      <c r="B97" s="64" t="s">
        <v>3268</v>
      </c>
      <c r="C97" s="65">
        <v>0</v>
      </c>
      <c r="D97" s="65">
        <v>0</v>
      </c>
      <c r="E97" s="65">
        <v>0</v>
      </c>
      <c r="F97" s="65">
        <v>17504</v>
      </c>
      <c r="G97" s="67">
        <v>0</v>
      </c>
      <c r="I97"/>
      <c r="J97"/>
      <c r="K97"/>
      <c r="L97"/>
      <c r="M97"/>
      <c r="N97"/>
    </row>
    <row r="98" spans="2:14" s="28" customFormat="1" ht="18.75" customHeight="1" x14ac:dyDescent="0.25">
      <c r="B98" s="64" t="s">
        <v>370</v>
      </c>
      <c r="C98" s="65">
        <v>4042</v>
      </c>
      <c r="D98" s="65">
        <v>11563</v>
      </c>
      <c r="E98" s="65">
        <v>1799</v>
      </c>
      <c r="F98" s="65">
        <v>0</v>
      </c>
      <c r="G98" s="67">
        <v>0</v>
      </c>
      <c r="I98"/>
      <c r="J98"/>
      <c r="K98"/>
      <c r="L98"/>
      <c r="M98"/>
      <c r="N98"/>
    </row>
    <row r="99" spans="2:14" s="28" customFormat="1" ht="18.75" customHeight="1" x14ac:dyDescent="0.25">
      <c r="B99" s="64" t="s">
        <v>622</v>
      </c>
      <c r="C99" s="65">
        <v>46</v>
      </c>
      <c r="D99" s="65">
        <v>0</v>
      </c>
      <c r="E99" s="65">
        <v>0</v>
      </c>
      <c r="F99" s="65">
        <v>0</v>
      </c>
      <c r="G99" s="67">
        <v>17293</v>
      </c>
      <c r="I99"/>
      <c r="J99"/>
      <c r="K99"/>
      <c r="L99"/>
      <c r="M99"/>
      <c r="N99"/>
    </row>
    <row r="100" spans="2:14" s="28" customFormat="1" ht="18.75" customHeight="1" x14ac:dyDescent="0.25">
      <c r="B100" s="64" t="s">
        <v>2931</v>
      </c>
      <c r="C100" s="65">
        <v>32</v>
      </c>
      <c r="D100" s="65">
        <v>45</v>
      </c>
      <c r="E100" s="65">
        <v>2873</v>
      </c>
      <c r="F100" s="65">
        <v>5820</v>
      </c>
      <c r="G100" s="67">
        <v>7876</v>
      </c>
      <c r="I100"/>
      <c r="J100"/>
      <c r="K100"/>
      <c r="L100"/>
      <c r="M100"/>
      <c r="N100"/>
    </row>
    <row r="101" spans="2:14" s="28" customFormat="1" ht="18.75" customHeight="1" x14ac:dyDescent="0.25">
      <c r="B101" s="64" t="s">
        <v>354</v>
      </c>
      <c r="C101" s="65">
        <v>16480</v>
      </c>
      <c r="D101" s="65">
        <v>0</v>
      </c>
      <c r="E101" s="65">
        <v>0</v>
      </c>
      <c r="F101" s="65">
        <v>0</v>
      </c>
      <c r="G101" s="67">
        <v>0</v>
      </c>
      <c r="I101"/>
      <c r="J101"/>
      <c r="K101"/>
      <c r="L101"/>
      <c r="M101"/>
      <c r="N101"/>
    </row>
    <row r="102" spans="2:14" s="28" customFormat="1" ht="18.75" customHeight="1" x14ac:dyDescent="0.25">
      <c r="B102" s="64" t="s">
        <v>385</v>
      </c>
      <c r="C102" s="65">
        <v>0</v>
      </c>
      <c r="D102" s="65">
        <v>13006</v>
      </c>
      <c r="E102" s="65">
        <v>2767</v>
      </c>
      <c r="F102" s="65">
        <v>0</v>
      </c>
      <c r="G102" s="67">
        <v>550</v>
      </c>
      <c r="I102"/>
      <c r="J102"/>
      <c r="K102"/>
      <c r="L102"/>
      <c r="M102"/>
      <c r="N102"/>
    </row>
    <row r="103" spans="2:14" s="28" customFormat="1" ht="18.75" customHeight="1" x14ac:dyDescent="0.25">
      <c r="B103" s="64" t="s">
        <v>3174</v>
      </c>
      <c r="C103" s="65">
        <v>0</v>
      </c>
      <c r="D103" s="65">
        <v>0</v>
      </c>
      <c r="E103" s="65">
        <v>2707</v>
      </c>
      <c r="F103" s="65">
        <v>8547</v>
      </c>
      <c r="G103" s="67">
        <v>5059</v>
      </c>
      <c r="I103"/>
      <c r="J103"/>
      <c r="K103"/>
      <c r="L103"/>
      <c r="M103"/>
      <c r="N103"/>
    </row>
    <row r="104" spans="2:14" s="28" customFormat="1" ht="18.75" customHeight="1" x14ac:dyDescent="0.25">
      <c r="B104" s="64" t="s">
        <v>388</v>
      </c>
      <c r="C104" s="65">
        <v>3963</v>
      </c>
      <c r="D104" s="65">
        <v>9662</v>
      </c>
      <c r="E104" s="65">
        <v>949</v>
      </c>
      <c r="F104" s="65">
        <v>0</v>
      </c>
      <c r="G104" s="67">
        <v>0</v>
      </c>
      <c r="I104"/>
      <c r="J104"/>
      <c r="K104"/>
      <c r="L104"/>
      <c r="M104"/>
      <c r="N104"/>
    </row>
    <row r="105" spans="2:14" s="28" customFormat="1" ht="18.75" customHeight="1" x14ac:dyDescent="0.25">
      <c r="B105" s="64" t="s">
        <v>3477</v>
      </c>
      <c r="C105" s="65">
        <v>142</v>
      </c>
      <c r="D105" s="65">
        <v>8495</v>
      </c>
      <c r="E105" s="65">
        <v>436</v>
      </c>
      <c r="F105" s="65">
        <v>0</v>
      </c>
      <c r="G105" s="67">
        <v>4891</v>
      </c>
      <c r="I105"/>
      <c r="J105"/>
      <c r="K105"/>
      <c r="L105"/>
      <c r="M105"/>
      <c r="N105"/>
    </row>
    <row r="106" spans="2:14" s="28" customFormat="1" ht="18.75" customHeight="1" x14ac:dyDescent="0.25">
      <c r="B106" s="64" t="s">
        <v>364</v>
      </c>
      <c r="C106" s="65">
        <v>13697</v>
      </c>
      <c r="D106" s="65">
        <v>0</v>
      </c>
      <c r="E106" s="65">
        <v>0</v>
      </c>
      <c r="F106" s="65">
        <v>0</v>
      </c>
      <c r="G106" s="67">
        <v>0</v>
      </c>
      <c r="I106"/>
      <c r="J106"/>
      <c r="K106"/>
      <c r="L106"/>
      <c r="M106"/>
      <c r="N106"/>
    </row>
    <row r="107" spans="2:14" s="28" customFormat="1" ht="18.75" customHeight="1" x14ac:dyDescent="0.25">
      <c r="B107" s="64" t="s">
        <v>343</v>
      </c>
      <c r="C107" s="65">
        <v>8541</v>
      </c>
      <c r="D107" s="65">
        <v>4490</v>
      </c>
      <c r="E107" s="65">
        <v>0</v>
      </c>
      <c r="F107" s="65">
        <v>0</v>
      </c>
      <c r="G107" s="67">
        <v>0</v>
      </c>
      <c r="I107"/>
      <c r="J107"/>
      <c r="K107"/>
      <c r="L107"/>
      <c r="M107"/>
      <c r="N107"/>
    </row>
    <row r="108" spans="2:14" s="28" customFormat="1" ht="18.75" customHeight="1" x14ac:dyDescent="0.25">
      <c r="B108" s="64" t="s">
        <v>2923</v>
      </c>
      <c r="C108" s="65">
        <v>0</v>
      </c>
      <c r="D108" s="65">
        <v>0</v>
      </c>
      <c r="E108" s="65">
        <v>135</v>
      </c>
      <c r="F108" s="65">
        <v>552</v>
      </c>
      <c r="G108" s="67">
        <v>12122</v>
      </c>
      <c r="I108"/>
      <c r="J108"/>
      <c r="K108"/>
      <c r="L108"/>
      <c r="M108"/>
      <c r="N108"/>
    </row>
    <row r="109" spans="2:14" s="28" customFormat="1" ht="18.75" customHeight="1" x14ac:dyDescent="0.25">
      <c r="B109" s="64" t="s">
        <v>391</v>
      </c>
      <c r="C109" s="65">
        <v>1065</v>
      </c>
      <c r="D109" s="65">
        <v>8690</v>
      </c>
      <c r="E109" s="65">
        <v>2685</v>
      </c>
      <c r="F109" s="65">
        <v>0</v>
      </c>
      <c r="G109" s="67">
        <v>0</v>
      </c>
      <c r="I109"/>
      <c r="J109"/>
      <c r="K109"/>
      <c r="L109"/>
      <c r="M109"/>
      <c r="N109"/>
    </row>
    <row r="110" spans="2:14" s="28" customFormat="1" ht="18.75" customHeight="1" x14ac:dyDescent="0.25">
      <c r="B110" s="64" t="s">
        <v>332</v>
      </c>
      <c r="C110" s="65">
        <v>12399</v>
      </c>
      <c r="D110" s="65">
        <v>0</v>
      </c>
      <c r="E110" s="65">
        <v>0</v>
      </c>
      <c r="F110" s="65">
        <v>0</v>
      </c>
      <c r="G110" s="67">
        <v>0</v>
      </c>
      <c r="I110"/>
      <c r="J110"/>
      <c r="K110"/>
      <c r="L110"/>
      <c r="M110"/>
      <c r="N110"/>
    </row>
    <row r="111" spans="2:14" s="28" customFormat="1" ht="18.75" customHeight="1" x14ac:dyDescent="0.25">
      <c r="B111" s="64" t="s">
        <v>441</v>
      </c>
      <c r="C111" s="65">
        <v>243</v>
      </c>
      <c r="D111" s="65">
        <v>1243</v>
      </c>
      <c r="E111" s="65">
        <v>195</v>
      </c>
      <c r="F111" s="65">
        <v>4234</v>
      </c>
      <c r="G111" s="67">
        <v>5977</v>
      </c>
      <c r="I111"/>
      <c r="J111"/>
      <c r="K111"/>
      <c r="L111"/>
      <c r="M111"/>
      <c r="N111"/>
    </row>
    <row r="112" spans="2:14" s="28" customFormat="1" ht="18.75" customHeight="1" x14ac:dyDescent="0.25">
      <c r="B112" s="64" t="s">
        <v>56</v>
      </c>
      <c r="C112" s="65">
        <v>10320</v>
      </c>
      <c r="D112" s="65">
        <v>390</v>
      </c>
      <c r="E112" s="65">
        <v>361</v>
      </c>
      <c r="F112" s="65">
        <v>270</v>
      </c>
      <c r="G112" s="67">
        <v>194</v>
      </c>
      <c r="I112"/>
      <c r="J112"/>
      <c r="K112"/>
      <c r="L112"/>
      <c r="M112"/>
      <c r="N112"/>
    </row>
    <row r="113" spans="2:14" s="28" customFormat="1" ht="18.75" customHeight="1" x14ac:dyDescent="0.25">
      <c r="B113" s="64" t="s">
        <v>3593</v>
      </c>
      <c r="C113" s="65">
        <v>1082</v>
      </c>
      <c r="D113" s="65">
        <v>1688</v>
      </c>
      <c r="E113" s="65">
        <v>2338</v>
      </c>
      <c r="F113" s="65">
        <v>3456</v>
      </c>
      <c r="G113" s="67">
        <v>2936</v>
      </c>
      <c r="I113"/>
      <c r="J113"/>
      <c r="K113"/>
      <c r="L113"/>
      <c r="M113"/>
      <c r="N113"/>
    </row>
    <row r="114" spans="2:14" s="28" customFormat="1" ht="18.75" customHeight="1" x14ac:dyDescent="0.25">
      <c r="B114" s="64" t="s">
        <v>462</v>
      </c>
      <c r="C114" s="65">
        <v>0</v>
      </c>
      <c r="D114" s="65">
        <v>635</v>
      </c>
      <c r="E114" s="65">
        <v>2162</v>
      </c>
      <c r="F114" s="65">
        <v>5541</v>
      </c>
      <c r="G114" s="67">
        <v>2435</v>
      </c>
      <c r="I114"/>
      <c r="J114"/>
      <c r="K114"/>
      <c r="L114"/>
      <c r="M114"/>
      <c r="N114"/>
    </row>
    <row r="115" spans="2:14" s="28" customFormat="1" ht="18.75" customHeight="1" x14ac:dyDescent="0.25">
      <c r="B115" s="64" t="s">
        <v>346</v>
      </c>
      <c r="C115" s="65">
        <v>9638</v>
      </c>
      <c r="D115" s="65">
        <v>0</v>
      </c>
      <c r="E115" s="65">
        <v>0</v>
      </c>
      <c r="F115" s="65">
        <v>0</v>
      </c>
      <c r="G115" s="67">
        <v>0</v>
      </c>
      <c r="I115"/>
      <c r="J115"/>
      <c r="K115"/>
      <c r="L115"/>
      <c r="M115"/>
      <c r="N115"/>
    </row>
    <row r="116" spans="2:14" s="28" customFormat="1" ht="18.75" customHeight="1" x14ac:dyDescent="0.25">
      <c r="B116" s="64" t="s">
        <v>61</v>
      </c>
      <c r="C116" s="65">
        <v>9038</v>
      </c>
      <c r="D116" s="65">
        <v>288</v>
      </c>
      <c r="E116" s="65">
        <v>0</v>
      </c>
      <c r="F116" s="65">
        <v>0</v>
      </c>
      <c r="G116" s="67">
        <v>0</v>
      </c>
      <c r="I116"/>
      <c r="J116"/>
      <c r="K116"/>
      <c r="L116"/>
      <c r="M116"/>
      <c r="N116"/>
    </row>
    <row r="117" spans="2:14" s="28" customFormat="1" ht="18.75" customHeight="1" x14ac:dyDescent="0.25">
      <c r="B117" s="64" t="s">
        <v>306</v>
      </c>
      <c r="C117" s="65">
        <v>9123</v>
      </c>
      <c r="D117" s="65">
        <v>0</v>
      </c>
      <c r="E117" s="65">
        <v>0</v>
      </c>
      <c r="F117" s="65">
        <v>0</v>
      </c>
      <c r="G117" s="67">
        <v>0</v>
      </c>
      <c r="I117"/>
      <c r="J117"/>
      <c r="K117"/>
      <c r="L117"/>
      <c r="M117"/>
      <c r="N117"/>
    </row>
    <row r="118" spans="2:14" s="28" customFormat="1" ht="18.75" customHeight="1" x14ac:dyDescent="0.25">
      <c r="B118" s="64" t="s">
        <v>336</v>
      </c>
      <c r="C118" s="65">
        <v>4794</v>
      </c>
      <c r="D118" s="65">
        <v>2008</v>
      </c>
      <c r="E118" s="65">
        <v>2111</v>
      </c>
      <c r="F118" s="65">
        <v>0</v>
      </c>
      <c r="G118" s="67">
        <v>0</v>
      </c>
      <c r="I118"/>
      <c r="J118"/>
      <c r="K118"/>
      <c r="L118"/>
      <c r="M118"/>
      <c r="N118"/>
    </row>
    <row r="119" spans="2:14" s="28" customFormat="1" ht="18.75" customHeight="1" x14ac:dyDescent="0.25">
      <c r="B119" s="64" t="s">
        <v>422</v>
      </c>
      <c r="C119" s="65">
        <v>0</v>
      </c>
      <c r="D119" s="65">
        <v>2204</v>
      </c>
      <c r="E119" s="65">
        <v>6657</v>
      </c>
      <c r="F119" s="65">
        <v>0</v>
      </c>
      <c r="G119" s="67">
        <v>0</v>
      </c>
      <c r="I119"/>
      <c r="J119"/>
      <c r="K119"/>
      <c r="L119"/>
      <c r="M119"/>
      <c r="N119"/>
    </row>
    <row r="120" spans="2:14" s="28" customFormat="1" ht="18.75" customHeight="1" x14ac:dyDescent="0.25">
      <c r="B120" s="64" t="s">
        <v>399</v>
      </c>
      <c r="C120" s="65">
        <v>8109</v>
      </c>
      <c r="D120" s="65">
        <v>39</v>
      </c>
      <c r="E120" s="65">
        <v>0</v>
      </c>
      <c r="F120" s="65">
        <v>0</v>
      </c>
      <c r="G120" s="67">
        <v>0</v>
      </c>
      <c r="I120"/>
      <c r="J120"/>
      <c r="K120"/>
      <c r="L120"/>
      <c r="M120"/>
      <c r="N120"/>
    </row>
    <row r="121" spans="2:14" s="28" customFormat="1" ht="18.75" customHeight="1" x14ac:dyDescent="0.25">
      <c r="B121" s="64" t="s">
        <v>2479</v>
      </c>
      <c r="C121" s="65">
        <v>0</v>
      </c>
      <c r="D121" s="65">
        <v>0</v>
      </c>
      <c r="E121" s="65">
        <v>51</v>
      </c>
      <c r="F121" s="65">
        <v>5459</v>
      </c>
      <c r="G121" s="67">
        <v>2171</v>
      </c>
      <c r="I121"/>
      <c r="J121"/>
      <c r="K121"/>
      <c r="L121"/>
      <c r="M121"/>
      <c r="N121"/>
    </row>
    <row r="122" spans="2:14" s="28" customFormat="1" ht="18.75" customHeight="1" x14ac:dyDescent="0.25">
      <c r="B122" s="64" t="s">
        <v>3739</v>
      </c>
      <c r="C122" s="65">
        <v>0</v>
      </c>
      <c r="D122" s="65">
        <v>0</v>
      </c>
      <c r="E122" s="65">
        <v>0</v>
      </c>
      <c r="F122" s="65">
        <v>0</v>
      </c>
      <c r="G122" s="67">
        <v>6813</v>
      </c>
      <c r="I122"/>
      <c r="J122"/>
      <c r="K122"/>
      <c r="L122"/>
      <c r="M122"/>
      <c r="N122"/>
    </row>
    <row r="123" spans="2:14" s="28" customFormat="1" ht="18.75" customHeight="1" x14ac:dyDescent="0.25">
      <c r="B123" s="64" t="s">
        <v>405</v>
      </c>
      <c r="C123" s="65">
        <v>2747</v>
      </c>
      <c r="D123" s="65">
        <v>3716</v>
      </c>
      <c r="E123" s="65">
        <v>0</v>
      </c>
      <c r="F123" s="65">
        <v>252</v>
      </c>
      <c r="G123" s="67">
        <v>0</v>
      </c>
      <c r="I123"/>
      <c r="J123"/>
      <c r="K123"/>
      <c r="L123"/>
      <c r="M123"/>
      <c r="N123"/>
    </row>
    <row r="124" spans="2:14" s="28" customFormat="1" ht="18.75" customHeight="1" x14ac:dyDescent="0.25">
      <c r="B124" s="64" t="s">
        <v>65</v>
      </c>
      <c r="C124" s="65">
        <v>6336</v>
      </c>
      <c r="D124" s="65">
        <v>0</v>
      </c>
      <c r="E124" s="65">
        <v>0</v>
      </c>
      <c r="F124" s="65">
        <v>0</v>
      </c>
      <c r="G124" s="67">
        <v>0</v>
      </c>
      <c r="I124"/>
      <c r="J124"/>
      <c r="K124"/>
      <c r="L124"/>
      <c r="M124"/>
      <c r="N124"/>
    </row>
    <row r="125" spans="2:14" s="28" customFormat="1" ht="18.75" customHeight="1" x14ac:dyDescent="0.25">
      <c r="B125" s="64" t="s">
        <v>386</v>
      </c>
      <c r="C125" s="65">
        <v>6232</v>
      </c>
      <c r="D125" s="65">
        <v>0</v>
      </c>
      <c r="E125" s="65">
        <v>0</v>
      </c>
      <c r="F125" s="65">
        <v>0</v>
      </c>
      <c r="G125" s="67">
        <v>0</v>
      </c>
      <c r="I125"/>
      <c r="J125"/>
      <c r="K125"/>
      <c r="L125"/>
      <c r="M125"/>
      <c r="N125"/>
    </row>
    <row r="126" spans="2:14" s="28" customFormat="1" ht="18.75" customHeight="1" x14ac:dyDescent="0.25">
      <c r="B126" s="64" t="s">
        <v>408</v>
      </c>
      <c r="C126" s="65">
        <v>3387</v>
      </c>
      <c r="D126" s="65">
        <v>1098</v>
      </c>
      <c r="E126" s="65">
        <v>1128</v>
      </c>
      <c r="F126" s="65">
        <v>0</v>
      </c>
      <c r="G126" s="67">
        <v>0</v>
      </c>
      <c r="I126"/>
      <c r="J126"/>
      <c r="K126"/>
      <c r="L126"/>
      <c r="M126"/>
      <c r="N126"/>
    </row>
    <row r="127" spans="2:14" s="28" customFormat="1" ht="18.75" customHeight="1" x14ac:dyDescent="0.25">
      <c r="B127" s="64" t="s">
        <v>355</v>
      </c>
      <c r="C127" s="65">
        <v>5149</v>
      </c>
      <c r="D127" s="65">
        <v>0</v>
      </c>
      <c r="E127" s="65">
        <v>0</v>
      </c>
      <c r="F127" s="65">
        <v>0</v>
      </c>
      <c r="G127" s="67">
        <v>0</v>
      </c>
      <c r="I127"/>
      <c r="J127"/>
      <c r="K127"/>
      <c r="L127"/>
      <c r="M127"/>
      <c r="N127"/>
    </row>
    <row r="128" spans="2:14" s="28" customFormat="1" ht="18.75" customHeight="1" x14ac:dyDescent="0.25">
      <c r="B128" s="64" t="s">
        <v>3759</v>
      </c>
      <c r="C128" s="65">
        <v>0</v>
      </c>
      <c r="D128" s="65">
        <v>0</v>
      </c>
      <c r="E128" s="65">
        <v>0</v>
      </c>
      <c r="F128" s="65">
        <v>0</v>
      </c>
      <c r="G128" s="67">
        <v>5114</v>
      </c>
      <c r="I128"/>
      <c r="J128"/>
      <c r="K128"/>
      <c r="L128"/>
      <c r="M128"/>
      <c r="N128"/>
    </row>
    <row r="129" spans="2:14" s="28" customFormat="1" ht="18.75" customHeight="1" x14ac:dyDescent="0.25">
      <c r="B129" s="64" t="s">
        <v>3070</v>
      </c>
      <c r="C129" s="65">
        <v>0</v>
      </c>
      <c r="D129" s="65">
        <v>0</v>
      </c>
      <c r="E129" s="65">
        <v>1797</v>
      </c>
      <c r="F129" s="65">
        <v>1493</v>
      </c>
      <c r="G129" s="67">
        <v>1255</v>
      </c>
      <c r="I129"/>
      <c r="J129"/>
      <c r="K129"/>
      <c r="L129"/>
      <c r="M129"/>
      <c r="N129"/>
    </row>
    <row r="130" spans="2:14" s="28" customFormat="1" ht="18.75" customHeight="1" x14ac:dyDescent="0.25">
      <c r="B130" s="64" t="s">
        <v>393</v>
      </c>
      <c r="C130" s="65">
        <v>4142</v>
      </c>
      <c r="D130" s="65">
        <v>0</v>
      </c>
      <c r="E130" s="65">
        <v>0</v>
      </c>
      <c r="F130" s="65">
        <v>0</v>
      </c>
      <c r="G130" s="67">
        <v>0</v>
      </c>
      <c r="I130"/>
      <c r="J130"/>
      <c r="K130"/>
      <c r="L130"/>
      <c r="M130"/>
      <c r="N130"/>
    </row>
    <row r="131" spans="2:14" s="28" customFormat="1" ht="18.75" customHeight="1" x14ac:dyDescent="0.25">
      <c r="B131" s="64" t="s">
        <v>431</v>
      </c>
      <c r="C131" s="65">
        <v>0</v>
      </c>
      <c r="D131" s="65">
        <v>658</v>
      </c>
      <c r="E131" s="65">
        <v>3478</v>
      </c>
      <c r="F131" s="65">
        <v>0</v>
      </c>
      <c r="G131" s="67">
        <v>0</v>
      </c>
      <c r="I131"/>
      <c r="J131"/>
      <c r="K131"/>
      <c r="L131"/>
      <c r="M131"/>
      <c r="N131"/>
    </row>
    <row r="132" spans="2:14" s="28" customFormat="1" ht="18.75" customHeight="1" x14ac:dyDescent="0.25">
      <c r="B132" s="64" t="s">
        <v>3455</v>
      </c>
      <c r="C132" s="65">
        <v>0</v>
      </c>
      <c r="D132" s="65">
        <v>0</v>
      </c>
      <c r="E132" s="65">
        <v>0</v>
      </c>
      <c r="F132" s="65">
        <v>1065</v>
      </c>
      <c r="G132" s="67">
        <v>3053</v>
      </c>
      <c r="I132"/>
      <c r="J132"/>
      <c r="K132"/>
      <c r="L132"/>
      <c r="M132"/>
      <c r="N132"/>
    </row>
    <row r="133" spans="2:14" s="28" customFormat="1" ht="18.75" customHeight="1" x14ac:dyDescent="0.25">
      <c r="B133" s="64" t="s">
        <v>435</v>
      </c>
      <c r="C133" s="65">
        <v>0</v>
      </c>
      <c r="D133" s="65">
        <v>1160</v>
      </c>
      <c r="E133" s="65">
        <v>2334</v>
      </c>
      <c r="F133" s="65">
        <v>605</v>
      </c>
      <c r="G133" s="67">
        <v>0</v>
      </c>
      <c r="I133"/>
      <c r="J133"/>
      <c r="K133"/>
      <c r="L133"/>
      <c r="M133"/>
      <c r="N133"/>
    </row>
    <row r="134" spans="2:14" s="28" customFormat="1" ht="18.75" customHeight="1" x14ac:dyDescent="0.25">
      <c r="B134" s="64" t="s">
        <v>3476</v>
      </c>
      <c r="C134" s="65">
        <v>0</v>
      </c>
      <c r="D134" s="65">
        <v>0</v>
      </c>
      <c r="E134" s="65">
        <v>0</v>
      </c>
      <c r="F134" s="65">
        <v>2692</v>
      </c>
      <c r="G134" s="67">
        <v>1374</v>
      </c>
      <c r="I134"/>
      <c r="J134"/>
      <c r="K134"/>
      <c r="L134"/>
      <c r="M134"/>
      <c r="N134"/>
    </row>
    <row r="135" spans="2:14" s="28" customFormat="1" ht="18.75" customHeight="1" x14ac:dyDescent="0.25">
      <c r="B135" s="64" t="s">
        <v>77</v>
      </c>
      <c r="C135" s="65">
        <v>109</v>
      </c>
      <c r="D135" s="65">
        <v>0</v>
      </c>
      <c r="E135" s="65">
        <v>0</v>
      </c>
      <c r="F135" s="65">
        <v>0</v>
      </c>
      <c r="G135" s="67">
        <v>2491</v>
      </c>
      <c r="I135"/>
      <c r="J135"/>
      <c r="K135"/>
      <c r="L135"/>
      <c r="M135"/>
      <c r="N135"/>
    </row>
    <row r="136" spans="2:14" s="28" customFormat="1" ht="18.75" customHeight="1" x14ac:dyDescent="0.25">
      <c r="B136" s="64" t="s">
        <v>2928</v>
      </c>
      <c r="C136" s="65">
        <v>784</v>
      </c>
      <c r="D136" s="65">
        <v>257</v>
      </c>
      <c r="E136" s="65">
        <v>197</v>
      </c>
      <c r="F136" s="65">
        <v>132</v>
      </c>
      <c r="G136" s="67">
        <v>1213</v>
      </c>
      <c r="I136"/>
      <c r="J136"/>
      <c r="K136"/>
      <c r="L136"/>
      <c r="M136"/>
      <c r="N136"/>
    </row>
    <row r="137" spans="2:14" s="28" customFormat="1" ht="18.75" customHeight="1" x14ac:dyDescent="0.25">
      <c r="B137" s="64" t="s">
        <v>415</v>
      </c>
      <c r="C137" s="65">
        <v>833</v>
      </c>
      <c r="D137" s="65">
        <v>1661</v>
      </c>
      <c r="E137" s="65">
        <v>0</v>
      </c>
      <c r="F137" s="65">
        <v>0</v>
      </c>
      <c r="G137" s="67">
        <v>0</v>
      </c>
      <c r="I137"/>
      <c r="J137"/>
      <c r="K137"/>
      <c r="L137"/>
      <c r="M137"/>
      <c r="N137"/>
    </row>
    <row r="138" spans="2:14" s="28" customFormat="1" ht="18.75" customHeight="1" x14ac:dyDescent="0.25">
      <c r="B138" s="64" t="s">
        <v>3072</v>
      </c>
      <c r="C138" s="65">
        <v>0</v>
      </c>
      <c r="D138" s="65">
        <v>0</v>
      </c>
      <c r="E138" s="65">
        <v>1405</v>
      </c>
      <c r="F138" s="65">
        <v>1067</v>
      </c>
      <c r="G138" s="67">
        <v>0</v>
      </c>
      <c r="I138"/>
      <c r="J138"/>
      <c r="K138"/>
      <c r="L138"/>
      <c r="M138"/>
      <c r="N138"/>
    </row>
    <row r="139" spans="2:14" s="28" customFormat="1" ht="18.75" customHeight="1" x14ac:dyDescent="0.25">
      <c r="B139" s="64" t="s">
        <v>3743</v>
      </c>
      <c r="C139" s="65">
        <v>0</v>
      </c>
      <c r="D139" s="65">
        <v>0</v>
      </c>
      <c r="E139" s="65">
        <v>0</v>
      </c>
      <c r="F139" s="65">
        <v>0</v>
      </c>
      <c r="G139" s="67">
        <v>2328</v>
      </c>
      <c r="I139"/>
      <c r="J139"/>
      <c r="K139"/>
      <c r="L139"/>
      <c r="M139"/>
      <c r="N139"/>
    </row>
    <row r="140" spans="2:14" s="28" customFormat="1" ht="18.75" customHeight="1" x14ac:dyDescent="0.25">
      <c r="B140" s="64" t="s">
        <v>3175</v>
      </c>
      <c r="C140" s="65">
        <v>0</v>
      </c>
      <c r="D140" s="65">
        <v>0</v>
      </c>
      <c r="E140" s="65">
        <v>1599</v>
      </c>
      <c r="F140" s="65">
        <v>613</v>
      </c>
      <c r="G140" s="67">
        <v>0</v>
      </c>
      <c r="I140"/>
      <c r="J140"/>
      <c r="K140"/>
      <c r="L140"/>
      <c r="M140"/>
      <c r="N140"/>
    </row>
    <row r="141" spans="2:14" s="28" customFormat="1" ht="18.75" customHeight="1" x14ac:dyDescent="0.25">
      <c r="B141" s="64" t="s">
        <v>424</v>
      </c>
      <c r="C141" s="65">
        <v>373</v>
      </c>
      <c r="D141" s="65">
        <v>471</v>
      </c>
      <c r="E141" s="65">
        <v>1245</v>
      </c>
      <c r="F141" s="65">
        <v>0</v>
      </c>
      <c r="G141" s="67">
        <v>0</v>
      </c>
      <c r="I141"/>
      <c r="J141"/>
      <c r="K141"/>
      <c r="L141"/>
      <c r="M141"/>
      <c r="N141"/>
    </row>
    <row r="142" spans="2:14" s="28" customFormat="1" ht="18.75" customHeight="1" x14ac:dyDescent="0.25">
      <c r="B142" s="64" t="s">
        <v>2924</v>
      </c>
      <c r="C142" s="65">
        <v>300</v>
      </c>
      <c r="D142" s="65">
        <v>254</v>
      </c>
      <c r="E142" s="65">
        <v>519</v>
      </c>
      <c r="F142" s="65">
        <v>398</v>
      </c>
      <c r="G142" s="67">
        <v>156</v>
      </c>
      <c r="I142"/>
      <c r="J142"/>
      <c r="K142"/>
      <c r="L142"/>
      <c r="M142"/>
      <c r="N142"/>
    </row>
    <row r="143" spans="2:14" s="28" customFormat="1" ht="18.75" customHeight="1" x14ac:dyDescent="0.25">
      <c r="B143" s="64" t="s">
        <v>420</v>
      </c>
      <c r="C143" s="65">
        <v>1538</v>
      </c>
      <c r="D143" s="65">
        <v>0</v>
      </c>
      <c r="E143" s="65">
        <v>0</v>
      </c>
      <c r="F143" s="65">
        <v>0</v>
      </c>
      <c r="G143" s="67">
        <v>0</v>
      </c>
      <c r="I143"/>
      <c r="J143"/>
      <c r="K143"/>
      <c r="L143"/>
      <c r="M143"/>
      <c r="N143"/>
    </row>
    <row r="144" spans="2:14" s="28" customFormat="1" ht="18.75" customHeight="1" x14ac:dyDescent="0.25">
      <c r="B144" s="64" t="s">
        <v>71</v>
      </c>
      <c r="C144" s="65">
        <v>1477</v>
      </c>
      <c r="D144" s="65">
        <v>0</v>
      </c>
      <c r="E144" s="65">
        <v>0</v>
      </c>
      <c r="F144" s="65">
        <v>0</v>
      </c>
      <c r="G144" s="67">
        <v>0</v>
      </c>
      <c r="I144"/>
      <c r="J144"/>
      <c r="K144"/>
      <c r="L144"/>
      <c r="M144"/>
      <c r="N144"/>
    </row>
    <row r="145" spans="2:14" s="28" customFormat="1" ht="18.75" customHeight="1" x14ac:dyDescent="0.25">
      <c r="B145" s="64" t="s">
        <v>443</v>
      </c>
      <c r="C145" s="65">
        <v>1376</v>
      </c>
      <c r="D145" s="65">
        <v>0</v>
      </c>
      <c r="E145" s="65">
        <v>0</v>
      </c>
      <c r="F145" s="65">
        <v>0</v>
      </c>
      <c r="G145" s="67">
        <v>0</v>
      </c>
      <c r="I145"/>
      <c r="J145"/>
      <c r="K145"/>
      <c r="L145"/>
      <c r="M145"/>
      <c r="N145"/>
    </row>
    <row r="146" spans="2:14" s="28" customFormat="1" ht="18.75" customHeight="1" x14ac:dyDescent="0.25">
      <c r="B146" s="64" t="s">
        <v>447</v>
      </c>
      <c r="C146" s="65">
        <v>0</v>
      </c>
      <c r="D146" s="65">
        <v>223</v>
      </c>
      <c r="E146" s="65">
        <v>1068</v>
      </c>
      <c r="F146" s="65">
        <v>0</v>
      </c>
      <c r="G146" s="67">
        <v>0</v>
      </c>
      <c r="I146"/>
      <c r="J146"/>
      <c r="K146"/>
      <c r="L146"/>
      <c r="M146"/>
      <c r="N146"/>
    </row>
    <row r="147" spans="2:14" s="28" customFormat="1" ht="18.75" customHeight="1" x14ac:dyDescent="0.25">
      <c r="B147" s="64" t="s">
        <v>2926</v>
      </c>
      <c r="C147" s="65">
        <v>0</v>
      </c>
      <c r="D147" s="65">
        <v>0</v>
      </c>
      <c r="E147" s="65">
        <v>892</v>
      </c>
      <c r="F147" s="65">
        <v>385</v>
      </c>
      <c r="G147" s="67">
        <v>0</v>
      </c>
      <c r="I147"/>
      <c r="J147"/>
      <c r="K147"/>
      <c r="L147"/>
      <c r="M147"/>
      <c r="N147"/>
    </row>
    <row r="148" spans="2:14" s="28" customFormat="1" ht="18.75" customHeight="1" x14ac:dyDescent="0.25">
      <c r="B148" s="64" t="s">
        <v>402</v>
      </c>
      <c r="C148" s="65">
        <v>0</v>
      </c>
      <c r="D148" s="65">
        <v>738</v>
      </c>
      <c r="E148" s="65">
        <v>359</v>
      </c>
      <c r="F148" s="65">
        <v>0</v>
      </c>
      <c r="G148" s="67">
        <v>0</v>
      </c>
      <c r="I148"/>
      <c r="J148"/>
      <c r="K148"/>
      <c r="L148"/>
      <c r="M148"/>
      <c r="N148"/>
    </row>
    <row r="149" spans="2:14" s="28" customFormat="1" ht="18.75" customHeight="1" x14ac:dyDescent="0.25">
      <c r="B149" s="64" t="s">
        <v>3605</v>
      </c>
      <c r="C149" s="65">
        <v>0</v>
      </c>
      <c r="D149" s="65">
        <v>0</v>
      </c>
      <c r="E149" s="65">
        <v>0</v>
      </c>
      <c r="F149" s="65">
        <v>0</v>
      </c>
      <c r="G149" s="67">
        <v>968</v>
      </c>
      <c r="I149"/>
      <c r="J149"/>
      <c r="K149"/>
      <c r="L149"/>
      <c r="M149"/>
      <c r="N149"/>
    </row>
    <row r="150" spans="2:14" s="28" customFormat="1" ht="18.75" customHeight="1" x14ac:dyDescent="0.25">
      <c r="B150" s="64" t="s">
        <v>470</v>
      </c>
      <c r="C150" s="65">
        <v>229</v>
      </c>
      <c r="D150" s="65">
        <v>108</v>
      </c>
      <c r="E150" s="65">
        <v>147</v>
      </c>
      <c r="F150" s="65">
        <v>269</v>
      </c>
      <c r="G150" s="67">
        <v>201</v>
      </c>
      <c r="I150"/>
      <c r="J150"/>
      <c r="K150"/>
      <c r="L150"/>
      <c r="M150"/>
      <c r="N150"/>
    </row>
    <row r="151" spans="2:14" s="28" customFormat="1" ht="18.75" customHeight="1" x14ac:dyDescent="0.25">
      <c r="B151" s="64" t="s">
        <v>452</v>
      </c>
      <c r="C151" s="65">
        <v>939</v>
      </c>
      <c r="D151" s="65">
        <v>0</v>
      </c>
      <c r="E151" s="65">
        <v>0</v>
      </c>
      <c r="F151" s="65">
        <v>0</v>
      </c>
      <c r="G151" s="67">
        <v>0</v>
      </c>
      <c r="I151"/>
      <c r="J151"/>
      <c r="K151"/>
      <c r="L151"/>
      <c r="M151"/>
      <c r="N151"/>
    </row>
    <row r="152" spans="2:14" s="28" customFormat="1" ht="18.75" customHeight="1" x14ac:dyDescent="0.25">
      <c r="B152" s="64" t="s">
        <v>446</v>
      </c>
      <c r="C152" s="65">
        <v>918</v>
      </c>
      <c r="D152" s="65">
        <v>0</v>
      </c>
      <c r="E152" s="65">
        <v>0</v>
      </c>
      <c r="F152" s="65">
        <v>0</v>
      </c>
      <c r="G152" s="67">
        <v>0</v>
      </c>
      <c r="I152"/>
      <c r="J152"/>
      <c r="K152"/>
      <c r="L152"/>
      <c r="M152"/>
      <c r="N152"/>
    </row>
    <row r="153" spans="2:14" s="28" customFormat="1" ht="18.75" customHeight="1" x14ac:dyDescent="0.25">
      <c r="B153" s="64" t="s">
        <v>3176</v>
      </c>
      <c r="C153" s="65">
        <v>0</v>
      </c>
      <c r="D153" s="65">
        <v>0</v>
      </c>
      <c r="E153" s="65">
        <v>355</v>
      </c>
      <c r="F153" s="65">
        <v>437</v>
      </c>
      <c r="G153" s="67">
        <v>0</v>
      </c>
      <c r="I153"/>
      <c r="J153"/>
      <c r="K153"/>
      <c r="L153"/>
      <c r="M153"/>
      <c r="N153"/>
    </row>
    <row r="154" spans="2:14" s="28" customFormat="1" ht="18.75" customHeight="1" x14ac:dyDescent="0.25">
      <c r="B154" s="64" t="s">
        <v>2937</v>
      </c>
      <c r="C154" s="65">
        <v>0</v>
      </c>
      <c r="D154" s="65">
        <v>0</v>
      </c>
      <c r="E154" s="65">
        <v>284</v>
      </c>
      <c r="F154" s="65">
        <v>61</v>
      </c>
      <c r="G154" s="67">
        <v>419</v>
      </c>
      <c r="I154"/>
      <c r="J154"/>
      <c r="K154"/>
      <c r="L154"/>
      <c r="M154"/>
      <c r="N154"/>
    </row>
    <row r="155" spans="2:14" s="28" customFormat="1" ht="18.75" customHeight="1" x14ac:dyDescent="0.25">
      <c r="B155" s="64" t="s">
        <v>459</v>
      </c>
      <c r="C155" s="65">
        <v>733</v>
      </c>
      <c r="D155" s="65">
        <v>0</v>
      </c>
      <c r="E155" s="65">
        <v>0</v>
      </c>
      <c r="F155" s="65">
        <v>0</v>
      </c>
      <c r="G155" s="67">
        <v>0</v>
      </c>
      <c r="I155"/>
      <c r="J155"/>
      <c r="K155"/>
      <c r="L155"/>
      <c r="M155"/>
      <c r="N155"/>
    </row>
    <row r="156" spans="2:14" s="28" customFormat="1" ht="18.75" customHeight="1" x14ac:dyDescent="0.25">
      <c r="B156" s="64" t="s">
        <v>460</v>
      </c>
      <c r="C156" s="65">
        <v>0</v>
      </c>
      <c r="D156" s="65">
        <v>726</v>
      </c>
      <c r="E156" s="65">
        <v>0</v>
      </c>
      <c r="F156" s="65">
        <v>6</v>
      </c>
      <c r="G156" s="67">
        <v>0</v>
      </c>
      <c r="I156"/>
      <c r="J156"/>
      <c r="K156"/>
      <c r="L156"/>
      <c r="M156"/>
      <c r="N156"/>
    </row>
    <row r="157" spans="2:14" s="28" customFormat="1" ht="18.75" customHeight="1" x14ac:dyDescent="0.25">
      <c r="B157" s="64" t="s">
        <v>365</v>
      </c>
      <c r="C157" s="65">
        <v>0</v>
      </c>
      <c r="D157" s="65">
        <v>0</v>
      </c>
      <c r="E157" s="65">
        <v>213</v>
      </c>
      <c r="F157" s="65">
        <v>241</v>
      </c>
      <c r="G157" s="67">
        <v>247</v>
      </c>
      <c r="I157"/>
      <c r="J157"/>
      <c r="K157"/>
      <c r="L157"/>
      <c r="M157"/>
      <c r="N157"/>
    </row>
    <row r="158" spans="2:14" s="28" customFormat="1" ht="18.75" customHeight="1" x14ac:dyDescent="0.25">
      <c r="B158" s="64" t="s">
        <v>390</v>
      </c>
      <c r="C158" s="65">
        <v>694</v>
      </c>
      <c r="D158" s="65">
        <v>0</v>
      </c>
      <c r="E158" s="65">
        <v>0</v>
      </c>
      <c r="F158" s="65">
        <v>0</v>
      </c>
      <c r="G158" s="67">
        <v>0</v>
      </c>
      <c r="I158"/>
      <c r="J158"/>
      <c r="K158"/>
      <c r="L158"/>
      <c r="M158"/>
      <c r="N158"/>
    </row>
    <row r="159" spans="2:14" s="28" customFormat="1" ht="18.75" customHeight="1" x14ac:dyDescent="0.25">
      <c r="B159" s="64" t="s">
        <v>461</v>
      </c>
      <c r="C159" s="65">
        <v>0</v>
      </c>
      <c r="D159" s="65">
        <v>668</v>
      </c>
      <c r="E159" s="65">
        <v>0</v>
      </c>
      <c r="F159" s="65">
        <v>0</v>
      </c>
      <c r="G159" s="67">
        <v>0</v>
      </c>
      <c r="I159"/>
      <c r="J159"/>
      <c r="K159"/>
      <c r="L159"/>
      <c r="M159"/>
      <c r="N159"/>
    </row>
    <row r="160" spans="2:14" s="28" customFormat="1" ht="18.75" customHeight="1" x14ac:dyDescent="0.25">
      <c r="B160" s="64" t="s">
        <v>3456</v>
      </c>
      <c r="C160" s="65">
        <v>0</v>
      </c>
      <c r="D160" s="65">
        <v>0</v>
      </c>
      <c r="E160" s="65">
        <v>0</v>
      </c>
      <c r="F160" s="65">
        <v>662</v>
      </c>
      <c r="G160" s="67">
        <v>0</v>
      </c>
      <c r="I160"/>
      <c r="J160"/>
      <c r="K160"/>
      <c r="L160"/>
      <c r="M160"/>
      <c r="N160"/>
    </row>
    <row r="161" spans="2:14" s="28" customFormat="1" ht="18.75" customHeight="1" x14ac:dyDescent="0.25">
      <c r="B161" s="64" t="s">
        <v>3269</v>
      </c>
      <c r="C161" s="65">
        <v>0</v>
      </c>
      <c r="D161" s="65">
        <v>0</v>
      </c>
      <c r="E161" s="65">
        <v>0</v>
      </c>
      <c r="F161" s="65">
        <v>210</v>
      </c>
      <c r="G161" s="67">
        <v>451</v>
      </c>
      <c r="I161"/>
      <c r="J161"/>
      <c r="K161"/>
      <c r="L161"/>
      <c r="M161"/>
      <c r="N161"/>
    </row>
    <row r="162" spans="2:14" s="28" customFormat="1" ht="18.75" customHeight="1" x14ac:dyDescent="0.25">
      <c r="B162" s="64" t="s">
        <v>2934</v>
      </c>
      <c r="C162" s="65">
        <v>101</v>
      </c>
      <c r="D162" s="65">
        <v>144</v>
      </c>
      <c r="E162" s="65">
        <v>111</v>
      </c>
      <c r="F162" s="65">
        <v>93</v>
      </c>
      <c r="G162" s="67">
        <v>186</v>
      </c>
      <c r="I162"/>
      <c r="J162"/>
      <c r="K162"/>
      <c r="L162"/>
      <c r="M162"/>
      <c r="N162"/>
    </row>
    <row r="163" spans="2:14" s="28" customFormat="1" ht="18.75" customHeight="1" x14ac:dyDescent="0.25">
      <c r="B163" s="64" t="s">
        <v>564</v>
      </c>
      <c r="C163" s="65">
        <v>4</v>
      </c>
      <c r="D163" s="65">
        <v>125</v>
      </c>
      <c r="E163" s="65">
        <v>108</v>
      </c>
      <c r="F163" s="65">
        <v>116</v>
      </c>
      <c r="G163" s="67">
        <v>248</v>
      </c>
      <c r="I163"/>
      <c r="J163"/>
      <c r="K163"/>
      <c r="L163"/>
      <c r="M163"/>
      <c r="N163"/>
    </row>
    <row r="164" spans="2:14" s="28" customFormat="1" ht="18.75" customHeight="1" x14ac:dyDescent="0.25">
      <c r="B164" s="64" t="s">
        <v>248</v>
      </c>
      <c r="C164" s="65">
        <v>307</v>
      </c>
      <c r="D164" s="65">
        <v>274</v>
      </c>
      <c r="E164" s="65">
        <v>0</v>
      </c>
      <c r="F164" s="65">
        <v>0</v>
      </c>
      <c r="G164" s="67">
        <v>0</v>
      </c>
      <c r="I164"/>
      <c r="J164"/>
      <c r="K164"/>
      <c r="L164"/>
      <c r="M164"/>
      <c r="N164"/>
    </row>
    <row r="165" spans="2:14" s="28" customFormat="1" ht="18.75" customHeight="1" x14ac:dyDescent="0.25">
      <c r="B165" s="64" t="s">
        <v>494</v>
      </c>
      <c r="C165" s="65">
        <v>218</v>
      </c>
      <c r="D165" s="65">
        <v>76</v>
      </c>
      <c r="E165" s="65">
        <v>152</v>
      </c>
      <c r="F165" s="65">
        <v>31</v>
      </c>
      <c r="G165" s="67">
        <v>55</v>
      </c>
      <c r="I165"/>
      <c r="J165"/>
      <c r="K165"/>
      <c r="L165"/>
      <c r="M165"/>
      <c r="N165"/>
    </row>
    <row r="166" spans="2:14" s="28" customFormat="1" ht="18.75" customHeight="1" x14ac:dyDescent="0.25">
      <c r="B166" s="64" t="s">
        <v>78</v>
      </c>
      <c r="C166" s="65">
        <v>531</v>
      </c>
      <c r="D166" s="65">
        <v>0</v>
      </c>
      <c r="E166" s="65">
        <v>0</v>
      </c>
      <c r="F166" s="65">
        <v>0</v>
      </c>
      <c r="G166" s="67">
        <v>0</v>
      </c>
      <c r="I166"/>
      <c r="J166"/>
      <c r="K166"/>
      <c r="L166"/>
      <c r="M166"/>
      <c r="N166"/>
    </row>
    <row r="167" spans="2:14" s="28" customFormat="1" ht="18.75" customHeight="1" x14ac:dyDescent="0.25">
      <c r="B167" s="64" t="s">
        <v>2932</v>
      </c>
      <c r="C167" s="65">
        <v>0</v>
      </c>
      <c r="D167" s="65">
        <v>0</v>
      </c>
      <c r="E167" s="65">
        <v>466</v>
      </c>
      <c r="F167" s="65">
        <v>0</v>
      </c>
      <c r="G167" s="67">
        <v>0</v>
      </c>
      <c r="I167"/>
      <c r="J167"/>
      <c r="K167"/>
      <c r="L167"/>
      <c r="M167"/>
      <c r="N167"/>
    </row>
    <row r="168" spans="2:14" s="28" customFormat="1" ht="18.75" customHeight="1" x14ac:dyDescent="0.25">
      <c r="B168" s="64" t="s">
        <v>483</v>
      </c>
      <c r="C168" s="65">
        <v>0</v>
      </c>
      <c r="D168" s="65">
        <v>447</v>
      </c>
      <c r="E168" s="65">
        <v>0</v>
      </c>
      <c r="F168" s="65">
        <v>0</v>
      </c>
      <c r="G168" s="67">
        <v>0</v>
      </c>
      <c r="I168"/>
      <c r="J168"/>
      <c r="K168"/>
      <c r="L168"/>
      <c r="M168"/>
      <c r="N168"/>
    </row>
    <row r="169" spans="2:14" s="28" customFormat="1" ht="18.75" customHeight="1" x14ac:dyDescent="0.25">
      <c r="B169" s="64" t="s">
        <v>3599</v>
      </c>
      <c r="C169" s="65">
        <v>0</v>
      </c>
      <c r="D169" s="65">
        <v>0</v>
      </c>
      <c r="E169" s="65">
        <v>0</v>
      </c>
      <c r="F169" s="65">
        <v>0</v>
      </c>
      <c r="G169" s="67">
        <v>439</v>
      </c>
      <c r="I169"/>
      <c r="J169"/>
      <c r="K169"/>
      <c r="L169"/>
      <c r="M169"/>
      <c r="N169"/>
    </row>
    <row r="170" spans="2:14" s="28" customFormat="1" ht="18.75" customHeight="1" x14ac:dyDescent="0.25">
      <c r="B170" s="64" t="s">
        <v>445</v>
      </c>
      <c r="C170" s="65">
        <v>424</v>
      </c>
      <c r="D170" s="65">
        <v>0</v>
      </c>
      <c r="E170" s="65">
        <v>0</v>
      </c>
      <c r="F170" s="65">
        <v>0</v>
      </c>
      <c r="G170" s="67">
        <v>0</v>
      </c>
      <c r="I170"/>
      <c r="J170"/>
      <c r="K170"/>
      <c r="L170"/>
      <c r="M170"/>
      <c r="N170"/>
    </row>
    <row r="171" spans="2:14" s="28" customFormat="1" ht="18.75" customHeight="1" x14ac:dyDescent="0.25">
      <c r="B171" s="64" t="s">
        <v>2925</v>
      </c>
      <c r="C171" s="65">
        <v>0</v>
      </c>
      <c r="D171" s="65">
        <v>45</v>
      </c>
      <c r="E171" s="65">
        <v>234</v>
      </c>
      <c r="F171" s="65">
        <v>0</v>
      </c>
      <c r="G171" s="67">
        <v>136</v>
      </c>
      <c r="I171"/>
      <c r="J171"/>
      <c r="K171"/>
      <c r="L171"/>
      <c r="M171"/>
      <c r="N171"/>
    </row>
    <row r="172" spans="2:14" s="28" customFormat="1" ht="18.75" customHeight="1" x14ac:dyDescent="0.25">
      <c r="B172" s="64" t="s">
        <v>536</v>
      </c>
      <c r="C172" s="65">
        <v>57</v>
      </c>
      <c r="D172" s="65">
        <v>47</v>
      </c>
      <c r="E172" s="65">
        <v>86</v>
      </c>
      <c r="F172" s="65">
        <v>103</v>
      </c>
      <c r="G172" s="67">
        <v>101</v>
      </c>
      <c r="I172"/>
      <c r="J172"/>
      <c r="K172"/>
      <c r="L172"/>
      <c r="M172"/>
      <c r="N172"/>
    </row>
    <row r="173" spans="2:14" s="28" customFormat="1" ht="18.75" customHeight="1" x14ac:dyDescent="0.25">
      <c r="B173" s="64" t="s">
        <v>3458</v>
      </c>
      <c r="C173" s="65">
        <v>0</v>
      </c>
      <c r="D173" s="65">
        <v>0</v>
      </c>
      <c r="E173" s="65">
        <v>0</v>
      </c>
      <c r="F173" s="65">
        <v>153</v>
      </c>
      <c r="G173" s="67">
        <v>240</v>
      </c>
      <c r="I173"/>
      <c r="J173"/>
      <c r="K173"/>
      <c r="L173"/>
      <c r="M173"/>
      <c r="N173"/>
    </row>
    <row r="174" spans="2:14" s="28" customFormat="1" ht="18.75" customHeight="1" x14ac:dyDescent="0.25">
      <c r="B174" s="64" t="s">
        <v>3457</v>
      </c>
      <c r="C174" s="65">
        <v>0</v>
      </c>
      <c r="D174" s="65">
        <v>0</v>
      </c>
      <c r="E174" s="65">
        <v>0</v>
      </c>
      <c r="F174" s="65">
        <v>385</v>
      </c>
      <c r="G174" s="67">
        <v>0</v>
      </c>
      <c r="I174"/>
      <c r="J174"/>
      <c r="K174"/>
      <c r="L174"/>
      <c r="M174"/>
      <c r="N174"/>
    </row>
    <row r="175" spans="2:14" s="28" customFormat="1" ht="18.75" customHeight="1" x14ac:dyDescent="0.25">
      <c r="B175" s="64" t="s">
        <v>538</v>
      </c>
      <c r="C175" s="65">
        <v>21</v>
      </c>
      <c r="D175" s="65">
        <v>159</v>
      </c>
      <c r="E175" s="65">
        <v>41</v>
      </c>
      <c r="F175" s="65">
        <v>123</v>
      </c>
      <c r="G175" s="67">
        <v>40</v>
      </c>
      <c r="I175"/>
      <c r="J175"/>
      <c r="K175"/>
      <c r="L175"/>
      <c r="M175"/>
      <c r="N175"/>
    </row>
    <row r="176" spans="2:14" s="28" customFormat="1" ht="18.75" customHeight="1" x14ac:dyDescent="0.25">
      <c r="B176" s="64" t="s">
        <v>3369</v>
      </c>
      <c r="C176" s="65">
        <v>0</v>
      </c>
      <c r="D176" s="65">
        <v>0</v>
      </c>
      <c r="E176" s="65">
        <v>0</v>
      </c>
      <c r="F176" s="65">
        <v>349</v>
      </c>
      <c r="G176" s="67">
        <v>0</v>
      </c>
      <c r="I176"/>
      <c r="J176"/>
      <c r="K176"/>
      <c r="L176"/>
      <c r="M176"/>
      <c r="N176"/>
    </row>
    <row r="177" spans="2:14" s="28" customFormat="1" ht="18.75" customHeight="1" x14ac:dyDescent="0.25">
      <c r="B177" s="64" t="s">
        <v>559</v>
      </c>
      <c r="C177" s="65">
        <v>39</v>
      </c>
      <c r="D177" s="65">
        <v>46</v>
      </c>
      <c r="E177" s="65">
        <v>117</v>
      </c>
      <c r="F177" s="65">
        <v>51</v>
      </c>
      <c r="G177" s="67">
        <v>94</v>
      </c>
      <c r="I177"/>
      <c r="J177"/>
      <c r="K177"/>
      <c r="L177"/>
      <c r="M177"/>
      <c r="N177"/>
    </row>
    <row r="178" spans="2:14" s="28" customFormat="1" ht="18.75" customHeight="1" x14ac:dyDescent="0.25">
      <c r="B178" s="64" t="s">
        <v>2933</v>
      </c>
      <c r="C178" s="65">
        <v>101</v>
      </c>
      <c r="D178" s="65">
        <v>47</v>
      </c>
      <c r="E178" s="65">
        <v>69</v>
      </c>
      <c r="F178" s="65">
        <v>64</v>
      </c>
      <c r="G178" s="67">
        <v>64</v>
      </c>
      <c r="I178"/>
      <c r="J178"/>
      <c r="K178"/>
      <c r="L178"/>
      <c r="M178"/>
      <c r="N178"/>
    </row>
    <row r="179" spans="2:14" s="28" customFormat="1" ht="18.75" customHeight="1" x14ac:dyDescent="0.25">
      <c r="B179" s="64" t="s">
        <v>501</v>
      </c>
      <c r="C179" s="65">
        <v>327</v>
      </c>
      <c r="D179" s="65">
        <v>0</v>
      </c>
      <c r="E179" s="65">
        <v>2</v>
      </c>
      <c r="F179" s="65">
        <v>11</v>
      </c>
      <c r="G179" s="67">
        <v>0</v>
      </c>
      <c r="I179"/>
      <c r="J179"/>
      <c r="K179"/>
      <c r="L179"/>
      <c r="M179"/>
      <c r="N179"/>
    </row>
    <row r="180" spans="2:14" s="28" customFormat="1" ht="18.75" customHeight="1" x14ac:dyDescent="0.25">
      <c r="B180" s="64" t="s">
        <v>458</v>
      </c>
      <c r="C180" s="65">
        <v>326</v>
      </c>
      <c r="D180" s="65">
        <v>0</v>
      </c>
      <c r="E180" s="65">
        <v>0</v>
      </c>
      <c r="F180" s="65">
        <v>0</v>
      </c>
      <c r="G180" s="67">
        <v>0</v>
      </c>
      <c r="I180"/>
      <c r="J180"/>
      <c r="K180"/>
      <c r="L180"/>
      <c r="M180"/>
      <c r="N180"/>
    </row>
    <row r="181" spans="2:14" s="28" customFormat="1" ht="18.75" customHeight="1" x14ac:dyDescent="0.25">
      <c r="B181" s="64" t="s">
        <v>502</v>
      </c>
      <c r="C181" s="65">
        <v>0</v>
      </c>
      <c r="D181" s="65">
        <v>322</v>
      </c>
      <c r="E181" s="65">
        <v>0</v>
      </c>
      <c r="F181" s="65">
        <v>0</v>
      </c>
      <c r="G181" s="67">
        <v>0</v>
      </c>
      <c r="I181"/>
      <c r="J181"/>
      <c r="K181"/>
      <c r="L181"/>
      <c r="M181"/>
      <c r="N181"/>
    </row>
    <row r="182" spans="2:14" s="28" customFormat="1" ht="18.75" customHeight="1" x14ac:dyDescent="0.25">
      <c r="B182" s="64" t="s">
        <v>583</v>
      </c>
      <c r="C182" s="65">
        <v>8</v>
      </c>
      <c r="D182" s="65">
        <v>52</v>
      </c>
      <c r="E182" s="65">
        <v>74</v>
      </c>
      <c r="F182" s="65">
        <v>125</v>
      </c>
      <c r="G182" s="67">
        <v>52</v>
      </c>
      <c r="I182"/>
      <c r="J182"/>
      <c r="K182"/>
      <c r="L182"/>
      <c r="M182"/>
      <c r="N182"/>
    </row>
    <row r="183" spans="2:14" s="28" customFormat="1" ht="18.75" customHeight="1" x14ac:dyDescent="0.25">
      <c r="B183" s="64" t="s">
        <v>525</v>
      </c>
      <c r="C183" s="65">
        <v>247</v>
      </c>
      <c r="D183" s="65">
        <v>0</v>
      </c>
      <c r="E183" s="65">
        <v>63</v>
      </c>
      <c r="F183" s="65">
        <v>0</v>
      </c>
      <c r="G183" s="67">
        <v>0</v>
      </c>
      <c r="I183"/>
      <c r="J183"/>
      <c r="K183"/>
      <c r="L183"/>
      <c r="M183"/>
      <c r="N183"/>
    </row>
    <row r="184" spans="2:14" s="28" customFormat="1" ht="18.75" customHeight="1" x14ac:dyDescent="0.25">
      <c r="B184" s="64" t="s">
        <v>518</v>
      </c>
      <c r="C184" s="65">
        <v>0</v>
      </c>
      <c r="D184" s="65">
        <v>0</v>
      </c>
      <c r="E184" s="65">
        <v>0</v>
      </c>
      <c r="F184" s="65">
        <v>306</v>
      </c>
      <c r="G184" s="67">
        <v>0</v>
      </c>
      <c r="I184"/>
      <c r="J184"/>
      <c r="K184"/>
      <c r="L184"/>
      <c r="M184"/>
      <c r="N184"/>
    </row>
    <row r="185" spans="2:14" s="28" customFormat="1" ht="18.75" customHeight="1" x14ac:dyDescent="0.25">
      <c r="B185" s="64" t="s">
        <v>581</v>
      </c>
      <c r="C185" s="65">
        <v>11</v>
      </c>
      <c r="D185" s="65">
        <v>21</v>
      </c>
      <c r="E185" s="65">
        <v>86</v>
      </c>
      <c r="F185" s="65">
        <v>110</v>
      </c>
      <c r="G185" s="67">
        <v>74</v>
      </c>
      <c r="I185"/>
      <c r="J185"/>
      <c r="K185"/>
      <c r="L185"/>
      <c r="M185"/>
      <c r="N185"/>
    </row>
    <row r="186" spans="2:14" s="28" customFormat="1" ht="18.75" customHeight="1" x14ac:dyDescent="0.25">
      <c r="B186" s="64" t="s">
        <v>568</v>
      </c>
      <c r="C186" s="65">
        <v>50</v>
      </c>
      <c r="D186" s="65">
        <v>51</v>
      </c>
      <c r="E186" s="65">
        <v>75</v>
      </c>
      <c r="F186" s="65">
        <v>51</v>
      </c>
      <c r="G186" s="67">
        <v>74</v>
      </c>
      <c r="I186"/>
      <c r="J186"/>
      <c r="K186"/>
      <c r="L186"/>
      <c r="M186"/>
      <c r="N186"/>
    </row>
    <row r="187" spans="2:14" s="28" customFormat="1" ht="18.75" customHeight="1" x14ac:dyDescent="0.25">
      <c r="B187" s="64" t="s">
        <v>2929</v>
      </c>
      <c r="C187" s="65">
        <v>61</v>
      </c>
      <c r="D187" s="65">
        <v>65</v>
      </c>
      <c r="E187" s="65">
        <v>36</v>
      </c>
      <c r="F187" s="65">
        <v>67</v>
      </c>
      <c r="G187" s="67">
        <v>64</v>
      </c>
      <c r="I187"/>
      <c r="J187"/>
      <c r="K187"/>
      <c r="L187"/>
      <c r="M187"/>
      <c r="N187"/>
    </row>
    <row r="188" spans="2:14" s="28" customFormat="1" ht="18.75" customHeight="1" x14ac:dyDescent="0.25">
      <c r="B188" s="64" t="s">
        <v>2935</v>
      </c>
      <c r="C188" s="65">
        <v>0</v>
      </c>
      <c r="D188" s="65">
        <v>0</v>
      </c>
      <c r="E188" s="65">
        <v>289</v>
      </c>
      <c r="F188" s="65">
        <v>0</v>
      </c>
      <c r="G188" s="67">
        <v>0</v>
      </c>
      <c r="I188"/>
      <c r="J188"/>
      <c r="K188"/>
      <c r="L188"/>
      <c r="M188"/>
      <c r="N188"/>
    </row>
    <row r="189" spans="2:14" s="28" customFormat="1" ht="18.75" customHeight="1" x14ac:dyDescent="0.25">
      <c r="B189" s="64" t="s">
        <v>578</v>
      </c>
      <c r="C189" s="65">
        <v>0</v>
      </c>
      <c r="D189" s="65">
        <v>71</v>
      </c>
      <c r="E189" s="65">
        <v>53</v>
      </c>
      <c r="F189" s="65">
        <v>29</v>
      </c>
      <c r="G189" s="67">
        <v>133</v>
      </c>
      <c r="I189"/>
      <c r="J189"/>
      <c r="K189"/>
      <c r="L189"/>
      <c r="M189"/>
      <c r="N189"/>
    </row>
    <row r="190" spans="2:14" s="28" customFormat="1" ht="18.75" customHeight="1" x14ac:dyDescent="0.25">
      <c r="B190" s="64" t="s">
        <v>513</v>
      </c>
      <c r="C190" s="65">
        <v>282</v>
      </c>
      <c r="D190" s="65">
        <v>0</v>
      </c>
      <c r="E190" s="65">
        <v>0</v>
      </c>
      <c r="F190" s="65">
        <v>0</v>
      </c>
      <c r="G190" s="67">
        <v>0</v>
      </c>
      <c r="I190"/>
      <c r="J190"/>
      <c r="K190"/>
      <c r="L190"/>
      <c r="M190"/>
      <c r="N190"/>
    </row>
    <row r="191" spans="2:14" s="28" customFormat="1" ht="18.75" customHeight="1" x14ac:dyDescent="0.25">
      <c r="B191" s="64" t="s">
        <v>473</v>
      </c>
      <c r="C191" s="65">
        <v>281</v>
      </c>
      <c r="D191" s="65">
        <v>0</v>
      </c>
      <c r="E191" s="65">
        <v>0</v>
      </c>
      <c r="F191" s="65">
        <v>0</v>
      </c>
      <c r="G191" s="67">
        <v>0</v>
      </c>
      <c r="I191"/>
      <c r="J191"/>
      <c r="K191"/>
      <c r="L191"/>
      <c r="M191"/>
      <c r="N191"/>
    </row>
    <row r="192" spans="2:14" s="28" customFormat="1" ht="18.75" customHeight="1" x14ac:dyDescent="0.25">
      <c r="B192" s="64" t="s">
        <v>3445</v>
      </c>
      <c r="C192" s="65">
        <v>0</v>
      </c>
      <c r="D192" s="65">
        <v>0</v>
      </c>
      <c r="E192" s="65">
        <v>0</v>
      </c>
      <c r="F192" s="65">
        <v>278</v>
      </c>
      <c r="G192" s="67">
        <v>0</v>
      </c>
      <c r="I192"/>
      <c r="J192"/>
      <c r="K192"/>
      <c r="L192"/>
      <c r="M192"/>
      <c r="N192"/>
    </row>
    <row r="193" spans="2:14" s="28" customFormat="1" ht="18.75" customHeight="1" x14ac:dyDescent="0.25">
      <c r="B193" s="64" t="s">
        <v>599</v>
      </c>
      <c r="C193" s="65">
        <v>46</v>
      </c>
      <c r="D193" s="65">
        <v>19</v>
      </c>
      <c r="E193" s="65">
        <v>10</v>
      </c>
      <c r="F193" s="65">
        <v>174</v>
      </c>
      <c r="G193" s="67">
        <v>22</v>
      </c>
      <c r="I193"/>
      <c r="J193"/>
      <c r="K193"/>
      <c r="L193"/>
      <c r="M193"/>
      <c r="N193"/>
    </row>
    <row r="194" spans="2:14" s="28" customFormat="1" ht="18.75" customHeight="1" x14ac:dyDescent="0.25">
      <c r="B194" s="64" t="s">
        <v>512</v>
      </c>
      <c r="C194" s="65">
        <v>8</v>
      </c>
      <c r="D194" s="65">
        <v>121</v>
      </c>
      <c r="E194" s="65">
        <v>27</v>
      </c>
      <c r="F194" s="65">
        <v>48</v>
      </c>
      <c r="G194" s="67">
        <v>61</v>
      </c>
      <c r="I194"/>
      <c r="J194"/>
      <c r="K194"/>
      <c r="L194"/>
      <c r="M194"/>
      <c r="N194"/>
    </row>
    <row r="195" spans="2:14" s="28" customFormat="1" ht="18.75" customHeight="1" x14ac:dyDescent="0.25">
      <c r="B195" s="64" t="s">
        <v>546</v>
      </c>
      <c r="C195" s="65">
        <v>29</v>
      </c>
      <c r="D195" s="65">
        <v>66</v>
      </c>
      <c r="E195" s="65">
        <v>63</v>
      </c>
      <c r="F195" s="65">
        <v>64</v>
      </c>
      <c r="G195" s="67">
        <v>42</v>
      </c>
      <c r="I195"/>
      <c r="J195"/>
      <c r="K195"/>
      <c r="L195"/>
      <c r="M195"/>
      <c r="N195"/>
    </row>
    <row r="196" spans="2:14" s="28" customFormat="1" ht="18.75" customHeight="1" x14ac:dyDescent="0.25">
      <c r="B196" s="64" t="s">
        <v>570</v>
      </c>
      <c r="C196" s="65">
        <v>34</v>
      </c>
      <c r="D196" s="65">
        <v>79</v>
      </c>
      <c r="E196" s="65">
        <v>25</v>
      </c>
      <c r="F196" s="65">
        <v>41</v>
      </c>
      <c r="G196" s="67">
        <v>68</v>
      </c>
      <c r="I196"/>
      <c r="J196"/>
      <c r="K196"/>
      <c r="L196"/>
      <c r="M196"/>
      <c r="N196"/>
    </row>
    <row r="197" spans="2:14" s="28" customFormat="1" ht="18.75" customHeight="1" x14ac:dyDescent="0.25">
      <c r="B197" s="64" t="s">
        <v>579</v>
      </c>
      <c r="C197" s="65">
        <v>48</v>
      </c>
      <c r="D197" s="65">
        <v>0</v>
      </c>
      <c r="E197" s="65">
        <v>113</v>
      </c>
      <c r="F197" s="65">
        <v>74</v>
      </c>
      <c r="G197" s="67">
        <v>0</v>
      </c>
      <c r="I197"/>
      <c r="J197"/>
      <c r="K197"/>
      <c r="L197"/>
      <c r="M197"/>
      <c r="N197"/>
    </row>
    <row r="198" spans="2:14" s="28" customFormat="1" ht="18.75" customHeight="1" x14ac:dyDescent="0.25">
      <c r="B198" s="64" t="s">
        <v>553</v>
      </c>
      <c r="C198" s="65">
        <v>15</v>
      </c>
      <c r="D198" s="65">
        <v>61</v>
      </c>
      <c r="E198" s="65">
        <v>42</v>
      </c>
      <c r="F198" s="65">
        <v>80</v>
      </c>
      <c r="G198" s="67">
        <v>32</v>
      </c>
      <c r="I198"/>
      <c r="J198"/>
      <c r="K198"/>
      <c r="L198"/>
      <c r="M198"/>
      <c r="N198"/>
    </row>
    <row r="199" spans="2:14" s="28" customFormat="1" ht="18.75" customHeight="1" x14ac:dyDescent="0.25">
      <c r="B199" s="64" t="s">
        <v>3740</v>
      </c>
      <c r="C199" s="65">
        <v>0</v>
      </c>
      <c r="D199" s="65">
        <v>0</v>
      </c>
      <c r="E199" s="65">
        <v>0</v>
      </c>
      <c r="F199" s="65">
        <v>0</v>
      </c>
      <c r="G199" s="67">
        <v>229</v>
      </c>
      <c r="I199"/>
      <c r="J199"/>
      <c r="K199"/>
      <c r="L199"/>
      <c r="M199"/>
      <c r="N199"/>
    </row>
    <row r="200" spans="2:14" s="28" customFormat="1" ht="18.75" customHeight="1" x14ac:dyDescent="0.25">
      <c r="B200" s="64" t="s">
        <v>608</v>
      </c>
      <c r="C200" s="65">
        <v>0</v>
      </c>
      <c r="D200" s="65">
        <v>37</v>
      </c>
      <c r="E200" s="65">
        <v>53</v>
      </c>
      <c r="F200" s="65">
        <v>70</v>
      </c>
      <c r="G200" s="67">
        <v>58</v>
      </c>
      <c r="I200"/>
      <c r="J200"/>
      <c r="K200"/>
      <c r="L200"/>
      <c r="M200"/>
      <c r="N200"/>
    </row>
    <row r="201" spans="2:14" s="28" customFormat="1" ht="18.75" customHeight="1" x14ac:dyDescent="0.25">
      <c r="B201" s="64" t="s">
        <v>606</v>
      </c>
      <c r="C201" s="65">
        <v>19</v>
      </c>
      <c r="D201" s="65">
        <v>20</v>
      </c>
      <c r="E201" s="65">
        <v>59</v>
      </c>
      <c r="F201" s="65">
        <v>41</v>
      </c>
      <c r="G201" s="67">
        <v>78</v>
      </c>
      <c r="I201"/>
      <c r="J201"/>
      <c r="K201"/>
      <c r="L201"/>
      <c r="M201"/>
      <c r="N201"/>
    </row>
    <row r="202" spans="2:14" s="28" customFormat="1" ht="18.75" customHeight="1" x14ac:dyDescent="0.25">
      <c r="B202" s="64" t="s">
        <v>658</v>
      </c>
      <c r="C202" s="65">
        <v>5</v>
      </c>
      <c r="D202" s="65">
        <v>15</v>
      </c>
      <c r="E202" s="65">
        <v>28</v>
      </c>
      <c r="F202" s="65">
        <v>106</v>
      </c>
      <c r="G202" s="67">
        <v>60</v>
      </c>
      <c r="I202"/>
      <c r="J202"/>
      <c r="K202"/>
      <c r="L202"/>
      <c r="M202"/>
      <c r="N202"/>
    </row>
    <row r="203" spans="2:14" s="28" customFormat="1" ht="18.75" customHeight="1" x14ac:dyDescent="0.25">
      <c r="B203" s="64" t="s">
        <v>533</v>
      </c>
      <c r="C203" s="65">
        <v>0</v>
      </c>
      <c r="D203" s="65">
        <v>209</v>
      </c>
      <c r="E203" s="65">
        <v>0</v>
      </c>
      <c r="F203" s="65">
        <v>0</v>
      </c>
      <c r="G203" s="67">
        <v>0</v>
      </c>
      <c r="I203"/>
      <c r="J203"/>
      <c r="K203"/>
      <c r="L203"/>
      <c r="M203"/>
      <c r="N203"/>
    </row>
    <row r="204" spans="2:14" s="28" customFormat="1" ht="18.75" customHeight="1" x14ac:dyDescent="0.25">
      <c r="B204" s="64" t="s">
        <v>3270</v>
      </c>
      <c r="C204" s="65">
        <v>0</v>
      </c>
      <c r="D204" s="65">
        <v>0</v>
      </c>
      <c r="E204" s="65">
        <v>0</v>
      </c>
      <c r="F204" s="65">
        <v>207</v>
      </c>
      <c r="G204" s="67">
        <v>0</v>
      </c>
      <c r="I204"/>
      <c r="J204"/>
      <c r="K204"/>
      <c r="L204"/>
      <c r="M204"/>
      <c r="N204"/>
    </row>
    <row r="205" spans="2:14" s="28" customFormat="1" ht="18.75" customHeight="1" x14ac:dyDescent="0.25">
      <c r="B205" s="64" t="s">
        <v>563</v>
      </c>
      <c r="C205" s="65">
        <v>60</v>
      </c>
      <c r="D205" s="65">
        <v>65</v>
      </c>
      <c r="E205" s="65">
        <v>42</v>
      </c>
      <c r="F205" s="65">
        <v>27</v>
      </c>
      <c r="G205" s="67">
        <v>6</v>
      </c>
      <c r="I205"/>
      <c r="J205"/>
      <c r="K205"/>
      <c r="L205"/>
      <c r="M205"/>
      <c r="N205"/>
    </row>
    <row r="206" spans="2:14" s="28" customFormat="1" ht="18.75" customHeight="1" x14ac:dyDescent="0.25">
      <c r="B206" s="64" t="s">
        <v>531</v>
      </c>
      <c r="C206" s="65">
        <v>0</v>
      </c>
      <c r="D206" s="65">
        <v>198</v>
      </c>
      <c r="E206" s="65">
        <v>0</v>
      </c>
      <c r="F206" s="65">
        <v>0</v>
      </c>
      <c r="G206" s="67">
        <v>0</v>
      </c>
      <c r="I206"/>
      <c r="J206"/>
      <c r="K206"/>
      <c r="L206"/>
      <c r="M206"/>
      <c r="N206"/>
    </row>
    <row r="207" spans="2:14" s="28" customFormat="1" ht="18.75" customHeight="1" x14ac:dyDescent="0.25">
      <c r="B207" s="64" t="s">
        <v>2939</v>
      </c>
      <c r="C207" s="65">
        <v>3</v>
      </c>
      <c r="D207" s="65">
        <v>25</v>
      </c>
      <c r="E207" s="65">
        <v>54</v>
      </c>
      <c r="F207" s="65">
        <v>69</v>
      </c>
      <c r="G207" s="67">
        <v>42</v>
      </c>
      <c r="I207"/>
      <c r="J207"/>
      <c r="K207"/>
      <c r="L207"/>
      <c r="M207"/>
      <c r="N207"/>
    </row>
    <row r="208" spans="2:14" s="28" customFormat="1" ht="18.75" customHeight="1" x14ac:dyDescent="0.25">
      <c r="B208" s="64" t="s">
        <v>686</v>
      </c>
      <c r="C208" s="65">
        <v>0</v>
      </c>
      <c r="D208" s="65">
        <v>10</v>
      </c>
      <c r="E208" s="65">
        <v>126</v>
      </c>
      <c r="F208" s="65">
        <v>2</v>
      </c>
      <c r="G208" s="67">
        <v>49</v>
      </c>
      <c r="I208"/>
      <c r="J208"/>
      <c r="K208"/>
      <c r="L208"/>
      <c r="M208"/>
      <c r="N208"/>
    </row>
    <row r="209" spans="2:14" s="28" customFormat="1" ht="18.75" customHeight="1" x14ac:dyDescent="0.25">
      <c r="B209" s="64" t="s">
        <v>506</v>
      </c>
      <c r="C209" s="65">
        <v>77</v>
      </c>
      <c r="D209" s="65">
        <v>108</v>
      </c>
      <c r="E209" s="65">
        <v>0</v>
      </c>
      <c r="F209" s="65">
        <v>0</v>
      </c>
      <c r="G209" s="67">
        <v>0</v>
      </c>
      <c r="I209"/>
      <c r="J209"/>
      <c r="K209"/>
      <c r="L209"/>
      <c r="M209"/>
      <c r="N209"/>
    </row>
    <row r="210" spans="2:14" s="28" customFormat="1" ht="18.75" customHeight="1" x14ac:dyDescent="0.25">
      <c r="B210" s="64" t="s">
        <v>576</v>
      </c>
      <c r="C210" s="65">
        <v>30</v>
      </c>
      <c r="D210" s="65">
        <v>64</v>
      </c>
      <c r="E210" s="65">
        <v>50</v>
      </c>
      <c r="F210" s="65">
        <v>22</v>
      </c>
      <c r="G210" s="67">
        <v>14</v>
      </c>
      <c r="I210"/>
      <c r="J210"/>
      <c r="K210"/>
      <c r="L210"/>
      <c r="M210"/>
      <c r="N210"/>
    </row>
    <row r="211" spans="2:14" s="28" customFormat="1" ht="18.75" customHeight="1" x14ac:dyDescent="0.25">
      <c r="B211" s="64" t="s">
        <v>3235</v>
      </c>
      <c r="C211" s="65">
        <v>0</v>
      </c>
      <c r="D211" s="65">
        <v>0</v>
      </c>
      <c r="E211" s="65">
        <v>0</v>
      </c>
      <c r="F211" s="65">
        <v>178</v>
      </c>
      <c r="G211" s="67">
        <v>0</v>
      </c>
      <c r="I211"/>
      <c r="J211"/>
      <c r="K211"/>
      <c r="L211"/>
      <c r="M211"/>
      <c r="N211"/>
    </row>
    <row r="212" spans="2:14" s="28" customFormat="1" ht="18.75" customHeight="1" x14ac:dyDescent="0.25">
      <c r="B212" s="64" t="s">
        <v>614</v>
      </c>
      <c r="C212" s="65">
        <v>0</v>
      </c>
      <c r="D212" s="65">
        <v>45</v>
      </c>
      <c r="E212" s="65">
        <v>36</v>
      </c>
      <c r="F212" s="65">
        <v>63</v>
      </c>
      <c r="G212" s="67">
        <v>29</v>
      </c>
      <c r="I212"/>
      <c r="J212"/>
      <c r="K212"/>
      <c r="L212"/>
      <c r="M212"/>
      <c r="N212"/>
    </row>
    <row r="213" spans="2:14" s="28" customFormat="1" ht="18.75" customHeight="1" x14ac:dyDescent="0.25">
      <c r="B213" s="64" t="s">
        <v>547</v>
      </c>
      <c r="C213" s="65">
        <v>173</v>
      </c>
      <c r="D213" s="65">
        <v>0</v>
      </c>
      <c r="E213" s="65">
        <v>0</v>
      </c>
      <c r="F213" s="65">
        <v>0</v>
      </c>
      <c r="G213" s="67">
        <v>0</v>
      </c>
      <c r="I213"/>
      <c r="J213"/>
      <c r="K213"/>
      <c r="L213"/>
      <c r="M213"/>
      <c r="N213"/>
    </row>
    <row r="214" spans="2:14" s="28" customFormat="1" ht="18.75" customHeight="1" x14ac:dyDescent="0.25">
      <c r="B214" s="64" t="s">
        <v>665</v>
      </c>
      <c r="C214" s="65">
        <v>8</v>
      </c>
      <c r="D214" s="65">
        <v>15</v>
      </c>
      <c r="E214" s="65">
        <v>48</v>
      </c>
      <c r="F214" s="65">
        <v>73</v>
      </c>
      <c r="G214" s="67">
        <v>28</v>
      </c>
      <c r="I214"/>
      <c r="J214"/>
      <c r="K214"/>
      <c r="L214"/>
      <c r="M214"/>
      <c r="N214"/>
    </row>
    <row r="215" spans="2:14" s="28" customFormat="1" ht="18.75" customHeight="1" x14ac:dyDescent="0.25">
      <c r="B215" s="64" t="s">
        <v>567</v>
      </c>
      <c r="C215" s="65">
        <v>41</v>
      </c>
      <c r="D215" s="65">
        <v>50</v>
      </c>
      <c r="E215" s="65">
        <v>54</v>
      </c>
      <c r="F215" s="65">
        <v>16</v>
      </c>
      <c r="G215" s="67">
        <v>9</v>
      </c>
      <c r="I215"/>
      <c r="J215"/>
      <c r="K215"/>
      <c r="L215"/>
      <c r="M215"/>
      <c r="N215"/>
    </row>
    <row r="216" spans="2:14" s="28" customFormat="1" ht="18.75" customHeight="1" x14ac:dyDescent="0.25">
      <c r="B216" s="64" t="s">
        <v>2930</v>
      </c>
      <c r="C216" s="65">
        <v>4</v>
      </c>
      <c r="D216" s="65">
        <v>0</v>
      </c>
      <c r="E216" s="65">
        <v>143</v>
      </c>
      <c r="F216" s="65">
        <v>10</v>
      </c>
      <c r="G216" s="67">
        <v>11</v>
      </c>
      <c r="I216"/>
      <c r="J216"/>
      <c r="K216"/>
      <c r="L216"/>
      <c r="M216"/>
      <c r="N216"/>
    </row>
    <row r="217" spans="2:14" s="28" customFormat="1" ht="18.75" customHeight="1" x14ac:dyDescent="0.25">
      <c r="B217" s="64" t="s">
        <v>3177</v>
      </c>
      <c r="C217" s="65">
        <v>0</v>
      </c>
      <c r="D217" s="65">
        <v>0</v>
      </c>
      <c r="E217" s="65">
        <v>166</v>
      </c>
      <c r="F217" s="65">
        <v>0</v>
      </c>
      <c r="G217" s="67">
        <v>0</v>
      </c>
      <c r="I217"/>
      <c r="J217"/>
      <c r="K217"/>
      <c r="L217"/>
      <c r="M217"/>
      <c r="N217"/>
    </row>
    <row r="218" spans="2:14" s="28" customFormat="1" ht="18.75" customHeight="1" x14ac:dyDescent="0.25">
      <c r="B218" s="64" t="s">
        <v>635</v>
      </c>
      <c r="C218" s="65">
        <v>3</v>
      </c>
      <c r="D218" s="65">
        <v>23</v>
      </c>
      <c r="E218" s="65">
        <v>76</v>
      </c>
      <c r="F218" s="65">
        <v>61</v>
      </c>
      <c r="G218" s="67">
        <v>0</v>
      </c>
      <c r="I218"/>
      <c r="J218"/>
      <c r="K218"/>
      <c r="L218"/>
      <c r="M218"/>
      <c r="N218"/>
    </row>
    <row r="219" spans="2:14" s="28" customFormat="1" ht="18.75" customHeight="1" x14ac:dyDescent="0.25">
      <c r="B219" s="64" t="s">
        <v>327</v>
      </c>
      <c r="C219" s="65">
        <v>163</v>
      </c>
      <c r="D219" s="65">
        <v>0</v>
      </c>
      <c r="E219" s="65">
        <v>0</v>
      </c>
      <c r="F219" s="65">
        <v>0</v>
      </c>
      <c r="G219" s="67">
        <v>0</v>
      </c>
      <c r="I219"/>
      <c r="J219"/>
      <c r="K219"/>
      <c r="L219"/>
      <c r="M219"/>
      <c r="N219"/>
    </row>
    <row r="220" spans="2:14" s="28" customFormat="1" ht="18.75" customHeight="1" x14ac:dyDescent="0.25">
      <c r="B220" s="64" t="s">
        <v>639</v>
      </c>
      <c r="C220" s="65">
        <v>17</v>
      </c>
      <c r="D220" s="65">
        <v>13</v>
      </c>
      <c r="E220" s="65">
        <v>38</v>
      </c>
      <c r="F220" s="65">
        <v>53</v>
      </c>
      <c r="G220" s="67">
        <v>40</v>
      </c>
      <c r="I220"/>
      <c r="J220"/>
      <c r="K220"/>
      <c r="L220"/>
      <c r="M220"/>
      <c r="N220"/>
    </row>
    <row r="221" spans="2:14" s="28" customFormat="1" ht="18.75" customHeight="1" x14ac:dyDescent="0.25">
      <c r="B221" s="64" t="s">
        <v>3736</v>
      </c>
      <c r="C221" s="65">
        <v>0</v>
      </c>
      <c r="D221" s="65">
        <v>0</v>
      </c>
      <c r="E221" s="65">
        <v>0</v>
      </c>
      <c r="F221" s="65">
        <v>0</v>
      </c>
      <c r="G221" s="67">
        <v>155</v>
      </c>
      <c r="I221"/>
      <c r="J221"/>
      <c r="K221"/>
      <c r="L221"/>
      <c r="M221"/>
      <c r="N221"/>
    </row>
    <row r="222" spans="2:14" s="28" customFormat="1" ht="18.75" customHeight="1" x14ac:dyDescent="0.25">
      <c r="B222" s="64" t="s">
        <v>588</v>
      </c>
      <c r="C222" s="65">
        <v>14</v>
      </c>
      <c r="D222" s="65">
        <v>26</v>
      </c>
      <c r="E222" s="65">
        <v>67</v>
      </c>
      <c r="F222" s="65">
        <v>36</v>
      </c>
      <c r="G222" s="67">
        <v>9</v>
      </c>
      <c r="I222"/>
      <c r="J222"/>
      <c r="K222"/>
      <c r="L222"/>
      <c r="M222"/>
      <c r="N222"/>
    </row>
    <row r="223" spans="2:14" s="28" customFormat="1" ht="18.75" customHeight="1" x14ac:dyDescent="0.25">
      <c r="B223" s="64" t="s">
        <v>539</v>
      </c>
      <c r="C223" s="65">
        <v>69</v>
      </c>
      <c r="D223" s="65">
        <v>60</v>
      </c>
      <c r="E223" s="65">
        <v>22</v>
      </c>
      <c r="F223" s="65">
        <v>0</v>
      </c>
      <c r="G223" s="67">
        <v>0</v>
      </c>
      <c r="I223"/>
      <c r="J223"/>
      <c r="K223"/>
      <c r="L223"/>
      <c r="M223"/>
      <c r="N223"/>
    </row>
    <row r="224" spans="2:14" s="28" customFormat="1" ht="18.75" customHeight="1" x14ac:dyDescent="0.25">
      <c r="B224" s="64" t="s">
        <v>544</v>
      </c>
      <c r="C224" s="65">
        <v>56</v>
      </c>
      <c r="D224" s="65">
        <v>45</v>
      </c>
      <c r="E224" s="65">
        <v>50</v>
      </c>
      <c r="F224" s="65">
        <v>0</v>
      </c>
      <c r="G224" s="67">
        <v>0</v>
      </c>
      <c r="I224"/>
      <c r="J224"/>
      <c r="K224"/>
      <c r="L224"/>
      <c r="M224"/>
      <c r="N224"/>
    </row>
    <row r="225" spans="2:14" s="28" customFormat="1" ht="18.75" customHeight="1" x14ac:dyDescent="0.25">
      <c r="B225" s="64" t="s">
        <v>552</v>
      </c>
      <c r="C225" s="65">
        <v>150</v>
      </c>
      <c r="D225" s="65">
        <v>0</v>
      </c>
      <c r="E225" s="65">
        <v>0</v>
      </c>
      <c r="F225" s="65">
        <v>0</v>
      </c>
      <c r="G225" s="67">
        <v>0</v>
      </c>
      <c r="I225"/>
      <c r="J225"/>
      <c r="K225"/>
      <c r="L225"/>
      <c r="M225"/>
      <c r="N225"/>
    </row>
    <row r="226" spans="2:14" s="28" customFormat="1" ht="18.75" customHeight="1" x14ac:dyDescent="0.25">
      <c r="B226" s="64" t="s">
        <v>594</v>
      </c>
      <c r="C226" s="65">
        <v>17</v>
      </c>
      <c r="D226" s="65">
        <v>39</v>
      </c>
      <c r="E226" s="65">
        <v>12</v>
      </c>
      <c r="F226" s="65">
        <v>46</v>
      </c>
      <c r="G226" s="67">
        <v>31</v>
      </c>
      <c r="I226"/>
      <c r="J226"/>
      <c r="K226"/>
      <c r="L226"/>
      <c r="M226"/>
      <c r="N226"/>
    </row>
    <row r="227" spans="2:14" s="28" customFormat="1" ht="18.75" customHeight="1" x14ac:dyDescent="0.25">
      <c r="B227" s="64" t="s">
        <v>2938</v>
      </c>
      <c r="C227" s="65">
        <v>43</v>
      </c>
      <c r="D227" s="65">
        <v>20</v>
      </c>
      <c r="E227" s="65">
        <v>25</v>
      </c>
      <c r="F227" s="65">
        <v>36</v>
      </c>
      <c r="G227" s="67">
        <v>20</v>
      </c>
      <c r="I227"/>
      <c r="J227"/>
      <c r="K227"/>
      <c r="L227"/>
      <c r="M227"/>
      <c r="N227"/>
    </row>
    <row r="228" spans="2:14" s="28" customFormat="1" ht="18.75" customHeight="1" x14ac:dyDescent="0.25">
      <c r="B228" s="64" t="s">
        <v>556</v>
      </c>
      <c r="C228" s="65">
        <v>0</v>
      </c>
      <c r="D228" s="65">
        <v>143</v>
      </c>
      <c r="E228" s="65">
        <v>0</v>
      </c>
      <c r="F228" s="65">
        <v>0</v>
      </c>
      <c r="G228" s="67">
        <v>0</v>
      </c>
      <c r="I228"/>
      <c r="J228"/>
      <c r="K228"/>
      <c r="L228"/>
      <c r="M228"/>
      <c r="N228"/>
    </row>
    <row r="229" spans="2:14" s="28" customFormat="1" ht="18.75" customHeight="1" x14ac:dyDescent="0.25">
      <c r="B229" s="64" t="s">
        <v>3178</v>
      </c>
      <c r="C229" s="65">
        <v>0</v>
      </c>
      <c r="D229" s="65">
        <v>0</v>
      </c>
      <c r="E229" s="65">
        <v>119</v>
      </c>
      <c r="F229" s="65">
        <v>8</v>
      </c>
      <c r="G229" s="67">
        <v>11</v>
      </c>
      <c r="I229"/>
      <c r="J229"/>
      <c r="K229"/>
      <c r="L229"/>
      <c r="M229"/>
      <c r="N229"/>
    </row>
    <row r="230" spans="2:14" s="28" customFormat="1" ht="18.75" customHeight="1" x14ac:dyDescent="0.25">
      <c r="B230" s="64" t="s">
        <v>571</v>
      </c>
      <c r="C230" s="65">
        <v>118</v>
      </c>
      <c r="D230" s="65">
        <v>0</v>
      </c>
      <c r="E230" s="65">
        <v>0</v>
      </c>
      <c r="F230" s="65">
        <v>0</v>
      </c>
      <c r="G230" s="67">
        <v>11</v>
      </c>
      <c r="I230"/>
      <c r="J230"/>
      <c r="K230"/>
      <c r="L230"/>
      <c r="M230"/>
      <c r="N230"/>
    </row>
    <row r="231" spans="2:14" s="28" customFormat="1" ht="18.75" customHeight="1" x14ac:dyDescent="0.25">
      <c r="B231" s="64" t="s">
        <v>678</v>
      </c>
      <c r="C231" s="65">
        <v>14</v>
      </c>
      <c r="D231" s="65">
        <v>6</v>
      </c>
      <c r="E231" s="65">
        <v>0</v>
      </c>
      <c r="F231" s="65">
        <v>72</v>
      </c>
      <c r="G231" s="67">
        <v>35</v>
      </c>
      <c r="I231"/>
      <c r="J231"/>
      <c r="K231"/>
      <c r="L231"/>
      <c r="M231"/>
      <c r="N231"/>
    </row>
    <row r="232" spans="2:14" s="28" customFormat="1" ht="18.75" customHeight="1" x14ac:dyDescent="0.25">
      <c r="B232" s="64" t="s">
        <v>2944</v>
      </c>
      <c r="C232" s="65">
        <v>0</v>
      </c>
      <c r="D232" s="65">
        <v>17</v>
      </c>
      <c r="E232" s="65">
        <v>5</v>
      </c>
      <c r="F232" s="65">
        <v>32</v>
      </c>
      <c r="G232" s="67">
        <v>73</v>
      </c>
      <c r="I232"/>
      <c r="J232"/>
      <c r="K232"/>
      <c r="L232"/>
      <c r="M232"/>
      <c r="N232"/>
    </row>
    <row r="233" spans="2:14" s="28" customFormat="1" ht="18.75" customHeight="1" x14ac:dyDescent="0.25">
      <c r="B233" s="64" t="s">
        <v>3271</v>
      </c>
      <c r="C233" s="65">
        <v>0</v>
      </c>
      <c r="D233" s="65">
        <v>0</v>
      </c>
      <c r="E233" s="65">
        <v>0</v>
      </c>
      <c r="F233" s="65">
        <v>125</v>
      </c>
      <c r="G233" s="67">
        <v>0</v>
      </c>
      <c r="I233"/>
      <c r="J233"/>
      <c r="K233"/>
      <c r="L233"/>
      <c r="M233"/>
      <c r="N233"/>
    </row>
    <row r="234" spans="2:14" s="28" customFormat="1" ht="18.75" customHeight="1" x14ac:dyDescent="0.25">
      <c r="B234" s="64" t="s">
        <v>582</v>
      </c>
      <c r="C234" s="65">
        <v>26</v>
      </c>
      <c r="D234" s="65">
        <v>47</v>
      </c>
      <c r="E234" s="65">
        <v>15</v>
      </c>
      <c r="F234" s="65">
        <v>21</v>
      </c>
      <c r="G234" s="67">
        <v>11</v>
      </c>
      <c r="I234"/>
      <c r="J234"/>
      <c r="K234"/>
      <c r="L234"/>
      <c r="M234"/>
      <c r="N234"/>
    </row>
    <row r="235" spans="2:14" s="28" customFormat="1" ht="18.75" customHeight="1" x14ac:dyDescent="0.25">
      <c r="B235" s="64" t="s">
        <v>515</v>
      </c>
      <c r="C235" s="65">
        <v>117</v>
      </c>
      <c r="D235" s="65">
        <v>0</v>
      </c>
      <c r="E235" s="65">
        <v>0</v>
      </c>
      <c r="F235" s="65">
        <v>0</v>
      </c>
      <c r="G235" s="67">
        <v>0</v>
      </c>
      <c r="I235"/>
      <c r="J235"/>
      <c r="K235"/>
      <c r="L235"/>
      <c r="M235"/>
      <c r="N235"/>
    </row>
    <row r="236" spans="2:14" s="28" customFormat="1" ht="18.75" customHeight="1" x14ac:dyDescent="0.25">
      <c r="B236" s="64" t="s">
        <v>589</v>
      </c>
      <c r="C236" s="65">
        <v>26</v>
      </c>
      <c r="D236" s="65">
        <v>49</v>
      </c>
      <c r="E236" s="65">
        <v>0</v>
      </c>
      <c r="F236" s="65">
        <v>7</v>
      </c>
      <c r="G236" s="67">
        <v>35</v>
      </c>
      <c r="I236"/>
      <c r="J236"/>
      <c r="K236"/>
      <c r="L236"/>
      <c r="M236"/>
      <c r="N236"/>
    </row>
    <row r="237" spans="2:14" s="28" customFormat="1" ht="18.75" customHeight="1" x14ac:dyDescent="0.25">
      <c r="B237" s="64" t="s">
        <v>653</v>
      </c>
      <c r="C237" s="65">
        <v>4</v>
      </c>
      <c r="D237" s="65">
        <v>11</v>
      </c>
      <c r="E237" s="65">
        <v>30</v>
      </c>
      <c r="F237" s="65">
        <v>35</v>
      </c>
      <c r="G237" s="67">
        <v>36</v>
      </c>
      <c r="I237"/>
      <c r="J237"/>
      <c r="K237"/>
      <c r="L237"/>
      <c r="M237"/>
      <c r="N237"/>
    </row>
    <row r="238" spans="2:14" s="28" customFormat="1" ht="18.75" customHeight="1" x14ac:dyDescent="0.25">
      <c r="B238" s="64" t="s">
        <v>580</v>
      </c>
      <c r="C238" s="65">
        <v>18</v>
      </c>
      <c r="D238" s="65">
        <v>60</v>
      </c>
      <c r="E238" s="65">
        <v>24</v>
      </c>
      <c r="F238" s="65">
        <v>13</v>
      </c>
      <c r="G238" s="67">
        <v>0</v>
      </c>
      <c r="I238"/>
      <c r="J238"/>
      <c r="K238"/>
      <c r="L238"/>
      <c r="M238"/>
      <c r="N238"/>
    </row>
    <row r="239" spans="2:14" s="28" customFormat="1" ht="18.75" customHeight="1" x14ac:dyDescent="0.25">
      <c r="B239" s="64" t="s">
        <v>575</v>
      </c>
      <c r="C239" s="65">
        <v>30</v>
      </c>
      <c r="D239" s="65">
        <v>78</v>
      </c>
      <c r="E239" s="65">
        <v>2</v>
      </c>
      <c r="F239" s="65">
        <v>0</v>
      </c>
      <c r="G239" s="67">
        <v>0</v>
      </c>
      <c r="I239"/>
      <c r="J239"/>
      <c r="K239"/>
      <c r="L239"/>
      <c r="M239"/>
      <c r="N239"/>
    </row>
    <row r="240" spans="2:14" s="28" customFormat="1" ht="18.75" customHeight="1" x14ac:dyDescent="0.25">
      <c r="B240" s="64" t="s">
        <v>497</v>
      </c>
      <c r="C240" s="65">
        <v>85</v>
      </c>
      <c r="D240" s="65">
        <v>0</v>
      </c>
      <c r="E240" s="65">
        <v>22</v>
      </c>
      <c r="F240" s="65">
        <v>0</v>
      </c>
      <c r="G240" s="67">
        <v>0</v>
      </c>
      <c r="I240"/>
      <c r="J240"/>
      <c r="K240"/>
      <c r="L240"/>
      <c r="M240"/>
      <c r="N240"/>
    </row>
    <row r="241" spans="2:14" s="28" customFormat="1" ht="18.75" customHeight="1" x14ac:dyDescent="0.25">
      <c r="B241" s="64" t="s">
        <v>347</v>
      </c>
      <c r="C241" s="65">
        <v>106</v>
      </c>
      <c r="D241" s="65">
        <v>0</v>
      </c>
      <c r="E241" s="65">
        <v>0</v>
      </c>
      <c r="F241" s="65">
        <v>0</v>
      </c>
      <c r="G241" s="67">
        <v>0</v>
      </c>
      <c r="I241"/>
      <c r="J241"/>
      <c r="K241"/>
      <c r="L241"/>
      <c r="M241"/>
      <c r="N241"/>
    </row>
    <row r="242" spans="2:14" s="28" customFormat="1" ht="18.75" customHeight="1" x14ac:dyDescent="0.25">
      <c r="B242" s="64" t="s">
        <v>631</v>
      </c>
      <c r="C242" s="65">
        <v>7</v>
      </c>
      <c r="D242" s="65">
        <v>34</v>
      </c>
      <c r="E242" s="65">
        <v>0</v>
      </c>
      <c r="F242" s="65">
        <v>48</v>
      </c>
      <c r="G242" s="67">
        <v>13</v>
      </c>
      <c r="I242"/>
      <c r="J242"/>
      <c r="K242"/>
      <c r="L242"/>
      <c r="M242"/>
      <c r="N242"/>
    </row>
    <row r="243" spans="2:14" s="28" customFormat="1" ht="18.75" customHeight="1" x14ac:dyDescent="0.25">
      <c r="B243" s="64" t="s">
        <v>644</v>
      </c>
      <c r="C243" s="65">
        <v>11</v>
      </c>
      <c r="D243" s="65">
        <v>9</v>
      </c>
      <c r="E243" s="65">
        <v>10</v>
      </c>
      <c r="F243" s="65">
        <v>50</v>
      </c>
      <c r="G243" s="67">
        <v>21</v>
      </c>
      <c r="I243"/>
      <c r="J243"/>
      <c r="K243"/>
      <c r="L243"/>
      <c r="M243"/>
      <c r="N243"/>
    </row>
    <row r="244" spans="2:14" s="28" customFormat="1" ht="18.75" customHeight="1" x14ac:dyDescent="0.25">
      <c r="B244" s="64" t="s">
        <v>3370</v>
      </c>
      <c r="C244" s="65">
        <v>0</v>
      </c>
      <c r="D244" s="65">
        <v>0</v>
      </c>
      <c r="E244" s="65">
        <v>0</v>
      </c>
      <c r="F244" s="65">
        <v>29</v>
      </c>
      <c r="G244" s="67">
        <v>72</v>
      </c>
      <c r="I244"/>
      <c r="J244"/>
      <c r="K244"/>
      <c r="L244"/>
      <c r="M244"/>
      <c r="N244"/>
    </row>
    <row r="245" spans="2:14" s="28" customFormat="1" ht="18.75" customHeight="1" x14ac:dyDescent="0.25">
      <c r="B245" s="64" t="s">
        <v>2960</v>
      </c>
      <c r="C245" s="65">
        <v>0</v>
      </c>
      <c r="D245" s="65">
        <v>0</v>
      </c>
      <c r="E245" s="65">
        <v>89</v>
      </c>
      <c r="F245" s="65">
        <v>0</v>
      </c>
      <c r="G245" s="67">
        <v>11</v>
      </c>
      <c r="I245"/>
      <c r="J245"/>
      <c r="K245"/>
      <c r="L245"/>
      <c r="M245"/>
      <c r="N245"/>
    </row>
    <row r="246" spans="2:14" s="28" customFormat="1" ht="18.75" customHeight="1" x14ac:dyDescent="0.25">
      <c r="B246" s="64" t="s">
        <v>2942</v>
      </c>
      <c r="C246" s="65">
        <v>0</v>
      </c>
      <c r="D246" s="65">
        <v>0</v>
      </c>
      <c r="E246" s="65">
        <v>62</v>
      </c>
      <c r="F246" s="65">
        <v>38</v>
      </c>
      <c r="G246" s="67">
        <v>0</v>
      </c>
      <c r="I246"/>
      <c r="J246"/>
      <c r="K246"/>
      <c r="L246"/>
      <c r="M246"/>
      <c r="N246"/>
    </row>
    <row r="247" spans="2:14" s="28" customFormat="1" ht="18.75" customHeight="1" x14ac:dyDescent="0.25">
      <c r="B247" s="64" t="s">
        <v>3459</v>
      </c>
      <c r="C247" s="65">
        <v>0</v>
      </c>
      <c r="D247" s="65">
        <v>21</v>
      </c>
      <c r="E247" s="65">
        <v>35</v>
      </c>
      <c r="F247" s="65">
        <v>40</v>
      </c>
      <c r="G247" s="67">
        <v>0</v>
      </c>
      <c r="I247"/>
      <c r="J247"/>
      <c r="K247"/>
      <c r="L247"/>
      <c r="M247"/>
      <c r="N247"/>
    </row>
    <row r="248" spans="2:14" s="28" customFormat="1" ht="18.75" customHeight="1" x14ac:dyDescent="0.25">
      <c r="B248" s="64" t="s">
        <v>2948</v>
      </c>
      <c r="C248" s="65">
        <v>0</v>
      </c>
      <c r="D248" s="65">
        <v>0</v>
      </c>
      <c r="E248" s="65">
        <v>53</v>
      </c>
      <c r="F248" s="65">
        <v>31</v>
      </c>
      <c r="G248" s="67">
        <v>10</v>
      </c>
      <c r="I248"/>
      <c r="J248"/>
      <c r="K248"/>
      <c r="L248"/>
      <c r="M248"/>
      <c r="N248"/>
    </row>
    <row r="249" spans="2:14" s="28" customFormat="1" ht="18.75" customHeight="1" x14ac:dyDescent="0.25">
      <c r="B249" s="64" t="s">
        <v>683</v>
      </c>
      <c r="C249" s="65">
        <v>0</v>
      </c>
      <c r="D249" s="65">
        <v>8</v>
      </c>
      <c r="E249" s="65">
        <v>55</v>
      </c>
      <c r="F249" s="65">
        <v>19</v>
      </c>
      <c r="G249" s="67">
        <v>10</v>
      </c>
      <c r="I249"/>
      <c r="J249"/>
      <c r="K249"/>
      <c r="L249"/>
      <c r="M249"/>
      <c r="N249"/>
    </row>
    <row r="250" spans="2:14" s="28" customFormat="1" ht="18.75" customHeight="1" x14ac:dyDescent="0.25">
      <c r="B250" s="64" t="s">
        <v>652</v>
      </c>
      <c r="C250" s="65">
        <v>10</v>
      </c>
      <c r="D250" s="65">
        <v>10</v>
      </c>
      <c r="E250" s="65">
        <v>45</v>
      </c>
      <c r="F250" s="65">
        <v>6</v>
      </c>
      <c r="G250" s="67">
        <v>21</v>
      </c>
      <c r="I250"/>
      <c r="J250"/>
      <c r="K250"/>
      <c r="L250"/>
      <c r="M250"/>
      <c r="N250"/>
    </row>
    <row r="251" spans="2:14" s="28" customFormat="1" ht="18.75" customHeight="1" x14ac:dyDescent="0.25">
      <c r="B251" s="64" t="s">
        <v>685</v>
      </c>
      <c r="C251" s="65">
        <v>2</v>
      </c>
      <c r="D251" s="65">
        <v>14</v>
      </c>
      <c r="E251" s="65">
        <v>33</v>
      </c>
      <c r="F251" s="65">
        <v>24</v>
      </c>
      <c r="G251" s="67">
        <v>18</v>
      </c>
      <c r="I251"/>
      <c r="J251"/>
      <c r="K251"/>
      <c r="L251"/>
      <c r="M251"/>
      <c r="N251"/>
    </row>
    <row r="252" spans="2:14" s="28" customFormat="1" ht="18.75" customHeight="1" x14ac:dyDescent="0.25">
      <c r="B252" s="64" t="s">
        <v>3272</v>
      </c>
      <c r="C252" s="65">
        <v>38</v>
      </c>
      <c r="D252" s="65">
        <v>0</v>
      </c>
      <c r="E252" s="65">
        <v>38</v>
      </c>
      <c r="F252" s="65">
        <v>12</v>
      </c>
      <c r="G252" s="67">
        <v>0</v>
      </c>
      <c r="I252"/>
      <c r="J252"/>
      <c r="K252"/>
      <c r="L252"/>
      <c r="M252"/>
      <c r="N252"/>
    </row>
    <row r="253" spans="2:14" s="28" customFormat="1" ht="18.75" customHeight="1" x14ac:dyDescent="0.25">
      <c r="B253" s="64" t="s">
        <v>607</v>
      </c>
      <c r="C253" s="65">
        <v>12</v>
      </c>
      <c r="D253" s="65">
        <v>42</v>
      </c>
      <c r="E253" s="65">
        <v>14</v>
      </c>
      <c r="F253" s="65">
        <v>14</v>
      </c>
      <c r="G253" s="67">
        <v>5</v>
      </c>
      <c r="I253"/>
      <c r="J253"/>
      <c r="K253"/>
      <c r="L253"/>
      <c r="M253"/>
      <c r="N253"/>
    </row>
    <row r="254" spans="2:14" s="28" customFormat="1" ht="18.75" customHeight="1" x14ac:dyDescent="0.25">
      <c r="B254" s="64" t="s">
        <v>616</v>
      </c>
      <c r="C254" s="65">
        <v>8</v>
      </c>
      <c r="D254" s="65">
        <v>37</v>
      </c>
      <c r="E254" s="65">
        <v>12</v>
      </c>
      <c r="F254" s="65">
        <v>16</v>
      </c>
      <c r="G254" s="67">
        <v>13</v>
      </c>
      <c r="I254"/>
      <c r="J254"/>
      <c r="K254"/>
      <c r="L254"/>
      <c r="M254"/>
      <c r="N254"/>
    </row>
    <row r="255" spans="2:14" s="28" customFormat="1" ht="18.75" customHeight="1" x14ac:dyDescent="0.25">
      <c r="B255" s="64" t="s">
        <v>689</v>
      </c>
      <c r="C255" s="65">
        <v>2</v>
      </c>
      <c r="D255" s="65">
        <v>15</v>
      </c>
      <c r="E255" s="65">
        <v>22</v>
      </c>
      <c r="F255" s="65">
        <v>45</v>
      </c>
      <c r="G255" s="67">
        <v>0</v>
      </c>
      <c r="I255"/>
      <c r="J255"/>
      <c r="K255"/>
      <c r="L255"/>
      <c r="M255"/>
      <c r="N255"/>
    </row>
    <row r="256" spans="2:14" s="28" customFormat="1" ht="18.75" customHeight="1" x14ac:dyDescent="0.25">
      <c r="B256" s="64" t="s">
        <v>3594</v>
      </c>
      <c r="C256" s="65">
        <v>2</v>
      </c>
      <c r="D256" s="65">
        <v>14</v>
      </c>
      <c r="E256" s="65">
        <v>12</v>
      </c>
      <c r="F256" s="65">
        <v>21</v>
      </c>
      <c r="G256" s="67">
        <v>34</v>
      </c>
      <c r="I256"/>
      <c r="J256"/>
      <c r="K256"/>
      <c r="L256"/>
      <c r="M256"/>
      <c r="N256"/>
    </row>
    <row r="257" spans="2:14" s="28" customFormat="1" ht="18.75" customHeight="1" x14ac:dyDescent="0.25">
      <c r="B257" s="64" t="s">
        <v>625</v>
      </c>
      <c r="C257" s="65">
        <v>27</v>
      </c>
      <c r="D257" s="65">
        <v>18</v>
      </c>
      <c r="E257" s="65">
        <v>29</v>
      </c>
      <c r="F257" s="65">
        <v>8</v>
      </c>
      <c r="G257" s="67">
        <v>0</v>
      </c>
      <c r="I257"/>
      <c r="J257"/>
      <c r="K257"/>
      <c r="L257"/>
      <c r="M257"/>
      <c r="N257"/>
    </row>
    <row r="258" spans="2:14" s="28" customFormat="1" ht="18.75" customHeight="1" x14ac:dyDescent="0.25">
      <c r="B258" s="64" t="s">
        <v>627</v>
      </c>
      <c r="C258" s="65">
        <v>12</v>
      </c>
      <c r="D258" s="65">
        <v>16</v>
      </c>
      <c r="E258" s="65">
        <v>20</v>
      </c>
      <c r="F258" s="65">
        <v>0</v>
      </c>
      <c r="G258" s="67">
        <v>34</v>
      </c>
      <c r="I258"/>
      <c r="J258"/>
      <c r="K258"/>
      <c r="L258"/>
      <c r="M258"/>
      <c r="N258"/>
    </row>
    <row r="259" spans="2:14" s="28" customFormat="1" ht="18.75" customHeight="1" x14ac:dyDescent="0.25">
      <c r="B259" s="64" t="s">
        <v>636</v>
      </c>
      <c r="C259" s="65">
        <v>15</v>
      </c>
      <c r="D259" s="65">
        <v>1</v>
      </c>
      <c r="E259" s="65">
        <v>48</v>
      </c>
      <c r="F259" s="65">
        <v>0</v>
      </c>
      <c r="G259" s="67">
        <v>16</v>
      </c>
      <c r="I259"/>
      <c r="J259"/>
      <c r="K259"/>
      <c r="L259"/>
      <c r="M259"/>
      <c r="N259"/>
    </row>
    <row r="260" spans="2:14" s="28" customFormat="1" ht="18.75" customHeight="1" x14ac:dyDescent="0.25">
      <c r="B260" s="64" t="s">
        <v>584</v>
      </c>
      <c r="C260" s="65">
        <v>0</v>
      </c>
      <c r="D260" s="65">
        <v>40</v>
      </c>
      <c r="E260" s="65">
        <v>40</v>
      </c>
      <c r="F260" s="65">
        <v>0</v>
      </c>
      <c r="G260" s="67">
        <v>0</v>
      </c>
      <c r="I260"/>
      <c r="J260"/>
      <c r="K260"/>
      <c r="L260"/>
      <c r="M260"/>
      <c r="N260"/>
    </row>
    <row r="261" spans="2:14" s="28" customFormat="1" ht="18.75" customHeight="1" x14ac:dyDescent="0.25">
      <c r="B261" s="64" t="s">
        <v>3569</v>
      </c>
      <c r="C261" s="65">
        <v>0</v>
      </c>
      <c r="D261" s="65">
        <v>0</v>
      </c>
      <c r="E261" s="65">
        <v>0</v>
      </c>
      <c r="F261" s="65">
        <v>0</v>
      </c>
      <c r="G261" s="67">
        <v>79</v>
      </c>
      <c r="I261"/>
      <c r="J261"/>
      <c r="K261"/>
      <c r="L261"/>
      <c r="M261"/>
      <c r="N261"/>
    </row>
    <row r="262" spans="2:14" s="28" customFormat="1" ht="18.75" customHeight="1" x14ac:dyDescent="0.25">
      <c r="B262" s="64" t="s">
        <v>602</v>
      </c>
      <c r="C262" s="65">
        <v>0</v>
      </c>
      <c r="D262" s="65">
        <v>53</v>
      </c>
      <c r="E262" s="65">
        <v>10</v>
      </c>
      <c r="F262" s="65">
        <v>10</v>
      </c>
      <c r="G262" s="67">
        <v>6</v>
      </c>
      <c r="I262"/>
      <c r="J262"/>
      <c r="K262"/>
      <c r="L262"/>
      <c r="M262"/>
      <c r="N262"/>
    </row>
    <row r="263" spans="2:14" s="28" customFormat="1" ht="18.75" customHeight="1" x14ac:dyDescent="0.25">
      <c r="B263" s="64" t="s">
        <v>600</v>
      </c>
      <c r="C263" s="65">
        <v>48</v>
      </c>
      <c r="D263" s="65">
        <v>4</v>
      </c>
      <c r="E263" s="65">
        <v>12</v>
      </c>
      <c r="F263" s="65">
        <v>14</v>
      </c>
      <c r="G263" s="67">
        <v>0</v>
      </c>
      <c r="I263"/>
      <c r="J263"/>
      <c r="K263"/>
      <c r="L263"/>
      <c r="M263"/>
      <c r="N263"/>
    </row>
    <row r="264" spans="2:14" s="28" customFormat="1" ht="18.75" customHeight="1" x14ac:dyDescent="0.25">
      <c r="B264" s="64" t="s">
        <v>659</v>
      </c>
      <c r="C264" s="65">
        <v>17</v>
      </c>
      <c r="D264" s="65">
        <v>8</v>
      </c>
      <c r="E264" s="65">
        <v>14</v>
      </c>
      <c r="F264" s="65">
        <v>0</v>
      </c>
      <c r="G264" s="67">
        <v>38</v>
      </c>
      <c r="I264"/>
      <c r="J264"/>
      <c r="K264"/>
      <c r="L264"/>
      <c r="M264"/>
      <c r="N264"/>
    </row>
    <row r="265" spans="2:14" s="28" customFormat="1" ht="18.75" customHeight="1" x14ac:dyDescent="0.25">
      <c r="B265" s="64" t="s">
        <v>476</v>
      </c>
      <c r="C265" s="65">
        <v>20</v>
      </c>
      <c r="D265" s="65">
        <v>18</v>
      </c>
      <c r="E265" s="65">
        <v>25</v>
      </c>
      <c r="F265" s="65">
        <v>13</v>
      </c>
      <c r="G265" s="67">
        <v>0</v>
      </c>
      <c r="I265"/>
      <c r="J265"/>
      <c r="K265"/>
      <c r="L265"/>
      <c r="M265"/>
      <c r="N265"/>
    </row>
    <row r="266" spans="2:14" s="28" customFormat="1" ht="18.75" customHeight="1" x14ac:dyDescent="0.25">
      <c r="B266" s="64" t="s">
        <v>663</v>
      </c>
      <c r="C266" s="65">
        <v>6</v>
      </c>
      <c r="D266" s="65">
        <v>18</v>
      </c>
      <c r="E266" s="65">
        <v>0</v>
      </c>
      <c r="F266" s="65">
        <v>29</v>
      </c>
      <c r="G266" s="67">
        <v>23</v>
      </c>
      <c r="I266"/>
      <c r="J266"/>
      <c r="K266"/>
      <c r="L266"/>
      <c r="M266"/>
      <c r="N266"/>
    </row>
    <row r="267" spans="2:14" s="28" customFormat="1" ht="18.75" customHeight="1" x14ac:dyDescent="0.25">
      <c r="B267" s="64" t="s">
        <v>624</v>
      </c>
      <c r="C267" s="65">
        <v>0</v>
      </c>
      <c r="D267" s="65">
        <v>45</v>
      </c>
      <c r="E267" s="65">
        <v>12</v>
      </c>
      <c r="F267" s="65">
        <v>18</v>
      </c>
      <c r="G267" s="67">
        <v>0</v>
      </c>
      <c r="I267"/>
      <c r="J267"/>
      <c r="K267"/>
      <c r="L267"/>
      <c r="M267"/>
      <c r="N267"/>
    </row>
    <row r="268" spans="2:14" s="28" customFormat="1" ht="18.75" customHeight="1" x14ac:dyDescent="0.25">
      <c r="B268" s="64" t="s">
        <v>591</v>
      </c>
      <c r="C268" s="65">
        <v>70</v>
      </c>
      <c r="D268" s="65">
        <v>0</v>
      </c>
      <c r="E268" s="65">
        <v>0</v>
      </c>
      <c r="F268" s="65">
        <v>0</v>
      </c>
      <c r="G268" s="67">
        <v>0</v>
      </c>
      <c r="I268"/>
      <c r="J268"/>
      <c r="K268"/>
      <c r="L268"/>
      <c r="M268"/>
      <c r="N268"/>
    </row>
    <row r="269" spans="2:14" s="28" customFormat="1" ht="18.75" customHeight="1" x14ac:dyDescent="0.25">
      <c r="B269" s="64" t="s">
        <v>597</v>
      </c>
      <c r="C269" s="65">
        <v>34</v>
      </c>
      <c r="D269" s="65">
        <v>31</v>
      </c>
      <c r="E269" s="65">
        <v>0</v>
      </c>
      <c r="F269" s="65">
        <v>0</v>
      </c>
      <c r="G269" s="67">
        <v>0</v>
      </c>
      <c r="I269"/>
      <c r="J269"/>
      <c r="K269"/>
      <c r="L269"/>
      <c r="M269"/>
      <c r="N269"/>
    </row>
    <row r="270" spans="2:14" s="28" customFormat="1" ht="18.75" customHeight="1" x14ac:dyDescent="0.25">
      <c r="B270" s="64" t="s">
        <v>2943</v>
      </c>
      <c r="C270" s="65">
        <v>8</v>
      </c>
      <c r="D270" s="65">
        <v>12</v>
      </c>
      <c r="E270" s="65">
        <v>38</v>
      </c>
      <c r="F270" s="65">
        <v>6</v>
      </c>
      <c r="G270" s="67">
        <v>0</v>
      </c>
      <c r="I270"/>
      <c r="J270"/>
      <c r="K270"/>
      <c r="L270"/>
      <c r="M270"/>
      <c r="N270"/>
    </row>
    <row r="271" spans="2:14" s="28" customFormat="1" ht="18.75" customHeight="1" x14ac:dyDescent="0.25">
      <c r="B271" s="64" t="s">
        <v>3273</v>
      </c>
      <c r="C271" s="65">
        <v>7</v>
      </c>
      <c r="D271" s="65">
        <v>22</v>
      </c>
      <c r="E271" s="65">
        <v>19</v>
      </c>
      <c r="F271" s="65">
        <v>12</v>
      </c>
      <c r="G271" s="67">
        <v>4</v>
      </c>
      <c r="I271"/>
      <c r="J271"/>
      <c r="K271"/>
      <c r="L271"/>
      <c r="M271"/>
      <c r="N271"/>
    </row>
    <row r="272" spans="2:14" s="28" customFormat="1" ht="18.75" customHeight="1" x14ac:dyDescent="0.25">
      <c r="B272" s="64" t="s">
        <v>670</v>
      </c>
      <c r="C272" s="65">
        <v>6</v>
      </c>
      <c r="D272" s="65">
        <v>19</v>
      </c>
      <c r="E272" s="65">
        <v>15</v>
      </c>
      <c r="F272" s="65">
        <v>15</v>
      </c>
      <c r="G272" s="67">
        <v>8</v>
      </c>
      <c r="I272"/>
      <c r="J272"/>
      <c r="K272"/>
      <c r="L272"/>
      <c r="M272"/>
      <c r="N272"/>
    </row>
    <row r="273" spans="2:14" s="28" customFormat="1" ht="18.75" customHeight="1" x14ac:dyDescent="0.25">
      <c r="B273" s="64" t="s">
        <v>731</v>
      </c>
      <c r="C273" s="65">
        <v>8</v>
      </c>
      <c r="D273" s="65">
        <v>2</v>
      </c>
      <c r="E273" s="65">
        <v>9</v>
      </c>
      <c r="F273" s="65">
        <v>14</v>
      </c>
      <c r="G273" s="67">
        <v>29</v>
      </c>
      <c r="I273"/>
      <c r="J273"/>
      <c r="K273"/>
      <c r="L273"/>
      <c r="M273"/>
      <c r="N273"/>
    </row>
    <row r="274" spans="2:14" s="28" customFormat="1" ht="18.75" customHeight="1" x14ac:dyDescent="0.25">
      <c r="B274" s="64" t="s">
        <v>694</v>
      </c>
      <c r="C274" s="65">
        <v>14</v>
      </c>
      <c r="D274" s="65">
        <v>2</v>
      </c>
      <c r="E274" s="65">
        <v>40</v>
      </c>
      <c r="F274" s="65">
        <v>0</v>
      </c>
      <c r="G274" s="67">
        <v>6</v>
      </c>
      <c r="I274"/>
      <c r="J274"/>
      <c r="K274"/>
      <c r="L274"/>
      <c r="M274"/>
      <c r="N274"/>
    </row>
    <row r="275" spans="2:14" s="28" customFormat="1" ht="18.75" customHeight="1" x14ac:dyDescent="0.25">
      <c r="B275" s="64" t="s">
        <v>605</v>
      </c>
      <c r="C275" s="65">
        <v>47</v>
      </c>
      <c r="D275" s="65">
        <v>14</v>
      </c>
      <c r="E275" s="65">
        <v>0</v>
      </c>
      <c r="F275" s="65">
        <v>0</v>
      </c>
      <c r="G275" s="67">
        <v>0</v>
      </c>
      <c r="I275"/>
      <c r="J275"/>
      <c r="K275"/>
      <c r="L275"/>
      <c r="M275"/>
      <c r="N275"/>
    </row>
    <row r="276" spans="2:14" s="28" customFormat="1" ht="18.75" customHeight="1" x14ac:dyDescent="0.25">
      <c r="B276" s="64" t="s">
        <v>3374</v>
      </c>
      <c r="C276" s="65">
        <v>0</v>
      </c>
      <c r="D276" s="65">
        <v>0</v>
      </c>
      <c r="E276" s="65">
        <v>0</v>
      </c>
      <c r="F276" s="65">
        <v>9</v>
      </c>
      <c r="G276" s="67">
        <v>52</v>
      </c>
      <c r="I276"/>
      <c r="J276"/>
      <c r="K276"/>
      <c r="L276"/>
      <c r="M276"/>
      <c r="N276"/>
    </row>
    <row r="277" spans="2:14" s="28" customFormat="1" ht="18.75" customHeight="1" x14ac:dyDescent="0.25">
      <c r="B277" s="64" t="s">
        <v>491</v>
      </c>
      <c r="C277" s="65">
        <v>58</v>
      </c>
      <c r="D277" s="65">
        <v>0</v>
      </c>
      <c r="E277" s="65">
        <v>0</v>
      </c>
      <c r="F277" s="65">
        <v>0</v>
      </c>
      <c r="G277" s="67">
        <v>0</v>
      </c>
      <c r="I277"/>
      <c r="J277"/>
      <c r="K277"/>
      <c r="L277"/>
      <c r="M277"/>
      <c r="N277"/>
    </row>
    <row r="278" spans="2:14" s="28" customFormat="1" ht="18.75" customHeight="1" x14ac:dyDescent="0.25">
      <c r="B278" s="64" t="s">
        <v>611</v>
      </c>
      <c r="C278" s="65">
        <v>0</v>
      </c>
      <c r="D278" s="65">
        <v>54</v>
      </c>
      <c r="E278" s="65">
        <v>4</v>
      </c>
      <c r="F278" s="65">
        <v>0</v>
      </c>
      <c r="G278" s="67">
        <v>0</v>
      </c>
      <c r="I278"/>
      <c r="J278"/>
      <c r="K278"/>
      <c r="L278"/>
      <c r="M278"/>
      <c r="N278"/>
    </row>
    <row r="279" spans="2:14" s="28" customFormat="1" ht="18.75" customHeight="1" x14ac:dyDescent="0.25">
      <c r="B279" s="64" t="s">
        <v>3073</v>
      </c>
      <c r="C279" s="65">
        <v>0</v>
      </c>
      <c r="D279" s="65">
        <v>5</v>
      </c>
      <c r="E279" s="65">
        <v>52</v>
      </c>
      <c r="F279" s="65">
        <v>0</v>
      </c>
      <c r="G279" s="67">
        <v>0</v>
      </c>
      <c r="I279"/>
      <c r="J279"/>
      <c r="K279"/>
      <c r="L279"/>
      <c r="M279"/>
      <c r="N279"/>
    </row>
    <row r="280" spans="2:14" s="28" customFormat="1" ht="18.75" customHeight="1" x14ac:dyDescent="0.25">
      <c r="B280" s="64" t="s">
        <v>613</v>
      </c>
      <c r="C280" s="65">
        <v>32</v>
      </c>
      <c r="D280" s="65">
        <v>25</v>
      </c>
      <c r="E280" s="65">
        <v>0</v>
      </c>
      <c r="F280" s="65">
        <v>0</v>
      </c>
      <c r="G280" s="67">
        <v>0</v>
      </c>
      <c r="I280"/>
      <c r="J280"/>
      <c r="K280"/>
      <c r="L280"/>
      <c r="M280"/>
      <c r="N280"/>
    </row>
    <row r="281" spans="2:14" s="28" customFormat="1" ht="18.75" customHeight="1" x14ac:dyDescent="0.25">
      <c r="B281" s="64" t="s">
        <v>3666</v>
      </c>
      <c r="C281" s="65">
        <v>0</v>
      </c>
      <c r="D281" s="65">
        <v>0</v>
      </c>
      <c r="E281" s="65">
        <v>0</v>
      </c>
      <c r="F281" s="65">
        <v>0</v>
      </c>
      <c r="G281" s="67">
        <v>53</v>
      </c>
      <c r="I281"/>
      <c r="J281"/>
      <c r="K281"/>
      <c r="L281"/>
      <c r="M281"/>
      <c r="N281"/>
    </row>
    <row r="282" spans="2:14" s="28" customFormat="1" ht="18.75" customHeight="1" x14ac:dyDescent="0.25">
      <c r="B282" s="64" t="s">
        <v>650</v>
      </c>
      <c r="C282" s="65">
        <v>28</v>
      </c>
      <c r="D282" s="65">
        <v>0</v>
      </c>
      <c r="E282" s="65">
        <v>24</v>
      </c>
      <c r="F282" s="65">
        <v>0</v>
      </c>
      <c r="G282" s="67">
        <v>0</v>
      </c>
      <c r="I282"/>
      <c r="J282"/>
      <c r="K282"/>
      <c r="L282"/>
      <c r="M282"/>
      <c r="N282"/>
    </row>
    <row r="283" spans="2:14" s="28" customFormat="1" ht="18.75" customHeight="1" x14ac:dyDescent="0.25">
      <c r="B283" s="64" t="s">
        <v>617</v>
      </c>
      <c r="C283" s="65">
        <v>0</v>
      </c>
      <c r="D283" s="65">
        <v>51</v>
      </c>
      <c r="E283" s="65">
        <v>0</v>
      </c>
      <c r="F283" s="65">
        <v>0</v>
      </c>
      <c r="G283" s="67">
        <v>0</v>
      </c>
      <c r="I283"/>
      <c r="J283"/>
      <c r="K283"/>
      <c r="L283"/>
      <c r="M283"/>
      <c r="N283"/>
    </row>
    <row r="284" spans="2:14" s="28" customFormat="1" ht="18.75" customHeight="1" x14ac:dyDescent="0.25">
      <c r="B284" s="64" t="s">
        <v>618</v>
      </c>
      <c r="C284" s="65">
        <v>51</v>
      </c>
      <c r="D284" s="65">
        <v>0</v>
      </c>
      <c r="E284" s="65">
        <v>0</v>
      </c>
      <c r="F284" s="65">
        <v>0</v>
      </c>
      <c r="G284" s="67">
        <v>0</v>
      </c>
      <c r="I284"/>
      <c r="J284"/>
      <c r="K284"/>
      <c r="L284"/>
      <c r="M284"/>
      <c r="N284"/>
    </row>
    <row r="285" spans="2:14" s="28" customFormat="1" ht="18.75" customHeight="1" x14ac:dyDescent="0.25">
      <c r="B285" s="64" t="s">
        <v>2950</v>
      </c>
      <c r="C285" s="65">
        <v>0</v>
      </c>
      <c r="D285" s="65">
        <v>0</v>
      </c>
      <c r="E285" s="65">
        <v>14</v>
      </c>
      <c r="F285" s="65">
        <v>19</v>
      </c>
      <c r="G285" s="67">
        <v>17</v>
      </c>
      <c r="I285"/>
      <c r="J285"/>
      <c r="K285"/>
      <c r="L285"/>
      <c r="M285"/>
      <c r="N285"/>
    </row>
    <row r="286" spans="2:14" s="28" customFormat="1" ht="18.75" customHeight="1" x14ac:dyDescent="0.25">
      <c r="B286" s="64" t="s">
        <v>647</v>
      </c>
      <c r="C286" s="65">
        <v>12</v>
      </c>
      <c r="D286" s="65">
        <v>17</v>
      </c>
      <c r="E286" s="65">
        <v>0</v>
      </c>
      <c r="F286" s="65">
        <v>20</v>
      </c>
      <c r="G286" s="67">
        <v>0</v>
      </c>
      <c r="I286"/>
      <c r="J286"/>
      <c r="K286"/>
      <c r="L286"/>
      <c r="M286"/>
      <c r="N286"/>
    </row>
    <row r="287" spans="2:14" s="28" customFormat="1" ht="18.75" customHeight="1" x14ac:dyDescent="0.25">
      <c r="B287" s="64" t="s">
        <v>632</v>
      </c>
      <c r="C287" s="65">
        <v>32</v>
      </c>
      <c r="D287" s="65">
        <v>9</v>
      </c>
      <c r="E287" s="65">
        <v>0</v>
      </c>
      <c r="F287" s="65">
        <v>0</v>
      </c>
      <c r="G287" s="67">
        <v>8</v>
      </c>
      <c r="I287"/>
      <c r="J287"/>
      <c r="K287"/>
      <c r="L287"/>
      <c r="M287"/>
      <c r="N287"/>
    </row>
    <row r="288" spans="2:14" s="28" customFormat="1" ht="18.75" customHeight="1" x14ac:dyDescent="0.25">
      <c r="B288" s="64" t="s">
        <v>680</v>
      </c>
      <c r="C288" s="65">
        <v>11</v>
      </c>
      <c r="D288" s="65">
        <v>9</v>
      </c>
      <c r="E288" s="65">
        <v>8</v>
      </c>
      <c r="F288" s="65">
        <v>12</v>
      </c>
      <c r="G288" s="67">
        <v>9</v>
      </c>
      <c r="I288"/>
      <c r="J288"/>
      <c r="K288"/>
      <c r="L288"/>
      <c r="M288"/>
      <c r="N288"/>
    </row>
    <row r="289" spans="2:14" s="28" customFormat="1" ht="18.75" customHeight="1" x14ac:dyDescent="0.25">
      <c r="B289" s="64" t="s">
        <v>620</v>
      </c>
      <c r="C289" s="65">
        <v>30</v>
      </c>
      <c r="D289" s="65">
        <v>18</v>
      </c>
      <c r="E289" s="65">
        <v>0</v>
      </c>
      <c r="F289" s="65">
        <v>0</v>
      </c>
      <c r="G289" s="67">
        <v>0</v>
      </c>
      <c r="I289"/>
      <c r="J289"/>
      <c r="K289"/>
      <c r="L289"/>
      <c r="M289"/>
      <c r="N289"/>
    </row>
    <row r="290" spans="2:14" s="28" customFormat="1" ht="18.75" customHeight="1" x14ac:dyDescent="0.25">
      <c r="B290" s="64" t="s">
        <v>3483</v>
      </c>
      <c r="C290" s="65">
        <v>0</v>
      </c>
      <c r="D290" s="65">
        <v>0</v>
      </c>
      <c r="E290" s="65">
        <v>0</v>
      </c>
      <c r="F290" s="65">
        <v>8</v>
      </c>
      <c r="G290" s="67">
        <v>40</v>
      </c>
      <c r="I290"/>
      <c r="J290"/>
      <c r="K290"/>
      <c r="L290"/>
      <c r="M290"/>
      <c r="N290"/>
    </row>
    <row r="291" spans="2:14" s="28" customFormat="1" ht="18.75" customHeight="1" x14ac:dyDescent="0.25">
      <c r="B291" s="64" t="s">
        <v>3779</v>
      </c>
      <c r="C291" s="65">
        <v>0</v>
      </c>
      <c r="D291" s="65">
        <v>0</v>
      </c>
      <c r="E291" s="65">
        <v>0</v>
      </c>
      <c r="F291" s="65">
        <v>0</v>
      </c>
      <c r="G291" s="67">
        <v>47</v>
      </c>
      <c r="I291"/>
      <c r="J291"/>
      <c r="K291"/>
      <c r="L291"/>
      <c r="M291"/>
      <c r="N291"/>
    </row>
    <row r="292" spans="2:14" s="28" customFormat="1" ht="18.75" customHeight="1" x14ac:dyDescent="0.25">
      <c r="B292" s="64" t="s">
        <v>815</v>
      </c>
      <c r="C292" s="65">
        <v>3</v>
      </c>
      <c r="D292" s="65">
        <v>0</v>
      </c>
      <c r="E292" s="65">
        <v>21</v>
      </c>
      <c r="F292" s="65">
        <v>23</v>
      </c>
      <c r="G292" s="67">
        <v>0</v>
      </c>
      <c r="I292"/>
      <c r="J292"/>
      <c r="K292"/>
      <c r="L292"/>
      <c r="M292"/>
      <c r="N292"/>
    </row>
    <row r="293" spans="2:14" s="28" customFormat="1" ht="18.75" customHeight="1" x14ac:dyDescent="0.25">
      <c r="B293" s="64" t="s">
        <v>638</v>
      </c>
      <c r="C293" s="65">
        <v>0</v>
      </c>
      <c r="D293" s="65">
        <v>4</v>
      </c>
      <c r="E293" s="65">
        <v>37</v>
      </c>
      <c r="F293" s="65">
        <v>4</v>
      </c>
      <c r="G293" s="67">
        <v>0</v>
      </c>
      <c r="I293"/>
      <c r="J293"/>
      <c r="K293"/>
      <c r="L293"/>
      <c r="M293"/>
      <c r="N293"/>
    </row>
    <row r="294" spans="2:14" s="28" customFormat="1" ht="18.75" customHeight="1" x14ac:dyDescent="0.25">
      <c r="B294" s="64" t="s">
        <v>413</v>
      </c>
      <c r="C294" s="65">
        <v>0</v>
      </c>
      <c r="D294" s="65">
        <v>2</v>
      </c>
      <c r="E294" s="65">
        <v>0</v>
      </c>
      <c r="F294" s="65">
        <v>38</v>
      </c>
      <c r="G294" s="67">
        <v>4</v>
      </c>
      <c r="I294"/>
      <c r="J294"/>
      <c r="K294"/>
      <c r="L294"/>
      <c r="M294"/>
      <c r="N294"/>
    </row>
    <row r="295" spans="2:14" s="28" customFormat="1" ht="18.75" customHeight="1" x14ac:dyDescent="0.25">
      <c r="B295" s="64" t="s">
        <v>626</v>
      </c>
      <c r="C295" s="65">
        <v>13</v>
      </c>
      <c r="D295" s="65">
        <v>30</v>
      </c>
      <c r="E295" s="65">
        <v>1</v>
      </c>
      <c r="F295" s="65">
        <v>0</v>
      </c>
      <c r="G295" s="67">
        <v>0</v>
      </c>
      <c r="I295"/>
      <c r="J295"/>
      <c r="K295"/>
      <c r="L295"/>
      <c r="M295"/>
      <c r="N295"/>
    </row>
    <row r="296" spans="2:14" s="28" customFormat="1" ht="18.75" customHeight="1" x14ac:dyDescent="0.25">
      <c r="B296" s="64" t="s">
        <v>643</v>
      </c>
      <c r="C296" s="65">
        <v>0</v>
      </c>
      <c r="D296" s="65">
        <v>30</v>
      </c>
      <c r="E296" s="65">
        <v>0</v>
      </c>
      <c r="F296" s="65">
        <v>13</v>
      </c>
      <c r="G296" s="67">
        <v>0</v>
      </c>
      <c r="I296"/>
      <c r="J296"/>
      <c r="K296"/>
      <c r="L296"/>
      <c r="M296"/>
      <c r="N296"/>
    </row>
    <row r="297" spans="2:14" s="28" customFormat="1" ht="18.75" customHeight="1" x14ac:dyDescent="0.25">
      <c r="B297" s="64" t="s">
        <v>3373</v>
      </c>
      <c r="C297" s="65">
        <v>0</v>
      </c>
      <c r="D297" s="65">
        <v>0</v>
      </c>
      <c r="E297" s="65">
        <v>0</v>
      </c>
      <c r="F297" s="65">
        <v>13</v>
      </c>
      <c r="G297" s="67">
        <v>30</v>
      </c>
      <c r="I297"/>
      <c r="J297"/>
      <c r="K297"/>
      <c r="L297"/>
      <c r="M297"/>
      <c r="N297"/>
    </row>
    <row r="298" spans="2:14" s="28" customFormat="1" ht="18.75" customHeight="1" x14ac:dyDescent="0.25">
      <c r="B298" s="64" t="s">
        <v>628</v>
      </c>
      <c r="C298" s="65">
        <v>34</v>
      </c>
      <c r="D298" s="65">
        <v>5</v>
      </c>
      <c r="E298" s="65">
        <v>0</v>
      </c>
      <c r="F298" s="65">
        <v>0</v>
      </c>
      <c r="G298" s="67">
        <v>4</v>
      </c>
      <c r="I298"/>
      <c r="J298"/>
      <c r="K298"/>
      <c r="L298"/>
      <c r="M298"/>
      <c r="N298"/>
    </row>
    <row r="299" spans="2:14" s="28" customFormat="1" ht="18.75" customHeight="1" x14ac:dyDescent="0.25">
      <c r="B299" s="64" t="s">
        <v>637</v>
      </c>
      <c r="C299" s="65">
        <v>0</v>
      </c>
      <c r="D299" s="65">
        <v>35</v>
      </c>
      <c r="E299" s="65">
        <v>0</v>
      </c>
      <c r="F299" s="65">
        <v>6</v>
      </c>
      <c r="G299" s="67">
        <v>0</v>
      </c>
      <c r="I299"/>
      <c r="J299"/>
      <c r="K299"/>
      <c r="L299"/>
      <c r="M299"/>
      <c r="N299"/>
    </row>
    <row r="300" spans="2:14" s="28" customFormat="1" ht="18.75" customHeight="1" x14ac:dyDescent="0.25">
      <c r="B300" s="64" t="s">
        <v>693</v>
      </c>
      <c r="C300" s="65">
        <v>16</v>
      </c>
      <c r="D300" s="65">
        <v>0</v>
      </c>
      <c r="E300" s="65">
        <v>25</v>
      </c>
      <c r="F300" s="65">
        <v>0</v>
      </c>
      <c r="G300" s="67">
        <v>0</v>
      </c>
      <c r="I300"/>
      <c r="J300"/>
      <c r="K300"/>
      <c r="L300"/>
      <c r="M300"/>
      <c r="N300"/>
    </row>
    <row r="301" spans="2:14" s="28" customFormat="1" ht="18.75" customHeight="1" x14ac:dyDescent="0.25">
      <c r="B301" s="64" t="s">
        <v>3183</v>
      </c>
      <c r="C301" s="65">
        <v>0</v>
      </c>
      <c r="D301" s="65">
        <v>0</v>
      </c>
      <c r="E301" s="65">
        <v>6</v>
      </c>
      <c r="F301" s="65">
        <v>19</v>
      </c>
      <c r="G301" s="67">
        <v>16</v>
      </c>
      <c r="I301"/>
      <c r="J301"/>
      <c r="K301"/>
      <c r="L301"/>
      <c r="M301"/>
      <c r="N301"/>
    </row>
    <row r="302" spans="2:14" s="28" customFormat="1" ht="18.75" customHeight="1" x14ac:dyDescent="0.25">
      <c r="B302" s="64" t="s">
        <v>2982</v>
      </c>
      <c r="C302" s="65">
        <v>0</v>
      </c>
      <c r="D302" s="65">
        <v>0</v>
      </c>
      <c r="E302" s="65">
        <v>16</v>
      </c>
      <c r="F302" s="65">
        <v>0</v>
      </c>
      <c r="G302" s="67">
        <v>24</v>
      </c>
      <c r="I302"/>
      <c r="J302"/>
      <c r="K302"/>
      <c r="L302"/>
      <c r="M302"/>
      <c r="N302"/>
    </row>
    <row r="303" spans="2:14" s="28" customFormat="1" ht="18.75" customHeight="1" x14ac:dyDescent="0.25">
      <c r="B303" s="64" t="s">
        <v>822</v>
      </c>
      <c r="C303" s="65">
        <v>0</v>
      </c>
      <c r="D303" s="65">
        <v>2</v>
      </c>
      <c r="E303" s="65">
        <v>18</v>
      </c>
      <c r="F303" s="65">
        <v>20</v>
      </c>
      <c r="G303" s="67">
        <v>0</v>
      </c>
      <c r="I303"/>
      <c r="J303"/>
      <c r="K303"/>
      <c r="L303"/>
      <c r="M303"/>
      <c r="N303"/>
    </row>
    <row r="304" spans="2:14" s="28" customFormat="1" ht="18.75" customHeight="1" x14ac:dyDescent="0.25">
      <c r="B304" s="64" t="s">
        <v>2940</v>
      </c>
      <c r="C304" s="65">
        <v>5</v>
      </c>
      <c r="D304" s="65">
        <v>2</v>
      </c>
      <c r="E304" s="65">
        <v>28</v>
      </c>
      <c r="F304" s="65">
        <v>3</v>
      </c>
      <c r="G304" s="67">
        <v>1</v>
      </c>
      <c r="I304"/>
      <c r="J304"/>
      <c r="K304"/>
      <c r="L304"/>
      <c r="M304"/>
      <c r="N304"/>
    </row>
    <row r="305" spans="2:14" s="28" customFormat="1" ht="18.75" customHeight="1" x14ac:dyDescent="0.25">
      <c r="B305" s="64" t="s">
        <v>641</v>
      </c>
      <c r="C305" s="65">
        <v>2</v>
      </c>
      <c r="D305" s="65">
        <v>17</v>
      </c>
      <c r="E305" s="65">
        <v>0</v>
      </c>
      <c r="F305" s="65">
        <v>0</v>
      </c>
      <c r="G305" s="67">
        <v>20</v>
      </c>
      <c r="I305"/>
      <c r="J305"/>
      <c r="K305"/>
      <c r="L305"/>
      <c r="M305"/>
      <c r="N305"/>
    </row>
    <row r="306" spans="2:14" s="28" customFormat="1" ht="18.75" customHeight="1" x14ac:dyDescent="0.25">
      <c r="B306" s="64" t="s">
        <v>3274</v>
      </c>
      <c r="C306" s="65">
        <v>0</v>
      </c>
      <c r="D306" s="65">
        <v>0</v>
      </c>
      <c r="E306" s="65">
        <v>0</v>
      </c>
      <c r="F306" s="65">
        <v>38</v>
      </c>
      <c r="G306" s="67">
        <v>0</v>
      </c>
      <c r="I306"/>
      <c r="J306"/>
      <c r="K306"/>
      <c r="L306"/>
      <c r="M306"/>
      <c r="N306"/>
    </row>
    <row r="307" spans="2:14" s="28" customFormat="1" ht="18.75" customHeight="1" x14ac:dyDescent="0.25">
      <c r="B307" s="64" t="s">
        <v>690</v>
      </c>
      <c r="C307" s="65">
        <v>0</v>
      </c>
      <c r="D307" s="65">
        <v>4</v>
      </c>
      <c r="E307" s="65">
        <v>28</v>
      </c>
      <c r="F307" s="65">
        <v>6</v>
      </c>
      <c r="G307" s="67">
        <v>0</v>
      </c>
      <c r="I307"/>
      <c r="J307"/>
      <c r="K307"/>
      <c r="L307"/>
      <c r="M307"/>
      <c r="N307"/>
    </row>
    <row r="308" spans="2:14" s="28" customFormat="1" ht="18.75" customHeight="1" x14ac:dyDescent="0.25">
      <c r="B308" s="64" t="s">
        <v>542</v>
      </c>
      <c r="C308" s="65">
        <v>37</v>
      </c>
      <c r="D308" s="65">
        <v>0</v>
      </c>
      <c r="E308" s="65">
        <v>0</v>
      </c>
      <c r="F308" s="65">
        <v>0</v>
      </c>
      <c r="G308" s="67">
        <v>0</v>
      </c>
      <c r="I308"/>
      <c r="J308"/>
      <c r="K308"/>
      <c r="L308"/>
      <c r="M308"/>
      <c r="N308"/>
    </row>
    <row r="309" spans="2:14" s="28" customFormat="1" ht="18.75" customHeight="1" x14ac:dyDescent="0.25">
      <c r="B309" s="64" t="s">
        <v>464</v>
      </c>
      <c r="C309" s="65">
        <v>7</v>
      </c>
      <c r="D309" s="65">
        <v>10</v>
      </c>
      <c r="E309" s="65">
        <v>12</v>
      </c>
      <c r="F309" s="65">
        <v>8</v>
      </c>
      <c r="G309" s="67">
        <v>0</v>
      </c>
      <c r="I309"/>
      <c r="J309"/>
      <c r="K309"/>
      <c r="L309"/>
      <c r="M309"/>
      <c r="N309"/>
    </row>
    <row r="310" spans="2:14" s="28" customFormat="1" ht="18.75" customHeight="1" x14ac:dyDescent="0.25">
      <c r="B310" s="64" t="s">
        <v>741</v>
      </c>
      <c r="C310" s="65">
        <v>5</v>
      </c>
      <c r="D310" s="65">
        <v>18</v>
      </c>
      <c r="E310" s="65">
        <v>14</v>
      </c>
      <c r="F310" s="65">
        <v>0</v>
      </c>
      <c r="G310" s="67">
        <v>0</v>
      </c>
      <c r="I310"/>
      <c r="J310"/>
      <c r="K310"/>
      <c r="L310"/>
      <c r="M310"/>
      <c r="N310"/>
    </row>
    <row r="311" spans="2:14" s="28" customFormat="1" ht="18.75" customHeight="1" x14ac:dyDescent="0.25">
      <c r="B311" s="64" t="s">
        <v>819</v>
      </c>
      <c r="C311" s="65">
        <v>0</v>
      </c>
      <c r="D311" s="65">
        <v>2</v>
      </c>
      <c r="E311" s="65">
        <v>14</v>
      </c>
      <c r="F311" s="65">
        <v>18</v>
      </c>
      <c r="G311" s="67">
        <v>0</v>
      </c>
      <c r="I311"/>
      <c r="J311"/>
      <c r="K311"/>
      <c r="L311"/>
      <c r="M311"/>
      <c r="N311"/>
    </row>
    <row r="312" spans="2:14" s="28" customFormat="1" ht="18.75" customHeight="1" x14ac:dyDescent="0.25">
      <c r="B312" s="64" t="s">
        <v>634</v>
      </c>
      <c r="C312" s="65">
        <v>34</v>
      </c>
      <c r="D312" s="65">
        <v>0</v>
      </c>
      <c r="E312" s="65">
        <v>0</v>
      </c>
      <c r="F312" s="65">
        <v>0</v>
      </c>
      <c r="G312" s="67">
        <v>0</v>
      </c>
      <c r="I312"/>
      <c r="J312"/>
      <c r="K312"/>
      <c r="L312"/>
      <c r="M312"/>
      <c r="N312"/>
    </row>
    <row r="313" spans="2:14" s="28" customFormat="1" ht="18.75" customHeight="1" x14ac:dyDescent="0.25">
      <c r="B313" s="64" t="s">
        <v>691</v>
      </c>
      <c r="C313" s="65">
        <v>9</v>
      </c>
      <c r="D313" s="65">
        <v>7</v>
      </c>
      <c r="E313" s="65">
        <v>18</v>
      </c>
      <c r="F313" s="65">
        <v>0</v>
      </c>
      <c r="G313" s="67">
        <v>0</v>
      </c>
      <c r="I313"/>
      <c r="J313"/>
      <c r="K313"/>
      <c r="L313"/>
      <c r="M313"/>
      <c r="N313"/>
    </row>
    <row r="314" spans="2:14" s="28" customFormat="1" ht="18.75" customHeight="1" x14ac:dyDescent="0.25">
      <c r="B314" s="64" t="s">
        <v>702</v>
      </c>
      <c r="C314" s="65">
        <v>0</v>
      </c>
      <c r="D314" s="65">
        <v>6</v>
      </c>
      <c r="E314" s="65">
        <v>18</v>
      </c>
      <c r="F314" s="65">
        <v>9</v>
      </c>
      <c r="G314" s="67">
        <v>0</v>
      </c>
      <c r="I314"/>
      <c r="J314"/>
      <c r="K314"/>
      <c r="L314"/>
      <c r="M314"/>
      <c r="N314"/>
    </row>
    <row r="315" spans="2:14" s="28" customFormat="1" ht="18.75" customHeight="1" x14ac:dyDescent="0.25">
      <c r="B315" s="64" t="s">
        <v>592</v>
      </c>
      <c r="C315" s="65">
        <v>32</v>
      </c>
      <c r="D315" s="65">
        <v>0</v>
      </c>
      <c r="E315" s="65">
        <v>0</v>
      </c>
      <c r="F315" s="65">
        <v>0</v>
      </c>
      <c r="G315" s="67">
        <v>1</v>
      </c>
      <c r="I315"/>
      <c r="J315"/>
      <c r="K315"/>
      <c r="L315"/>
      <c r="M315"/>
      <c r="N315"/>
    </row>
    <row r="316" spans="2:14" s="28" customFormat="1" ht="18.75" customHeight="1" x14ac:dyDescent="0.25">
      <c r="B316" s="64" t="s">
        <v>3180</v>
      </c>
      <c r="C316" s="65">
        <v>0</v>
      </c>
      <c r="D316" s="65">
        <v>0</v>
      </c>
      <c r="E316" s="65">
        <v>7</v>
      </c>
      <c r="F316" s="65">
        <v>18</v>
      </c>
      <c r="G316" s="67">
        <v>8</v>
      </c>
      <c r="I316"/>
      <c r="J316"/>
      <c r="K316"/>
      <c r="L316"/>
      <c r="M316"/>
      <c r="N316"/>
    </row>
    <row r="317" spans="2:14" s="28" customFormat="1" ht="18.75" customHeight="1" x14ac:dyDescent="0.25">
      <c r="B317" s="64" t="s">
        <v>2980</v>
      </c>
      <c r="C317" s="65">
        <v>0</v>
      </c>
      <c r="D317" s="65">
        <v>0</v>
      </c>
      <c r="E317" s="65">
        <v>1</v>
      </c>
      <c r="F317" s="65">
        <v>11</v>
      </c>
      <c r="G317" s="67">
        <v>20</v>
      </c>
      <c r="I317"/>
      <c r="J317"/>
      <c r="K317"/>
      <c r="L317"/>
      <c r="M317"/>
      <c r="N317"/>
    </row>
    <row r="318" spans="2:14" s="28" customFormat="1" ht="18.75" customHeight="1" x14ac:dyDescent="0.25">
      <c r="B318" s="64" t="s">
        <v>612</v>
      </c>
      <c r="C318" s="65">
        <v>32</v>
      </c>
      <c r="D318" s="65">
        <v>0</v>
      </c>
      <c r="E318" s="65">
        <v>0</v>
      </c>
      <c r="F318" s="65">
        <v>0</v>
      </c>
      <c r="G318" s="67">
        <v>0</v>
      </c>
      <c r="I318"/>
      <c r="J318"/>
      <c r="K318"/>
      <c r="L318"/>
      <c r="M318"/>
      <c r="N318"/>
    </row>
    <row r="319" spans="2:14" s="28" customFormat="1" ht="18.75" customHeight="1" x14ac:dyDescent="0.25">
      <c r="B319" s="64" t="s">
        <v>3630</v>
      </c>
      <c r="C319" s="65">
        <v>0</v>
      </c>
      <c r="D319" s="65">
        <v>0</v>
      </c>
      <c r="E319" s="65">
        <v>0</v>
      </c>
      <c r="F319" s="65">
        <v>0</v>
      </c>
      <c r="G319" s="67">
        <v>32</v>
      </c>
      <c r="I319"/>
      <c r="J319"/>
      <c r="K319"/>
      <c r="L319"/>
      <c r="M319"/>
      <c r="N319"/>
    </row>
    <row r="320" spans="2:14" s="28" customFormat="1" ht="18.75" customHeight="1" x14ac:dyDescent="0.25">
      <c r="B320" s="64" t="s">
        <v>718</v>
      </c>
      <c r="C320" s="65">
        <v>2</v>
      </c>
      <c r="D320" s="65">
        <v>10</v>
      </c>
      <c r="E320" s="65">
        <v>14</v>
      </c>
      <c r="F320" s="65">
        <v>4</v>
      </c>
      <c r="G320" s="67">
        <v>2</v>
      </c>
      <c r="I320"/>
      <c r="J320"/>
      <c r="K320"/>
      <c r="L320"/>
      <c r="M320"/>
      <c r="N320"/>
    </row>
    <row r="321" spans="2:14" s="28" customFormat="1" ht="18.75" customHeight="1" x14ac:dyDescent="0.25">
      <c r="B321" s="64" t="s">
        <v>701</v>
      </c>
      <c r="C321" s="65">
        <v>15</v>
      </c>
      <c r="D321" s="65">
        <v>0</v>
      </c>
      <c r="E321" s="65">
        <v>16</v>
      </c>
      <c r="F321" s="65">
        <v>0</v>
      </c>
      <c r="G321" s="67">
        <v>0</v>
      </c>
      <c r="I321"/>
      <c r="J321"/>
      <c r="K321"/>
      <c r="L321"/>
      <c r="M321"/>
      <c r="N321"/>
    </row>
    <row r="322" spans="2:14" s="28" customFormat="1" ht="18.75" customHeight="1" x14ac:dyDescent="0.25">
      <c r="B322" s="64" t="s">
        <v>3279</v>
      </c>
      <c r="C322" s="65">
        <v>0</v>
      </c>
      <c r="D322" s="65">
        <v>6</v>
      </c>
      <c r="E322" s="65">
        <v>4</v>
      </c>
      <c r="F322" s="65">
        <v>18</v>
      </c>
      <c r="G322" s="67">
        <v>3</v>
      </c>
      <c r="I322"/>
      <c r="J322"/>
      <c r="K322"/>
      <c r="L322"/>
      <c r="M322"/>
      <c r="N322"/>
    </row>
    <row r="323" spans="2:14" s="28" customFormat="1" ht="18.75" customHeight="1" x14ac:dyDescent="0.25">
      <c r="B323" s="64" t="s">
        <v>692</v>
      </c>
      <c r="C323" s="65">
        <v>0</v>
      </c>
      <c r="D323" s="65">
        <v>16</v>
      </c>
      <c r="E323" s="65">
        <v>0</v>
      </c>
      <c r="F323" s="65">
        <v>7</v>
      </c>
      <c r="G323" s="67">
        <v>7</v>
      </c>
      <c r="I323"/>
      <c r="J323"/>
      <c r="K323"/>
      <c r="L323"/>
      <c r="M323"/>
      <c r="N323"/>
    </row>
    <row r="324" spans="2:14" s="28" customFormat="1" ht="18.75" customHeight="1" x14ac:dyDescent="0.25">
      <c r="B324" s="64" t="s">
        <v>2969</v>
      </c>
      <c r="C324" s="65">
        <v>0</v>
      </c>
      <c r="D324" s="65">
        <v>0</v>
      </c>
      <c r="E324" s="65">
        <v>4</v>
      </c>
      <c r="F324" s="65">
        <v>26</v>
      </c>
      <c r="G324" s="67">
        <v>0</v>
      </c>
      <c r="I324"/>
      <c r="J324"/>
      <c r="K324"/>
      <c r="L324"/>
      <c r="M324"/>
      <c r="N324"/>
    </row>
    <row r="325" spans="2:14" s="28" customFormat="1" ht="18.75" customHeight="1" x14ac:dyDescent="0.25">
      <c r="B325" s="64" t="s">
        <v>747</v>
      </c>
      <c r="C325" s="65">
        <v>5</v>
      </c>
      <c r="D325" s="65">
        <v>3</v>
      </c>
      <c r="E325" s="65">
        <v>10</v>
      </c>
      <c r="F325" s="65">
        <v>2</v>
      </c>
      <c r="G325" s="67">
        <v>10</v>
      </c>
      <c r="I325"/>
      <c r="J325"/>
      <c r="K325"/>
      <c r="L325"/>
      <c r="M325"/>
      <c r="N325"/>
    </row>
    <row r="326" spans="2:14" s="28" customFormat="1" ht="18.75" customHeight="1" x14ac:dyDescent="0.25">
      <c r="B326" s="64" t="s">
        <v>549</v>
      </c>
      <c r="C326" s="65">
        <v>0</v>
      </c>
      <c r="D326" s="65">
        <v>0</v>
      </c>
      <c r="E326" s="65">
        <v>14</v>
      </c>
      <c r="F326" s="65">
        <v>15</v>
      </c>
      <c r="G326" s="67">
        <v>1</v>
      </c>
      <c r="I326"/>
      <c r="J326"/>
      <c r="K326"/>
      <c r="L326"/>
      <c r="M326"/>
      <c r="N326"/>
    </row>
    <row r="327" spans="2:14" s="28" customFormat="1" ht="18.75" customHeight="1" x14ac:dyDescent="0.25">
      <c r="B327" s="64" t="s">
        <v>3543</v>
      </c>
      <c r="C327" s="65">
        <v>0</v>
      </c>
      <c r="D327" s="65">
        <v>0</v>
      </c>
      <c r="E327" s="65">
        <v>0</v>
      </c>
      <c r="F327" s="65">
        <v>0</v>
      </c>
      <c r="G327" s="67">
        <v>29</v>
      </c>
      <c r="I327"/>
      <c r="J327"/>
      <c r="K327"/>
      <c r="L327"/>
      <c r="M327"/>
      <c r="N327"/>
    </row>
    <row r="328" spans="2:14" s="28" customFormat="1" ht="18.75" customHeight="1" x14ac:dyDescent="0.25">
      <c r="B328" s="64" t="s">
        <v>3570</v>
      </c>
      <c r="C328" s="65">
        <v>0</v>
      </c>
      <c r="D328" s="65">
        <v>0</v>
      </c>
      <c r="E328" s="65">
        <v>0</v>
      </c>
      <c r="F328" s="65">
        <v>0</v>
      </c>
      <c r="G328" s="67">
        <v>29</v>
      </c>
      <c r="I328"/>
      <c r="J328"/>
      <c r="K328"/>
      <c r="L328"/>
      <c r="M328"/>
      <c r="N328"/>
    </row>
    <row r="329" spans="2:14" s="28" customFormat="1" ht="18.75" customHeight="1" x14ac:dyDescent="0.25">
      <c r="B329" s="64" t="s">
        <v>700</v>
      </c>
      <c r="C329" s="65">
        <v>5</v>
      </c>
      <c r="D329" s="65">
        <v>7</v>
      </c>
      <c r="E329" s="65">
        <v>10</v>
      </c>
      <c r="F329" s="65">
        <v>2</v>
      </c>
      <c r="G329" s="67">
        <v>5</v>
      </c>
      <c r="I329"/>
      <c r="J329"/>
      <c r="K329"/>
      <c r="L329"/>
      <c r="M329"/>
      <c r="N329"/>
    </row>
    <row r="330" spans="2:14" s="28" customFormat="1" ht="18.75" customHeight="1" x14ac:dyDescent="0.25">
      <c r="B330" s="64" t="s">
        <v>2978</v>
      </c>
      <c r="C330" s="65">
        <v>0</v>
      </c>
      <c r="D330" s="65">
        <v>0</v>
      </c>
      <c r="E330" s="65">
        <v>2</v>
      </c>
      <c r="F330" s="65">
        <v>8</v>
      </c>
      <c r="G330" s="67">
        <v>19</v>
      </c>
      <c r="I330"/>
      <c r="J330"/>
      <c r="K330"/>
      <c r="L330"/>
      <c r="M330"/>
      <c r="N330"/>
    </row>
    <row r="331" spans="2:14" s="28" customFormat="1" ht="18.75" customHeight="1" x14ac:dyDescent="0.25">
      <c r="B331" s="64" t="s">
        <v>3665</v>
      </c>
      <c r="C331" s="65">
        <v>0</v>
      </c>
      <c r="D331" s="65">
        <v>0</v>
      </c>
      <c r="E331" s="65">
        <v>0</v>
      </c>
      <c r="F331" s="65">
        <v>0</v>
      </c>
      <c r="G331" s="67">
        <v>28</v>
      </c>
      <c r="I331"/>
      <c r="J331"/>
      <c r="K331"/>
      <c r="L331"/>
      <c r="M331"/>
      <c r="N331"/>
    </row>
    <row r="332" spans="2:14" s="28" customFormat="1" ht="18.75" customHeight="1" x14ac:dyDescent="0.25">
      <c r="B332" s="64" t="s">
        <v>649</v>
      </c>
      <c r="C332" s="65">
        <v>0</v>
      </c>
      <c r="D332" s="65">
        <v>28</v>
      </c>
      <c r="E332" s="65">
        <v>0</v>
      </c>
      <c r="F332" s="65">
        <v>0</v>
      </c>
      <c r="G332" s="67">
        <v>0</v>
      </c>
      <c r="I332"/>
      <c r="J332"/>
      <c r="K332"/>
      <c r="L332"/>
      <c r="M332"/>
      <c r="N332"/>
    </row>
    <row r="333" spans="2:14" s="28" customFormat="1" ht="18.75" customHeight="1" x14ac:dyDescent="0.25">
      <c r="B333" s="64" t="s">
        <v>3381</v>
      </c>
      <c r="C333" s="65">
        <v>0</v>
      </c>
      <c r="D333" s="65">
        <v>0</v>
      </c>
      <c r="E333" s="65">
        <v>0</v>
      </c>
      <c r="F333" s="65">
        <v>19</v>
      </c>
      <c r="G333" s="67">
        <v>9</v>
      </c>
      <c r="I333"/>
      <c r="J333"/>
      <c r="K333"/>
      <c r="L333"/>
      <c r="M333"/>
      <c r="N333"/>
    </row>
    <row r="334" spans="2:14" s="28" customFormat="1" ht="18.75" customHeight="1" x14ac:dyDescent="0.25">
      <c r="B334" s="64" t="s">
        <v>2957</v>
      </c>
      <c r="C334" s="65">
        <v>0</v>
      </c>
      <c r="D334" s="65">
        <v>0</v>
      </c>
      <c r="E334" s="65">
        <v>10</v>
      </c>
      <c r="F334" s="65">
        <v>18</v>
      </c>
      <c r="G334" s="67">
        <v>0</v>
      </c>
      <c r="I334"/>
      <c r="J334"/>
      <c r="K334"/>
      <c r="L334"/>
      <c r="M334"/>
      <c r="N334"/>
    </row>
    <row r="335" spans="2:14" s="28" customFormat="1" ht="18.75" customHeight="1" x14ac:dyDescent="0.25">
      <c r="B335" s="64" t="s">
        <v>3595</v>
      </c>
      <c r="C335" s="65">
        <v>0</v>
      </c>
      <c r="D335" s="65">
        <v>0</v>
      </c>
      <c r="E335" s="65">
        <v>0</v>
      </c>
      <c r="F335" s="65">
        <v>0</v>
      </c>
      <c r="G335" s="67">
        <v>27</v>
      </c>
      <c r="I335"/>
      <c r="J335"/>
      <c r="K335"/>
      <c r="L335"/>
      <c r="M335"/>
      <c r="N335"/>
    </row>
    <row r="336" spans="2:14" s="28" customFormat="1" ht="18.75" customHeight="1" x14ac:dyDescent="0.25">
      <c r="B336" s="64" t="s">
        <v>3194</v>
      </c>
      <c r="C336" s="65">
        <v>0</v>
      </c>
      <c r="D336" s="65">
        <v>0</v>
      </c>
      <c r="E336" s="65">
        <v>2</v>
      </c>
      <c r="F336" s="65">
        <v>9</v>
      </c>
      <c r="G336" s="67">
        <v>15</v>
      </c>
      <c r="I336"/>
      <c r="J336"/>
      <c r="K336"/>
      <c r="L336"/>
      <c r="M336"/>
      <c r="N336"/>
    </row>
    <row r="337" spans="2:14" s="28" customFormat="1" ht="18.75" customHeight="1" x14ac:dyDescent="0.25">
      <c r="B337" s="64" t="s">
        <v>656</v>
      </c>
      <c r="C337" s="65">
        <v>0</v>
      </c>
      <c r="D337" s="65">
        <v>26</v>
      </c>
      <c r="E337" s="65">
        <v>0</v>
      </c>
      <c r="F337" s="65">
        <v>0</v>
      </c>
      <c r="G337" s="67">
        <v>0</v>
      </c>
      <c r="I337"/>
      <c r="J337"/>
      <c r="K337"/>
      <c r="L337"/>
      <c r="M337"/>
      <c r="N337"/>
    </row>
    <row r="338" spans="2:14" s="28" customFormat="1" ht="18.75" customHeight="1" x14ac:dyDescent="0.25">
      <c r="B338" s="64" t="s">
        <v>812</v>
      </c>
      <c r="C338" s="65">
        <v>0</v>
      </c>
      <c r="D338" s="65">
        <v>3</v>
      </c>
      <c r="E338" s="65">
        <v>4</v>
      </c>
      <c r="F338" s="65">
        <v>3</v>
      </c>
      <c r="G338" s="67">
        <v>16</v>
      </c>
      <c r="I338"/>
      <c r="J338"/>
      <c r="K338"/>
      <c r="L338"/>
      <c r="M338"/>
      <c r="N338"/>
    </row>
    <row r="339" spans="2:14" s="28" customFormat="1" ht="18.75" customHeight="1" x14ac:dyDescent="0.25">
      <c r="B339" s="64" t="s">
        <v>657</v>
      </c>
      <c r="C339" s="65">
        <v>12</v>
      </c>
      <c r="D339" s="65">
        <v>14</v>
      </c>
      <c r="E339" s="65">
        <v>0</v>
      </c>
      <c r="F339" s="65">
        <v>0</v>
      </c>
      <c r="G339" s="67">
        <v>0</v>
      </c>
      <c r="I339"/>
      <c r="J339"/>
      <c r="K339"/>
      <c r="L339"/>
      <c r="M339"/>
      <c r="N339"/>
    </row>
    <row r="340" spans="2:14" s="28" customFormat="1" ht="18.75" customHeight="1" x14ac:dyDescent="0.25">
      <c r="B340" s="64" t="s">
        <v>3287</v>
      </c>
      <c r="C340" s="65">
        <v>0</v>
      </c>
      <c r="D340" s="65">
        <v>0</v>
      </c>
      <c r="E340" s="65">
        <v>0</v>
      </c>
      <c r="F340" s="65">
        <v>20</v>
      </c>
      <c r="G340" s="67">
        <v>6</v>
      </c>
      <c r="I340"/>
      <c r="J340"/>
      <c r="K340"/>
      <c r="L340"/>
      <c r="M340"/>
      <c r="N340"/>
    </row>
    <row r="341" spans="2:14" s="28" customFormat="1" ht="18.75" customHeight="1" x14ac:dyDescent="0.25">
      <c r="B341" s="64" t="s">
        <v>3710</v>
      </c>
      <c r="C341" s="65">
        <v>0</v>
      </c>
      <c r="D341" s="65">
        <v>0</v>
      </c>
      <c r="E341" s="65">
        <v>0</v>
      </c>
      <c r="F341" s="65">
        <v>0</v>
      </c>
      <c r="G341" s="67">
        <v>25</v>
      </c>
      <c r="I341"/>
      <c r="J341"/>
      <c r="K341"/>
      <c r="L341"/>
      <c r="M341"/>
      <c r="N341"/>
    </row>
    <row r="342" spans="2:14" s="28" customFormat="1" ht="18.75" customHeight="1" x14ac:dyDescent="0.25">
      <c r="B342" s="64" t="s">
        <v>763</v>
      </c>
      <c r="C342" s="65">
        <v>7</v>
      </c>
      <c r="D342" s="65">
        <v>0</v>
      </c>
      <c r="E342" s="65">
        <v>0</v>
      </c>
      <c r="F342" s="65">
        <v>0</v>
      </c>
      <c r="G342" s="67">
        <v>18</v>
      </c>
      <c r="I342"/>
      <c r="J342"/>
      <c r="K342"/>
      <c r="L342"/>
      <c r="M342"/>
      <c r="N342"/>
    </row>
    <row r="343" spans="2:14" s="28" customFormat="1" ht="18.75" customHeight="1" x14ac:dyDescent="0.25">
      <c r="B343" s="64" t="s">
        <v>660</v>
      </c>
      <c r="C343" s="65">
        <v>8</v>
      </c>
      <c r="D343" s="65">
        <v>17</v>
      </c>
      <c r="E343" s="65">
        <v>0</v>
      </c>
      <c r="F343" s="65">
        <v>0</v>
      </c>
      <c r="G343" s="67">
        <v>0</v>
      </c>
      <c r="I343"/>
      <c r="J343"/>
      <c r="K343"/>
      <c r="L343"/>
      <c r="M343"/>
      <c r="N343"/>
    </row>
    <row r="344" spans="2:14" s="28" customFormat="1" ht="18.75" customHeight="1" x14ac:dyDescent="0.25">
      <c r="B344" s="64" t="s">
        <v>661</v>
      </c>
      <c r="C344" s="65">
        <v>25</v>
      </c>
      <c r="D344" s="65">
        <v>0</v>
      </c>
      <c r="E344" s="65">
        <v>0</v>
      </c>
      <c r="F344" s="65">
        <v>0</v>
      </c>
      <c r="G344" s="67">
        <v>0</v>
      </c>
      <c r="I344"/>
      <c r="J344"/>
      <c r="K344"/>
      <c r="L344"/>
      <c r="M344"/>
      <c r="N344"/>
    </row>
    <row r="345" spans="2:14" s="28" customFormat="1" ht="18.75" customHeight="1" x14ac:dyDescent="0.25">
      <c r="B345" s="64" t="s">
        <v>3375</v>
      </c>
      <c r="C345" s="65">
        <v>0</v>
      </c>
      <c r="D345" s="65">
        <v>0</v>
      </c>
      <c r="E345" s="65">
        <v>0</v>
      </c>
      <c r="F345" s="65">
        <v>24</v>
      </c>
      <c r="G345" s="67">
        <v>0</v>
      </c>
      <c r="I345"/>
      <c r="J345"/>
      <c r="K345"/>
      <c r="L345"/>
      <c r="M345"/>
      <c r="N345"/>
    </row>
    <row r="346" spans="2:14" s="28" customFormat="1" ht="18.75" customHeight="1" x14ac:dyDescent="0.25">
      <c r="B346" s="64" t="s">
        <v>668</v>
      </c>
      <c r="C346" s="65">
        <v>11</v>
      </c>
      <c r="D346" s="65">
        <v>11</v>
      </c>
      <c r="E346" s="65">
        <v>0</v>
      </c>
      <c r="F346" s="65">
        <v>2</v>
      </c>
      <c r="G346" s="67">
        <v>0</v>
      </c>
      <c r="I346"/>
      <c r="J346"/>
      <c r="K346"/>
      <c r="L346"/>
      <c r="M346"/>
      <c r="N346"/>
    </row>
    <row r="347" spans="2:14" s="28" customFormat="1" ht="18.75" customHeight="1" x14ac:dyDescent="0.25">
      <c r="B347" s="64" t="s">
        <v>2954</v>
      </c>
      <c r="C347" s="65">
        <v>0</v>
      </c>
      <c r="D347" s="65">
        <v>0</v>
      </c>
      <c r="E347" s="65">
        <v>9</v>
      </c>
      <c r="F347" s="65">
        <v>2</v>
      </c>
      <c r="G347" s="67">
        <v>13</v>
      </c>
      <c r="I347"/>
      <c r="J347"/>
      <c r="K347"/>
      <c r="L347"/>
      <c r="M347"/>
      <c r="N347"/>
    </row>
    <row r="348" spans="2:14" s="28" customFormat="1" ht="18.75" customHeight="1" x14ac:dyDescent="0.25">
      <c r="B348" s="64" t="s">
        <v>728</v>
      </c>
      <c r="C348" s="65">
        <v>0</v>
      </c>
      <c r="D348" s="65">
        <v>10</v>
      </c>
      <c r="E348" s="65">
        <v>0</v>
      </c>
      <c r="F348" s="65">
        <v>0</v>
      </c>
      <c r="G348" s="67">
        <v>14</v>
      </c>
      <c r="I348"/>
      <c r="J348"/>
      <c r="K348"/>
      <c r="L348"/>
      <c r="M348"/>
      <c r="N348"/>
    </row>
    <row r="349" spans="2:14" s="28" customFormat="1" ht="18.75" customHeight="1" x14ac:dyDescent="0.25">
      <c r="B349" s="64" t="s">
        <v>719</v>
      </c>
      <c r="C349" s="65">
        <v>0</v>
      </c>
      <c r="D349" s="65">
        <v>12</v>
      </c>
      <c r="E349" s="65">
        <v>12</v>
      </c>
      <c r="F349" s="65">
        <v>0</v>
      </c>
      <c r="G349" s="67">
        <v>0</v>
      </c>
      <c r="I349"/>
      <c r="J349"/>
      <c r="K349"/>
      <c r="L349"/>
      <c r="M349"/>
      <c r="N349"/>
    </row>
    <row r="350" spans="2:14" s="28" customFormat="1" ht="18.75" customHeight="1" x14ac:dyDescent="0.25">
      <c r="B350" s="64" t="s">
        <v>3760</v>
      </c>
      <c r="C350" s="65">
        <v>0</v>
      </c>
      <c r="D350" s="65">
        <v>0</v>
      </c>
      <c r="E350" s="65">
        <v>0</v>
      </c>
      <c r="F350" s="65">
        <v>0</v>
      </c>
      <c r="G350" s="67">
        <v>23</v>
      </c>
      <c r="I350"/>
      <c r="J350"/>
      <c r="K350"/>
      <c r="L350"/>
      <c r="M350"/>
      <c r="N350"/>
    </row>
    <row r="351" spans="2:14" s="28" customFormat="1" ht="18.75" customHeight="1" x14ac:dyDescent="0.25">
      <c r="B351" s="64" t="s">
        <v>3478</v>
      </c>
      <c r="C351" s="65">
        <v>0</v>
      </c>
      <c r="D351" s="65">
        <v>0</v>
      </c>
      <c r="E351" s="65">
        <v>0</v>
      </c>
      <c r="F351" s="65">
        <v>23</v>
      </c>
      <c r="G351" s="67">
        <v>0</v>
      </c>
      <c r="I351"/>
      <c r="J351"/>
      <c r="K351"/>
      <c r="L351"/>
      <c r="M351"/>
      <c r="N351"/>
    </row>
    <row r="352" spans="2:14" s="28" customFormat="1" ht="18.75" customHeight="1" x14ac:dyDescent="0.25">
      <c r="B352" s="64" t="s">
        <v>3076</v>
      </c>
      <c r="C352" s="65">
        <v>0</v>
      </c>
      <c r="D352" s="65">
        <v>0</v>
      </c>
      <c r="E352" s="65">
        <v>9</v>
      </c>
      <c r="F352" s="65">
        <v>14</v>
      </c>
      <c r="G352" s="67">
        <v>0</v>
      </c>
      <c r="I352"/>
      <c r="J352"/>
      <c r="K352"/>
      <c r="L352"/>
      <c r="M352"/>
      <c r="N352"/>
    </row>
    <row r="353" spans="2:14" s="28" customFormat="1" ht="18.75" customHeight="1" x14ac:dyDescent="0.25">
      <c r="B353" s="64" t="s">
        <v>671</v>
      </c>
      <c r="C353" s="65">
        <v>0</v>
      </c>
      <c r="D353" s="65">
        <v>22</v>
      </c>
      <c r="E353" s="65">
        <v>0</v>
      </c>
      <c r="F353" s="65">
        <v>0</v>
      </c>
      <c r="G353" s="67">
        <v>1</v>
      </c>
      <c r="I353"/>
      <c r="J353"/>
      <c r="K353"/>
      <c r="L353"/>
      <c r="M353"/>
      <c r="N353"/>
    </row>
    <row r="354" spans="2:14" s="28" customFormat="1" ht="18.75" customHeight="1" x14ac:dyDescent="0.25">
      <c r="B354" s="64" t="s">
        <v>667</v>
      </c>
      <c r="C354" s="65">
        <v>11</v>
      </c>
      <c r="D354" s="65">
        <v>11</v>
      </c>
      <c r="E354" s="65">
        <v>0</v>
      </c>
      <c r="F354" s="65">
        <v>0</v>
      </c>
      <c r="G354" s="67">
        <v>0</v>
      </c>
      <c r="I354"/>
      <c r="J354"/>
      <c r="K354"/>
      <c r="L354"/>
      <c r="M354"/>
      <c r="N354"/>
    </row>
    <row r="355" spans="2:14" s="28" customFormat="1" ht="18.75" customHeight="1" x14ac:dyDescent="0.25">
      <c r="B355" s="64" t="s">
        <v>768</v>
      </c>
      <c r="C355" s="65">
        <v>2</v>
      </c>
      <c r="D355" s="65">
        <v>2</v>
      </c>
      <c r="E355" s="65">
        <v>8</v>
      </c>
      <c r="F355" s="65">
        <v>7</v>
      </c>
      <c r="G355" s="67">
        <v>3</v>
      </c>
      <c r="I355"/>
      <c r="J355"/>
      <c r="K355"/>
      <c r="L355"/>
      <c r="M355"/>
      <c r="N355"/>
    </row>
    <row r="356" spans="2:14" s="28" customFormat="1" ht="18.75" customHeight="1" x14ac:dyDescent="0.25">
      <c r="B356" s="64" t="s">
        <v>2959</v>
      </c>
      <c r="C356" s="65">
        <v>0</v>
      </c>
      <c r="D356" s="65">
        <v>0</v>
      </c>
      <c r="E356" s="65">
        <v>9</v>
      </c>
      <c r="F356" s="65">
        <v>5</v>
      </c>
      <c r="G356" s="67">
        <v>8</v>
      </c>
      <c r="I356"/>
      <c r="J356"/>
      <c r="K356"/>
      <c r="L356"/>
      <c r="M356"/>
      <c r="N356"/>
    </row>
    <row r="357" spans="2:14" s="28" customFormat="1" ht="18.75" customHeight="1" x14ac:dyDescent="0.25">
      <c r="B357" s="64" t="s">
        <v>3275</v>
      </c>
      <c r="C357" s="65">
        <v>0</v>
      </c>
      <c r="D357" s="65">
        <v>0</v>
      </c>
      <c r="E357" s="65">
        <v>0</v>
      </c>
      <c r="F357" s="65">
        <v>22</v>
      </c>
      <c r="G357" s="67">
        <v>0</v>
      </c>
      <c r="I357"/>
      <c r="J357"/>
      <c r="K357"/>
      <c r="L357"/>
      <c r="M357"/>
      <c r="N357"/>
    </row>
    <row r="358" spans="2:14" s="28" customFormat="1" ht="18.75" customHeight="1" x14ac:dyDescent="0.25">
      <c r="B358" s="64" t="s">
        <v>3074</v>
      </c>
      <c r="C358" s="65">
        <v>0</v>
      </c>
      <c r="D358" s="65">
        <v>0</v>
      </c>
      <c r="E358" s="65">
        <v>22</v>
      </c>
      <c r="F358" s="65">
        <v>0</v>
      </c>
      <c r="G358" s="67">
        <v>0</v>
      </c>
      <c r="I358"/>
      <c r="J358"/>
      <c r="K358"/>
      <c r="L358"/>
      <c r="M358"/>
      <c r="N358"/>
    </row>
    <row r="359" spans="2:14" s="28" customFormat="1" ht="18.75" customHeight="1" x14ac:dyDescent="0.25">
      <c r="B359" s="64" t="s">
        <v>3276</v>
      </c>
      <c r="C359" s="65">
        <v>0</v>
      </c>
      <c r="D359" s="65">
        <v>0</v>
      </c>
      <c r="E359" s="65">
        <v>0</v>
      </c>
      <c r="F359" s="65">
        <v>22</v>
      </c>
      <c r="G359" s="67">
        <v>0</v>
      </c>
      <c r="I359"/>
      <c r="J359"/>
      <c r="K359"/>
      <c r="L359"/>
      <c r="M359"/>
      <c r="N359"/>
    </row>
    <row r="360" spans="2:14" s="28" customFormat="1" ht="18.75" customHeight="1" x14ac:dyDescent="0.25">
      <c r="B360" s="64" t="s">
        <v>3188</v>
      </c>
      <c r="C360" s="65">
        <v>0</v>
      </c>
      <c r="D360" s="65">
        <v>0</v>
      </c>
      <c r="E360" s="65">
        <v>4</v>
      </c>
      <c r="F360" s="65">
        <v>6</v>
      </c>
      <c r="G360" s="67">
        <v>12</v>
      </c>
      <c r="I360"/>
      <c r="J360"/>
      <c r="K360"/>
      <c r="L360"/>
      <c r="M360"/>
      <c r="N360"/>
    </row>
    <row r="361" spans="2:14" s="28" customFormat="1" ht="18.75" customHeight="1" x14ac:dyDescent="0.25">
      <c r="B361" s="64" t="s">
        <v>666</v>
      </c>
      <c r="C361" s="65">
        <v>0</v>
      </c>
      <c r="D361" s="65">
        <v>6</v>
      </c>
      <c r="E361" s="65">
        <v>0</v>
      </c>
      <c r="F361" s="65">
        <v>16</v>
      </c>
      <c r="G361" s="67">
        <v>0</v>
      </c>
      <c r="I361"/>
      <c r="J361"/>
      <c r="K361"/>
      <c r="L361"/>
      <c r="M361"/>
      <c r="N361"/>
    </row>
    <row r="362" spans="2:14" s="28" customFormat="1" ht="18.75" customHeight="1" x14ac:dyDescent="0.25">
      <c r="B362" s="64" t="s">
        <v>3486</v>
      </c>
      <c r="C362" s="65">
        <v>0</v>
      </c>
      <c r="D362" s="65">
        <v>0</v>
      </c>
      <c r="E362" s="65">
        <v>0</v>
      </c>
      <c r="F362" s="65">
        <v>6</v>
      </c>
      <c r="G362" s="67">
        <v>15</v>
      </c>
      <c r="I362"/>
      <c r="J362"/>
      <c r="K362"/>
      <c r="L362"/>
      <c r="M362"/>
      <c r="N362"/>
    </row>
    <row r="363" spans="2:14" s="28" customFormat="1" ht="18.75" customHeight="1" x14ac:dyDescent="0.25">
      <c r="B363" s="64" t="s">
        <v>655</v>
      </c>
      <c r="C363" s="65">
        <v>8</v>
      </c>
      <c r="D363" s="65">
        <v>13</v>
      </c>
      <c r="E363" s="65">
        <v>0</v>
      </c>
      <c r="F363" s="65">
        <v>0</v>
      </c>
      <c r="G363" s="67">
        <v>0</v>
      </c>
      <c r="I363"/>
      <c r="J363"/>
      <c r="K363"/>
      <c r="L363"/>
      <c r="M363"/>
      <c r="N363"/>
    </row>
    <row r="364" spans="2:14" s="28" customFormat="1" ht="18.75" customHeight="1" x14ac:dyDescent="0.25">
      <c r="B364" s="64" t="s">
        <v>703</v>
      </c>
      <c r="C364" s="65">
        <v>2</v>
      </c>
      <c r="D364" s="65">
        <v>13</v>
      </c>
      <c r="E364" s="65">
        <v>0</v>
      </c>
      <c r="F364" s="65">
        <v>0</v>
      </c>
      <c r="G364" s="67">
        <v>6</v>
      </c>
      <c r="I364"/>
      <c r="J364"/>
      <c r="K364"/>
      <c r="L364"/>
      <c r="M364"/>
      <c r="N364"/>
    </row>
    <row r="365" spans="2:14" s="28" customFormat="1" ht="18.75" customHeight="1" x14ac:dyDescent="0.25">
      <c r="B365" s="64" t="s">
        <v>3277</v>
      </c>
      <c r="C365" s="65">
        <v>0</v>
      </c>
      <c r="D365" s="65">
        <v>0</v>
      </c>
      <c r="E365" s="65">
        <v>0</v>
      </c>
      <c r="F365" s="65">
        <v>21</v>
      </c>
      <c r="G365" s="67">
        <v>0</v>
      </c>
      <c r="I365"/>
      <c r="J365"/>
      <c r="K365"/>
      <c r="L365"/>
      <c r="M365"/>
      <c r="N365"/>
    </row>
    <row r="366" spans="2:14" s="28" customFormat="1" ht="18.75" customHeight="1" x14ac:dyDescent="0.25">
      <c r="B366" s="64" t="s">
        <v>814</v>
      </c>
      <c r="C366" s="65">
        <v>0</v>
      </c>
      <c r="D366" s="65">
        <v>3</v>
      </c>
      <c r="E366" s="65">
        <v>0</v>
      </c>
      <c r="F366" s="65">
        <v>0</v>
      </c>
      <c r="G366" s="67">
        <v>18</v>
      </c>
      <c r="I366"/>
      <c r="J366"/>
      <c r="K366"/>
      <c r="L366"/>
      <c r="M366"/>
      <c r="N366"/>
    </row>
    <row r="367" spans="2:14" s="28" customFormat="1" ht="18.75" customHeight="1" x14ac:dyDescent="0.25">
      <c r="B367" s="64" t="s">
        <v>677</v>
      </c>
      <c r="C367" s="65">
        <v>0</v>
      </c>
      <c r="D367" s="65">
        <v>20</v>
      </c>
      <c r="E367" s="65">
        <v>0</v>
      </c>
      <c r="F367" s="65">
        <v>0</v>
      </c>
      <c r="G367" s="67">
        <v>0</v>
      </c>
      <c r="I367"/>
      <c r="J367"/>
      <c r="K367"/>
      <c r="L367"/>
      <c r="M367"/>
      <c r="N367"/>
    </row>
    <row r="368" spans="2:14" s="28" customFormat="1" ht="18.75" customHeight="1" x14ac:dyDescent="0.25">
      <c r="B368" s="64" t="s">
        <v>676</v>
      </c>
      <c r="C368" s="65">
        <v>20</v>
      </c>
      <c r="D368" s="65">
        <v>0</v>
      </c>
      <c r="E368" s="65">
        <v>0</v>
      </c>
      <c r="F368" s="65">
        <v>0</v>
      </c>
      <c r="G368" s="67">
        <v>0</v>
      </c>
      <c r="I368"/>
      <c r="J368"/>
      <c r="K368"/>
      <c r="L368"/>
      <c r="M368"/>
      <c r="N368"/>
    </row>
    <row r="369" spans="2:14" s="28" customFormat="1" ht="18.75" customHeight="1" x14ac:dyDescent="0.25">
      <c r="B369" s="64" t="s">
        <v>756</v>
      </c>
      <c r="C369" s="65">
        <v>7</v>
      </c>
      <c r="D369" s="65">
        <v>0</v>
      </c>
      <c r="E369" s="65">
        <v>0</v>
      </c>
      <c r="F369" s="65">
        <v>13</v>
      </c>
      <c r="G369" s="67">
        <v>0</v>
      </c>
      <c r="I369"/>
      <c r="J369"/>
      <c r="K369"/>
      <c r="L369"/>
      <c r="M369"/>
      <c r="N369"/>
    </row>
    <row r="370" spans="2:14" s="28" customFormat="1" ht="18.75" customHeight="1" x14ac:dyDescent="0.25">
      <c r="B370" s="64" t="s">
        <v>681</v>
      </c>
      <c r="C370" s="65">
        <v>20</v>
      </c>
      <c r="D370" s="65">
        <v>0</v>
      </c>
      <c r="E370" s="65">
        <v>0</v>
      </c>
      <c r="F370" s="65">
        <v>0</v>
      </c>
      <c r="G370" s="67">
        <v>0</v>
      </c>
      <c r="I370"/>
      <c r="J370"/>
      <c r="K370"/>
      <c r="L370"/>
      <c r="M370"/>
      <c r="N370"/>
    </row>
    <row r="371" spans="2:14" s="28" customFormat="1" ht="18.75" customHeight="1" x14ac:dyDescent="0.25">
      <c r="B371" s="64" t="s">
        <v>3671</v>
      </c>
      <c r="C371" s="65">
        <v>0</v>
      </c>
      <c r="D371" s="65">
        <v>0</v>
      </c>
      <c r="E371" s="65">
        <v>0</v>
      </c>
      <c r="F371" s="65">
        <v>0</v>
      </c>
      <c r="G371" s="67">
        <v>20</v>
      </c>
      <c r="I371"/>
      <c r="J371"/>
      <c r="K371"/>
      <c r="L371"/>
      <c r="M371"/>
      <c r="N371"/>
    </row>
    <row r="372" spans="2:14" s="28" customFormat="1" ht="18.75" customHeight="1" x14ac:dyDescent="0.25">
      <c r="B372" s="64" t="s">
        <v>3780</v>
      </c>
      <c r="C372" s="65">
        <v>0</v>
      </c>
      <c r="D372" s="65">
        <v>0</v>
      </c>
      <c r="E372" s="65">
        <v>0</v>
      </c>
      <c r="F372" s="65">
        <v>0</v>
      </c>
      <c r="G372" s="67">
        <v>20</v>
      </c>
      <c r="I372"/>
      <c r="J372"/>
      <c r="K372"/>
      <c r="L372"/>
      <c r="M372"/>
      <c r="N372"/>
    </row>
    <row r="373" spans="2:14" s="28" customFormat="1" ht="18.75" customHeight="1" x14ac:dyDescent="0.25">
      <c r="B373" s="64" t="s">
        <v>679</v>
      </c>
      <c r="C373" s="65">
        <v>20</v>
      </c>
      <c r="D373" s="65">
        <v>0</v>
      </c>
      <c r="E373" s="65">
        <v>0</v>
      </c>
      <c r="F373" s="65">
        <v>0</v>
      </c>
      <c r="G373" s="67">
        <v>0</v>
      </c>
      <c r="I373"/>
      <c r="J373"/>
      <c r="K373"/>
      <c r="L373"/>
      <c r="M373"/>
      <c r="N373"/>
    </row>
    <row r="374" spans="2:14" s="28" customFormat="1" ht="18.75" customHeight="1" x14ac:dyDescent="0.25">
      <c r="B374" s="64" t="s">
        <v>3571</v>
      </c>
      <c r="C374" s="65">
        <v>0</v>
      </c>
      <c r="D374" s="65">
        <v>0</v>
      </c>
      <c r="E374" s="65">
        <v>0</v>
      </c>
      <c r="F374" s="65">
        <v>0</v>
      </c>
      <c r="G374" s="67">
        <v>20</v>
      </c>
      <c r="I374"/>
      <c r="J374"/>
      <c r="K374"/>
      <c r="L374"/>
      <c r="M374"/>
      <c r="N374"/>
    </row>
    <row r="375" spans="2:14" s="28" customFormat="1" ht="18.75" customHeight="1" x14ac:dyDescent="0.25">
      <c r="B375" s="64" t="s">
        <v>2952</v>
      </c>
      <c r="C375" s="65">
        <v>0</v>
      </c>
      <c r="D375" s="65">
        <v>0</v>
      </c>
      <c r="E375" s="65">
        <v>10</v>
      </c>
      <c r="F375" s="65">
        <v>0</v>
      </c>
      <c r="G375" s="67">
        <v>9</v>
      </c>
      <c r="I375"/>
      <c r="J375"/>
      <c r="K375"/>
      <c r="L375"/>
      <c r="M375"/>
      <c r="N375"/>
    </row>
    <row r="376" spans="2:14" s="28" customFormat="1" ht="18.75" customHeight="1" x14ac:dyDescent="0.25">
      <c r="B376" s="64" t="s">
        <v>682</v>
      </c>
      <c r="C376" s="65">
        <v>0</v>
      </c>
      <c r="D376" s="65">
        <v>6</v>
      </c>
      <c r="E376" s="65">
        <v>13</v>
      </c>
      <c r="F376" s="65">
        <v>0</v>
      </c>
      <c r="G376" s="67">
        <v>0</v>
      </c>
      <c r="I376"/>
      <c r="J376"/>
      <c r="K376"/>
      <c r="L376"/>
      <c r="M376"/>
      <c r="N376"/>
    </row>
    <row r="377" spans="2:14" s="28" customFormat="1" ht="18.75" customHeight="1" x14ac:dyDescent="0.25">
      <c r="B377" s="64" t="s">
        <v>675</v>
      </c>
      <c r="C377" s="65">
        <v>5</v>
      </c>
      <c r="D377" s="65">
        <v>0</v>
      </c>
      <c r="E377" s="65">
        <v>0</v>
      </c>
      <c r="F377" s="65">
        <v>14</v>
      </c>
      <c r="G377" s="67">
        <v>0</v>
      </c>
      <c r="I377"/>
      <c r="J377"/>
      <c r="K377"/>
      <c r="L377"/>
      <c r="M377"/>
      <c r="N377"/>
    </row>
    <row r="378" spans="2:14" s="28" customFormat="1" ht="18.75" customHeight="1" x14ac:dyDescent="0.25">
      <c r="B378" s="64" t="s">
        <v>654</v>
      </c>
      <c r="C378" s="65">
        <v>7</v>
      </c>
      <c r="D378" s="65">
        <v>2</v>
      </c>
      <c r="E378" s="65">
        <v>0</v>
      </c>
      <c r="F378" s="65">
        <v>10</v>
      </c>
      <c r="G378" s="67">
        <v>0</v>
      </c>
      <c r="I378"/>
      <c r="J378"/>
      <c r="K378"/>
      <c r="L378"/>
      <c r="M378"/>
      <c r="N378"/>
    </row>
    <row r="379" spans="2:14" s="28" customFormat="1" ht="18.75" customHeight="1" x14ac:dyDescent="0.25">
      <c r="B379" s="64" t="s">
        <v>698</v>
      </c>
      <c r="C379" s="65">
        <v>13</v>
      </c>
      <c r="D379" s="65">
        <v>6</v>
      </c>
      <c r="E379" s="65">
        <v>0</v>
      </c>
      <c r="F379" s="65">
        <v>0</v>
      </c>
      <c r="G379" s="67">
        <v>0</v>
      </c>
      <c r="I379"/>
      <c r="J379"/>
      <c r="K379"/>
      <c r="L379"/>
      <c r="M379"/>
      <c r="N379"/>
    </row>
    <row r="380" spans="2:14" s="28" customFormat="1" ht="18.75" customHeight="1" x14ac:dyDescent="0.25">
      <c r="B380" s="64" t="s">
        <v>737</v>
      </c>
      <c r="C380" s="65">
        <v>0</v>
      </c>
      <c r="D380" s="65">
        <v>10</v>
      </c>
      <c r="E380" s="65">
        <v>0</v>
      </c>
      <c r="F380" s="65">
        <v>9</v>
      </c>
      <c r="G380" s="67">
        <v>0</v>
      </c>
      <c r="I380"/>
      <c r="J380"/>
      <c r="K380"/>
      <c r="L380"/>
      <c r="M380"/>
      <c r="N380"/>
    </row>
    <row r="381" spans="2:14" s="28" customFormat="1" ht="18.75" customHeight="1" x14ac:dyDescent="0.25">
      <c r="B381" s="64" t="s">
        <v>735</v>
      </c>
      <c r="C381" s="65">
        <v>2</v>
      </c>
      <c r="D381" s="65">
        <v>6</v>
      </c>
      <c r="E381" s="65">
        <v>8</v>
      </c>
      <c r="F381" s="65">
        <v>1</v>
      </c>
      <c r="G381" s="67">
        <v>2</v>
      </c>
      <c r="I381"/>
      <c r="J381"/>
      <c r="K381"/>
      <c r="L381"/>
      <c r="M381"/>
      <c r="N381"/>
    </row>
    <row r="382" spans="2:14" s="28" customFormat="1" ht="18.75" customHeight="1" x14ac:dyDescent="0.25">
      <c r="B382" s="64" t="s">
        <v>684</v>
      </c>
      <c r="C382" s="65">
        <v>0</v>
      </c>
      <c r="D382" s="65">
        <v>7</v>
      </c>
      <c r="E382" s="65">
        <v>12</v>
      </c>
      <c r="F382" s="65">
        <v>0</v>
      </c>
      <c r="G382" s="67">
        <v>0</v>
      </c>
      <c r="I382"/>
      <c r="J382"/>
      <c r="K382"/>
      <c r="L382"/>
      <c r="M382"/>
      <c r="N382"/>
    </row>
    <row r="383" spans="2:14" s="28" customFormat="1" ht="18.75" customHeight="1" x14ac:dyDescent="0.25">
      <c r="B383" s="64" t="s">
        <v>3278</v>
      </c>
      <c r="C383" s="65">
        <v>0</v>
      </c>
      <c r="D383" s="65">
        <v>0</v>
      </c>
      <c r="E383" s="65">
        <v>0</v>
      </c>
      <c r="F383" s="65">
        <v>19</v>
      </c>
      <c r="G383" s="67">
        <v>0</v>
      </c>
      <c r="I383"/>
      <c r="J383"/>
      <c r="K383"/>
      <c r="L383"/>
      <c r="M383"/>
      <c r="N383"/>
    </row>
    <row r="384" spans="2:14" s="28" customFormat="1" ht="18.75" customHeight="1" x14ac:dyDescent="0.25">
      <c r="B384" s="64" t="s">
        <v>3542</v>
      </c>
      <c r="C384" s="65">
        <v>0</v>
      </c>
      <c r="D384" s="65">
        <v>0</v>
      </c>
      <c r="E384" s="65">
        <v>0</v>
      </c>
      <c r="F384" s="65">
        <v>0</v>
      </c>
      <c r="G384" s="67">
        <v>18</v>
      </c>
      <c r="I384"/>
      <c r="J384"/>
      <c r="K384"/>
      <c r="L384"/>
      <c r="M384"/>
      <c r="N384"/>
    </row>
    <row r="385" spans="2:14" s="28" customFormat="1" ht="18.75" customHeight="1" x14ac:dyDescent="0.25">
      <c r="B385" s="64" t="s">
        <v>3544</v>
      </c>
      <c r="C385" s="65">
        <v>0</v>
      </c>
      <c r="D385" s="65">
        <v>0</v>
      </c>
      <c r="E385" s="65">
        <v>0</v>
      </c>
      <c r="F385" s="65">
        <v>0</v>
      </c>
      <c r="G385" s="67">
        <v>18</v>
      </c>
      <c r="I385"/>
      <c r="J385"/>
      <c r="K385"/>
      <c r="L385"/>
      <c r="M385"/>
      <c r="N385"/>
    </row>
    <row r="386" spans="2:14" s="28" customFormat="1" ht="18.75" customHeight="1" x14ac:dyDescent="0.25">
      <c r="B386" s="64" t="s">
        <v>2945</v>
      </c>
      <c r="C386" s="65">
        <v>0</v>
      </c>
      <c r="D386" s="65">
        <v>0</v>
      </c>
      <c r="E386" s="65">
        <v>18</v>
      </c>
      <c r="F386" s="65">
        <v>0</v>
      </c>
      <c r="G386" s="67">
        <v>0</v>
      </c>
      <c r="I386"/>
      <c r="J386"/>
      <c r="K386"/>
      <c r="L386"/>
      <c r="M386"/>
      <c r="N386"/>
    </row>
    <row r="387" spans="2:14" s="28" customFormat="1" ht="18.75" customHeight="1" x14ac:dyDescent="0.25">
      <c r="B387" s="64" t="s">
        <v>687</v>
      </c>
      <c r="C387" s="65">
        <v>18</v>
      </c>
      <c r="D387" s="65">
        <v>0</v>
      </c>
      <c r="E387" s="65">
        <v>0</v>
      </c>
      <c r="F387" s="65">
        <v>0</v>
      </c>
      <c r="G387" s="67">
        <v>0</v>
      </c>
      <c r="I387"/>
      <c r="J387"/>
      <c r="K387"/>
      <c r="L387"/>
      <c r="M387"/>
      <c r="N387"/>
    </row>
    <row r="388" spans="2:14" s="28" customFormat="1" ht="18.75" customHeight="1" x14ac:dyDescent="0.25">
      <c r="B388" s="64" t="s">
        <v>716</v>
      </c>
      <c r="C388" s="65">
        <v>4</v>
      </c>
      <c r="D388" s="65">
        <v>8</v>
      </c>
      <c r="E388" s="65">
        <v>0</v>
      </c>
      <c r="F388" s="65">
        <v>4</v>
      </c>
      <c r="G388" s="67">
        <v>2</v>
      </c>
      <c r="I388"/>
      <c r="J388"/>
      <c r="K388"/>
      <c r="L388"/>
      <c r="M388"/>
      <c r="N388"/>
    </row>
    <row r="389" spans="2:14" s="28" customFormat="1" ht="18.75" customHeight="1" x14ac:dyDescent="0.25">
      <c r="B389" s="64" t="s">
        <v>748</v>
      </c>
      <c r="C389" s="65">
        <v>8</v>
      </c>
      <c r="D389" s="65">
        <v>0</v>
      </c>
      <c r="E389" s="65">
        <v>0</v>
      </c>
      <c r="F389" s="65">
        <v>10</v>
      </c>
      <c r="G389" s="67">
        <v>0</v>
      </c>
      <c r="I389"/>
      <c r="J389"/>
      <c r="K389"/>
      <c r="L389"/>
      <c r="M389"/>
      <c r="N389"/>
    </row>
    <row r="390" spans="2:14" s="28" customFormat="1" ht="18.75" customHeight="1" x14ac:dyDescent="0.25">
      <c r="B390" s="64" t="s">
        <v>3663</v>
      </c>
      <c r="C390" s="65">
        <v>0</v>
      </c>
      <c r="D390" s="65">
        <v>0</v>
      </c>
      <c r="E390" s="65">
        <v>0</v>
      </c>
      <c r="F390" s="65">
        <v>0</v>
      </c>
      <c r="G390" s="67">
        <v>18</v>
      </c>
      <c r="I390"/>
      <c r="J390"/>
      <c r="K390"/>
      <c r="L390"/>
      <c r="M390"/>
      <c r="N390"/>
    </row>
    <row r="391" spans="2:14" s="28" customFormat="1" ht="18.75" customHeight="1" x14ac:dyDescent="0.25">
      <c r="B391" s="64" t="s">
        <v>757</v>
      </c>
      <c r="C391" s="65">
        <v>2</v>
      </c>
      <c r="D391" s="65">
        <v>5</v>
      </c>
      <c r="E391" s="65">
        <v>3</v>
      </c>
      <c r="F391" s="65">
        <v>0</v>
      </c>
      <c r="G391" s="67">
        <v>8</v>
      </c>
      <c r="I391"/>
      <c r="J391"/>
      <c r="K391"/>
      <c r="L391"/>
      <c r="M391"/>
      <c r="N391"/>
    </row>
    <row r="392" spans="2:14" s="28" customFormat="1" ht="18.75" customHeight="1" x14ac:dyDescent="0.25">
      <c r="B392" s="64" t="s">
        <v>762</v>
      </c>
      <c r="C392" s="65">
        <v>0</v>
      </c>
      <c r="D392" s="65">
        <v>7</v>
      </c>
      <c r="E392" s="65">
        <v>11</v>
      </c>
      <c r="F392" s="65">
        <v>0</v>
      </c>
      <c r="G392" s="67">
        <v>0</v>
      </c>
      <c r="I392"/>
      <c r="J392"/>
      <c r="K392"/>
      <c r="L392"/>
      <c r="M392"/>
      <c r="N392"/>
    </row>
    <row r="393" spans="2:14" s="28" customFormat="1" ht="18.75" customHeight="1" x14ac:dyDescent="0.25">
      <c r="B393" s="64" t="s">
        <v>2946</v>
      </c>
      <c r="C393" s="65">
        <v>0</v>
      </c>
      <c r="D393" s="65">
        <v>0</v>
      </c>
      <c r="E393" s="65">
        <v>18</v>
      </c>
      <c r="F393" s="65">
        <v>0</v>
      </c>
      <c r="G393" s="67">
        <v>0</v>
      </c>
      <c r="I393"/>
      <c r="J393"/>
      <c r="K393"/>
      <c r="L393"/>
      <c r="M393"/>
      <c r="N393"/>
    </row>
    <row r="394" spans="2:14" s="28" customFormat="1" ht="18.75" customHeight="1" x14ac:dyDescent="0.25">
      <c r="B394" s="64" t="s">
        <v>2962</v>
      </c>
      <c r="C394" s="65">
        <v>0</v>
      </c>
      <c r="D394" s="65">
        <v>0</v>
      </c>
      <c r="E394" s="65">
        <v>6</v>
      </c>
      <c r="F394" s="65">
        <v>12</v>
      </c>
      <c r="G394" s="67">
        <v>0</v>
      </c>
      <c r="I394"/>
      <c r="J394"/>
      <c r="K394"/>
      <c r="L394"/>
      <c r="M394"/>
      <c r="N394"/>
    </row>
    <row r="395" spans="2:14" s="28" customFormat="1" ht="18.75" customHeight="1" x14ac:dyDescent="0.25">
      <c r="B395" s="64" t="s">
        <v>715</v>
      </c>
      <c r="C395" s="65">
        <v>6</v>
      </c>
      <c r="D395" s="65">
        <v>6</v>
      </c>
      <c r="E395" s="65">
        <v>3</v>
      </c>
      <c r="F395" s="65">
        <v>2</v>
      </c>
      <c r="G395" s="67">
        <v>0</v>
      </c>
      <c r="I395"/>
      <c r="J395"/>
      <c r="K395"/>
      <c r="L395"/>
      <c r="M395"/>
      <c r="N395"/>
    </row>
    <row r="396" spans="2:14" s="28" customFormat="1" ht="18.75" customHeight="1" x14ac:dyDescent="0.25">
      <c r="B396" s="64" t="s">
        <v>803</v>
      </c>
      <c r="C396" s="65">
        <v>0</v>
      </c>
      <c r="D396" s="65">
        <v>3</v>
      </c>
      <c r="E396" s="65">
        <v>0</v>
      </c>
      <c r="F396" s="65">
        <v>6</v>
      </c>
      <c r="G396" s="67">
        <v>8</v>
      </c>
      <c r="I396"/>
      <c r="J396"/>
      <c r="K396"/>
      <c r="L396"/>
      <c r="M396"/>
      <c r="N396"/>
    </row>
    <row r="397" spans="2:14" s="28" customFormat="1" ht="18.75" customHeight="1" x14ac:dyDescent="0.25">
      <c r="B397" s="64" t="s">
        <v>2977</v>
      </c>
      <c r="C397" s="65">
        <v>0</v>
      </c>
      <c r="D397" s="65">
        <v>0</v>
      </c>
      <c r="E397" s="65">
        <v>8</v>
      </c>
      <c r="F397" s="65">
        <v>9</v>
      </c>
      <c r="G397" s="67">
        <v>0</v>
      </c>
      <c r="I397"/>
      <c r="J397"/>
      <c r="K397"/>
      <c r="L397"/>
      <c r="M397"/>
      <c r="N397"/>
    </row>
    <row r="398" spans="2:14" s="28" customFormat="1" ht="18.75" customHeight="1" x14ac:dyDescent="0.25">
      <c r="B398" s="64" t="s">
        <v>3664</v>
      </c>
      <c r="C398" s="65">
        <v>0</v>
      </c>
      <c r="D398" s="65">
        <v>0</v>
      </c>
      <c r="E398" s="65">
        <v>0</v>
      </c>
      <c r="F398" s="65">
        <v>0</v>
      </c>
      <c r="G398" s="67">
        <v>17</v>
      </c>
      <c r="I398"/>
      <c r="J398"/>
      <c r="K398"/>
      <c r="L398"/>
      <c r="M398"/>
      <c r="N398"/>
    </row>
    <row r="399" spans="2:14" s="28" customFormat="1" ht="18.75" customHeight="1" x14ac:dyDescent="0.25">
      <c r="B399" s="64" t="s">
        <v>776</v>
      </c>
      <c r="C399" s="65">
        <v>0</v>
      </c>
      <c r="D399" s="65">
        <v>6</v>
      </c>
      <c r="E399" s="65">
        <v>3</v>
      </c>
      <c r="F399" s="65">
        <v>0</v>
      </c>
      <c r="G399" s="67">
        <v>8</v>
      </c>
      <c r="I399"/>
      <c r="J399"/>
      <c r="K399"/>
      <c r="L399"/>
      <c r="M399"/>
      <c r="N399"/>
    </row>
    <row r="400" spans="2:14" s="28" customFormat="1" ht="18.75" customHeight="1" x14ac:dyDescent="0.25">
      <c r="B400" s="64" t="s">
        <v>3479</v>
      </c>
      <c r="C400" s="65">
        <v>0</v>
      </c>
      <c r="D400" s="65">
        <v>0</v>
      </c>
      <c r="E400" s="65">
        <v>0</v>
      </c>
      <c r="F400" s="65">
        <v>17</v>
      </c>
      <c r="G400" s="67">
        <v>0</v>
      </c>
      <c r="I400"/>
      <c r="J400"/>
      <c r="K400"/>
      <c r="L400"/>
      <c r="M400"/>
      <c r="N400"/>
    </row>
    <row r="401" spans="2:14" s="28" customFormat="1" ht="18.75" customHeight="1" x14ac:dyDescent="0.25">
      <c r="B401" s="64" t="s">
        <v>3282</v>
      </c>
      <c r="C401" s="65">
        <v>0</v>
      </c>
      <c r="D401" s="65">
        <v>0</v>
      </c>
      <c r="E401" s="65">
        <v>0</v>
      </c>
      <c r="F401" s="65">
        <v>9</v>
      </c>
      <c r="G401" s="67">
        <v>8</v>
      </c>
      <c r="I401"/>
      <c r="J401"/>
      <c r="K401"/>
      <c r="L401"/>
      <c r="M401"/>
      <c r="N401"/>
    </row>
    <row r="402" spans="2:14" s="28" customFormat="1" ht="18.75" customHeight="1" x14ac:dyDescent="0.25">
      <c r="B402" s="64" t="s">
        <v>3560</v>
      </c>
      <c r="C402" s="65">
        <v>0</v>
      </c>
      <c r="D402" s="65">
        <v>0</v>
      </c>
      <c r="E402" s="65">
        <v>0</v>
      </c>
      <c r="F402" s="65">
        <v>0</v>
      </c>
      <c r="G402" s="67">
        <v>17</v>
      </c>
      <c r="I402"/>
      <c r="J402"/>
      <c r="K402"/>
      <c r="L402"/>
      <c r="M402"/>
      <c r="N402"/>
    </row>
    <row r="403" spans="2:14" s="28" customFormat="1" ht="18.75" customHeight="1" x14ac:dyDescent="0.25">
      <c r="B403" s="64" t="s">
        <v>2947</v>
      </c>
      <c r="C403" s="65">
        <v>0</v>
      </c>
      <c r="D403" s="65">
        <v>0</v>
      </c>
      <c r="E403" s="65">
        <v>16</v>
      </c>
      <c r="F403" s="65">
        <v>0</v>
      </c>
      <c r="G403" s="67">
        <v>0</v>
      </c>
      <c r="I403"/>
      <c r="J403"/>
      <c r="K403"/>
      <c r="L403"/>
      <c r="M403"/>
      <c r="N403"/>
    </row>
    <row r="404" spans="2:14" s="28" customFormat="1" ht="18.75" customHeight="1" x14ac:dyDescent="0.25">
      <c r="B404" s="64" t="s">
        <v>3280</v>
      </c>
      <c r="C404" s="65">
        <v>0</v>
      </c>
      <c r="D404" s="65">
        <v>0</v>
      </c>
      <c r="E404" s="65">
        <v>0</v>
      </c>
      <c r="F404" s="65">
        <v>16</v>
      </c>
      <c r="G404" s="67">
        <v>0</v>
      </c>
      <c r="I404"/>
      <c r="J404"/>
      <c r="K404"/>
      <c r="L404"/>
      <c r="M404"/>
      <c r="N404"/>
    </row>
    <row r="405" spans="2:14" s="28" customFormat="1" ht="18.75" customHeight="1" x14ac:dyDescent="0.25">
      <c r="B405" s="64" t="s">
        <v>3371</v>
      </c>
      <c r="C405" s="65">
        <v>0</v>
      </c>
      <c r="D405" s="65">
        <v>0</v>
      </c>
      <c r="E405" s="65">
        <v>0</v>
      </c>
      <c r="F405" s="65">
        <v>16</v>
      </c>
      <c r="G405" s="67">
        <v>0</v>
      </c>
      <c r="I405"/>
      <c r="J405"/>
      <c r="K405"/>
      <c r="L405"/>
      <c r="M405"/>
      <c r="N405"/>
    </row>
    <row r="406" spans="2:14" s="28" customFormat="1" ht="18.75" customHeight="1" x14ac:dyDescent="0.25">
      <c r="B406" s="64" t="s">
        <v>3495</v>
      </c>
      <c r="C406" s="65">
        <v>0</v>
      </c>
      <c r="D406" s="65">
        <v>0</v>
      </c>
      <c r="E406" s="65">
        <v>0</v>
      </c>
      <c r="F406" s="65">
        <v>1</v>
      </c>
      <c r="G406" s="67">
        <v>15</v>
      </c>
      <c r="I406"/>
      <c r="J406"/>
      <c r="K406"/>
      <c r="L406"/>
      <c r="M406"/>
      <c r="N406"/>
    </row>
    <row r="407" spans="2:14" s="28" customFormat="1" ht="18.75" customHeight="1" x14ac:dyDescent="0.25">
      <c r="B407" s="64" t="s">
        <v>699</v>
      </c>
      <c r="C407" s="65">
        <v>16</v>
      </c>
      <c r="D407" s="65">
        <v>0</v>
      </c>
      <c r="E407" s="65">
        <v>0</v>
      </c>
      <c r="F407" s="65">
        <v>0</v>
      </c>
      <c r="G407" s="67">
        <v>0</v>
      </c>
      <c r="I407"/>
      <c r="J407"/>
      <c r="K407"/>
      <c r="L407"/>
      <c r="M407"/>
      <c r="N407"/>
    </row>
    <row r="408" spans="2:14" s="28" customFormat="1" ht="18.75" customHeight="1" x14ac:dyDescent="0.25">
      <c r="B408" s="64" t="s">
        <v>3182</v>
      </c>
      <c r="C408" s="65">
        <v>0</v>
      </c>
      <c r="D408" s="65">
        <v>0</v>
      </c>
      <c r="E408" s="65">
        <v>6</v>
      </c>
      <c r="F408" s="65">
        <v>1</v>
      </c>
      <c r="G408" s="67">
        <v>8</v>
      </c>
      <c r="I408"/>
      <c r="J408"/>
      <c r="K408"/>
      <c r="L408"/>
      <c r="M408"/>
      <c r="N408"/>
    </row>
    <row r="409" spans="2:14" s="28" customFormat="1" ht="18.75" customHeight="1" x14ac:dyDescent="0.25">
      <c r="B409" s="64" t="s">
        <v>840</v>
      </c>
      <c r="C409" s="65">
        <v>0</v>
      </c>
      <c r="D409" s="65">
        <v>0</v>
      </c>
      <c r="E409" s="65">
        <v>0</v>
      </c>
      <c r="F409" s="65">
        <v>0</v>
      </c>
      <c r="G409" s="67">
        <v>15</v>
      </c>
      <c r="I409"/>
      <c r="J409"/>
      <c r="K409"/>
      <c r="L409"/>
      <c r="M409"/>
      <c r="N409"/>
    </row>
    <row r="410" spans="2:14" s="28" customFormat="1" ht="18.75" customHeight="1" x14ac:dyDescent="0.25">
      <c r="B410" s="64" t="s">
        <v>727</v>
      </c>
      <c r="C410" s="65">
        <v>3</v>
      </c>
      <c r="D410" s="65">
        <v>8</v>
      </c>
      <c r="E410" s="65">
        <v>0</v>
      </c>
      <c r="F410" s="65">
        <v>0</v>
      </c>
      <c r="G410" s="67">
        <v>4</v>
      </c>
      <c r="I410"/>
      <c r="J410"/>
      <c r="K410"/>
      <c r="L410"/>
      <c r="M410"/>
      <c r="N410"/>
    </row>
    <row r="411" spans="2:14" s="28" customFormat="1" ht="18.75" customHeight="1" x14ac:dyDescent="0.25">
      <c r="B411" s="64" t="s">
        <v>2951</v>
      </c>
      <c r="C411" s="65">
        <v>0</v>
      </c>
      <c r="D411" s="65">
        <v>0</v>
      </c>
      <c r="E411" s="65">
        <v>11</v>
      </c>
      <c r="F411" s="65">
        <v>0</v>
      </c>
      <c r="G411" s="67">
        <v>4</v>
      </c>
      <c r="I411"/>
      <c r="J411"/>
      <c r="K411"/>
      <c r="L411"/>
      <c r="M411"/>
      <c r="N411"/>
    </row>
    <row r="412" spans="2:14" s="28" customFormat="1" ht="18.75" customHeight="1" x14ac:dyDescent="0.25">
      <c r="B412" s="64" t="s">
        <v>3077</v>
      </c>
      <c r="C412" s="65">
        <v>0</v>
      </c>
      <c r="D412" s="65">
        <v>0</v>
      </c>
      <c r="E412" s="65">
        <v>10</v>
      </c>
      <c r="F412" s="65">
        <v>3</v>
      </c>
      <c r="G412" s="67">
        <v>2</v>
      </c>
      <c r="I412"/>
      <c r="J412"/>
      <c r="K412"/>
      <c r="L412"/>
      <c r="M412"/>
      <c r="N412"/>
    </row>
    <row r="413" spans="2:14" s="28" customFormat="1" ht="18.75" customHeight="1" x14ac:dyDescent="0.25">
      <c r="B413" s="64" t="s">
        <v>3372</v>
      </c>
      <c r="C413" s="65">
        <v>0</v>
      </c>
      <c r="D413" s="65">
        <v>0</v>
      </c>
      <c r="E413" s="65">
        <v>0</v>
      </c>
      <c r="F413" s="65">
        <v>15</v>
      </c>
      <c r="G413" s="67">
        <v>0</v>
      </c>
      <c r="I413"/>
      <c r="J413"/>
      <c r="K413"/>
      <c r="L413"/>
      <c r="M413"/>
      <c r="N413"/>
    </row>
    <row r="414" spans="2:14" s="28" customFormat="1" ht="18.75" customHeight="1" x14ac:dyDescent="0.25">
      <c r="B414" s="64" t="s">
        <v>707</v>
      </c>
      <c r="C414" s="65">
        <v>14</v>
      </c>
      <c r="D414" s="65">
        <v>0</v>
      </c>
      <c r="E414" s="65">
        <v>0</v>
      </c>
      <c r="F414" s="65">
        <v>0</v>
      </c>
      <c r="G414" s="67">
        <v>0</v>
      </c>
      <c r="I414"/>
      <c r="J414"/>
      <c r="K414"/>
      <c r="L414"/>
      <c r="M414"/>
      <c r="N414"/>
    </row>
    <row r="415" spans="2:14" s="28" customFormat="1" ht="18.75" customHeight="1" x14ac:dyDescent="0.25">
      <c r="B415" s="64" t="s">
        <v>2953</v>
      </c>
      <c r="C415" s="65">
        <v>0</v>
      </c>
      <c r="D415" s="65">
        <v>0</v>
      </c>
      <c r="E415" s="65">
        <v>10</v>
      </c>
      <c r="F415" s="65">
        <v>0</v>
      </c>
      <c r="G415" s="67">
        <v>4</v>
      </c>
      <c r="I415"/>
      <c r="J415"/>
      <c r="K415"/>
      <c r="L415"/>
      <c r="M415"/>
      <c r="N415"/>
    </row>
    <row r="416" spans="2:14" s="28" customFormat="1" ht="18.75" customHeight="1" x14ac:dyDescent="0.25">
      <c r="B416" s="64" t="s">
        <v>705</v>
      </c>
      <c r="C416" s="65">
        <v>0</v>
      </c>
      <c r="D416" s="65">
        <v>14</v>
      </c>
      <c r="E416" s="65">
        <v>0</v>
      </c>
      <c r="F416" s="65">
        <v>0</v>
      </c>
      <c r="G416" s="67">
        <v>0</v>
      </c>
      <c r="I416"/>
      <c r="J416"/>
      <c r="K416"/>
      <c r="L416"/>
      <c r="M416"/>
      <c r="N416"/>
    </row>
    <row r="417" spans="2:14" s="28" customFormat="1" ht="18.75" customHeight="1" x14ac:dyDescent="0.25">
      <c r="B417" s="64" t="s">
        <v>706</v>
      </c>
      <c r="C417" s="65">
        <v>14</v>
      </c>
      <c r="D417" s="65">
        <v>0</v>
      </c>
      <c r="E417" s="65">
        <v>0</v>
      </c>
      <c r="F417" s="65">
        <v>0</v>
      </c>
      <c r="G417" s="67">
        <v>0</v>
      </c>
      <c r="I417"/>
      <c r="J417"/>
      <c r="K417"/>
      <c r="L417"/>
      <c r="M417"/>
      <c r="N417"/>
    </row>
    <row r="418" spans="2:14" s="28" customFormat="1" ht="18.75" customHeight="1" x14ac:dyDescent="0.25">
      <c r="B418" s="64" t="s">
        <v>739</v>
      </c>
      <c r="C418" s="65">
        <v>0</v>
      </c>
      <c r="D418" s="65">
        <v>9</v>
      </c>
      <c r="E418" s="65">
        <v>0</v>
      </c>
      <c r="F418" s="65">
        <v>0</v>
      </c>
      <c r="G418" s="67">
        <v>5</v>
      </c>
      <c r="I418"/>
      <c r="J418"/>
      <c r="K418"/>
      <c r="L418"/>
      <c r="M418"/>
      <c r="N418"/>
    </row>
    <row r="419" spans="2:14" s="28" customFormat="1" ht="18.75" customHeight="1" x14ac:dyDescent="0.25">
      <c r="B419" s="64" t="s">
        <v>3781</v>
      </c>
      <c r="C419" s="65">
        <v>0</v>
      </c>
      <c r="D419" s="65">
        <v>0</v>
      </c>
      <c r="E419" s="65">
        <v>0</v>
      </c>
      <c r="F419" s="65">
        <v>0</v>
      </c>
      <c r="G419" s="67">
        <v>14</v>
      </c>
      <c r="I419"/>
      <c r="J419"/>
      <c r="K419"/>
      <c r="L419"/>
      <c r="M419"/>
      <c r="N419"/>
    </row>
    <row r="420" spans="2:14" s="28" customFormat="1" ht="18.75" customHeight="1" x14ac:dyDescent="0.25">
      <c r="B420" s="64" t="s">
        <v>709</v>
      </c>
      <c r="C420" s="65">
        <v>0</v>
      </c>
      <c r="D420" s="65">
        <v>14</v>
      </c>
      <c r="E420" s="65">
        <v>0</v>
      </c>
      <c r="F420" s="65">
        <v>0</v>
      </c>
      <c r="G420" s="67">
        <v>0</v>
      </c>
      <c r="I420"/>
      <c r="J420"/>
      <c r="K420"/>
      <c r="L420"/>
      <c r="M420"/>
      <c r="N420"/>
    </row>
    <row r="421" spans="2:14" s="28" customFormat="1" ht="18.75" customHeight="1" x14ac:dyDescent="0.25">
      <c r="B421" s="64" t="s">
        <v>708</v>
      </c>
      <c r="C421" s="65">
        <v>14</v>
      </c>
      <c r="D421" s="65">
        <v>0</v>
      </c>
      <c r="E421" s="65">
        <v>0</v>
      </c>
      <c r="F421" s="65">
        <v>0</v>
      </c>
      <c r="G421" s="67">
        <v>0</v>
      </c>
      <c r="I421"/>
      <c r="J421"/>
      <c r="K421"/>
      <c r="L421"/>
      <c r="M421"/>
      <c r="N421"/>
    </row>
    <row r="422" spans="2:14" s="28" customFormat="1" ht="18.75" customHeight="1" x14ac:dyDescent="0.25">
      <c r="B422" s="64" t="s">
        <v>3080</v>
      </c>
      <c r="C422" s="65">
        <v>0</v>
      </c>
      <c r="D422" s="65">
        <v>0</v>
      </c>
      <c r="E422" s="65">
        <v>7</v>
      </c>
      <c r="F422" s="65">
        <v>5</v>
      </c>
      <c r="G422" s="67">
        <v>2</v>
      </c>
      <c r="I422"/>
      <c r="J422"/>
      <c r="K422"/>
      <c r="L422"/>
      <c r="M422"/>
      <c r="N422"/>
    </row>
    <row r="423" spans="2:14" s="28" customFormat="1" ht="18.75" customHeight="1" x14ac:dyDescent="0.25">
      <c r="B423" s="64" t="s">
        <v>742</v>
      </c>
      <c r="C423" s="65">
        <v>0</v>
      </c>
      <c r="D423" s="65">
        <v>0</v>
      </c>
      <c r="E423" s="65">
        <v>13</v>
      </c>
      <c r="F423" s="65">
        <v>0</v>
      </c>
      <c r="G423" s="67">
        <v>0</v>
      </c>
      <c r="I423"/>
      <c r="J423"/>
      <c r="K423"/>
      <c r="L423"/>
      <c r="M423"/>
      <c r="N423"/>
    </row>
    <row r="424" spans="2:14" s="28" customFormat="1" ht="18.75" customHeight="1" x14ac:dyDescent="0.25">
      <c r="B424" s="64" t="s">
        <v>3490</v>
      </c>
      <c r="C424" s="65">
        <v>0</v>
      </c>
      <c r="D424" s="65">
        <v>0</v>
      </c>
      <c r="E424" s="65">
        <v>0</v>
      </c>
      <c r="F424" s="65">
        <v>4</v>
      </c>
      <c r="G424" s="67">
        <v>9</v>
      </c>
      <c r="I424"/>
      <c r="J424"/>
      <c r="K424"/>
      <c r="L424"/>
      <c r="M424"/>
      <c r="N424"/>
    </row>
    <row r="425" spans="2:14" s="28" customFormat="1" ht="18.75" customHeight="1" x14ac:dyDescent="0.25">
      <c r="B425" s="64" t="s">
        <v>3168</v>
      </c>
      <c r="C425" s="65">
        <v>0</v>
      </c>
      <c r="D425" s="65">
        <v>0</v>
      </c>
      <c r="E425" s="65">
        <v>0</v>
      </c>
      <c r="F425" s="65">
        <v>13</v>
      </c>
      <c r="G425" s="67">
        <v>0</v>
      </c>
      <c r="I425"/>
      <c r="J425"/>
      <c r="K425"/>
      <c r="L425"/>
      <c r="M425"/>
      <c r="N425"/>
    </row>
    <row r="426" spans="2:14" s="28" customFormat="1" ht="18.75" customHeight="1" x14ac:dyDescent="0.25">
      <c r="B426" s="64" t="s">
        <v>3604</v>
      </c>
      <c r="C426" s="65">
        <v>0</v>
      </c>
      <c r="D426" s="65">
        <v>0</v>
      </c>
      <c r="E426" s="65">
        <v>0</v>
      </c>
      <c r="F426" s="65">
        <v>0</v>
      </c>
      <c r="G426" s="67">
        <v>13</v>
      </c>
      <c r="I426"/>
      <c r="J426"/>
      <c r="K426"/>
      <c r="L426"/>
      <c r="M426"/>
      <c r="N426"/>
    </row>
    <row r="427" spans="2:14" s="28" customFormat="1" ht="18.75" customHeight="1" x14ac:dyDescent="0.25">
      <c r="B427" s="64" t="s">
        <v>722</v>
      </c>
      <c r="C427" s="65">
        <v>6</v>
      </c>
      <c r="D427" s="65">
        <v>0</v>
      </c>
      <c r="E427" s="65">
        <v>0</v>
      </c>
      <c r="F427" s="65">
        <v>7</v>
      </c>
      <c r="G427" s="67">
        <v>0</v>
      </c>
      <c r="I427"/>
      <c r="J427"/>
      <c r="K427"/>
      <c r="L427"/>
      <c r="M427"/>
      <c r="N427"/>
    </row>
    <row r="428" spans="2:14" s="28" customFormat="1" ht="18.75" customHeight="1" x14ac:dyDescent="0.25">
      <c r="B428" s="64" t="s">
        <v>777</v>
      </c>
      <c r="C428" s="65">
        <v>0</v>
      </c>
      <c r="D428" s="65">
        <v>6</v>
      </c>
      <c r="E428" s="65">
        <v>3</v>
      </c>
      <c r="F428" s="65">
        <v>0</v>
      </c>
      <c r="G428" s="67">
        <v>4</v>
      </c>
      <c r="I428"/>
      <c r="J428"/>
      <c r="K428"/>
      <c r="L428"/>
      <c r="M428"/>
      <c r="N428"/>
    </row>
    <row r="429" spans="2:14" s="28" customFormat="1" ht="18.75" customHeight="1" x14ac:dyDescent="0.25">
      <c r="B429" s="64" t="s">
        <v>3761</v>
      </c>
      <c r="C429" s="65">
        <v>0</v>
      </c>
      <c r="D429" s="65">
        <v>0</v>
      </c>
      <c r="E429" s="65">
        <v>0</v>
      </c>
      <c r="F429" s="65">
        <v>0</v>
      </c>
      <c r="G429" s="67">
        <v>12</v>
      </c>
      <c r="I429"/>
      <c r="J429"/>
      <c r="K429"/>
      <c r="L429"/>
      <c r="M429"/>
      <c r="N429"/>
    </row>
    <row r="430" spans="2:14" s="28" customFormat="1" ht="18.75" customHeight="1" x14ac:dyDescent="0.25">
      <c r="B430" s="64" t="s">
        <v>3446</v>
      </c>
      <c r="C430" s="65">
        <v>0</v>
      </c>
      <c r="D430" s="65">
        <v>0</v>
      </c>
      <c r="E430" s="65">
        <v>0</v>
      </c>
      <c r="F430" s="65">
        <v>12</v>
      </c>
      <c r="G430" s="67">
        <v>0</v>
      </c>
      <c r="I430"/>
      <c r="J430"/>
      <c r="K430"/>
      <c r="L430"/>
      <c r="M430"/>
      <c r="N430"/>
    </row>
    <row r="431" spans="2:14" s="28" customFormat="1" ht="18.75" customHeight="1" x14ac:dyDescent="0.25">
      <c r="B431" s="64" t="s">
        <v>3285</v>
      </c>
      <c r="C431" s="65">
        <v>0</v>
      </c>
      <c r="D431" s="65">
        <v>0</v>
      </c>
      <c r="E431" s="65">
        <v>0</v>
      </c>
      <c r="F431" s="65">
        <v>12</v>
      </c>
      <c r="G431" s="67">
        <v>0</v>
      </c>
      <c r="I431"/>
      <c r="J431"/>
      <c r="K431"/>
      <c r="L431"/>
      <c r="M431"/>
      <c r="N431"/>
    </row>
    <row r="432" spans="2:14" s="28" customFormat="1" ht="18.75" customHeight="1" x14ac:dyDescent="0.25">
      <c r="B432" s="64" t="s">
        <v>717</v>
      </c>
      <c r="C432" s="65">
        <v>12</v>
      </c>
      <c r="D432" s="65">
        <v>0</v>
      </c>
      <c r="E432" s="65">
        <v>0</v>
      </c>
      <c r="F432" s="65">
        <v>0</v>
      </c>
      <c r="G432" s="67">
        <v>0</v>
      </c>
      <c r="I432"/>
      <c r="J432"/>
      <c r="K432"/>
      <c r="L432"/>
      <c r="M432"/>
      <c r="N432"/>
    </row>
    <row r="433" spans="2:14" s="28" customFormat="1" ht="18.75" customHeight="1" x14ac:dyDescent="0.25">
      <c r="B433" s="64" t="s">
        <v>799</v>
      </c>
      <c r="C433" s="65">
        <v>4</v>
      </c>
      <c r="D433" s="65">
        <v>0</v>
      </c>
      <c r="E433" s="65">
        <v>8</v>
      </c>
      <c r="F433" s="65">
        <v>0</v>
      </c>
      <c r="G433" s="67">
        <v>0</v>
      </c>
      <c r="I433"/>
      <c r="J433"/>
      <c r="K433"/>
      <c r="L433"/>
      <c r="M433"/>
      <c r="N433"/>
    </row>
    <row r="434" spans="2:14" s="28" customFormat="1" ht="18.75" customHeight="1" x14ac:dyDescent="0.25">
      <c r="B434" s="64" t="s">
        <v>834</v>
      </c>
      <c r="C434" s="65">
        <v>2</v>
      </c>
      <c r="D434" s="65">
        <v>0</v>
      </c>
      <c r="E434" s="65">
        <v>0</v>
      </c>
      <c r="F434" s="65">
        <v>0</v>
      </c>
      <c r="G434" s="67">
        <v>10</v>
      </c>
      <c r="I434"/>
      <c r="J434"/>
      <c r="K434"/>
      <c r="L434"/>
      <c r="M434"/>
      <c r="N434"/>
    </row>
    <row r="435" spans="2:14" s="28" customFormat="1" ht="18.75" customHeight="1" x14ac:dyDescent="0.25">
      <c r="B435" s="64" t="s">
        <v>3281</v>
      </c>
      <c r="C435" s="65">
        <v>0</v>
      </c>
      <c r="D435" s="65">
        <v>0</v>
      </c>
      <c r="E435" s="65">
        <v>0</v>
      </c>
      <c r="F435" s="65">
        <v>12</v>
      </c>
      <c r="G435" s="67">
        <v>0</v>
      </c>
      <c r="I435"/>
      <c r="J435"/>
      <c r="K435"/>
      <c r="L435"/>
      <c r="M435"/>
      <c r="N435"/>
    </row>
    <row r="436" spans="2:14" s="28" customFormat="1" ht="18.75" customHeight="1" x14ac:dyDescent="0.25">
      <c r="B436" s="64" t="s">
        <v>3711</v>
      </c>
      <c r="C436" s="65">
        <v>0</v>
      </c>
      <c r="D436" s="65">
        <v>0</v>
      </c>
      <c r="E436" s="65">
        <v>0</v>
      </c>
      <c r="F436" s="65">
        <v>0</v>
      </c>
      <c r="G436" s="67">
        <v>12</v>
      </c>
      <c r="I436"/>
      <c r="J436"/>
      <c r="K436"/>
      <c r="L436"/>
      <c r="M436"/>
      <c r="N436"/>
    </row>
    <row r="437" spans="2:14" s="28" customFormat="1" ht="18.75" customHeight="1" x14ac:dyDescent="0.25">
      <c r="B437" s="64" t="s">
        <v>767</v>
      </c>
      <c r="C437" s="65">
        <v>2</v>
      </c>
      <c r="D437" s="65">
        <v>4</v>
      </c>
      <c r="E437" s="65">
        <v>6</v>
      </c>
      <c r="F437" s="65">
        <v>0</v>
      </c>
      <c r="G437" s="67">
        <v>0</v>
      </c>
      <c r="I437"/>
      <c r="J437"/>
      <c r="K437"/>
      <c r="L437"/>
      <c r="M437"/>
      <c r="N437"/>
    </row>
    <row r="438" spans="2:14" s="28" customFormat="1" ht="18.75" customHeight="1" x14ac:dyDescent="0.25">
      <c r="B438" s="64" t="s">
        <v>720</v>
      </c>
      <c r="C438" s="65">
        <v>0</v>
      </c>
      <c r="D438" s="65">
        <v>12</v>
      </c>
      <c r="E438" s="65">
        <v>0</v>
      </c>
      <c r="F438" s="65">
        <v>0</v>
      </c>
      <c r="G438" s="67">
        <v>0</v>
      </c>
      <c r="I438"/>
      <c r="J438"/>
      <c r="K438"/>
      <c r="L438"/>
      <c r="M438"/>
      <c r="N438"/>
    </row>
    <row r="439" spans="2:14" s="28" customFormat="1" ht="18.75" customHeight="1" x14ac:dyDescent="0.25">
      <c r="B439" s="64" t="s">
        <v>3597</v>
      </c>
      <c r="C439" s="65">
        <v>0</v>
      </c>
      <c r="D439" s="65">
        <v>0</v>
      </c>
      <c r="E439" s="65">
        <v>0</v>
      </c>
      <c r="F439" s="65">
        <v>0</v>
      </c>
      <c r="G439" s="67">
        <v>12</v>
      </c>
      <c r="I439"/>
      <c r="J439"/>
      <c r="K439"/>
      <c r="L439"/>
      <c r="M439"/>
      <c r="N439"/>
    </row>
    <row r="440" spans="2:14" s="28" customFormat="1" ht="18.75" customHeight="1" x14ac:dyDescent="0.25">
      <c r="B440" s="64" t="s">
        <v>721</v>
      </c>
      <c r="C440" s="65">
        <v>6</v>
      </c>
      <c r="D440" s="65">
        <v>6</v>
      </c>
      <c r="E440" s="65">
        <v>0</v>
      </c>
      <c r="F440" s="65">
        <v>0</v>
      </c>
      <c r="G440" s="67">
        <v>0</v>
      </c>
      <c r="I440"/>
      <c r="J440"/>
      <c r="K440"/>
      <c r="L440"/>
      <c r="M440"/>
      <c r="N440"/>
    </row>
    <row r="441" spans="2:14" s="28" customFormat="1" ht="18.75" customHeight="1" x14ac:dyDescent="0.25">
      <c r="B441" s="64" t="s">
        <v>734</v>
      </c>
      <c r="C441" s="65">
        <v>0</v>
      </c>
      <c r="D441" s="65">
        <v>10</v>
      </c>
      <c r="E441" s="65">
        <v>2</v>
      </c>
      <c r="F441" s="65">
        <v>0</v>
      </c>
      <c r="G441" s="67">
        <v>0</v>
      </c>
      <c r="I441"/>
      <c r="J441"/>
      <c r="K441"/>
      <c r="L441"/>
      <c r="M441"/>
      <c r="N441"/>
    </row>
    <row r="442" spans="2:14" s="28" customFormat="1" ht="18.75" customHeight="1" x14ac:dyDescent="0.25">
      <c r="B442" s="64" t="s">
        <v>3460</v>
      </c>
      <c r="C442" s="65">
        <v>0</v>
      </c>
      <c r="D442" s="65">
        <v>0</v>
      </c>
      <c r="E442" s="65">
        <v>0</v>
      </c>
      <c r="F442" s="65">
        <v>12</v>
      </c>
      <c r="G442" s="67">
        <v>0</v>
      </c>
      <c r="I442"/>
      <c r="J442"/>
      <c r="K442"/>
      <c r="L442"/>
      <c r="M442"/>
      <c r="N442"/>
    </row>
    <row r="443" spans="2:14" s="28" customFormat="1" ht="18.75" customHeight="1" x14ac:dyDescent="0.25">
      <c r="B443" s="64" t="s">
        <v>723</v>
      </c>
      <c r="C443" s="65">
        <v>0</v>
      </c>
      <c r="D443" s="65">
        <v>11</v>
      </c>
      <c r="E443" s="65">
        <v>0</v>
      </c>
      <c r="F443" s="65">
        <v>0</v>
      </c>
      <c r="G443" s="67">
        <v>0</v>
      </c>
      <c r="I443"/>
      <c r="J443"/>
      <c r="K443"/>
      <c r="L443"/>
      <c r="M443"/>
      <c r="N443"/>
    </row>
    <row r="444" spans="2:14" s="28" customFormat="1" ht="18.75" customHeight="1" x14ac:dyDescent="0.25">
      <c r="B444" s="64" t="s">
        <v>3782</v>
      </c>
      <c r="C444" s="65">
        <v>0</v>
      </c>
      <c r="D444" s="65">
        <v>0</v>
      </c>
      <c r="E444" s="65">
        <v>0</v>
      </c>
      <c r="F444" s="65">
        <v>0</v>
      </c>
      <c r="G444" s="67">
        <v>11</v>
      </c>
      <c r="I444"/>
      <c r="J444"/>
      <c r="K444"/>
      <c r="L444"/>
      <c r="M444"/>
      <c r="N444"/>
    </row>
    <row r="445" spans="2:14" s="28" customFormat="1" ht="18.75" customHeight="1" x14ac:dyDescent="0.25">
      <c r="B445" s="64" t="s">
        <v>792</v>
      </c>
      <c r="C445" s="65">
        <v>4</v>
      </c>
      <c r="D445" s="65">
        <v>0</v>
      </c>
      <c r="E445" s="65">
        <v>6</v>
      </c>
      <c r="F445" s="65">
        <v>0</v>
      </c>
      <c r="G445" s="67">
        <v>1</v>
      </c>
      <c r="I445"/>
      <c r="J445"/>
      <c r="K445"/>
      <c r="L445"/>
      <c r="M445"/>
      <c r="N445"/>
    </row>
    <row r="446" spans="2:14" s="28" customFormat="1" ht="18.75" customHeight="1" x14ac:dyDescent="0.25">
      <c r="B446" s="64" t="s">
        <v>724</v>
      </c>
      <c r="C446" s="65">
        <v>11</v>
      </c>
      <c r="D446" s="65">
        <v>0</v>
      </c>
      <c r="E446" s="65">
        <v>0</v>
      </c>
      <c r="F446" s="65">
        <v>0</v>
      </c>
      <c r="G446" s="67">
        <v>0</v>
      </c>
      <c r="I446"/>
      <c r="J446"/>
      <c r="K446"/>
      <c r="L446"/>
      <c r="M446"/>
      <c r="N446"/>
    </row>
    <row r="447" spans="2:14" s="28" customFormat="1" ht="18.75" customHeight="1" x14ac:dyDescent="0.25">
      <c r="B447" s="64" t="s">
        <v>2976</v>
      </c>
      <c r="C447" s="65">
        <v>0</v>
      </c>
      <c r="D447" s="65">
        <v>0</v>
      </c>
      <c r="E447" s="65">
        <v>2</v>
      </c>
      <c r="F447" s="65">
        <v>9</v>
      </c>
      <c r="G447" s="67">
        <v>0</v>
      </c>
      <c r="I447"/>
      <c r="J447"/>
      <c r="K447"/>
      <c r="L447"/>
      <c r="M447"/>
      <c r="N447"/>
    </row>
    <row r="448" spans="2:14" s="28" customFormat="1" ht="18.75" customHeight="1" x14ac:dyDescent="0.25">
      <c r="B448" s="64" t="s">
        <v>695</v>
      </c>
      <c r="C448" s="65">
        <v>0</v>
      </c>
      <c r="D448" s="65">
        <v>6</v>
      </c>
      <c r="E448" s="65">
        <v>0</v>
      </c>
      <c r="F448" s="65">
        <v>0</v>
      </c>
      <c r="G448" s="67">
        <v>5</v>
      </c>
      <c r="I448"/>
      <c r="J448"/>
      <c r="K448"/>
      <c r="L448"/>
      <c r="M448"/>
      <c r="N448"/>
    </row>
    <row r="449" spans="2:14" s="28" customFormat="1" ht="18.75" customHeight="1" x14ac:dyDescent="0.25">
      <c r="B449" s="64" t="s">
        <v>725</v>
      </c>
      <c r="C449" s="65">
        <v>11</v>
      </c>
      <c r="D449" s="65">
        <v>0</v>
      </c>
      <c r="E449" s="65">
        <v>0</v>
      </c>
      <c r="F449" s="65">
        <v>0</v>
      </c>
      <c r="G449" s="67">
        <v>0</v>
      </c>
      <c r="I449"/>
      <c r="J449"/>
      <c r="K449"/>
      <c r="L449"/>
      <c r="M449"/>
      <c r="N449"/>
    </row>
    <row r="450" spans="2:14" s="28" customFormat="1" ht="18.75" customHeight="1" x14ac:dyDescent="0.25">
      <c r="B450" s="64" t="s">
        <v>744</v>
      </c>
      <c r="C450" s="65">
        <v>8</v>
      </c>
      <c r="D450" s="65">
        <v>0</v>
      </c>
      <c r="E450" s="65">
        <v>0</v>
      </c>
      <c r="F450" s="65">
        <v>0</v>
      </c>
      <c r="G450" s="67">
        <v>3</v>
      </c>
      <c r="I450"/>
      <c r="J450"/>
      <c r="K450"/>
      <c r="L450"/>
      <c r="M450"/>
      <c r="N450"/>
    </row>
    <row r="451" spans="2:14" s="28" customFormat="1" ht="18.75" customHeight="1" x14ac:dyDescent="0.25">
      <c r="B451" s="64" t="s">
        <v>3075</v>
      </c>
      <c r="C451" s="65">
        <v>0</v>
      </c>
      <c r="D451" s="65">
        <v>0</v>
      </c>
      <c r="E451" s="65">
        <v>11</v>
      </c>
      <c r="F451" s="65">
        <v>0</v>
      </c>
      <c r="G451" s="67">
        <v>0</v>
      </c>
      <c r="I451"/>
      <c r="J451"/>
      <c r="K451"/>
      <c r="L451"/>
      <c r="M451"/>
      <c r="N451"/>
    </row>
    <row r="452" spans="2:14" s="28" customFormat="1" ht="18.75" customHeight="1" x14ac:dyDescent="0.25">
      <c r="B452" s="64" t="s">
        <v>3195</v>
      </c>
      <c r="C452" s="65">
        <v>0</v>
      </c>
      <c r="D452" s="65">
        <v>0</v>
      </c>
      <c r="E452" s="65">
        <v>2</v>
      </c>
      <c r="F452" s="65">
        <v>6</v>
      </c>
      <c r="G452" s="67">
        <v>3</v>
      </c>
      <c r="I452"/>
      <c r="J452"/>
      <c r="K452"/>
      <c r="L452"/>
      <c r="M452"/>
      <c r="N452"/>
    </row>
    <row r="453" spans="2:14" s="28" customFormat="1" ht="18.75" customHeight="1" x14ac:dyDescent="0.25">
      <c r="B453" s="64" t="s">
        <v>730</v>
      </c>
      <c r="C453" s="65">
        <v>0</v>
      </c>
      <c r="D453" s="65">
        <v>10</v>
      </c>
      <c r="E453" s="65">
        <v>0</v>
      </c>
      <c r="F453" s="65">
        <v>0</v>
      </c>
      <c r="G453" s="67">
        <v>0</v>
      </c>
      <c r="I453"/>
      <c r="J453"/>
      <c r="K453"/>
      <c r="L453"/>
      <c r="M453"/>
      <c r="N453"/>
    </row>
    <row r="454" spans="2:14" s="28" customFormat="1" ht="18.75" customHeight="1" x14ac:dyDescent="0.25">
      <c r="B454" s="64" t="s">
        <v>732</v>
      </c>
      <c r="C454" s="65">
        <v>6</v>
      </c>
      <c r="D454" s="65">
        <v>0</v>
      </c>
      <c r="E454" s="65">
        <v>4</v>
      </c>
      <c r="F454" s="65">
        <v>0</v>
      </c>
      <c r="G454" s="67">
        <v>0</v>
      </c>
      <c r="I454"/>
      <c r="J454"/>
      <c r="K454"/>
      <c r="L454"/>
      <c r="M454"/>
      <c r="N454"/>
    </row>
    <row r="455" spans="2:14" s="28" customFormat="1" ht="18.75" customHeight="1" x14ac:dyDescent="0.25">
      <c r="B455" s="64" t="s">
        <v>3545</v>
      </c>
      <c r="C455" s="65">
        <v>0</v>
      </c>
      <c r="D455" s="65">
        <v>0</v>
      </c>
      <c r="E455" s="65">
        <v>0</v>
      </c>
      <c r="F455" s="65">
        <v>0</v>
      </c>
      <c r="G455" s="67">
        <v>10</v>
      </c>
      <c r="I455"/>
      <c r="J455"/>
      <c r="K455"/>
      <c r="L455"/>
      <c r="M455"/>
      <c r="N455"/>
    </row>
    <row r="456" spans="2:14" s="28" customFormat="1" ht="18.75" customHeight="1" x14ac:dyDescent="0.25">
      <c r="B456" s="64" t="s">
        <v>3596</v>
      </c>
      <c r="C456" s="65">
        <v>0</v>
      </c>
      <c r="D456" s="65">
        <v>0</v>
      </c>
      <c r="E456" s="65">
        <v>0</v>
      </c>
      <c r="F456" s="65">
        <v>0</v>
      </c>
      <c r="G456" s="67">
        <v>10</v>
      </c>
      <c r="I456"/>
      <c r="J456"/>
      <c r="K456"/>
      <c r="L456"/>
      <c r="M456"/>
      <c r="N456"/>
    </row>
    <row r="457" spans="2:14" s="28" customFormat="1" ht="18.75" customHeight="1" x14ac:dyDescent="0.25">
      <c r="B457" s="64" t="s">
        <v>3480</v>
      </c>
      <c r="C457" s="65">
        <v>0</v>
      </c>
      <c r="D457" s="65">
        <v>0</v>
      </c>
      <c r="E457" s="65">
        <v>0</v>
      </c>
      <c r="F457" s="65">
        <v>10</v>
      </c>
      <c r="G457" s="67">
        <v>0</v>
      </c>
      <c r="I457"/>
      <c r="J457"/>
      <c r="K457"/>
      <c r="L457"/>
      <c r="M457"/>
      <c r="N457"/>
    </row>
    <row r="458" spans="2:14" s="28" customFormat="1" ht="18.75" customHeight="1" x14ac:dyDescent="0.25">
      <c r="B458" s="64" t="s">
        <v>3631</v>
      </c>
      <c r="C458" s="65">
        <v>0</v>
      </c>
      <c r="D458" s="65">
        <v>0</v>
      </c>
      <c r="E458" s="65">
        <v>0</v>
      </c>
      <c r="F458" s="65">
        <v>0</v>
      </c>
      <c r="G458" s="67">
        <v>10</v>
      </c>
      <c r="I458"/>
      <c r="J458"/>
      <c r="K458"/>
      <c r="L458"/>
      <c r="M458"/>
      <c r="N458"/>
    </row>
    <row r="459" spans="2:14" s="28" customFormat="1" ht="18.75" customHeight="1" x14ac:dyDescent="0.25">
      <c r="B459" s="64" t="s">
        <v>729</v>
      </c>
      <c r="C459" s="65">
        <v>0</v>
      </c>
      <c r="D459" s="65">
        <v>10</v>
      </c>
      <c r="E459" s="65">
        <v>0</v>
      </c>
      <c r="F459" s="65">
        <v>0</v>
      </c>
      <c r="G459" s="67">
        <v>0</v>
      </c>
      <c r="I459"/>
      <c r="J459"/>
      <c r="K459"/>
      <c r="L459"/>
      <c r="M459"/>
      <c r="N459"/>
    </row>
    <row r="460" spans="2:14" s="28" customFormat="1" ht="18.75" customHeight="1" x14ac:dyDescent="0.25">
      <c r="B460" s="64" t="s">
        <v>2936</v>
      </c>
      <c r="C460" s="65">
        <v>0</v>
      </c>
      <c r="D460" s="65">
        <v>0</v>
      </c>
      <c r="E460" s="65">
        <v>10</v>
      </c>
      <c r="F460" s="65">
        <v>0</v>
      </c>
      <c r="G460" s="67">
        <v>0</v>
      </c>
      <c r="I460"/>
      <c r="J460"/>
      <c r="K460"/>
      <c r="L460"/>
      <c r="M460"/>
      <c r="N460"/>
    </row>
    <row r="461" spans="2:14" s="28" customFormat="1" ht="18.75" customHeight="1" x14ac:dyDescent="0.25">
      <c r="B461" s="64" t="s">
        <v>3288</v>
      </c>
      <c r="C461" s="65">
        <v>0</v>
      </c>
      <c r="D461" s="65">
        <v>0</v>
      </c>
      <c r="E461" s="65">
        <v>0</v>
      </c>
      <c r="F461" s="65">
        <v>10</v>
      </c>
      <c r="G461" s="67">
        <v>0</v>
      </c>
      <c r="I461"/>
      <c r="J461"/>
      <c r="K461"/>
      <c r="L461"/>
      <c r="M461"/>
      <c r="N461"/>
    </row>
    <row r="462" spans="2:14" s="28" customFormat="1" ht="18.75" customHeight="1" x14ac:dyDescent="0.25">
      <c r="B462" s="64" t="s">
        <v>3493</v>
      </c>
      <c r="C462" s="65">
        <v>0</v>
      </c>
      <c r="D462" s="65">
        <v>0</v>
      </c>
      <c r="E462" s="65">
        <v>0</v>
      </c>
      <c r="F462" s="65">
        <v>2</v>
      </c>
      <c r="G462" s="67">
        <v>8</v>
      </c>
      <c r="I462"/>
      <c r="J462"/>
      <c r="K462"/>
      <c r="L462"/>
      <c r="M462"/>
      <c r="N462"/>
    </row>
    <row r="463" spans="2:14" s="28" customFormat="1" ht="18.75" customHeight="1" x14ac:dyDescent="0.25">
      <c r="B463" s="64" t="s">
        <v>740</v>
      </c>
      <c r="C463" s="65">
        <v>9</v>
      </c>
      <c r="D463" s="65">
        <v>0</v>
      </c>
      <c r="E463" s="65">
        <v>0</v>
      </c>
      <c r="F463" s="65">
        <v>0</v>
      </c>
      <c r="G463" s="67">
        <v>0</v>
      </c>
      <c r="I463"/>
      <c r="J463"/>
      <c r="K463"/>
      <c r="L463"/>
      <c r="M463"/>
      <c r="N463"/>
    </row>
    <row r="464" spans="2:14" s="28" customFormat="1" ht="18.75" customHeight="1" x14ac:dyDescent="0.25">
      <c r="B464" s="64" t="s">
        <v>669</v>
      </c>
      <c r="C464" s="65">
        <v>0</v>
      </c>
      <c r="D464" s="65">
        <v>0</v>
      </c>
      <c r="E464" s="65">
        <v>2</v>
      </c>
      <c r="F464" s="65">
        <v>7</v>
      </c>
      <c r="G464" s="67">
        <v>0</v>
      </c>
      <c r="I464"/>
      <c r="J464"/>
      <c r="K464"/>
      <c r="L464"/>
      <c r="M464"/>
      <c r="N464"/>
    </row>
    <row r="465" spans="2:14" s="28" customFormat="1" ht="18.75" customHeight="1" x14ac:dyDescent="0.25">
      <c r="B465" s="64" t="s">
        <v>3481</v>
      </c>
      <c r="C465" s="65">
        <v>0</v>
      </c>
      <c r="D465" s="65">
        <v>0</v>
      </c>
      <c r="E465" s="65">
        <v>0</v>
      </c>
      <c r="F465" s="65">
        <v>9</v>
      </c>
      <c r="G465" s="67">
        <v>0</v>
      </c>
      <c r="I465"/>
      <c r="J465"/>
      <c r="K465"/>
      <c r="L465"/>
      <c r="M465"/>
      <c r="N465"/>
    </row>
    <row r="466" spans="2:14" s="28" customFormat="1" ht="18.75" customHeight="1" x14ac:dyDescent="0.25">
      <c r="B466" s="64" t="s">
        <v>3283</v>
      </c>
      <c r="C466" s="65">
        <v>0</v>
      </c>
      <c r="D466" s="65">
        <v>0</v>
      </c>
      <c r="E466" s="65">
        <v>0</v>
      </c>
      <c r="F466" s="65">
        <v>9</v>
      </c>
      <c r="G466" s="67">
        <v>0</v>
      </c>
      <c r="I466"/>
      <c r="J466"/>
      <c r="K466"/>
      <c r="L466"/>
      <c r="M466"/>
      <c r="N466"/>
    </row>
    <row r="467" spans="2:14" s="28" customFormat="1" ht="18.75" customHeight="1" x14ac:dyDescent="0.25">
      <c r="B467" s="64" t="s">
        <v>3191</v>
      </c>
      <c r="C467" s="65">
        <v>0</v>
      </c>
      <c r="D467" s="65">
        <v>0</v>
      </c>
      <c r="E467" s="65">
        <v>3</v>
      </c>
      <c r="F467" s="65">
        <v>6</v>
      </c>
      <c r="G467" s="67">
        <v>0</v>
      </c>
      <c r="I467"/>
      <c r="J467"/>
      <c r="K467"/>
      <c r="L467"/>
      <c r="M467"/>
      <c r="N467"/>
    </row>
    <row r="468" spans="2:14" s="28" customFormat="1" ht="18.75" customHeight="1" x14ac:dyDescent="0.25">
      <c r="B468" s="64" t="s">
        <v>745</v>
      </c>
      <c r="C468" s="65">
        <v>0</v>
      </c>
      <c r="D468" s="65">
        <v>8</v>
      </c>
      <c r="E468" s="65">
        <v>0</v>
      </c>
      <c r="F468" s="65">
        <v>0</v>
      </c>
      <c r="G468" s="67">
        <v>0</v>
      </c>
      <c r="I468"/>
      <c r="J468"/>
      <c r="K468"/>
      <c r="L468"/>
      <c r="M468"/>
      <c r="N468"/>
    </row>
    <row r="469" spans="2:14" s="28" customFormat="1" ht="18.75" customHeight="1" x14ac:dyDescent="0.25">
      <c r="B469" s="64" t="s">
        <v>3783</v>
      </c>
      <c r="C469" s="65">
        <v>0</v>
      </c>
      <c r="D469" s="65">
        <v>0</v>
      </c>
      <c r="E469" s="65">
        <v>0</v>
      </c>
      <c r="F469" s="65">
        <v>0</v>
      </c>
      <c r="G469" s="67">
        <v>8</v>
      </c>
      <c r="I469"/>
      <c r="J469"/>
      <c r="K469"/>
      <c r="L469"/>
      <c r="M469"/>
      <c r="N469"/>
    </row>
    <row r="470" spans="2:14" s="28" customFormat="1" ht="18.75" customHeight="1" x14ac:dyDescent="0.25">
      <c r="B470" s="64" t="s">
        <v>743</v>
      </c>
      <c r="C470" s="65">
        <v>8</v>
      </c>
      <c r="D470" s="65">
        <v>0</v>
      </c>
      <c r="E470" s="65">
        <v>0</v>
      </c>
      <c r="F470" s="65">
        <v>0</v>
      </c>
      <c r="G470" s="67">
        <v>0</v>
      </c>
      <c r="I470"/>
      <c r="J470"/>
      <c r="K470"/>
      <c r="L470"/>
      <c r="M470"/>
      <c r="N470"/>
    </row>
    <row r="471" spans="2:14" s="28" customFormat="1" ht="18.75" customHeight="1" x14ac:dyDescent="0.25">
      <c r="B471" s="64" t="s">
        <v>3667</v>
      </c>
      <c r="C471" s="65">
        <v>0</v>
      </c>
      <c r="D471" s="65">
        <v>0</v>
      </c>
      <c r="E471" s="65">
        <v>0</v>
      </c>
      <c r="F471" s="65">
        <v>0</v>
      </c>
      <c r="G471" s="67">
        <v>8</v>
      </c>
      <c r="I471"/>
      <c r="J471"/>
      <c r="K471"/>
      <c r="L471"/>
      <c r="M471"/>
      <c r="N471"/>
    </row>
    <row r="472" spans="2:14" s="28" customFormat="1" ht="18.75" customHeight="1" x14ac:dyDescent="0.25">
      <c r="B472" s="64" t="s">
        <v>3376</v>
      </c>
      <c r="C472" s="65">
        <v>0</v>
      </c>
      <c r="D472" s="65">
        <v>0</v>
      </c>
      <c r="E472" s="65">
        <v>0</v>
      </c>
      <c r="F472" s="65">
        <v>8</v>
      </c>
      <c r="G472" s="67">
        <v>0</v>
      </c>
      <c r="I472"/>
      <c r="J472"/>
      <c r="K472"/>
      <c r="L472"/>
      <c r="M472"/>
      <c r="N472"/>
    </row>
    <row r="473" spans="2:14" s="28" customFormat="1" ht="18.75" customHeight="1" x14ac:dyDescent="0.25">
      <c r="B473" s="64" t="s">
        <v>3632</v>
      </c>
      <c r="C473" s="65">
        <v>0</v>
      </c>
      <c r="D473" s="65">
        <v>0</v>
      </c>
      <c r="E473" s="65">
        <v>3</v>
      </c>
      <c r="F473" s="65">
        <v>0</v>
      </c>
      <c r="G473" s="67">
        <v>5</v>
      </c>
      <c r="I473"/>
      <c r="J473"/>
      <c r="K473"/>
      <c r="L473"/>
      <c r="M473"/>
      <c r="N473"/>
    </row>
    <row r="474" spans="2:14" s="28" customFormat="1" ht="18.75" customHeight="1" x14ac:dyDescent="0.25">
      <c r="B474" s="64" t="s">
        <v>2955</v>
      </c>
      <c r="C474" s="65">
        <v>0</v>
      </c>
      <c r="D474" s="65">
        <v>0</v>
      </c>
      <c r="E474" s="65">
        <v>8</v>
      </c>
      <c r="F474" s="65">
        <v>0</v>
      </c>
      <c r="G474" s="67">
        <v>0</v>
      </c>
      <c r="I474"/>
      <c r="J474"/>
      <c r="K474"/>
      <c r="L474"/>
      <c r="M474"/>
      <c r="N474"/>
    </row>
    <row r="475" spans="2:14" s="28" customFormat="1" ht="18.75" customHeight="1" x14ac:dyDescent="0.25">
      <c r="B475" s="64" t="s">
        <v>746</v>
      </c>
      <c r="C475" s="65">
        <v>4</v>
      </c>
      <c r="D475" s="65">
        <v>4</v>
      </c>
      <c r="E475" s="65">
        <v>0</v>
      </c>
      <c r="F475" s="65">
        <v>0</v>
      </c>
      <c r="G475" s="67">
        <v>0</v>
      </c>
      <c r="I475"/>
      <c r="J475"/>
      <c r="K475"/>
      <c r="L475"/>
      <c r="M475"/>
      <c r="N475"/>
    </row>
    <row r="476" spans="2:14" s="28" customFormat="1" ht="18.75" customHeight="1" x14ac:dyDescent="0.25">
      <c r="B476" s="64" t="s">
        <v>3290</v>
      </c>
      <c r="C476" s="65">
        <v>0</v>
      </c>
      <c r="D476" s="65">
        <v>0</v>
      </c>
      <c r="E476" s="65">
        <v>0</v>
      </c>
      <c r="F476" s="65">
        <v>8</v>
      </c>
      <c r="G476" s="67">
        <v>0</v>
      </c>
      <c r="I476"/>
      <c r="J476"/>
      <c r="K476"/>
      <c r="L476"/>
      <c r="M476"/>
      <c r="N476"/>
    </row>
    <row r="477" spans="2:14" s="28" customFormat="1" ht="18.75" customHeight="1" x14ac:dyDescent="0.25">
      <c r="B477" s="64" t="s">
        <v>3377</v>
      </c>
      <c r="C477" s="65">
        <v>0</v>
      </c>
      <c r="D477" s="65">
        <v>0</v>
      </c>
      <c r="E477" s="65">
        <v>0</v>
      </c>
      <c r="F477" s="65">
        <v>8</v>
      </c>
      <c r="G477" s="67">
        <v>0</v>
      </c>
      <c r="I477"/>
      <c r="J477"/>
      <c r="K477"/>
      <c r="L477"/>
      <c r="M477"/>
      <c r="N477"/>
    </row>
    <row r="478" spans="2:14" s="28" customFormat="1" ht="18.75" customHeight="1" x14ac:dyDescent="0.25">
      <c r="B478" s="64" t="s">
        <v>783</v>
      </c>
      <c r="C478" s="65">
        <v>0</v>
      </c>
      <c r="D478" s="65">
        <v>5</v>
      </c>
      <c r="E478" s="65">
        <v>3</v>
      </c>
      <c r="F478" s="65">
        <v>0</v>
      </c>
      <c r="G478" s="67">
        <v>0</v>
      </c>
      <c r="I478"/>
      <c r="J478"/>
      <c r="K478"/>
      <c r="L478"/>
      <c r="M478"/>
      <c r="N478"/>
    </row>
    <row r="479" spans="2:14" s="28" customFormat="1" ht="18.75" customHeight="1" x14ac:dyDescent="0.25">
      <c r="B479" s="64" t="s">
        <v>761</v>
      </c>
      <c r="C479" s="65">
        <v>5</v>
      </c>
      <c r="D479" s="65">
        <v>2</v>
      </c>
      <c r="E479" s="65">
        <v>0</v>
      </c>
      <c r="F479" s="65">
        <v>1</v>
      </c>
      <c r="G479" s="67">
        <v>0</v>
      </c>
      <c r="I479"/>
      <c r="J479"/>
      <c r="K479"/>
      <c r="L479"/>
      <c r="M479"/>
      <c r="N479"/>
    </row>
    <row r="480" spans="2:14" s="28" customFormat="1" ht="18.75" customHeight="1" x14ac:dyDescent="0.25">
      <c r="B480" s="64" t="s">
        <v>664</v>
      </c>
      <c r="C480" s="65">
        <v>0</v>
      </c>
      <c r="D480" s="65">
        <v>0</v>
      </c>
      <c r="E480" s="65">
        <v>8</v>
      </c>
      <c r="F480" s="65">
        <v>0</v>
      </c>
      <c r="G480" s="67">
        <v>0</v>
      </c>
      <c r="I480"/>
      <c r="J480"/>
      <c r="K480"/>
      <c r="L480"/>
      <c r="M480"/>
      <c r="N480"/>
    </row>
    <row r="481" spans="2:14" s="28" customFormat="1" ht="18.75" customHeight="1" x14ac:dyDescent="0.25">
      <c r="B481" s="64" t="s">
        <v>3482</v>
      </c>
      <c r="C481" s="65">
        <v>0</v>
      </c>
      <c r="D481" s="65">
        <v>0</v>
      </c>
      <c r="E481" s="65">
        <v>0</v>
      </c>
      <c r="F481" s="65">
        <v>8</v>
      </c>
      <c r="G481" s="67">
        <v>0</v>
      </c>
      <c r="I481"/>
      <c r="J481"/>
      <c r="K481"/>
      <c r="L481"/>
      <c r="M481"/>
      <c r="N481"/>
    </row>
    <row r="482" spans="2:14" s="28" customFormat="1" ht="18.75" customHeight="1" x14ac:dyDescent="0.25">
      <c r="B482" s="64" t="s">
        <v>749</v>
      </c>
      <c r="C482" s="65">
        <v>0</v>
      </c>
      <c r="D482" s="65">
        <v>8</v>
      </c>
      <c r="E482" s="65">
        <v>0</v>
      </c>
      <c r="F482" s="65">
        <v>0</v>
      </c>
      <c r="G482" s="67">
        <v>0</v>
      </c>
      <c r="I482"/>
      <c r="J482"/>
      <c r="K482"/>
      <c r="L482"/>
      <c r="M482"/>
      <c r="N482"/>
    </row>
    <row r="483" spans="2:14" s="28" customFormat="1" ht="18.75" customHeight="1" x14ac:dyDescent="0.25">
      <c r="B483" s="64" t="s">
        <v>3484</v>
      </c>
      <c r="C483" s="65">
        <v>0</v>
      </c>
      <c r="D483" s="65">
        <v>0</v>
      </c>
      <c r="E483" s="65">
        <v>0</v>
      </c>
      <c r="F483" s="65">
        <v>8</v>
      </c>
      <c r="G483" s="67">
        <v>0</v>
      </c>
      <c r="I483"/>
      <c r="J483"/>
      <c r="K483"/>
      <c r="L483"/>
      <c r="M483"/>
      <c r="N483"/>
    </row>
    <row r="484" spans="2:14" s="28" customFormat="1" ht="18.75" customHeight="1" x14ac:dyDescent="0.25">
      <c r="B484" s="64" t="s">
        <v>3379</v>
      </c>
      <c r="C484" s="65">
        <v>0</v>
      </c>
      <c r="D484" s="65">
        <v>0</v>
      </c>
      <c r="E484" s="65">
        <v>0</v>
      </c>
      <c r="F484" s="65">
        <v>8</v>
      </c>
      <c r="G484" s="67">
        <v>0</v>
      </c>
      <c r="I484"/>
      <c r="J484"/>
      <c r="K484"/>
      <c r="L484"/>
      <c r="M484"/>
      <c r="N484"/>
    </row>
    <row r="485" spans="2:14" s="28" customFormat="1" ht="18.75" customHeight="1" x14ac:dyDescent="0.25">
      <c r="B485" s="64" t="s">
        <v>3378</v>
      </c>
      <c r="C485" s="65">
        <v>0</v>
      </c>
      <c r="D485" s="65">
        <v>0</v>
      </c>
      <c r="E485" s="65">
        <v>0</v>
      </c>
      <c r="F485" s="65">
        <v>8</v>
      </c>
      <c r="G485" s="67">
        <v>0</v>
      </c>
      <c r="I485"/>
      <c r="J485"/>
      <c r="K485"/>
      <c r="L485"/>
      <c r="M485"/>
      <c r="N485"/>
    </row>
    <row r="486" spans="2:14" s="28" customFormat="1" ht="18.75" customHeight="1" x14ac:dyDescent="0.25">
      <c r="B486" s="64" t="s">
        <v>752</v>
      </c>
      <c r="C486" s="65">
        <v>8</v>
      </c>
      <c r="D486" s="65">
        <v>0</v>
      </c>
      <c r="E486" s="65">
        <v>0</v>
      </c>
      <c r="F486" s="65">
        <v>0</v>
      </c>
      <c r="G486" s="67">
        <v>0</v>
      </c>
      <c r="I486"/>
      <c r="J486"/>
      <c r="K486"/>
      <c r="L486"/>
      <c r="M486"/>
      <c r="N486"/>
    </row>
    <row r="487" spans="2:14" s="28" customFormat="1" ht="18.75" customHeight="1" x14ac:dyDescent="0.25">
      <c r="B487" s="64" t="s">
        <v>753</v>
      </c>
      <c r="C487" s="65">
        <v>8</v>
      </c>
      <c r="D487" s="65">
        <v>0</v>
      </c>
      <c r="E487" s="65">
        <v>0</v>
      </c>
      <c r="F487" s="65">
        <v>0</v>
      </c>
      <c r="G487" s="67">
        <v>0</v>
      </c>
      <c r="I487"/>
      <c r="J487"/>
      <c r="K487"/>
      <c r="L487"/>
      <c r="M487"/>
      <c r="N487"/>
    </row>
    <row r="488" spans="2:14" s="28" customFormat="1" ht="18.75" customHeight="1" x14ac:dyDescent="0.25">
      <c r="B488" s="64" t="s">
        <v>3380</v>
      </c>
      <c r="C488" s="65">
        <v>0</v>
      </c>
      <c r="D488" s="65">
        <v>0</v>
      </c>
      <c r="E488" s="65">
        <v>0</v>
      </c>
      <c r="F488" s="65">
        <v>8</v>
      </c>
      <c r="G488" s="67">
        <v>0</v>
      </c>
      <c r="I488"/>
      <c r="J488"/>
      <c r="K488"/>
      <c r="L488"/>
      <c r="M488"/>
      <c r="N488"/>
    </row>
    <row r="489" spans="2:14" s="28" customFormat="1" ht="18.75" customHeight="1" x14ac:dyDescent="0.25">
      <c r="B489" s="64" t="s">
        <v>3485</v>
      </c>
      <c r="C489" s="65">
        <v>0</v>
      </c>
      <c r="D489" s="65">
        <v>0</v>
      </c>
      <c r="E489" s="65">
        <v>0</v>
      </c>
      <c r="F489" s="65">
        <v>7</v>
      </c>
      <c r="G489" s="67">
        <v>0</v>
      </c>
      <c r="I489"/>
      <c r="J489"/>
      <c r="K489"/>
      <c r="L489"/>
      <c r="M489"/>
      <c r="N489"/>
    </row>
    <row r="490" spans="2:14" s="28" customFormat="1" ht="18.75" customHeight="1" x14ac:dyDescent="0.25">
      <c r="B490" s="64" t="s">
        <v>3449</v>
      </c>
      <c r="C490" s="65">
        <v>0</v>
      </c>
      <c r="D490" s="65">
        <v>0</v>
      </c>
      <c r="E490" s="65">
        <v>0</v>
      </c>
      <c r="F490" s="65">
        <v>1</v>
      </c>
      <c r="G490" s="67">
        <v>6</v>
      </c>
      <c r="I490"/>
      <c r="J490"/>
      <c r="K490"/>
      <c r="L490"/>
      <c r="M490"/>
      <c r="N490"/>
    </row>
    <row r="491" spans="2:14" s="28" customFormat="1" ht="18.75" customHeight="1" x14ac:dyDescent="0.25">
      <c r="B491" s="64" t="s">
        <v>3773</v>
      </c>
      <c r="C491" s="65">
        <v>0</v>
      </c>
      <c r="D491" s="65">
        <v>0</v>
      </c>
      <c r="E491" s="65">
        <v>0</v>
      </c>
      <c r="F491" s="65">
        <v>0</v>
      </c>
      <c r="G491" s="67">
        <v>7</v>
      </c>
      <c r="I491"/>
      <c r="J491"/>
      <c r="K491"/>
      <c r="L491"/>
      <c r="M491"/>
      <c r="N491"/>
    </row>
    <row r="492" spans="2:14" s="28" customFormat="1" ht="18.75" customHeight="1" x14ac:dyDescent="0.25">
      <c r="B492" s="64" t="s">
        <v>755</v>
      </c>
      <c r="C492" s="65">
        <v>0</v>
      </c>
      <c r="D492" s="65">
        <v>7</v>
      </c>
      <c r="E492" s="65">
        <v>0</v>
      </c>
      <c r="F492" s="65">
        <v>0</v>
      </c>
      <c r="G492" s="67">
        <v>0</v>
      </c>
      <c r="I492"/>
      <c r="J492"/>
      <c r="K492"/>
      <c r="L492"/>
      <c r="M492"/>
      <c r="N492"/>
    </row>
    <row r="493" spans="2:14" s="28" customFormat="1" ht="18.75" customHeight="1" x14ac:dyDescent="0.25">
      <c r="B493" s="64" t="s">
        <v>3598</v>
      </c>
      <c r="C493" s="65">
        <v>0</v>
      </c>
      <c r="D493" s="65">
        <v>0</v>
      </c>
      <c r="E493" s="65">
        <v>0</v>
      </c>
      <c r="F493" s="65">
        <v>0</v>
      </c>
      <c r="G493" s="67">
        <v>7</v>
      </c>
      <c r="I493"/>
      <c r="J493"/>
      <c r="K493"/>
      <c r="L493"/>
      <c r="M493"/>
      <c r="N493"/>
    </row>
    <row r="494" spans="2:14" s="28" customFormat="1" ht="18.75" customHeight="1" x14ac:dyDescent="0.25">
      <c r="B494" s="64" t="s">
        <v>2956</v>
      </c>
      <c r="C494" s="65">
        <v>0</v>
      </c>
      <c r="D494" s="65">
        <v>0</v>
      </c>
      <c r="E494" s="65">
        <v>7</v>
      </c>
      <c r="F494" s="65">
        <v>0</v>
      </c>
      <c r="G494" s="67">
        <v>0</v>
      </c>
      <c r="I494"/>
      <c r="J494"/>
      <c r="K494"/>
      <c r="L494"/>
      <c r="M494"/>
      <c r="N494"/>
    </row>
    <row r="495" spans="2:14" s="28" customFormat="1" ht="18.75" customHeight="1" x14ac:dyDescent="0.25">
      <c r="B495" s="64" t="s">
        <v>2958</v>
      </c>
      <c r="C495" s="65">
        <v>0</v>
      </c>
      <c r="D495" s="65">
        <v>0</v>
      </c>
      <c r="E495" s="65">
        <v>7</v>
      </c>
      <c r="F495" s="65">
        <v>0</v>
      </c>
      <c r="G495" s="67">
        <v>0</v>
      </c>
      <c r="I495"/>
      <c r="J495"/>
      <c r="K495"/>
      <c r="L495"/>
      <c r="M495"/>
      <c r="N495"/>
    </row>
    <row r="496" spans="2:14" s="28" customFormat="1" ht="18.75" customHeight="1" x14ac:dyDescent="0.25">
      <c r="B496" s="64" t="s">
        <v>3284</v>
      </c>
      <c r="C496" s="65">
        <v>0</v>
      </c>
      <c r="D496" s="65">
        <v>0</v>
      </c>
      <c r="E496" s="65">
        <v>0</v>
      </c>
      <c r="F496" s="65">
        <v>7</v>
      </c>
      <c r="G496" s="67">
        <v>0</v>
      </c>
      <c r="I496"/>
      <c r="J496"/>
      <c r="K496"/>
      <c r="L496"/>
      <c r="M496"/>
      <c r="N496"/>
    </row>
    <row r="497" spans="2:14" s="28" customFormat="1" ht="18.75" customHeight="1" x14ac:dyDescent="0.25">
      <c r="B497" s="64" t="s">
        <v>3197</v>
      </c>
      <c r="C497" s="65">
        <v>0</v>
      </c>
      <c r="D497" s="65">
        <v>0</v>
      </c>
      <c r="E497" s="65">
        <v>2</v>
      </c>
      <c r="F497" s="65">
        <v>3</v>
      </c>
      <c r="G497" s="67">
        <v>2</v>
      </c>
      <c r="I497"/>
      <c r="J497"/>
      <c r="K497"/>
      <c r="L497"/>
      <c r="M497"/>
      <c r="N497"/>
    </row>
    <row r="498" spans="2:14" s="28" customFormat="1" ht="18.75" customHeight="1" x14ac:dyDescent="0.25">
      <c r="B498" s="64" t="s">
        <v>845</v>
      </c>
      <c r="C498" s="65">
        <v>1</v>
      </c>
      <c r="D498" s="65">
        <v>0</v>
      </c>
      <c r="E498" s="65">
        <v>5</v>
      </c>
      <c r="F498" s="65">
        <v>0</v>
      </c>
      <c r="G498" s="67">
        <v>1</v>
      </c>
      <c r="I498"/>
      <c r="J498"/>
      <c r="K498"/>
      <c r="L498"/>
      <c r="M498"/>
      <c r="N498"/>
    </row>
    <row r="499" spans="2:14" s="28" customFormat="1" ht="18.75" customHeight="1" x14ac:dyDescent="0.25">
      <c r="B499" s="64" t="s">
        <v>784</v>
      </c>
      <c r="C499" s="65">
        <v>0</v>
      </c>
      <c r="D499" s="65">
        <v>3</v>
      </c>
      <c r="E499" s="65">
        <v>1</v>
      </c>
      <c r="F499" s="65">
        <v>2</v>
      </c>
      <c r="G499" s="67">
        <v>1</v>
      </c>
      <c r="I499"/>
      <c r="J499"/>
      <c r="K499"/>
      <c r="L499"/>
      <c r="M499"/>
      <c r="N499"/>
    </row>
    <row r="500" spans="2:14" s="28" customFormat="1" ht="18.75" customHeight="1" x14ac:dyDescent="0.25">
      <c r="B500" s="64" t="s">
        <v>3382</v>
      </c>
      <c r="C500" s="65">
        <v>0</v>
      </c>
      <c r="D500" s="65">
        <v>0</v>
      </c>
      <c r="E500" s="65">
        <v>0</v>
      </c>
      <c r="F500" s="65">
        <v>7</v>
      </c>
      <c r="G500" s="67">
        <v>0</v>
      </c>
      <c r="I500"/>
      <c r="J500"/>
      <c r="K500"/>
      <c r="L500"/>
      <c r="M500"/>
      <c r="N500"/>
    </row>
    <row r="501" spans="2:14" s="28" customFormat="1" ht="18.75" customHeight="1" x14ac:dyDescent="0.25">
      <c r="B501" s="64" t="s">
        <v>760</v>
      </c>
      <c r="C501" s="65">
        <v>7</v>
      </c>
      <c r="D501" s="65">
        <v>0</v>
      </c>
      <c r="E501" s="65">
        <v>0</v>
      </c>
      <c r="F501" s="65">
        <v>0</v>
      </c>
      <c r="G501" s="67">
        <v>0</v>
      </c>
      <c r="I501"/>
      <c r="J501"/>
      <c r="K501"/>
      <c r="L501"/>
      <c r="M501"/>
      <c r="N501"/>
    </row>
    <row r="502" spans="2:14" s="28" customFormat="1" ht="18.75" customHeight="1" x14ac:dyDescent="0.25">
      <c r="B502" s="64" t="s">
        <v>758</v>
      </c>
      <c r="C502" s="65">
        <v>7</v>
      </c>
      <c r="D502" s="65">
        <v>0</v>
      </c>
      <c r="E502" s="65">
        <v>0</v>
      </c>
      <c r="F502" s="65">
        <v>0</v>
      </c>
      <c r="G502" s="67">
        <v>0</v>
      </c>
      <c r="I502"/>
      <c r="J502"/>
      <c r="K502"/>
      <c r="L502"/>
      <c r="M502"/>
      <c r="N502"/>
    </row>
    <row r="503" spans="2:14" s="28" customFormat="1" ht="18.75" customHeight="1" x14ac:dyDescent="0.25">
      <c r="B503" s="64" t="s">
        <v>759</v>
      </c>
      <c r="C503" s="65">
        <v>5</v>
      </c>
      <c r="D503" s="65">
        <v>2</v>
      </c>
      <c r="E503" s="65">
        <v>0</v>
      </c>
      <c r="F503" s="65">
        <v>0</v>
      </c>
      <c r="G503" s="67">
        <v>0</v>
      </c>
      <c r="I503"/>
      <c r="J503"/>
      <c r="K503"/>
      <c r="L503"/>
      <c r="M503"/>
      <c r="N503"/>
    </row>
    <row r="504" spans="2:14" s="28" customFormat="1" ht="18.75" customHeight="1" x14ac:dyDescent="0.25">
      <c r="B504" s="64" t="s">
        <v>765</v>
      </c>
      <c r="C504" s="65">
        <v>6</v>
      </c>
      <c r="D504" s="65">
        <v>0</v>
      </c>
      <c r="E504" s="65">
        <v>0</v>
      </c>
      <c r="F504" s="65">
        <v>0</v>
      </c>
      <c r="G504" s="67">
        <v>0</v>
      </c>
      <c r="I504"/>
      <c r="J504"/>
      <c r="K504"/>
      <c r="L504"/>
      <c r="M504"/>
      <c r="N504"/>
    </row>
    <row r="505" spans="2:14" s="28" customFormat="1" ht="18.75" customHeight="1" x14ac:dyDescent="0.25">
      <c r="B505" s="64" t="s">
        <v>766</v>
      </c>
      <c r="C505" s="65">
        <v>0</v>
      </c>
      <c r="D505" s="65">
        <v>6</v>
      </c>
      <c r="E505" s="65">
        <v>0</v>
      </c>
      <c r="F505" s="65">
        <v>0</v>
      </c>
      <c r="G505" s="67">
        <v>0</v>
      </c>
      <c r="I505"/>
      <c r="J505"/>
      <c r="K505"/>
      <c r="L505"/>
      <c r="M505"/>
      <c r="N505"/>
    </row>
    <row r="506" spans="2:14" s="28" customFormat="1" ht="18.75" customHeight="1" x14ac:dyDescent="0.25">
      <c r="B506" s="64" t="s">
        <v>769</v>
      </c>
      <c r="C506" s="65">
        <v>0</v>
      </c>
      <c r="D506" s="65">
        <v>6</v>
      </c>
      <c r="E506" s="65">
        <v>0</v>
      </c>
      <c r="F506" s="65">
        <v>0</v>
      </c>
      <c r="G506" s="67">
        <v>0</v>
      </c>
      <c r="I506"/>
      <c r="J506"/>
      <c r="K506"/>
      <c r="L506"/>
      <c r="M506"/>
      <c r="N506"/>
    </row>
    <row r="507" spans="2:14" s="28" customFormat="1" ht="18.75" customHeight="1" x14ac:dyDescent="0.25">
      <c r="B507" s="64" t="s">
        <v>2961</v>
      </c>
      <c r="C507" s="65">
        <v>0</v>
      </c>
      <c r="D507" s="65">
        <v>0</v>
      </c>
      <c r="E507" s="65">
        <v>6</v>
      </c>
      <c r="F507" s="65">
        <v>0</v>
      </c>
      <c r="G507" s="67">
        <v>0</v>
      </c>
      <c r="I507"/>
      <c r="J507"/>
      <c r="K507"/>
      <c r="L507"/>
      <c r="M507"/>
      <c r="N507"/>
    </row>
    <row r="508" spans="2:14" s="28" customFormat="1" ht="18.75" customHeight="1" x14ac:dyDescent="0.25">
      <c r="B508" s="64" t="s">
        <v>3082</v>
      </c>
      <c r="C508" s="65">
        <v>0</v>
      </c>
      <c r="D508" s="65">
        <v>0</v>
      </c>
      <c r="E508" s="65">
        <v>3</v>
      </c>
      <c r="F508" s="65">
        <v>3</v>
      </c>
      <c r="G508" s="67">
        <v>0</v>
      </c>
      <c r="I508"/>
      <c r="J508"/>
      <c r="K508"/>
      <c r="L508"/>
      <c r="M508"/>
      <c r="N508"/>
    </row>
    <row r="509" spans="2:14" s="28" customFormat="1" ht="18.75" customHeight="1" x14ac:dyDescent="0.25">
      <c r="B509" s="64" t="s">
        <v>770</v>
      </c>
      <c r="C509" s="65">
        <v>0</v>
      </c>
      <c r="D509" s="65">
        <v>6</v>
      </c>
      <c r="E509" s="65">
        <v>0</v>
      </c>
      <c r="F509" s="65">
        <v>0</v>
      </c>
      <c r="G509" s="67">
        <v>0</v>
      </c>
      <c r="I509"/>
      <c r="J509"/>
      <c r="K509"/>
      <c r="L509"/>
      <c r="M509"/>
      <c r="N509"/>
    </row>
    <row r="510" spans="2:14" s="28" customFormat="1" ht="18.75" customHeight="1" x14ac:dyDescent="0.25">
      <c r="B510" s="64" t="s">
        <v>2974</v>
      </c>
      <c r="C510" s="65">
        <v>0</v>
      </c>
      <c r="D510" s="65">
        <v>0</v>
      </c>
      <c r="E510" s="65">
        <v>4</v>
      </c>
      <c r="F510" s="65">
        <v>0</v>
      </c>
      <c r="G510" s="67">
        <v>2</v>
      </c>
      <c r="I510"/>
      <c r="J510"/>
      <c r="K510"/>
      <c r="L510"/>
      <c r="M510"/>
      <c r="N510"/>
    </row>
    <row r="511" spans="2:14" s="28" customFormat="1" ht="18.75" customHeight="1" x14ac:dyDescent="0.25">
      <c r="B511" s="64" t="s">
        <v>3181</v>
      </c>
      <c r="C511" s="65">
        <v>0</v>
      </c>
      <c r="D511" s="65">
        <v>0</v>
      </c>
      <c r="E511" s="65">
        <v>6</v>
      </c>
      <c r="F511" s="65">
        <v>0</v>
      </c>
      <c r="G511" s="67">
        <v>0</v>
      </c>
      <c r="I511"/>
      <c r="J511"/>
      <c r="K511"/>
      <c r="L511"/>
      <c r="M511"/>
      <c r="N511"/>
    </row>
    <row r="512" spans="2:14" s="28" customFormat="1" ht="18.75" customHeight="1" x14ac:dyDescent="0.25">
      <c r="B512" s="64" t="s">
        <v>3461</v>
      </c>
      <c r="C512" s="65">
        <v>0</v>
      </c>
      <c r="D512" s="65">
        <v>0</v>
      </c>
      <c r="E512" s="65">
        <v>0</v>
      </c>
      <c r="F512" s="65">
        <v>6</v>
      </c>
      <c r="G512" s="67">
        <v>0</v>
      </c>
      <c r="I512"/>
      <c r="J512"/>
      <c r="K512"/>
      <c r="L512"/>
      <c r="M512"/>
      <c r="N512"/>
    </row>
    <row r="513" spans="2:14" s="28" customFormat="1" ht="18.75" customHeight="1" x14ac:dyDescent="0.25">
      <c r="B513" s="64" t="s">
        <v>3784</v>
      </c>
      <c r="C513" s="65">
        <v>0</v>
      </c>
      <c r="D513" s="65">
        <v>0</v>
      </c>
      <c r="E513" s="65">
        <v>0</v>
      </c>
      <c r="F513" s="65">
        <v>0</v>
      </c>
      <c r="G513" s="67">
        <v>6</v>
      </c>
      <c r="I513"/>
      <c r="J513"/>
      <c r="K513"/>
      <c r="L513"/>
      <c r="M513"/>
      <c r="N513"/>
    </row>
    <row r="514" spans="2:14" s="28" customFormat="1" ht="18.75" customHeight="1" x14ac:dyDescent="0.25">
      <c r="B514" s="64" t="s">
        <v>3668</v>
      </c>
      <c r="C514" s="65">
        <v>0</v>
      </c>
      <c r="D514" s="65">
        <v>0</v>
      </c>
      <c r="E514" s="65">
        <v>0</v>
      </c>
      <c r="F514" s="65">
        <v>0</v>
      </c>
      <c r="G514" s="67">
        <v>6</v>
      </c>
      <c r="I514"/>
      <c r="J514"/>
      <c r="K514"/>
      <c r="L514"/>
      <c r="M514"/>
      <c r="N514"/>
    </row>
    <row r="515" spans="2:14" s="28" customFormat="1" ht="18.75" customHeight="1" x14ac:dyDescent="0.25">
      <c r="B515" s="64" t="s">
        <v>3184</v>
      </c>
      <c r="C515" s="65">
        <v>0</v>
      </c>
      <c r="D515" s="65">
        <v>0</v>
      </c>
      <c r="E515" s="65">
        <v>6</v>
      </c>
      <c r="F515" s="65">
        <v>0</v>
      </c>
      <c r="G515" s="67">
        <v>0</v>
      </c>
      <c r="I515"/>
      <c r="J515"/>
      <c r="K515"/>
      <c r="L515"/>
      <c r="M515"/>
      <c r="N515"/>
    </row>
    <row r="516" spans="2:14" s="28" customFormat="1" ht="18.75" customHeight="1" x14ac:dyDescent="0.25">
      <c r="B516" s="64" t="s">
        <v>2965</v>
      </c>
      <c r="C516" s="65">
        <v>0</v>
      </c>
      <c r="D516" s="65">
        <v>0</v>
      </c>
      <c r="E516" s="65">
        <v>6</v>
      </c>
      <c r="F516" s="65">
        <v>0</v>
      </c>
      <c r="G516" s="67">
        <v>0</v>
      </c>
      <c r="I516"/>
      <c r="J516"/>
      <c r="K516"/>
      <c r="L516"/>
      <c r="M516"/>
      <c r="N516"/>
    </row>
    <row r="517" spans="2:14" s="28" customFormat="1" ht="18.75" customHeight="1" x14ac:dyDescent="0.25">
      <c r="B517" s="64" t="s">
        <v>633</v>
      </c>
      <c r="C517" s="65">
        <v>6</v>
      </c>
      <c r="D517" s="65">
        <v>0</v>
      </c>
      <c r="E517" s="65">
        <v>0</v>
      </c>
      <c r="F517" s="65">
        <v>0</v>
      </c>
      <c r="G517" s="67">
        <v>0</v>
      </c>
      <c r="I517"/>
      <c r="J517"/>
      <c r="K517"/>
      <c r="L517"/>
      <c r="M517"/>
      <c r="N517"/>
    </row>
    <row r="518" spans="2:14" s="28" customFormat="1" ht="18.75" customHeight="1" x14ac:dyDescent="0.25">
      <c r="B518" s="64" t="s">
        <v>726</v>
      </c>
      <c r="C518" s="65">
        <v>0</v>
      </c>
      <c r="D518" s="65">
        <v>0</v>
      </c>
      <c r="E518" s="65">
        <v>0</v>
      </c>
      <c r="F518" s="65">
        <v>6</v>
      </c>
      <c r="G518" s="67">
        <v>0</v>
      </c>
      <c r="I518"/>
      <c r="J518"/>
      <c r="K518"/>
      <c r="L518"/>
      <c r="M518"/>
      <c r="N518"/>
    </row>
    <row r="519" spans="2:14" s="28" customFormat="1" ht="18.75" customHeight="1" x14ac:dyDescent="0.25">
      <c r="B519" s="64" t="s">
        <v>3462</v>
      </c>
      <c r="C519" s="65">
        <v>0</v>
      </c>
      <c r="D519" s="65">
        <v>0</v>
      </c>
      <c r="E519" s="65">
        <v>0</v>
      </c>
      <c r="F519" s="65">
        <v>6</v>
      </c>
      <c r="G519" s="67">
        <v>0</v>
      </c>
      <c r="I519"/>
      <c r="J519"/>
      <c r="K519"/>
      <c r="L519"/>
      <c r="M519"/>
      <c r="N519"/>
    </row>
    <row r="520" spans="2:14" ht="18.75" customHeight="1" x14ac:dyDescent="0.25">
      <c r="B520" s="64" t="s">
        <v>3286</v>
      </c>
      <c r="C520" s="65">
        <v>0</v>
      </c>
      <c r="D520" s="65">
        <v>0</v>
      </c>
      <c r="E520" s="65">
        <v>0</v>
      </c>
      <c r="F520" s="65">
        <v>6</v>
      </c>
      <c r="G520" s="67">
        <v>0</v>
      </c>
    </row>
    <row r="521" spans="2:14" ht="18.75" customHeight="1" x14ac:dyDescent="0.25">
      <c r="B521" s="64" t="s">
        <v>3600</v>
      </c>
      <c r="C521" s="65">
        <v>0</v>
      </c>
      <c r="D521" s="65">
        <v>0</v>
      </c>
      <c r="E521" s="65">
        <v>0</v>
      </c>
      <c r="F521" s="65">
        <v>0</v>
      </c>
      <c r="G521" s="67">
        <v>6</v>
      </c>
    </row>
    <row r="522" spans="2:14" ht="18.75" customHeight="1" x14ac:dyDescent="0.25">
      <c r="B522" s="64" t="s">
        <v>3785</v>
      </c>
      <c r="C522" s="65">
        <v>0</v>
      </c>
      <c r="D522" s="65">
        <v>0</v>
      </c>
      <c r="E522" s="65">
        <v>0</v>
      </c>
      <c r="F522" s="65">
        <v>0</v>
      </c>
      <c r="G522" s="67">
        <v>6</v>
      </c>
    </row>
    <row r="523" spans="2:14" ht="18.75" customHeight="1" x14ac:dyDescent="0.25">
      <c r="B523" s="64" t="s">
        <v>3488</v>
      </c>
      <c r="C523" s="65">
        <v>0</v>
      </c>
      <c r="D523" s="65">
        <v>0</v>
      </c>
      <c r="E523" s="65">
        <v>0</v>
      </c>
      <c r="F523" s="65">
        <v>6</v>
      </c>
      <c r="G523" s="67">
        <v>0</v>
      </c>
    </row>
    <row r="524" spans="2:14" ht="18.75" customHeight="1" x14ac:dyDescent="0.25">
      <c r="B524" s="64" t="s">
        <v>772</v>
      </c>
      <c r="C524" s="65">
        <v>0</v>
      </c>
      <c r="D524" s="65">
        <v>6</v>
      </c>
      <c r="E524" s="65">
        <v>0</v>
      </c>
      <c r="F524" s="65">
        <v>0</v>
      </c>
      <c r="G524" s="67">
        <v>0</v>
      </c>
    </row>
    <row r="525" spans="2:14" ht="18.75" customHeight="1" x14ac:dyDescent="0.25">
      <c r="B525" s="64" t="s">
        <v>775</v>
      </c>
      <c r="C525" s="65">
        <v>6</v>
      </c>
      <c r="D525" s="65">
        <v>0</v>
      </c>
      <c r="E525" s="65">
        <v>0</v>
      </c>
      <c r="F525" s="65">
        <v>0</v>
      </c>
      <c r="G525" s="67">
        <v>0</v>
      </c>
    </row>
    <row r="526" spans="2:14" ht="18.75" customHeight="1" x14ac:dyDescent="0.25">
      <c r="B526" s="64" t="s">
        <v>3602</v>
      </c>
      <c r="C526" s="65">
        <v>0</v>
      </c>
      <c r="D526" s="65">
        <v>0</v>
      </c>
      <c r="E526" s="65">
        <v>0</v>
      </c>
      <c r="F526" s="65">
        <v>0</v>
      </c>
      <c r="G526" s="67">
        <v>6</v>
      </c>
    </row>
    <row r="527" spans="2:14" ht="18.75" customHeight="1" x14ac:dyDescent="0.25">
      <c r="B527" s="64" t="s">
        <v>3487</v>
      </c>
      <c r="C527" s="65">
        <v>0</v>
      </c>
      <c r="D527" s="65">
        <v>0</v>
      </c>
      <c r="E527" s="65">
        <v>0</v>
      </c>
      <c r="F527" s="65">
        <v>6</v>
      </c>
      <c r="G527" s="67">
        <v>0</v>
      </c>
    </row>
    <row r="528" spans="2:14" ht="18.75" customHeight="1" x14ac:dyDescent="0.25">
      <c r="B528" s="64" t="s">
        <v>3546</v>
      </c>
      <c r="C528" s="65">
        <v>0</v>
      </c>
      <c r="D528" s="65">
        <v>0</v>
      </c>
      <c r="E528" s="65">
        <v>0</v>
      </c>
      <c r="F528" s="65">
        <v>0</v>
      </c>
      <c r="G528" s="67">
        <v>6</v>
      </c>
    </row>
    <row r="529" spans="2:7" ht="18.75" customHeight="1" x14ac:dyDescent="0.25">
      <c r="B529" s="64" t="s">
        <v>3786</v>
      </c>
      <c r="C529" s="65">
        <v>0</v>
      </c>
      <c r="D529" s="65">
        <v>0</v>
      </c>
      <c r="E529" s="65">
        <v>0</v>
      </c>
      <c r="F529" s="65">
        <v>0</v>
      </c>
      <c r="G529" s="67">
        <v>6</v>
      </c>
    </row>
    <row r="530" spans="2:7" ht="18.75" customHeight="1" x14ac:dyDescent="0.25">
      <c r="B530" s="64" t="s">
        <v>800</v>
      </c>
      <c r="C530" s="65">
        <v>0</v>
      </c>
      <c r="D530" s="65">
        <v>4</v>
      </c>
      <c r="E530" s="65">
        <v>2</v>
      </c>
      <c r="F530" s="65">
        <v>0</v>
      </c>
      <c r="G530" s="67">
        <v>0</v>
      </c>
    </row>
    <row r="531" spans="2:7" ht="18.75" customHeight="1" x14ac:dyDescent="0.25">
      <c r="B531" s="64" t="s">
        <v>2964</v>
      </c>
      <c r="C531" s="65">
        <v>0</v>
      </c>
      <c r="D531" s="65">
        <v>0</v>
      </c>
      <c r="E531" s="65">
        <v>6</v>
      </c>
      <c r="F531" s="65">
        <v>0</v>
      </c>
      <c r="G531" s="67">
        <v>0</v>
      </c>
    </row>
    <row r="532" spans="2:7" ht="18.75" customHeight="1" x14ac:dyDescent="0.25">
      <c r="B532" s="64" t="s">
        <v>809</v>
      </c>
      <c r="C532" s="65">
        <v>3</v>
      </c>
      <c r="D532" s="65">
        <v>0</v>
      </c>
      <c r="E532" s="65">
        <v>3</v>
      </c>
      <c r="F532" s="65">
        <v>0</v>
      </c>
      <c r="G532" s="67">
        <v>0</v>
      </c>
    </row>
    <row r="533" spans="2:7" ht="18.75" customHeight="1" x14ac:dyDescent="0.25">
      <c r="B533" s="64" t="s">
        <v>3669</v>
      </c>
      <c r="C533" s="65">
        <v>0</v>
      </c>
      <c r="D533" s="65">
        <v>0</v>
      </c>
      <c r="E533" s="65">
        <v>0</v>
      </c>
      <c r="F533" s="65">
        <v>0</v>
      </c>
      <c r="G533" s="67">
        <v>6</v>
      </c>
    </row>
    <row r="534" spans="2:7" ht="18.75" customHeight="1" x14ac:dyDescent="0.25">
      <c r="B534" s="64" t="s">
        <v>3463</v>
      </c>
      <c r="C534" s="65">
        <v>0</v>
      </c>
      <c r="D534" s="65">
        <v>0</v>
      </c>
      <c r="E534" s="65">
        <v>0</v>
      </c>
      <c r="F534" s="65">
        <v>6</v>
      </c>
      <c r="G534" s="67">
        <v>0</v>
      </c>
    </row>
    <row r="535" spans="2:7" ht="18.75" customHeight="1" x14ac:dyDescent="0.25">
      <c r="B535" s="64" t="s">
        <v>3601</v>
      </c>
      <c r="C535" s="65">
        <v>0</v>
      </c>
      <c r="D535" s="65">
        <v>0</v>
      </c>
      <c r="E535" s="65">
        <v>0</v>
      </c>
      <c r="F535" s="65">
        <v>0</v>
      </c>
      <c r="G535" s="67">
        <v>6</v>
      </c>
    </row>
    <row r="536" spans="2:7" ht="18.75" customHeight="1" x14ac:dyDescent="0.25">
      <c r="B536" s="64" t="s">
        <v>2963</v>
      </c>
      <c r="C536" s="65">
        <v>0</v>
      </c>
      <c r="D536" s="65">
        <v>0</v>
      </c>
      <c r="E536" s="65">
        <v>6</v>
      </c>
      <c r="F536" s="65">
        <v>0</v>
      </c>
      <c r="G536" s="67">
        <v>0</v>
      </c>
    </row>
    <row r="537" spans="2:7" ht="18.75" customHeight="1" x14ac:dyDescent="0.25">
      <c r="B537" s="64" t="s">
        <v>3383</v>
      </c>
      <c r="C537" s="65">
        <v>0</v>
      </c>
      <c r="D537" s="65">
        <v>0</v>
      </c>
      <c r="E537" s="65">
        <v>0</v>
      </c>
      <c r="F537" s="65">
        <v>5</v>
      </c>
      <c r="G537" s="67">
        <v>0</v>
      </c>
    </row>
    <row r="538" spans="2:7" ht="18.75" customHeight="1" x14ac:dyDescent="0.25">
      <c r="B538" s="64" t="s">
        <v>778</v>
      </c>
      <c r="C538" s="65">
        <v>0</v>
      </c>
      <c r="D538" s="65">
        <v>5</v>
      </c>
      <c r="E538" s="65">
        <v>0</v>
      </c>
      <c r="F538" s="65">
        <v>0</v>
      </c>
      <c r="G538" s="67">
        <v>0</v>
      </c>
    </row>
    <row r="539" spans="2:7" ht="18.75" customHeight="1" x14ac:dyDescent="0.25">
      <c r="B539" s="64" t="s">
        <v>802</v>
      </c>
      <c r="C539" s="65">
        <v>0</v>
      </c>
      <c r="D539" s="65">
        <v>3</v>
      </c>
      <c r="E539" s="65">
        <v>2</v>
      </c>
      <c r="F539" s="65">
        <v>0</v>
      </c>
      <c r="G539" s="67">
        <v>0</v>
      </c>
    </row>
    <row r="540" spans="2:7" ht="18.75" customHeight="1" x14ac:dyDescent="0.25">
      <c r="B540" s="64" t="s">
        <v>3447</v>
      </c>
      <c r="C540" s="65">
        <v>0</v>
      </c>
      <c r="D540" s="65">
        <v>0</v>
      </c>
      <c r="E540" s="65">
        <v>0</v>
      </c>
      <c r="F540" s="65">
        <v>5</v>
      </c>
      <c r="G540" s="67">
        <v>0</v>
      </c>
    </row>
    <row r="541" spans="2:7" ht="18.75" customHeight="1" x14ac:dyDescent="0.25">
      <c r="B541" s="64" t="s">
        <v>3078</v>
      </c>
      <c r="C541" s="65">
        <v>0</v>
      </c>
      <c r="D541" s="65">
        <v>0</v>
      </c>
      <c r="E541" s="65">
        <v>5</v>
      </c>
      <c r="F541" s="65">
        <v>0</v>
      </c>
      <c r="G541" s="67">
        <v>0</v>
      </c>
    </row>
    <row r="542" spans="2:7" ht="18.75" customHeight="1" x14ac:dyDescent="0.25">
      <c r="B542" s="64" t="s">
        <v>780</v>
      </c>
      <c r="C542" s="65">
        <v>5</v>
      </c>
      <c r="D542" s="65">
        <v>0</v>
      </c>
      <c r="E542" s="65">
        <v>0</v>
      </c>
      <c r="F542" s="65">
        <v>0</v>
      </c>
      <c r="G542" s="67">
        <v>0</v>
      </c>
    </row>
    <row r="543" spans="2:7" ht="18.75" customHeight="1" x14ac:dyDescent="0.25">
      <c r="B543" s="64" t="s">
        <v>3573</v>
      </c>
      <c r="C543" s="65">
        <v>0</v>
      </c>
      <c r="D543" s="65">
        <v>0</v>
      </c>
      <c r="E543" s="65">
        <v>0</v>
      </c>
      <c r="F543" s="65">
        <v>0</v>
      </c>
      <c r="G543" s="67">
        <v>5</v>
      </c>
    </row>
    <row r="544" spans="2:7" ht="18.75" customHeight="1" x14ac:dyDescent="0.25">
      <c r="B544" s="64" t="s">
        <v>3448</v>
      </c>
      <c r="C544" s="65">
        <v>0</v>
      </c>
      <c r="D544" s="65">
        <v>0</v>
      </c>
      <c r="E544" s="65">
        <v>0</v>
      </c>
      <c r="F544" s="65">
        <v>5</v>
      </c>
      <c r="G544" s="67">
        <v>0</v>
      </c>
    </row>
    <row r="545" spans="2:7" ht="18.75" customHeight="1" x14ac:dyDescent="0.25">
      <c r="B545" s="64" t="s">
        <v>779</v>
      </c>
      <c r="C545" s="65">
        <v>5</v>
      </c>
      <c r="D545" s="65">
        <v>0</v>
      </c>
      <c r="E545" s="65">
        <v>0</v>
      </c>
      <c r="F545" s="65">
        <v>0</v>
      </c>
      <c r="G545" s="67">
        <v>0</v>
      </c>
    </row>
    <row r="546" spans="2:7" ht="18.75" customHeight="1" x14ac:dyDescent="0.25">
      <c r="B546" s="64" t="s">
        <v>67</v>
      </c>
      <c r="C546" s="65">
        <v>5</v>
      </c>
      <c r="D546" s="65">
        <v>0</v>
      </c>
      <c r="E546" s="65">
        <v>0</v>
      </c>
      <c r="F546" s="65">
        <v>0</v>
      </c>
      <c r="G546" s="67">
        <v>0</v>
      </c>
    </row>
    <row r="547" spans="2:7" ht="18.75" customHeight="1" x14ac:dyDescent="0.25">
      <c r="B547" s="64" t="s">
        <v>3289</v>
      </c>
      <c r="C547" s="65">
        <v>0</v>
      </c>
      <c r="D547" s="65">
        <v>0</v>
      </c>
      <c r="E547" s="65">
        <v>0</v>
      </c>
      <c r="F547" s="65">
        <v>5</v>
      </c>
      <c r="G547" s="67">
        <v>0</v>
      </c>
    </row>
    <row r="548" spans="2:7" ht="18.75" customHeight="1" x14ac:dyDescent="0.25">
      <c r="B548" s="64" t="s">
        <v>3492</v>
      </c>
      <c r="C548" s="65">
        <v>0</v>
      </c>
      <c r="D548" s="65">
        <v>0</v>
      </c>
      <c r="E548" s="65">
        <v>0</v>
      </c>
      <c r="F548" s="65">
        <v>2</v>
      </c>
      <c r="G548" s="67">
        <v>3</v>
      </c>
    </row>
    <row r="549" spans="2:7" ht="18.75" customHeight="1" x14ac:dyDescent="0.25">
      <c r="B549" s="64" t="s">
        <v>3762</v>
      </c>
      <c r="C549" s="65">
        <v>0</v>
      </c>
      <c r="D549" s="65">
        <v>0</v>
      </c>
      <c r="E549" s="65">
        <v>0</v>
      </c>
      <c r="F549" s="65">
        <v>0</v>
      </c>
      <c r="G549" s="67">
        <v>5</v>
      </c>
    </row>
    <row r="550" spans="2:7" ht="18.75" customHeight="1" x14ac:dyDescent="0.25">
      <c r="B550" s="64" t="s">
        <v>3081</v>
      </c>
      <c r="C550" s="65">
        <v>0</v>
      </c>
      <c r="D550" s="65">
        <v>0</v>
      </c>
      <c r="E550" s="65">
        <v>5</v>
      </c>
      <c r="F550" s="65">
        <v>0</v>
      </c>
      <c r="G550" s="67">
        <v>0</v>
      </c>
    </row>
    <row r="551" spans="2:7" ht="18.75" customHeight="1" x14ac:dyDescent="0.25">
      <c r="B551" s="64" t="s">
        <v>3489</v>
      </c>
      <c r="C551" s="65">
        <v>0</v>
      </c>
      <c r="D551" s="65">
        <v>0</v>
      </c>
      <c r="E551" s="65">
        <v>0</v>
      </c>
      <c r="F551" s="65">
        <v>5</v>
      </c>
      <c r="G551" s="67">
        <v>0</v>
      </c>
    </row>
    <row r="552" spans="2:7" ht="18.75" customHeight="1" x14ac:dyDescent="0.25">
      <c r="B552" s="64" t="s">
        <v>3635</v>
      </c>
      <c r="C552" s="65">
        <v>0</v>
      </c>
      <c r="D552" s="65">
        <v>0</v>
      </c>
      <c r="E552" s="65">
        <v>0</v>
      </c>
      <c r="F552" s="65">
        <v>0</v>
      </c>
      <c r="G552" s="67">
        <v>5</v>
      </c>
    </row>
    <row r="553" spans="2:7" ht="18.75" customHeight="1" x14ac:dyDescent="0.25">
      <c r="B553" s="64" t="s">
        <v>3384</v>
      </c>
      <c r="C553" s="65">
        <v>0</v>
      </c>
      <c r="D553" s="65">
        <v>0</v>
      </c>
      <c r="E553" s="65">
        <v>0</v>
      </c>
      <c r="F553" s="65">
        <v>5</v>
      </c>
      <c r="G553" s="67">
        <v>0</v>
      </c>
    </row>
    <row r="554" spans="2:7" ht="18.75" customHeight="1" x14ac:dyDescent="0.25">
      <c r="B554" s="64" t="s">
        <v>2966</v>
      </c>
      <c r="C554" s="65">
        <v>0</v>
      </c>
      <c r="D554" s="65">
        <v>0</v>
      </c>
      <c r="E554" s="65">
        <v>5</v>
      </c>
      <c r="F554" s="65">
        <v>0</v>
      </c>
      <c r="G554" s="67">
        <v>0</v>
      </c>
    </row>
    <row r="555" spans="2:7" ht="18.75" customHeight="1" x14ac:dyDescent="0.25">
      <c r="B555" s="64" t="s">
        <v>3185</v>
      </c>
      <c r="C555" s="65">
        <v>0</v>
      </c>
      <c r="D555" s="65">
        <v>0</v>
      </c>
      <c r="E555" s="65">
        <v>5</v>
      </c>
      <c r="F555" s="65">
        <v>0</v>
      </c>
      <c r="G555" s="67">
        <v>0</v>
      </c>
    </row>
    <row r="556" spans="2:7" ht="18.75" customHeight="1" x14ac:dyDescent="0.25">
      <c r="B556" s="64" t="s">
        <v>2967</v>
      </c>
      <c r="C556" s="65">
        <v>0</v>
      </c>
      <c r="D556" s="65">
        <v>0</v>
      </c>
      <c r="E556" s="65">
        <v>5</v>
      </c>
      <c r="F556" s="65">
        <v>0</v>
      </c>
      <c r="G556" s="67">
        <v>0</v>
      </c>
    </row>
    <row r="557" spans="2:7" ht="18.75" customHeight="1" x14ac:dyDescent="0.25">
      <c r="B557" s="64" t="s">
        <v>3787</v>
      </c>
      <c r="C557" s="65">
        <v>0</v>
      </c>
      <c r="D557" s="65">
        <v>0</v>
      </c>
      <c r="E557" s="65">
        <v>0</v>
      </c>
      <c r="F557" s="65">
        <v>0</v>
      </c>
      <c r="G557" s="67">
        <v>5</v>
      </c>
    </row>
    <row r="558" spans="2:7" ht="18.75" customHeight="1" x14ac:dyDescent="0.25">
      <c r="B558" s="64" t="s">
        <v>750</v>
      </c>
      <c r="C558" s="65">
        <v>3</v>
      </c>
      <c r="D558" s="65">
        <v>0</v>
      </c>
      <c r="E558" s="65">
        <v>0</v>
      </c>
      <c r="F558" s="65">
        <v>2</v>
      </c>
      <c r="G558" s="67">
        <v>0</v>
      </c>
    </row>
    <row r="559" spans="2:7" ht="18.75" customHeight="1" x14ac:dyDescent="0.25">
      <c r="B559" s="64" t="s">
        <v>3079</v>
      </c>
      <c r="C559" s="65">
        <v>0</v>
      </c>
      <c r="D559" s="65">
        <v>0</v>
      </c>
      <c r="E559" s="65">
        <v>5</v>
      </c>
      <c r="F559" s="65">
        <v>0</v>
      </c>
      <c r="G559" s="67">
        <v>0</v>
      </c>
    </row>
    <row r="560" spans="2:7" ht="18.75" customHeight="1" x14ac:dyDescent="0.25">
      <c r="B560" s="64" t="s">
        <v>3670</v>
      </c>
      <c r="C560" s="65">
        <v>0</v>
      </c>
      <c r="D560" s="65">
        <v>0</v>
      </c>
      <c r="E560" s="65">
        <v>0</v>
      </c>
      <c r="F560" s="65">
        <v>0</v>
      </c>
      <c r="G560" s="67">
        <v>4</v>
      </c>
    </row>
    <row r="561" spans="2:7" ht="18.75" customHeight="1" x14ac:dyDescent="0.25">
      <c r="B561" s="64" t="s">
        <v>795</v>
      </c>
      <c r="C561" s="65">
        <v>0</v>
      </c>
      <c r="D561" s="65">
        <v>4</v>
      </c>
      <c r="E561" s="65">
        <v>0</v>
      </c>
      <c r="F561" s="65">
        <v>0</v>
      </c>
      <c r="G561" s="67">
        <v>0</v>
      </c>
    </row>
    <row r="562" spans="2:7" ht="18.75" customHeight="1" x14ac:dyDescent="0.25">
      <c r="B562" s="64" t="s">
        <v>789</v>
      </c>
      <c r="C562" s="65">
        <v>4</v>
      </c>
      <c r="D562" s="65">
        <v>0</v>
      </c>
      <c r="E562" s="65">
        <v>0</v>
      </c>
      <c r="F562" s="65">
        <v>0</v>
      </c>
      <c r="G562" s="67">
        <v>0</v>
      </c>
    </row>
    <row r="563" spans="2:7" ht="18.75" customHeight="1" x14ac:dyDescent="0.25">
      <c r="B563" s="64" t="s">
        <v>794</v>
      </c>
      <c r="C563" s="65">
        <v>0</v>
      </c>
      <c r="D563" s="65">
        <v>4</v>
      </c>
      <c r="E563" s="65">
        <v>0</v>
      </c>
      <c r="F563" s="65">
        <v>0</v>
      </c>
      <c r="G563" s="67">
        <v>0</v>
      </c>
    </row>
    <row r="564" spans="2:7" ht="18.75" customHeight="1" x14ac:dyDescent="0.25">
      <c r="B564" s="64" t="s">
        <v>3572</v>
      </c>
      <c r="C564" s="65">
        <v>0</v>
      </c>
      <c r="D564" s="65">
        <v>0</v>
      </c>
      <c r="E564" s="65">
        <v>0</v>
      </c>
      <c r="F564" s="65">
        <v>0</v>
      </c>
      <c r="G564" s="67">
        <v>4</v>
      </c>
    </row>
    <row r="565" spans="2:7" ht="18.75" customHeight="1" x14ac:dyDescent="0.25">
      <c r="B565" s="64" t="s">
        <v>91</v>
      </c>
      <c r="C565" s="65">
        <v>4</v>
      </c>
      <c r="D565" s="65">
        <v>0</v>
      </c>
      <c r="E565" s="65">
        <v>0</v>
      </c>
      <c r="F565" s="65">
        <v>0</v>
      </c>
      <c r="G565" s="67">
        <v>0</v>
      </c>
    </row>
    <row r="566" spans="2:7" ht="18.75" customHeight="1" x14ac:dyDescent="0.25">
      <c r="B566" s="64" t="s">
        <v>791</v>
      </c>
      <c r="C566" s="65">
        <v>0</v>
      </c>
      <c r="D566" s="65">
        <v>4</v>
      </c>
      <c r="E566" s="65">
        <v>0</v>
      </c>
      <c r="F566" s="65">
        <v>0</v>
      </c>
      <c r="G566" s="67">
        <v>0</v>
      </c>
    </row>
    <row r="567" spans="2:7" ht="18.75" customHeight="1" x14ac:dyDescent="0.25">
      <c r="B567" s="64" t="s">
        <v>3186</v>
      </c>
      <c r="C567" s="65">
        <v>0</v>
      </c>
      <c r="D567" s="65">
        <v>0</v>
      </c>
      <c r="E567" s="65">
        <v>4</v>
      </c>
      <c r="F567" s="65">
        <v>0</v>
      </c>
      <c r="G567" s="67">
        <v>0</v>
      </c>
    </row>
    <row r="568" spans="2:7" ht="18.75" customHeight="1" x14ac:dyDescent="0.25">
      <c r="B568" s="64" t="s">
        <v>793</v>
      </c>
      <c r="C568" s="65">
        <v>4</v>
      </c>
      <c r="D568" s="65">
        <v>0</v>
      </c>
      <c r="E568" s="65">
        <v>0</v>
      </c>
      <c r="F568" s="65">
        <v>0</v>
      </c>
      <c r="G568" s="67">
        <v>0</v>
      </c>
    </row>
    <row r="569" spans="2:7" ht="18.75" customHeight="1" x14ac:dyDescent="0.25">
      <c r="B569" s="64" t="s">
        <v>804</v>
      </c>
      <c r="C569" s="65">
        <v>0</v>
      </c>
      <c r="D569" s="65">
        <v>3</v>
      </c>
      <c r="E569" s="65">
        <v>0</v>
      </c>
      <c r="F569" s="65">
        <v>1</v>
      </c>
      <c r="G569" s="67">
        <v>0</v>
      </c>
    </row>
    <row r="570" spans="2:7" ht="18.75" customHeight="1" x14ac:dyDescent="0.25">
      <c r="B570" s="64" t="s">
        <v>3386</v>
      </c>
      <c r="C570" s="65">
        <v>0</v>
      </c>
      <c r="D570" s="65">
        <v>0</v>
      </c>
      <c r="E570" s="65">
        <v>0</v>
      </c>
      <c r="F570" s="65">
        <v>4</v>
      </c>
      <c r="G570" s="67">
        <v>0</v>
      </c>
    </row>
    <row r="571" spans="2:7" ht="18.75" customHeight="1" x14ac:dyDescent="0.25">
      <c r="B571" s="64" t="s">
        <v>3291</v>
      </c>
      <c r="C571" s="65">
        <v>0</v>
      </c>
      <c r="D571" s="65">
        <v>0</v>
      </c>
      <c r="E571" s="65">
        <v>0</v>
      </c>
      <c r="F571" s="65">
        <v>4</v>
      </c>
      <c r="G571" s="67">
        <v>0</v>
      </c>
    </row>
    <row r="572" spans="2:7" ht="18.75" customHeight="1" x14ac:dyDescent="0.25">
      <c r="B572" s="64" t="s">
        <v>2968</v>
      </c>
      <c r="C572" s="65">
        <v>0</v>
      </c>
      <c r="D572" s="65">
        <v>0</v>
      </c>
      <c r="E572" s="65">
        <v>4</v>
      </c>
      <c r="F572" s="65">
        <v>0</v>
      </c>
      <c r="G572" s="67">
        <v>0</v>
      </c>
    </row>
    <row r="573" spans="2:7" ht="18.75" customHeight="1" x14ac:dyDescent="0.25">
      <c r="B573" s="64" t="s">
        <v>2970</v>
      </c>
      <c r="C573" s="65">
        <v>0</v>
      </c>
      <c r="D573" s="65">
        <v>0</v>
      </c>
      <c r="E573" s="65">
        <v>4</v>
      </c>
      <c r="F573" s="65">
        <v>0</v>
      </c>
      <c r="G573" s="67">
        <v>0</v>
      </c>
    </row>
    <row r="574" spans="2:7" ht="18.75" customHeight="1" x14ac:dyDescent="0.25">
      <c r="B574" s="64" t="s">
        <v>790</v>
      </c>
      <c r="C574" s="65">
        <v>4</v>
      </c>
      <c r="D574" s="65">
        <v>0</v>
      </c>
      <c r="E574" s="65">
        <v>0</v>
      </c>
      <c r="F574" s="65">
        <v>0</v>
      </c>
      <c r="G574" s="67">
        <v>0</v>
      </c>
    </row>
    <row r="575" spans="2:7" ht="18.75" customHeight="1" x14ac:dyDescent="0.25">
      <c r="B575" s="64" t="s">
        <v>3292</v>
      </c>
      <c r="C575" s="65">
        <v>0</v>
      </c>
      <c r="D575" s="65">
        <v>0</v>
      </c>
      <c r="E575" s="65">
        <v>0</v>
      </c>
      <c r="F575" s="65">
        <v>4</v>
      </c>
      <c r="G575" s="67">
        <v>0</v>
      </c>
    </row>
    <row r="576" spans="2:7" ht="18.75" customHeight="1" x14ac:dyDescent="0.25">
      <c r="B576" s="64" t="s">
        <v>3385</v>
      </c>
      <c r="C576" s="65">
        <v>0</v>
      </c>
      <c r="D576" s="65">
        <v>0</v>
      </c>
      <c r="E576" s="65">
        <v>0</v>
      </c>
      <c r="F576" s="65">
        <v>4</v>
      </c>
      <c r="G576" s="67">
        <v>0</v>
      </c>
    </row>
    <row r="577" spans="2:7" ht="18.75" customHeight="1" x14ac:dyDescent="0.25">
      <c r="B577" s="64" t="s">
        <v>788</v>
      </c>
      <c r="C577" s="65">
        <v>0</v>
      </c>
      <c r="D577" s="65">
        <v>4</v>
      </c>
      <c r="E577" s="65">
        <v>0</v>
      </c>
      <c r="F577" s="65">
        <v>0</v>
      </c>
      <c r="G577" s="67">
        <v>0</v>
      </c>
    </row>
    <row r="578" spans="2:7" ht="18.75" customHeight="1" x14ac:dyDescent="0.25">
      <c r="B578" s="64" t="s">
        <v>796</v>
      </c>
      <c r="C578" s="65">
        <v>4</v>
      </c>
      <c r="D578" s="65">
        <v>0</v>
      </c>
      <c r="E578" s="65">
        <v>0</v>
      </c>
      <c r="F578" s="65">
        <v>0</v>
      </c>
      <c r="G578" s="67">
        <v>0</v>
      </c>
    </row>
    <row r="579" spans="2:7" ht="18.75" customHeight="1" x14ac:dyDescent="0.25">
      <c r="B579" s="64" t="s">
        <v>3603</v>
      </c>
      <c r="C579" s="65">
        <v>0</v>
      </c>
      <c r="D579" s="65">
        <v>0</v>
      </c>
      <c r="E579" s="65">
        <v>0</v>
      </c>
      <c r="F579" s="65">
        <v>0</v>
      </c>
      <c r="G579" s="67">
        <v>4</v>
      </c>
    </row>
    <row r="580" spans="2:7" ht="18.75" customHeight="1" x14ac:dyDescent="0.25">
      <c r="B580" s="64" t="s">
        <v>3741</v>
      </c>
      <c r="C580" s="65">
        <v>0</v>
      </c>
      <c r="D580" s="65">
        <v>0</v>
      </c>
      <c r="E580" s="65">
        <v>0</v>
      </c>
      <c r="F580" s="65">
        <v>0</v>
      </c>
      <c r="G580" s="67">
        <v>4</v>
      </c>
    </row>
    <row r="581" spans="2:7" ht="18.75" customHeight="1" x14ac:dyDescent="0.25">
      <c r="B581" s="64" t="s">
        <v>3187</v>
      </c>
      <c r="C581" s="65">
        <v>0</v>
      </c>
      <c r="D581" s="65">
        <v>0</v>
      </c>
      <c r="E581" s="65">
        <v>4</v>
      </c>
      <c r="F581" s="65">
        <v>0</v>
      </c>
      <c r="G581" s="67">
        <v>0</v>
      </c>
    </row>
    <row r="582" spans="2:7" ht="18.75" customHeight="1" x14ac:dyDescent="0.25">
      <c r="B582" s="64" t="s">
        <v>3387</v>
      </c>
      <c r="C582" s="65">
        <v>0</v>
      </c>
      <c r="D582" s="65">
        <v>0</v>
      </c>
      <c r="E582" s="65">
        <v>0</v>
      </c>
      <c r="F582" s="65">
        <v>4</v>
      </c>
      <c r="G582" s="67">
        <v>0</v>
      </c>
    </row>
    <row r="583" spans="2:7" ht="18.75" customHeight="1" x14ac:dyDescent="0.25">
      <c r="B583" s="64" t="s">
        <v>852</v>
      </c>
      <c r="C583" s="65">
        <v>1</v>
      </c>
      <c r="D583" s="65">
        <v>0</v>
      </c>
      <c r="E583" s="65">
        <v>0</v>
      </c>
      <c r="F583" s="65">
        <v>0</v>
      </c>
      <c r="G583" s="67">
        <v>3</v>
      </c>
    </row>
    <row r="584" spans="2:7" ht="18.75" customHeight="1" x14ac:dyDescent="0.25">
      <c r="B584" s="64" t="s">
        <v>3293</v>
      </c>
      <c r="C584" s="65">
        <v>0</v>
      </c>
      <c r="D584" s="65">
        <v>0</v>
      </c>
      <c r="E584" s="65">
        <v>0</v>
      </c>
      <c r="F584" s="65">
        <v>4</v>
      </c>
      <c r="G584" s="67">
        <v>0</v>
      </c>
    </row>
    <row r="585" spans="2:7" ht="18.75" customHeight="1" x14ac:dyDescent="0.25">
      <c r="B585" s="64" t="s">
        <v>3491</v>
      </c>
      <c r="C585" s="65">
        <v>0</v>
      </c>
      <c r="D585" s="65">
        <v>0</v>
      </c>
      <c r="E585" s="65">
        <v>0</v>
      </c>
      <c r="F585" s="65">
        <v>4</v>
      </c>
      <c r="G585" s="67">
        <v>0</v>
      </c>
    </row>
    <row r="586" spans="2:7" ht="18.75" customHeight="1" x14ac:dyDescent="0.25">
      <c r="B586" s="64" t="s">
        <v>2971</v>
      </c>
      <c r="C586" s="65">
        <v>0</v>
      </c>
      <c r="D586" s="65">
        <v>0</v>
      </c>
      <c r="E586" s="65">
        <v>4</v>
      </c>
      <c r="F586" s="65">
        <v>0</v>
      </c>
      <c r="G586" s="67">
        <v>0</v>
      </c>
    </row>
    <row r="587" spans="2:7" ht="18.75" customHeight="1" x14ac:dyDescent="0.25">
      <c r="B587" s="64" t="s">
        <v>3388</v>
      </c>
      <c r="C587" s="65">
        <v>0</v>
      </c>
      <c r="D587" s="65">
        <v>0</v>
      </c>
      <c r="E587" s="65">
        <v>0</v>
      </c>
      <c r="F587" s="65">
        <v>4</v>
      </c>
      <c r="G587" s="67">
        <v>0</v>
      </c>
    </row>
    <row r="588" spans="2:7" ht="18.75" customHeight="1" x14ac:dyDescent="0.25">
      <c r="B588" s="64" t="s">
        <v>3391</v>
      </c>
      <c r="C588" s="65">
        <v>0</v>
      </c>
      <c r="D588" s="65">
        <v>0</v>
      </c>
      <c r="E588" s="65">
        <v>0</v>
      </c>
      <c r="F588" s="65">
        <v>4</v>
      </c>
      <c r="G588" s="67">
        <v>0</v>
      </c>
    </row>
    <row r="589" spans="2:7" ht="18.75" customHeight="1" x14ac:dyDescent="0.25">
      <c r="B589" s="64" t="s">
        <v>839</v>
      </c>
      <c r="C589" s="65">
        <v>0</v>
      </c>
      <c r="D589" s="65">
        <v>2</v>
      </c>
      <c r="E589" s="65">
        <v>0</v>
      </c>
      <c r="F589" s="65">
        <v>2</v>
      </c>
      <c r="G589" s="67">
        <v>0</v>
      </c>
    </row>
    <row r="590" spans="2:7" ht="18.75" customHeight="1" x14ac:dyDescent="0.25">
      <c r="B590" s="64" t="s">
        <v>3294</v>
      </c>
      <c r="C590" s="65">
        <v>0</v>
      </c>
      <c r="D590" s="65">
        <v>0</v>
      </c>
      <c r="E590" s="65">
        <v>0</v>
      </c>
      <c r="F590" s="65">
        <v>3</v>
      </c>
      <c r="G590" s="67">
        <v>0</v>
      </c>
    </row>
    <row r="591" spans="2:7" ht="18.75" customHeight="1" x14ac:dyDescent="0.25">
      <c r="B591" s="64" t="s">
        <v>2975</v>
      </c>
      <c r="C591" s="65">
        <v>0</v>
      </c>
      <c r="D591" s="65">
        <v>0</v>
      </c>
      <c r="E591" s="65">
        <v>2</v>
      </c>
      <c r="F591" s="65">
        <v>0</v>
      </c>
      <c r="G591" s="67">
        <v>1</v>
      </c>
    </row>
    <row r="592" spans="2:7" ht="18.75" customHeight="1" x14ac:dyDescent="0.25">
      <c r="B592" s="64" t="s">
        <v>805</v>
      </c>
      <c r="C592" s="65">
        <v>0</v>
      </c>
      <c r="D592" s="65">
        <v>1</v>
      </c>
      <c r="E592" s="65">
        <v>1</v>
      </c>
      <c r="F592" s="65">
        <v>0</v>
      </c>
      <c r="G592" s="67">
        <v>1</v>
      </c>
    </row>
    <row r="593" spans="2:7" ht="18.75" customHeight="1" x14ac:dyDescent="0.25">
      <c r="B593" s="64" t="s">
        <v>3763</v>
      </c>
      <c r="C593" s="65">
        <v>0</v>
      </c>
      <c r="D593" s="65">
        <v>0</v>
      </c>
      <c r="E593" s="65">
        <v>0</v>
      </c>
      <c r="F593" s="65">
        <v>0</v>
      </c>
      <c r="G593" s="67">
        <v>3</v>
      </c>
    </row>
    <row r="594" spans="2:7" ht="18.75" customHeight="1" x14ac:dyDescent="0.25">
      <c r="B594" s="64" t="s">
        <v>806</v>
      </c>
      <c r="C594" s="65">
        <v>0</v>
      </c>
      <c r="D594" s="65">
        <v>3</v>
      </c>
      <c r="E594" s="65">
        <v>0</v>
      </c>
      <c r="F594" s="65">
        <v>0</v>
      </c>
      <c r="G594" s="67">
        <v>0</v>
      </c>
    </row>
    <row r="595" spans="2:7" ht="18.75" customHeight="1" x14ac:dyDescent="0.25">
      <c r="B595" s="64" t="s">
        <v>3189</v>
      </c>
      <c r="C595" s="65">
        <v>0</v>
      </c>
      <c r="D595" s="65">
        <v>0</v>
      </c>
      <c r="E595" s="65">
        <v>3</v>
      </c>
      <c r="F595" s="65">
        <v>0</v>
      </c>
      <c r="G595" s="67">
        <v>0</v>
      </c>
    </row>
    <row r="596" spans="2:7" ht="18.75" customHeight="1" x14ac:dyDescent="0.25">
      <c r="B596" s="64" t="s">
        <v>2972</v>
      </c>
      <c r="C596" s="65">
        <v>0</v>
      </c>
      <c r="D596" s="65">
        <v>0</v>
      </c>
      <c r="E596" s="65">
        <v>3</v>
      </c>
      <c r="F596" s="65">
        <v>0</v>
      </c>
      <c r="G596" s="67">
        <v>0</v>
      </c>
    </row>
    <row r="597" spans="2:7" ht="18.75" customHeight="1" x14ac:dyDescent="0.25">
      <c r="B597" s="64" t="s">
        <v>807</v>
      </c>
      <c r="C597" s="65">
        <v>3</v>
      </c>
      <c r="D597" s="65">
        <v>0</v>
      </c>
      <c r="E597" s="65">
        <v>0</v>
      </c>
      <c r="F597" s="65">
        <v>0</v>
      </c>
      <c r="G597" s="67">
        <v>0</v>
      </c>
    </row>
    <row r="598" spans="2:7" ht="18.75" customHeight="1" x14ac:dyDescent="0.25">
      <c r="B598" s="64" t="s">
        <v>810</v>
      </c>
      <c r="C598" s="65">
        <v>0</v>
      </c>
      <c r="D598" s="65">
        <v>3</v>
      </c>
      <c r="E598" s="65">
        <v>0</v>
      </c>
      <c r="F598" s="65">
        <v>0</v>
      </c>
      <c r="G598" s="67">
        <v>0</v>
      </c>
    </row>
    <row r="599" spans="2:7" ht="18.75" customHeight="1" x14ac:dyDescent="0.25">
      <c r="B599" s="64" t="s">
        <v>3588</v>
      </c>
      <c r="C599" s="65">
        <v>0</v>
      </c>
      <c r="D599" s="65">
        <v>0</v>
      </c>
      <c r="E599" s="65">
        <v>0</v>
      </c>
      <c r="F599" s="65">
        <v>0</v>
      </c>
      <c r="G599" s="67">
        <v>3</v>
      </c>
    </row>
    <row r="600" spans="2:7" ht="18.75" customHeight="1" x14ac:dyDescent="0.25">
      <c r="B600" s="64" t="s">
        <v>3742</v>
      </c>
      <c r="C600" s="65">
        <v>0</v>
      </c>
      <c r="D600" s="65">
        <v>0</v>
      </c>
      <c r="E600" s="65">
        <v>0</v>
      </c>
      <c r="F600" s="65">
        <v>0</v>
      </c>
      <c r="G600" s="67">
        <v>3</v>
      </c>
    </row>
    <row r="601" spans="2:7" ht="18.75" customHeight="1" x14ac:dyDescent="0.25">
      <c r="B601" s="64" t="s">
        <v>3788</v>
      </c>
      <c r="C601" s="65">
        <v>0</v>
      </c>
      <c r="D601" s="65">
        <v>0</v>
      </c>
      <c r="E601" s="65">
        <v>0</v>
      </c>
      <c r="F601" s="65">
        <v>0</v>
      </c>
      <c r="G601" s="67">
        <v>3</v>
      </c>
    </row>
    <row r="602" spans="2:7" ht="18.75" customHeight="1" x14ac:dyDescent="0.25">
      <c r="B602" s="64" t="s">
        <v>3192</v>
      </c>
      <c r="C602" s="65">
        <v>0</v>
      </c>
      <c r="D602" s="65">
        <v>0</v>
      </c>
      <c r="E602" s="65">
        <v>3</v>
      </c>
      <c r="F602" s="65">
        <v>0</v>
      </c>
      <c r="G602" s="67">
        <v>0</v>
      </c>
    </row>
    <row r="603" spans="2:7" ht="18.75" customHeight="1" x14ac:dyDescent="0.25">
      <c r="B603" s="64" t="s">
        <v>3190</v>
      </c>
      <c r="C603" s="65">
        <v>0</v>
      </c>
      <c r="D603" s="65">
        <v>0</v>
      </c>
      <c r="E603" s="65">
        <v>3</v>
      </c>
      <c r="F603" s="65">
        <v>0</v>
      </c>
      <c r="G603" s="67">
        <v>0</v>
      </c>
    </row>
    <row r="604" spans="2:7" ht="18.75" customHeight="1" x14ac:dyDescent="0.25">
      <c r="B604" s="64" t="s">
        <v>2973</v>
      </c>
      <c r="C604" s="65">
        <v>0</v>
      </c>
      <c r="D604" s="65">
        <v>0</v>
      </c>
      <c r="E604" s="65">
        <v>3</v>
      </c>
      <c r="F604" s="65">
        <v>0</v>
      </c>
      <c r="G604" s="67">
        <v>0</v>
      </c>
    </row>
    <row r="605" spans="2:7" ht="18.75" customHeight="1" x14ac:dyDescent="0.25">
      <c r="B605" s="64" t="s">
        <v>801</v>
      </c>
      <c r="C605" s="65">
        <v>3</v>
      </c>
      <c r="D605" s="65">
        <v>0</v>
      </c>
      <c r="E605" s="65">
        <v>0</v>
      </c>
      <c r="F605" s="65">
        <v>0</v>
      </c>
      <c r="G605" s="67">
        <v>0</v>
      </c>
    </row>
    <row r="606" spans="2:7" ht="18.75" customHeight="1" x14ac:dyDescent="0.25">
      <c r="B606" s="64" t="s">
        <v>813</v>
      </c>
      <c r="C606" s="65">
        <v>0</v>
      </c>
      <c r="D606" s="65">
        <v>3</v>
      </c>
      <c r="E606" s="65">
        <v>0</v>
      </c>
      <c r="F606" s="65">
        <v>0</v>
      </c>
      <c r="G606" s="67">
        <v>0</v>
      </c>
    </row>
    <row r="607" spans="2:7" ht="18.75" customHeight="1" x14ac:dyDescent="0.25">
      <c r="B607" s="64" t="s">
        <v>3496</v>
      </c>
      <c r="C607" s="65">
        <v>0</v>
      </c>
      <c r="D607" s="65">
        <v>0</v>
      </c>
      <c r="E607" s="65">
        <v>0</v>
      </c>
      <c r="F607" s="65">
        <v>1</v>
      </c>
      <c r="G607" s="67">
        <v>2</v>
      </c>
    </row>
    <row r="608" spans="2:7" ht="18.75" customHeight="1" x14ac:dyDescent="0.25">
      <c r="B608" s="64" t="s">
        <v>824</v>
      </c>
      <c r="C608" s="65">
        <v>2</v>
      </c>
      <c r="D608" s="65">
        <v>0</v>
      </c>
      <c r="E608" s="65">
        <v>0</v>
      </c>
      <c r="F608" s="65">
        <v>0</v>
      </c>
      <c r="G608" s="67">
        <v>0</v>
      </c>
    </row>
    <row r="609" spans="2:7" ht="18.75" customHeight="1" x14ac:dyDescent="0.25">
      <c r="B609" s="64" t="s">
        <v>3672</v>
      </c>
      <c r="C609" s="65">
        <v>0</v>
      </c>
      <c r="D609" s="65">
        <v>0</v>
      </c>
      <c r="E609" s="65">
        <v>0</v>
      </c>
      <c r="F609" s="65">
        <v>0</v>
      </c>
      <c r="G609" s="67">
        <v>2</v>
      </c>
    </row>
    <row r="610" spans="2:7" ht="18.75" customHeight="1" x14ac:dyDescent="0.25">
      <c r="B610" s="64" t="s">
        <v>816</v>
      </c>
      <c r="C610" s="65">
        <v>0</v>
      </c>
      <c r="D610" s="65">
        <v>2</v>
      </c>
      <c r="E610" s="65">
        <v>0</v>
      </c>
      <c r="F610" s="65">
        <v>0</v>
      </c>
      <c r="G610" s="67">
        <v>0</v>
      </c>
    </row>
    <row r="611" spans="2:7" ht="18.75" customHeight="1" x14ac:dyDescent="0.25">
      <c r="B611" s="64" t="s">
        <v>3633</v>
      </c>
      <c r="C611" s="65">
        <v>0</v>
      </c>
      <c r="D611" s="65">
        <v>0</v>
      </c>
      <c r="E611" s="65">
        <v>0</v>
      </c>
      <c r="F611" s="65">
        <v>0</v>
      </c>
      <c r="G611" s="67">
        <v>2</v>
      </c>
    </row>
    <row r="612" spans="2:7" ht="18.75" customHeight="1" x14ac:dyDescent="0.25">
      <c r="B612" s="64" t="s">
        <v>3389</v>
      </c>
      <c r="C612" s="65">
        <v>0</v>
      </c>
      <c r="D612" s="65">
        <v>0</v>
      </c>
      <c r="E612" s="65">
        <v>0</v>
      </c>
      <c r="F612" s="65">
        <v>2</v>
      </c>
      <c r="G612" s="67">
        <v>0</v>
      </c>
    </row>
    <row r="613" spans="2:7" ht="18.75" customHeight="1" x14ac:dyDescent="0.25">
      <c r="B613" s="64" t="s">
        <v>3295</v>
      </c>
      <c r="C613" s="65">
        <v>0</v>
      </c>
      <c r="D613" s="65">
        <v>0</v>
      </c>
      <c r="E613" s="65">
        <v>0</v>
      </c>
      <c r="F613" s="65">
        <v>2</v>
      </c>
      <c r="G613" s="67">
        <v>0</v>
      </c>
    </row>
    <row r="614" spans="2:7" ht="18.75" customHeight="1" x14ac:dyDescent="0.25">
      <c r="B614" s="64" t="s">
        <v>3789</v>
      </c>
      <c r="C614" s="65">
        <v>0</v>
      </c>
      <c r="D614" s="65">
        <v>0</v>
      </c>
      <c r="E614" s="65">
        <v>0</v>
      </c>
      <c r="F614" s="65">
        <v>0</v>
      </c>
      <c r="G614" s="67">
        <v>2</v>
      </c>
    </row>
    <row r="615" spans="2:7" ht="18.75" customHeight="1" x14ac:dyDescent="0.25">
      <c r="B615" s="64" t="s">
        <v>825</v>
      </c>
      <c r="C615" s="65">
        <v>0</v>
      </c>
      <c r="D615" s="65">
        <v>2</v>
      </c>
      <c r="E615" s="65">
        <v>0</v>
      </c>
      <c r="F615" s="65">
        <v>0</v>
      </c>
      <c r="G615" s="67">
        <v>0</v>
      </c>
    </row>
    <row r="616" spans="2:7" ht="18.75" customHeight="1" x14ac:dyDescent="0.25">
      <c r="B616" s="64" t="s">
        <v>817</v>
      </c>
      <c r="C616" s="65">
        <v>2</v>
      </c>
      <c r="D616" s="65">
        <v>0</v>
      </c>
      <c r="E616" s="65">
        <v>0</v>
      </c>
      <c r="F616" s="65">
        <v>0</v>
      </c>
      <c r="G616" s="67">
        <v>0</v>
      </c>
    </row>
    <row r="617" spans="2:7" ht="18.75" customHeight="1" x14ac:dyDescent="0.25">
      <c r="B617" s="64" t="s">
        <v>3464</v>
      </c>
      <c r="C617" s="65">
        <v>0</v>
      </c>
      <c r="D617" s="65">
        <v>0</v>
      </c>
      <c r="E617" s="65">
        <v>0</v>
      </c>
      <c r="F617" s="65">
        <v>2</v>
      </c>
      <c r="G617" s="67">
        <v>0</v>
      </c>
    </row>
    <row r="618" spans="2:7" ht="18.75" customHeight="1" x14ac:dyDescent="0.25">
      <c r="B618" s="64" t="s">
        <v>3083</v>
      </c>
      <c r="C618" s="65">
        <v>0</v>
      </c>
      <c r="D618" s="65">
        <v>0</v>
      </c>
      <c r="E618" s="65">
        <v>2</v>
      </c>
      <c r="F618" s="65">
        <v>0</v>
      </c>
      <c r="G618" s="67">
        <v>0</v>
      </c>
    </row>
    <row r="619" spans="2:7" ht="18.75" customHeight="1" x14ac:dyDescent="0.25">
      <c r="B619" s="64" t="s">
        <v>3193</v>
      </c>
      <c r="C619" s="65">
        <v>0</v>
      </c>
      <c r="D619" s="65">
        <v>0</v>
      </c>
      <c r="E619" s="65">
        <v>2</v>
      </c>
      <c r="F619" s="65">
        <v>0</v>
      </c>
      <c r="G619" s="67">
        <v>0</v>
      </c>
    </row>
    <row r="620" spans="2:7" ht="18.75" customHeight="1" x14ac:dyDescent="0.25">
      <c r="B620" s="64" t="s">
        <v>829</v>
      </c>
      <c r="C620" s="65">
        <v>0</v>
      </c>
      <c r="D620" s="65">
        <v>0</v>
      </c>
      <c r="E620" s="65">
        <v>2</v>
      </c>
      <c r="F620" s="65">
        <v>0</v>
      </c>
      <c r="G620" s="67">
        <v>0</v>
      </c>
    </row>
    <row r="621" spans="2:7" ht="18.75" customHeight="1" x14ac:dyDescent="0.25">
      <c r="B621" s="64" t="s">
        <v>3296</v>
      </c>
      <c r="C621" s="65">
        <v>0</v>
      </c>
      <c r="D621" s="65">
        <v>0</v>
      </c>
      <c r="E621" s="65">
        <v>0</v>
      </c>
      <c r="F621" s="65">
        <v>2</v>
      </c>
      <c r="G621" s="67">
        <v>0</v>
      </c>
    </row>
    <row r="622" spans="2:7" ht="18.75" customHeight="1" x14ac:dyDescent="0.25">
      <c r="B622" s="64" t="s">
        <v>2979</v>
      </c>
      <c r="C622" s="65">
        <v>0</v>
      </c>
      <c r="D622" s="65">
        <v>0</v>
      </c>
      <c r="E622" s="65">
        <v>2</v>
      </c>
      <c r="F622" s="65">
        <v>0</v>
      </c>
      <c r="G622" s="67">
        <v>0</v>
      </c>
    </row>
    <row r="623" spans="2:7" ht="18.75" customHeight="1" x14ac:dyDescent="0.25">
      <c r="B623" s="64" t="s">
        <v>828</v>
      </c>
      <c r="C623" s="65">
        <v>2</v>
      </c>
      <c r="D623" s="65">
        <v>0</v>
      </c>
      <c r="E623" s="65">
        <v>0</v>
      </c>
      <c r="F623" s="65">
        <v>0</v>
      </c>
      <c r="G623" s="67">
        <v>0</v>
      </c>
    </row>
    <row r="624" spans="2:7" ht="18.75" customHeight="1" x14ac:dyDescent="0.25">
      <c r="B624" s="64" t="s">
        <v>3675</v>
      </c>
      <c r="C624" s="65">
        <v>0</v>
      </c>
      <c r="D624" s="65">
        <v>0</v>
      </c>
      <c r="E624" s="65">
        <v>0</v>
      </c>
      <c r="F624" s="65">
        <v>0</v>
      </c>
      <c r="G624" s="67">
        <v>2</v>
      </c>
    </row>
    <row r="625" spans="2:7" ht="18.75" customHeight="1" x14ac:dyDescent="0.25">
      <c r="B625" s="64" t="s">
        <v>3390</v>
      </c>
      <c r="C625" s="65">
        <v>0</v>
      </c>
      <c r="D625" s="65">
        <v>0</v>
      </c>
      <c r="E625" s="65">
        <v>0</v>
      </c>
      <c r="F625" s="65">
        <v>2</v>
      </c>
      <c r="G625" s="67">
        <v>0</v>
      </c>
    </row>
    <row r="626" spans="2:7" ht="18.75" customHeight="1" x14ac:dyDescent="0.25">
      <c r="B626" s="64" t="s">
        <v>3196</v>
      </c>
      <c r="C626" s="65">
        <v>0</v>
      </c>
      <c r="D626" s="65">
        <v>0</v>
      </c>
      <c r="E626" s="65">
        <v>2</v>
      </c>
      <c r="F626" s="65">
        <v>0</v>
      </c>
      <c r="G626" s="67">
        <v>0</v>
      </c>
    </row>
    <row r="627" spans="2:7" ht="18.75" customHeight="1" x14ac:dyDescent="0.25">
      <c r="B627" s="64" t="s">
        <v>3494</v>
      </c>
      <c r="C627" s="65">
        <v>0</v>
      </c>
      <c r="D627" s="65">
        <v>0</v>
      </c>
      <c r="E627" s="65">
        <v>0</v>
      </c>
      <c r="F627" s="65">
        <v>2</v>
      </c>
      <c r="G627" s="67">
        <v>0</v>
      </c>
    </row>
    <row r="628" spans="2:7" ht="18.75" customHeight="1" x14ac:dyDescent="0.25">
      <c r="B628" s="64" t="s">
        <v>3712</v>
      </c>
      <c r="C628" s="65">
        <v>0</v>
      </c>
      <c r="D628" s="65">
        <v>0</v>
      </c>
      <c r="E628" s="65">
        <v>0</v>
      </c>
      <c r="F628" s="65">
        <v>0</v>
      </c>
      <c r="G628" s="67">
        <v>2</v>
      </c>
    </row>
    <row r="629" spans="2:7" ht="18.75" customHeight="1" x14ac:dyDescent="0.25">
      <c r="B629" s="64" t="s">
        <v>3676</v>
      </c>
      <c r="C629" s="65">
        <v>0</v>
      </c>
      <c r="D629" s="65">
        <v>0</v>
      </c>
      <c r="E629" s="65">
        <v>0</v>
      </c>
      <c r="F629" s="65">
        <v>0</v>
      </c>
      <c r="G629" s="67">
        <v>2</v>
      </c>
    </row>
    <row r="630" spans="2:7" ht="18.75" customHeight="1" x14ac:dyDescent="0.25">
      <c r="B630" s="64" t="s">
        <v>837</v>
      </c>
      <c r="C630" s="65">
        <v>2</v>
      </c>
      <c r="D630" s="65">
        <v>0</v>
      </c>
      <c r="E630" s="65">
        <v>0</v>
      </c>
      <c r="F630" s="65">
        <v>0</v>
      </c>
      <c r="G630" s="67">
        <v>0</v>
      </c>
    </row>
    <row r="631" spans="2:7" ht="18.75" customHeight="1" x14ac:dyDescent="0.25">
      <c r="B631" s="64" t="s">
        <v>3674</v>
      </c>
      <c r="C631" s="65">
        <v>0</v>
      </c>
      <c r="D631" s="65">
        <v>0</v>
      </c>
      <c r="E631" s="65">
        <v>0</v>
      </c>
      <c r="F631" s="65">
        <v>0</v>
      </c>
      <c r="G631" s="67">
        <v>2</v>
      </c>
    </row>
    <row r="632" spans="2:7" ht="18.75" customHeight="1" x14ac:dyDescent="0.25">
      <c r="B632" s="64" t="s">
        <v>823</v>
      </c>
      <c r="C632" s="65">
        <v>0</v>
      </c>
      <c r="D632" s="65">
        <v>2</v>
      </c>
      <c r="E632" s="65">
        <v>0</v>
      </c>
      <c r="F632" s="65">
        <v>0</v>
      </c>
      <c r="G632" s="67">
        <v>0</v>
      </c>
    </row>
    <row r="633" spans="2:7" ht="18.75" customHeight="1" x14ac:dyDescent="0.25">
      <c r="B633" s="64" t="s">
        <v>3234</v>
      </c>
      <c r="C633" s="65">
        <v>0</v>
      </c>
      <c r="D633" s="65">
        <v>0</v>
      </c>
      <c r="E633" s="65">
        <v>0</v>
      </c>
      <c r="F633" s="65">
        <v>2</v>
      </c>
      <c r="G633" s="67">
        <v>0</v>
      </c>
    </row>
    <row r="634" spans="2:7" ht="18.75" customHeight="1" x14ac:dyDescent="0.25">
      <c r="B634" s="64" t="s">
        <v>838</v>
      </c>
      <c r="C634" s="65">
        <v>2</v>
      </c>
      <c r="D634" s="65">
        <v>0</v>
      </c>
      <c r="E634" s="65">
        <v>0</v>
      </c>
      <c r="F634" s="65">
        <v>0</v>
      </c>
      <c r="G634" s="67">
        <v>0</v>
      </c>
    </row>
    <row r="635" spans="2:7" ht="18.75" customHeight="1" x14ac:dyDescent="0.25">
      <c r="B635" s="64" t="s">
        <v>3673</v>
      </c>
      <c r="C635" s="65">
        <v>0</v>
      </c>
      <c r="D635" s="65">
        <v>0</v>
      </c>
      <c r="E635" s="65">
        <v>0</v>
      </c>
      <c r="F635" s="65">
        <v>0</v>
      </c>
      <c r="G635" s="67">
        <v>2</v>
      </c>
    </row>
    <row r="636" spans="2:7" ht="18.75" customHeight="1" x14ac:dyDescent="0.25">
      <c r="B636" s="64" t="s">
        <v>3297</v>
      </c>
      <c r="C636" s="65">
        <v>0</v>
      </c>
      <c r="D636" s="65">
        <v>0</v>
      </c>
      <c r="E636" s="65">
        <v>0</v>
      </c>
      <c r="F636" s="65">
        <v>2</v>
      </c>
      <c r="G636" s="67">
        <v>0</v>
      </c>
    </row>
    <row r="637" spans="2:7" ht="18.75" customHeight="1" x14ac:dyDescent="0.25">
      <c r="B637" s="64" t="s">
        <v>430</v>
      </c>
      <c r="C637" s="65">
        <v>1</v>
      </c>
      <c r="D637" s="65">
        <v>0</v>
      </c>
      <c r="E637" s="65">
        <v>1</v>
      </c>
      <c r="F637" s="65">
        <v>0</v>
      </c>
      <c r="G637" s="67">
        <v>0</v>
      </c>
    </row>
    <row r="638" spans="2:7" ht="18.75" customHeight="1" x14ac:dyDescent="0.25">
      <c r="B638" s="64" t="s">
        <v>662</v>
      </c>
      <c r="C638" s="65">
        <v>1</v>
      </c>
      <c r="D638" s="65">
        <v>0</v>
      </c>
      <c r="E638" s="65">
        <v>0</v>
      </c>
      <c r="F638" s="65">
        <v>0</v>
      </c>
      <c r="G638" s="67">
        <v>0</v>
      </c>
    </row>
    <row r="639" spans="2:7" ht="18.75" customHeight="1" x14ac:dyDescent="0.25">
      <c r="B639" s="64" t="s">
        <v>3084</v>
      </c>
      <c r="C639" s="65">
        <v>0</v>
      </c>
      <c r="D639" s="65">
        <v>0</v>
      </c>
      <c r="E639" s="65">
        <v>1</v>
      </c>
      <c r="F639" s="65">
        <v>0</v>
      </c>
      <c r="G639" s="67">
        <v>0</v>
      </c>
    </row>
    <row r="640" spans="2:7" ht="18.75" customHeight="1" x14ac:dyDescent="0.25">
      <c r="B640" s="64" t="s">
        <v>3677</v>
      </c>
      <c r="C640" s="65">
        <v>0</v>
      </c>
      <c r="D640" s="65">
        <v>0</v>
      </c>
      <c r="E640" s="65">
        <v>0</v>
      </c>
      <c r="F640" s="65">
        <v>0</v>
      </c>
      <c r="G640" s="67">
        <v>1</v>
      </c>
    </row>
    <row r="641" spans="2:7" ht="18.75" customHeight="1" x14ac:dyDescent="0.25">
      <c r="B641" s="64" t="s">
        <v>3298</v>
      </c>
      <c r="C641" s="65">
        <v>0</v>
      </c>
      <c r="D641" s="65">
        <v>0</v>
      </c>
      <c r="E641" s="65">
        <v>0</v>
      </c>
      <c r="F641" s="65">
        <v>1</v>
      </c>
      <c r="G641" s="67">
        <v>0</v>
      </c>
    </row>
    <row r="642" spans="2:7" ht="18.75" customHeight="1" x14ac:dyDescent="0.25">
      <c r="B642" s="64" t="s">
        <v>846</v>
      </c>
      <c r="C642" s="65">
        <v>0</v>
      </c>
      <c r="D642" s="65">
        <v>1</v>
      </c>
      <c r="E642" s="65">
        <v>0</v>
      </c>
      <c r="F642" s="65">
        <v>0</v>
      </c>
      <c r="G642" s="67">
        <v>0</v>
      </c>
    </row>
    <row r="643" spans="2:7" ht="18.75" customHeight="1" x14ac:dyDescent="0.25">
      <c r="B643" s="64" t="s">
        <v>329</v>
      </c>
      <c r="C643" s="65">
        <v>1</v>
      </c>
      <c r="D643" s="65">
        <v>0</v>
      </c>
      <c r="E643" s="65">
        <v>0</v>
      </c>
      <c r="F643" s="65">
        <v>0</v>
      </c>
      <c r="G643" s="67">
        <v>0</v>
      </c>
    </row>
    <row r="644" spans="2:7" ht="18.75" customHeight="1" x14ac:dyDescent="0.25">
      <c r="B644" s="64" t="s">
        <v>2985</v>
      </c>
      <c r="C644" s="65">
        <v>0</v>
      </c>
      <c r="D644" s="65">
        <v>0</v>
      </c>
      <c r="E644" s="65">
        <v>0</v>
      </c>
      <c r="F644" s="65">
        <v>1</v>
      </c>
      <c r="G644" s="67">
        <v>0</v>
      </c>
    </row>
    <row r="645" spans="2:7" ht="18.75" customHeight="1" x14ac:dyDescent="0.25">
      <c r="B645" s="64" t="s">
        <v>2981</v>
      </c>
      <c r="C645" s="65">
        <v>0</v>
      </c>
      <c r="D645" s="65">
        <v>0</v>
      </c>
      <c r="E645" s="65">
        <v>1</v>
      </c>
      <c r="F645" s="65">
        <v>0</v>
      </c>
      <c r="G645" s="67">
        <v>0</v>
      </c>
    </row>
    <row r="646" spans="2:7" ht="18.75" customHeight="1" x14ac:dyDescent="0.25">
      <c r="B646" s="64" t="s">
        <v>844</v>
      </c>
      <c r="C646" s="65">
        <v>0</v>
      </c>
      <c r="D646" s="65">
        <v>1</v>
      </c>
      <c r="E646" s="65">
        <v>0</v>
      </c>
      <c r="F646" s="65">
        <v>0</v>
      </c>
      <c r="G646" s="67">
        <v>0</v>
      </c>
    </row>
    <row r="647" spans="2:7" ht="18.75" customHeight="1" x14ac:dyDescent="0.25">
      <c r="B647" s="64" t="s">
        <v>3299</v>
      </c>
      <c r="C647" s="65">
        <v>0</v>
      </c>
      <c r="D647" s="65">
        <v>0</v>
      </c>
      <c r="E647" s="65">
        <v>0</v>
      </c>
      <c r="F647" s="65">
        <v>1</v>
      </c>
      <c r="G647" s="67">
        <v>0</v>
      </c>
    </row>
    <row r="648" spans="2:7" ht="18.75" customHeight="1" x14ac:dyDescent="0.25">
      <c r="B648" s="64" t="s">
        <v>848</v>
      </c>
      <c r="C648" s="65">
        <v>1</v>
      </c>
      <c r="D648" s="65">
        <v>0</v>
      </c>
      <c r="E648" s="65">
        <v>0</v>
      </c>
      <c r="F648" s="65">
        <v>0</v>
      </c>
      <c r="G648" s="67">
        <v>0</v>
      </c>
    </row>
    <row r="649" spans="2:7" ht="18.75" customHeight="1" x14ac:dyDescent="0.25">
      <c r="B649" s="64" t="s">
        <v>3547</v>
      </c>
      <c r="C649" s="65">
        <v>0</v>
      </c>
      <c r="D649" s="65">
        <v>0</v>
      </c>
      <c r="E649" s="65">
        <v>0</v>
      </c>
      <c r="F649" s="65">
        <v>0</v>
      </c>
      <c r="G649" s="67">
        <v>1</v>
      </c>
    </row>
    <row r="650" spans="2:7" ht="18.75" customHeight="1" x14ac:dyDescent="0.25">
      <c r="B650" s="64" t="s">
        <v>3679</v>
      </c>
      <c r="C650" s="65">
        <v>0</v>
      </c>
      <c r="D650" s="65">
        <v>0</v>
      </c>
      <c r="E650" s="65">
        <v>0</v>
      </c>
      <c r="F650" s="65">
        <v>0</v>
      </c>
      <c r="G650" s="67">
        <v>1</v>
      </c>
    </row>
    <row r="651" spans="2:7" ht="18.75" customHeight="1" x14ac:dyDescent="0.25">
      <c r="B651" s="64" t="s">
        <v>3085</v>
      </c>
      <c r="C651" s="65">
        <v>0</v>
      </c>
      <c r="D651" s="65">
        <v>0</v>
      </c>
      <c r="E651" s="65">
        <v>1</v>
      </c>
      <c r="F651" s="65">
        <v>0</v>
      </c>
      <c r="G651" s="67">
        <v>0</v>
      </c>
    </row>
    <row r="652" spans="2:7" ht="18.75" customHeight="1" x14ac:dyDescent="0.25">
      <c r="B652" s="64" t="s">
        <v>3678</v>
      </c>
      <c r="C652" s="65">
        <v>0</v>
      </c>
      <c r="D652" s="65">
        <v>0</v>
      </c>
      <c r="E652" s="65">
        <v>0</v>
      </c>
      <c r="F652" s="65">
        <v>0</v>
      </c>
      <c r="G652" s="67">
        <v>1</v>
      </c>
    </row>
    <row r="653" spans="2:7" ht="18.75" customHeight="1" thickBot="1" x14ac:dyDescent="0.3">
      <c r="B653" s="64" t="s">
        <v>3634</v>
      </c>
      <c r="C653" s="65">
        <v>0</v>
      </c>
      <c r="D653" s="65">
        <v>0</v>
      </c>
      <c r="E653" s="65">
        <v>0</v>
      </c>
      <c r="F653" s="65">
        <v>0</v>
      </c>
      <c r="G653" s="67">
        <v>1</v>
      </c>
    </row>
    <row r="654" spans="2:7" ht="18.75" customHeight="1" thickBot="1" x14ac:dyDescent="0.3">
      <c r="B654" s="57" t="s">
        <v>3067</v>
      </c>
      <c r="C654" s="74">
        <v>12330738</v>
      </c>
      <c r="D654" s="74">
        <v>13132843</v>
      </c>
      <c r="E654" s="74">
        <v>13770551</v>
      </c>
      <c r="F654" s="74">
        <v>14488668</v>
      </c>
      <c r="G654" s="75">
        <v>14429906</v>
      </c>
    </row>
    <row r="656" spans="2:7" ht="18.75" customHeight="1" x14ac:dyDescent="0.25">
      <c r="B656" s="44" t="s">
        <v>4187</v>
      </c>
    </row>
  </sheetData>
  <mergeCells count="7">
    <mergeCell ref="B3:G3"/>
    <mergeCell ref="G6:G7"/>
    <mergeCell ref="B6:B7"/>
    <mergeCell ref="C6:C7"/>
    <mergeCell ref="D6:D7"/>
    <mergeCell ref="E6:E7"/>
    <mergeCell ref="F6:F7"/>
  </mergeCells>
  <hyperlinks>
    <hyperlink ref="B4" location="Portada!A1" display="Volver" xr:uid="{00000000-0004-0000-0700-000000000000}"/>
  </hyperlinks>
  <printOptions horizontalCentered="1"/>
  <pageMargins left="0.23622047244094491" right="0.23622047244094491" top="0.39370078740157483" bottom="0.74803149606299213" header="0.31496062992125984" footer="0.31496062992125984"/>
  <pageSetup scale="5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B2:L741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H1" sqref="H1"/>
    </sheetView>
  </sheetViews>
  <sheetFormatPr baseColWidth="10" defaultColWidth="11.42578125" defaultRowHeight="18.75" customHeight="1" x14ac:dyDescent="0.25"/>
  <cols>
    <col min="1" max="1" width="2.7109375" style="26" customWidth="1"/>
    <col min="2" max="2" width="62.42578125" style="26" bestFit="1" customWidth="1"/>
    <col min="3" max="4" width="20.28515625" style="28" customWidth="1"/>
    <col min="5" max="6" width="21.140625" style="28" customWidth="1"/>
    <col min="7" max="7" width="16.7109375" style="26" customWidth="1"/>
    <col min="8" max="12" width="10.7109375" customWidth="1"/>
    <col min="13" max="16384" width="11.42578125" style="26"/>
  </cols>
  <sheetData>
    <row r="2" spans="2:12" s="4" customFormat="1" ht="18" customHeight="1" x14ac:dyDescent="0.25">
      <c r="H2"/>
      <c r="I2"/>
      <c r="J2"/>
      <c r="K2"/>
      <c r="L2"/>
    </row>
    <row r="3" spans="2:12" s="4" customFormat="1" ht="20.25" x14ac:dyDescent="0.25">
      <c r="B3" s="245" t="s">
        <v>5310</v>
      </c>
      <c r="C3" s="245"/>
      <c r="D3" s="245"/>
      <c r="E3" s="245"/>
      <c r="F3" s="245"/>
      <c r="G3" s="245"/>
      <c r="H3"/>
      <c r="I3"/>
      <c r="J3"/>
      <c r="K3"/>
      <c r="L3"/>
    </row>
    <row r="4" spans="2:12" s="4" customFormat="1" ht="15" x14ac:dyDescent="0.25">
      <c r="B4" s="177"/>
      <c r="C4" s="177"/>
      <c r="D4" s="177"/>
      <c r="E4" s="177"/>
      <c r="F4" s="177"/>
      <c r="G4" s="177"/>
      <c r="H4"/>
      <c r="I4"/>
      <c r="J4"/>
      <c r="K4"/>
      <c r="L4"/>
    </row>
    <row r="5" spans="2:12" ht="15.75" thickBot="1" x14ac:dyDescent="0.3">
      <c r="B5" s="133" t="s">
        <v>45</v>
      </c>
    </row>
    <row r="6" spans="2:12" s="31" customFormat="1" ht="18.75" customHeight="1" x14ac:dyDescent="0.25">
      <c r="B6" s="239" t="s">
        <v>304</v>
      </c>
      <c r="C6" s="235" t="s">
        <v>3807</v>
      </c>
      <c r="D6" s="235" t="s">
        <v>4036</v>
      </c>
      <c r="E6" s="235" t="s">
        <v>4201</v>
      </c>
      <c r="F6" s="235" t="s">
        <v>4426</v>
      </c>
      <c r="G6" s="248" t="s">
        <v>5309</v>
      </c>
      <c r="H6"/>
      <c r="I6"/>
      <c r="J6"/>
      <c r="K6"/>
      <c r="L6"/>
    </row>
    <row r="7" spans="2:12" s="31" customFormat="1" ht="27" customHeight="1" x14ac:dyDescent="0.25">
      <c r="B7" s="246"/>
      <c r="C7" s="247"/>
      <c r="D7" s="247"/>
      <c r="E7" s="247"/>
      <c r="F7" s="247"/>
      <c r="G7" s="249"/>
      <c r="H7"/>
      <c r="I7"/>
      <c r="J7"/>
      <c r="K7"/>
      <c r="L7"/>
    </row>
    <row r="8" spans="2:12" s="28" customFormat="1" ht="18.75" customHeight="1" x14ac:dyDescent="0.25">
      <c r="B8" s="136" t="s">
        <v>3935</v>
      </c>
      <c r="C8" s="137">
        <v>1361462</v>
      </c>
      <c r="D8" s="137">
        <v>2895479</v>
      </c>
      <c r="E8" s="163">
        <v>2931531</v>
      </c>
      <c r="F8" s="163">
        <v>3462678</v>
      </c>
      <c r="G8" s="138">
        <v>3151409</v>
      </c>
      <c r="H8"/>
      <c r="I8"/>
      <c r="J8"/>
      <c r="K8"/>
      <c r="L8"/>
    </row>
    <row r="9" spans="2:12" s="28" customFormat="1" ht="18.75" customHeight="1" x14ac:dyDescent="0.25">
      <c r="B9" s="139" t="s">
        <v>2901</v>
      </c>
      <c r="C9" s="140">
        <v>603635</v>
      </c>
      <c r="D9" s="140">
        <v>1570502</v>
      </c>
      <c r="E9" s="164">
        <v>1919978</v>
      </c>
      <c r="F9" s="164">
        <v>1978624</v>
      </c>
      <c r="G9" s="141">
        <v>1837579</v>
      </c>
      <c r="H9"/>
      <c r="I9"/>
      <c r="J9"/>
      <c r="K9"/>
      <c r="L9"/>
    </row>
    <row r="10" spans="2:12" s="28" customFormat="1" ht="18.75" customHeight="1" x14ac:dyDescent="0.25">
      <c r="B10" s="139" t="s">
        <v>3591</v>
      </c>
      <c r="C10" s="140">
        <v>508010</v>
      </c>
      <c r="D10" s="140">
        <v>1062882</v>
      </c>
      <c r="E10" s="164">
        <v>1210965</v>
      </c>
      <c r="F10" s="164">
        <v>1414646</v>
      </c>
      <c r="G10" s="141">
        <v>1318218</v>
      </c>
      <c r="H10"/>
      <c r="I10"/>
      <c r="J10"/>
      <c r="K10"/>
      <c r="L10"/>
    </row>
    <row r="11" spans="2:12" s="28" customFormat="1" ht="18.75" customHeight="1" x14ac:dyDescent="0.25">
      <c r="B11" s="139" t="s">
        <v>2905</v>
      </c>
      <c r="C11" s="140">
        <v>443796</v>
      </c>
      <c r="D11" s="140">
        <v>1025318</v>
      </c>
      <c r="E11" s="164">
        <v>1152905</v>
      </c>
      <c r="F11" s="164">
        <v>1265663</v>
      </c>
      <c r="G11" s="141">
        <v>1172180</v>
      </c>
      <c r="H11"/>
      <c r="I11"/>
      <c r="J11"/>
      <c r="K11"/>
      <c r="L11"/>
    </row>
    <row r="12" spans="2:12" s="28" customFormat="1" ht="18.75" customHeight="1" x14ac:dyDescent="0.25">
      <c r="B12" s="139" t="s">
        <v>87</v>
      </c>
      <c r="C12" s="140">
        <v>184885</v>
      </c>
      <c r="D12" s="140">
        <v>475511</v>
      </c>
      <c r="E12" s="164">
        <v>921318</v>
      </c>
      <c r="F12" s="164">
        <v>1066538</v>
      </c>
      <c r="G12" s="141">
        <v>912730</v>
      </c>
      <c r="H12"/>
      <c r="I12"/>
      <c r="J12"/>
      <c r="K12"/>
      <c r="L12"/>
    </row>
    <row r="13" spans="2:12" s="28" customFormat="1" ht="18.75" customHeight="1" x14ac:dyDescent="0.25">
      <c r="B13" s="139" t="s">
        <v>57</v>
      </c>
      <c r="C13" s="140">
        <v>200820</v>
      </c>
      <c r="D13" s="140">
        <v>472698</v>
      </c>
      <c r="E13" s="164">
        <v>609581</v>
      </c>
      <c r="F13" s="164">
        <v>768560</v>
      </c>
      <c r="G13" s="141">
        <v>550864</v>
      </c>
      <c r="H13"/>
      <c r="I13"/>
      <c r="J13"/>
      <c r="K13"/>
      <c r="L13"/>
    </row>
    <row r="14" spans="2:12" s="28" customFormat="1" ht="18.75" customHeight="1" x14ac:dyDescent="0.25">
      <c r="B14" s="139" t="s">
        <v>2903</v>
      </c>
      <c r="C14" s="140">
        <v>293988</v>
      </c>
      <c r="D14" s="140">
        <v>77105</v>
      </c>
      <c r="E14" s="164">
        <v>470324</v>
      </c>
      <c r="F14" s="164">
        <v>836656</v>
      </c>
      <c r="G14" s="141">
        <v>725191</v>
      </c>
      <c r="H14"/>
      <c r="I14"/>
      <c r="J14"/>
      <c r="K14"/>
      <c r="L14"/>
    </row>
    <row r="15" spans="2:12" s="28" customFormat="1" ht="18.75" customHeight="1" x14ac:dyDescent="0.25">
      <c r="B15" s="139" t="s">
        <v>315</v>
      </c>
      <c r="C15" s="140">
        <v>67183</v>
      </c>
      <c r="D15" s="140">
        <v>227087</v>
      </c>
      <c r="E15" s="164">
        <v>498254</v>
      </c>
      <c r="F15" s="164">
        <v>606648</v>
      </c>
      <c r="G15" s="141">
        <v>561499</v>
      </c>
      <c r="H15"/>
      <c r="I15"/>
      <c r="J15"/>
      <c r="K15"/>
      <c r="L15"/>
    </row>
    <row r="16" spans="2:12" s="28" customFormat="1" ht="18.75" customHeight="1" x14ac:dyDescent="0.25">
      <c r="B16" s="139" t="s">
        <v>2904</v>
      </c>
      <c r="C16" s="140">
        <v>237511</v>
      </c>
      <c r="D16" s="140">
        <v>84757</v>
      </c>
      <c r="E16" s="164">
        <v>415100</v>
      </c>
      <c r="F16" s="164">
        <v>647450</v>
      </c>
      <c r="G16" s="141">
        <v>530430</v>
      </c>
      <c r="H16"/>
      <c r="I16"/>
      <c r="J16"/>
      <c r="K16"/>
      <c r="L16"/>
    </row>
    <row r="17" spans="2:12" s="28" customFormat="1" ht="18.75" customHeight="1" x14ac:dyDescent="0.25">
      <c r="B17" s="139" t="s">
        <v>4642</v>
      </c>
      <c r="C17" s="140">
        <v>66805</v>
      </c>
      <c r="D17" s="140">
        <v>148511</v>
      </c>
      <c r="E17" s="164">
        <v>382454</v>
      </c>
      <c r="F17" s="164">
        <v>483682</v>
      </c>
      <c r="G17" s="141">
        <v>452430</v>
      </c>
      <c r="H17"/>
      <c r="I17"/>
      <c r="J17"/>
      <c r="K17"/>
      <c r="L17"/>
    </row>
    <row r="18" spans="2:12" s="28" customFormat="1" ht="18.75" customHeight="1" x14ac:dyDescent="0.25">
      <c r="B18" s="139" t="s">
        <v>59</v>
      </c>
      <c r="C18" s="140">
        <v>138150</v>
      </c>
      <c r="D18" s="140">
        <v>101441</v>
      </c>
      <c r="E18" s="164">
        <v>336445</v>
      </c>
      <c r="F18" s="164">
        <v>393713</v>
      </c>
      <c r="G18" s="141">
        <v>329120</v>
      </c>
      <c r="H18"/>
      <c r="I18"/>
      <c r="J18"/>
      <c r="K18"/>
      <c r="L18"/>
    </row>
    <row r="19" spans="2:12" s="28" customFormat="1" ht="18.75" customHeight="1" x14ac:dyDescent="0.25">
      <c r="B19" s="139" t="s">
        <v>4367</v>
      </c>
      <c r="C19" s="140">
        <v>0</v>
      </c>
      <c r="D19" s="140">
        <v>0</v>
      </c>
      <c r="E19" s="164">
        <v>85616</v>
      </c>
      <c r="F19" s="164">
        <v>463560</v>
      </c>
      <c r="G19" s="141">
        <v>742340</v>
      </c>
      <c r="H19"/>
      <c r="I19"/>
      <c r="J19"/>
      <c r="K19"/>
      <c r="L19"/>
    </row>
    <row r="20" spans="2:12" s="28" customFormat="1" ht="18.75" customHeight="1" x14ac:dyDescent="0.25">
      <c r="B20" s="139" t="s">
        <v>60</v>
      </c>
      <c r="C20" s="140">
        <v>111686</v>
      </c>
      <c r="D20" s="140">
        <v>216129</v>
      </c>
      <c r="E20" s="164">
        <v>280241</v>
      </c>
      <c r="F20" s="164">
        <v>325033</v>
      </c>
      <c r="G20" s="141">
        <v>288618</v>
      </c>
      <c r="H20"/>
      <c r="I20"/>
      <c r="J20"/>
      <c r="K20"/>
      <c r="L20"/>
    </row>
    <row r="21" spans="2:12" s="28" customFormat="1" ht="18.75" customHeight="1" x14ac:dyDescent="0.25">
      <c r="B21" s="139" t="s">
        <v>3262</v>
      </c>
      <c r="C21" s="140">
        <v>55392</v>
      </c>
      <c r="D21" s="140">
        <v>109602</v>
      </c>
      <c r="E21" s="164">
        <v>210083</v>
      </c>
      <c r="F21" s="164">
        <v>298385</v>
      </c>
      <c r="G21" s="141">
        <v>280687</v>
      </c>
      <c r="H21"/>
      <c r="I21"/>
      <c r="J21"/>
      <c r="K21"/>
      <c r="L21"/>
    </row>
    <row r="22" spans="2:12" s="28" customFormat="1" ht="18.75" customHeight="1" x14ac:dyDescent="0.25">
      <c r="B22" s="139" t="s">
        <v>4643</v>
      </c>
      <c r="C22" s="140">
        <v>98617</v>
      </c>
      <c r="D22" s="140">
        <v>246888</v>
      </c>
      <c r="E22" s="164">
        <v>244606</v>
      </c>
      <c r="F22" s="164">
        <v>186885</v>
      </c>
      <c r="G22" s="141">
        <v>168651</v>
      </c>
      <c r="H22"/>
      <c r="I22"/>
      <c r="J22"/>
      <c r="K22"/>
      <c r="L22"/>
    </row>
    <row r="23" spans="2:12" s="28" customFormat="1" ht="18.75" customHeight="1" x14ac:dyDescent="0.25">
      <c r="B23" s="139" t="s">
        <v>58</v>
      </c>
      <c r="C23" s="140">
        <v>68415</v>
      </c>
      <c r="D23" s="140">
        <v>190098</v>
      </c>
      <c r="E23" s="164">
        <v>253750</v>
      </c>
      <c r="F23" s="164">
        <v>199505</v>
      </c>
      <c r="G23" s="141">
        <v>178022</v>
      </c>
      <c r="H23"/>
      <c r="I23"/>
      <c r="J23"/>
      <c r="K23"/>
      <c r="L23"/>
    </row>
    <row r="24" spans="2:12" s="28" customFormat="1" ht="18.75" customHeight="1" x14ac:dyDescent="0.25">
      <c r="B24" s="139" t="s">
        <v>3808</v>
      </c>
      <c r="C24" s="140">
        <v>30643</v>
      </c>
      <c r="D24" s="140">
        <v>16223</v>
      </c>
      <c r="E24" s="164">
        <v>251166</v>
      </c>
      <c r="F24" s="164">
        <v>217326</v>
      </c>
      <c r="G24" s="141">
        <v>211804</v>
      </c>
      <c r="H24"/>
      <c r="I24"/>
      <c r="J24"/>
      <c r="K24"/>
      <c r="L24"/>
    </row>
    <row r="25" spans="2:12" s="28" customFormat="1" ht="18.75" customHeight="1" x14ac:dyDescent="0.25">
      <c r="B25" s="139" t="s">
        <v>4644</v>
      </c>
      <c r="C25" s="140">
        <v>50835</v>
      </c>
      <c r="D25" s="140">
        <v>115335</v>
      </c>
      <c r="E25" s="164">
        <v>256552</v>
      </c>
      <c r="F25" s="164">
        <v>276437</v>
      </c>
      <c r="G25" s="141">
        <v>0</v>
      </c>
      <c r="H25"/>
      <c r="I25"/>
      <c r="J25"/>
      <c r="K25"/>
      <c r="L25"/>
    </row>
    <row r="26" spans="2:12" s="28" customFormat="1" ht="18.75" customHeight="1" x14ac:dyDescent="0.25">
      <c r="B26" s="139" t="s">
        <v>86</v>
      </c>
      <c r="C26" s="140">
        <v>107537</v>
      </c>
      <c r="D26" s="140">
        <v>155479</v>
      </c>
      <c r="E26" s="164">
        <v>310388</v>
      </c>
      <c r="F26" s="164">
        <v>77575</v>
      </c>
      <c r="G26" s="141">
        <v>8143</v>
      </c>
      <c r="H26"/>
      <c r="I26"/>
      <c r="J26"/>
      <c r="K26"/>
      <c r="L26"/>
    </row>
    <row r="27" spans="2:12" s="28" customFormat="1" ht="18.75" customHeight="1" x14ac:dyDescent="0.25">
      <c r="B27" s="139" t="s">
        <v>240</v>
      </c>
      <c r="C27" s="140">
        <v>58022</v>
      </c>
      <c r="D27" s="140">
        <v>33911</v>
      </c>
      <c r="E27" s="164">
        <v>133652</v>
      </c>
      <c r="F27" s="164">
        <v>187225</v>
      </c>
      <c r="G27" s="141">
        <v>231641</v>
      </c>
      <c r="H27"/>
      <c r="I27"/>
      <c r="J27"/>
      <c r="K27"/>
      <c r="L27"/>
    </row>
    <row r="28" spans="2:12" s="28" customFormat="1" ht="18.75" customHeight="1" x14ac:dyDescent="0.25">
      <c r="B28" s="139" t="s">
        <v>5269</v>
      </c>
      <c r="C28" s="140">
        <v>40676</v>
      </c>
      <c r="D28" s="140">
        <v>61063</v>
      </c>
      <c r="E28" s="164">
        <v>157303</v>
      </c>
      <c r="F28" s="164">
        <v>194240</v>
      </c>
      <c r="G28" s="141">
        <v>178622</v>
      </c>
      <c r="H28"/>
      <c r="I28"/>
      <c r="J28"/>
      <c r="K28"/>
      <c r="L28"/>
    </row>
    <row r="29" spans="2:12" s="28" customFormat="1" ht="18.75" customHeight="1" x14ac:dyDescent="0.25">
      <c r="B29" s="139" t="s">
        <v>4645</v>
      </c>
      <c r="C29" s="140">
        <v>0</v>
      </c>
      <c r="D29" s="140">
        <v>34423</v>
      </c>
      <c r="E29" s="164">
        <v>136753</v>
      </c>
      <c r="F29" s="164">
        <v>210238</v>
      </c>
      <c r="G29" s="141">
        <v>192383</v>
      </c>
      <c r="H29"/>
      <c r="I29"/>
      <c r="J29"/>
      <c r="K29"/>
      <c r="L29"/>
    </row>
    <row r="30" spans="2:12" s="28" customFormat="1" ht="18.75" customHeight="1" x14ac:dyDescent="0.25">
      <c r="B30" s="139" t="s">
        <v>62</v>
      </c>
      <c r="C30" s="140">
        <v>44100</v>
      </c>
      <c r="D30" s="140">
        <v>61340</v>
      </c>
      <c r="E30" s="164">
        <v>155656</v>
      </c>
      <c r="F30" s="164">
        <v>129074</v>
      </c>
      <c r="G30" s="141">
        <v>134382</v>
      </c>
      <c r="H30"/>
      <c r="I30"/>
      <c r="J30"/>
      <c r="K30"/>
      <c r="L30"/>
    </row>
    <row r="31" spans="2:12" s="28" customFormat="1" ht="18.75" customHeight="1" x14ac:dyDescent="0.25">
      <c r="B31" s="139" t="s">
        <v>4202</v>
      </c>
      <c r="C31" s="140">
        <v>20852</v>
      </c>
      <c r="D31" s="140">
        <v>85537</v>
      </c>
      <c r="E31" s="164">
        <v>124788</v>
      </c>
      <c r="F31" s="164">
        <v>91450</v>
      </c>
      <c r="G31" s="141">
        <v>66320</v>
      </c>
      <c r="H31"/>
      <c r="I31"/>
      <c r="J31"/>
      <c r="K31"/>
      <c r="L31"/>
    </row>
    <row r="32" spans="2:12" s="28" customFormat="1" ht="18.75" customHeight="1" x14ac:dyDescent="0.25">
      <c r="B32" s="139" t="s">
        <v>4394</v>
      </c>
      <c r="C32" s="140">
        <v>10112</v>
      </c>
      <c r="D32" s="140">
        <v>30913</v>
      </c>
      <c r="E32" s="164">
        <v>56048</v>
      </c>
      <c r="F32" s="164">
        <v>140025</v>
      </c>
      <c r="G32" s="141">
        <v>131838</v>
      </c>
      <c r="H32"/>
      <c r="I32"/>
      <c r="J32"/>
      <c r="K32"/>
      <c r="L32"/>
    </row>
    <row r="33" spans="2:12" s="28" customFormat="1" ht="18.75" customHeight="1" x14ac:dyDescent="0.25">
      <c r="B33" s="139" t="s">
        <v>4646</v>
      </c>
      <c r="C33" s="140">
        <v>68614</v>
      </c>
      <c r="D33" s="140">
        <v>188087</v>
      </c>
      <c r="E33" s="164">
        <v>109683</v>
      </c>
      <c r="F33" s="164">
        <v>0</v>
      </c>
      <c r="G33" s="141">
        <v>0</v>
      </c>
      <c r="H33"/>
      <c r="I33"/>
      <c r="J33"/>
      <c r="K33"/>
      <c r="L33"/>
    </row>
    <row r="34" spans="2:12" s="28" customFormat="1" ht="18.75" customHeight="1" x14ac:dyDescent="0.25">
      <c r="B34" s="139" t="s">
        <v>4647</v>
      </c>
      <c r="C34" s="140">
        <v>0</v>
      </c>
      <c r="D34" s="140">
        <v>46408</v>
      </c>
      <c r="E34" s="164">
        <v>141391</v>
      </c>
      <c r="F34" s="164">
        <v>90166</v>
      </c>
      <c r="G34" s="141">
        <v>78778</v>
      </c>
      <c r="H34"/>
      <c r="I34"/>
      <c r="J34"/>
      <c r="K34"/>
      <c r="L34"/>
    </row>
    <row r="35" spans="2:12" s="28" customFormat="1" ht="18.75" customHeight="1" x14ac:dyDescent="0.25">
      <c r="B35" s="139" t="s">
        <v>3475</v>
      </c>
      <c r="C35" s="140">
        <v>16807</v>
      </c>
      <c r="D35" s="140">
        <v>107166</v>
      </c>
      <c r="E35" s="164">
        <v>92752</v>
      </c>
      <c r="F35" s="164">
        <v>66448</v>
      </c>
      <c r="G35" s="141">
        <v>39994</v>
      </c>
      <c r="H35"/>
      <c r="I35"/>
      <c r="J35"/>
      <c r="K35"/>
      <c r="L35"/>
    </row>
    <row r="36" spans="2:12" s="28" customFormat="1" ht="18.75" customHeight="1" x14ac:dyDescent="0.25">
      <c r="B36" s="139" t="s">
        <v>241</v>
      </c>
      <c r="C36" s="140">
        <v>31973</v>
      </c>
      <c r="D36" s="140">
        <v>58506</v>
      </c>
      <c r="E36" s="164">
        <v>70790</v>
      </c>
      <c r="F36" s="164">
        <v>79401</v>
      </c>
      <c r="G36" s="141">
        <v>55488</v>
      </c>
      <c r="H36"/>
      <c r="I36"/>
      <c r="J36"/>
      <c r="K36"/>
      <c r="L36"/>
    </row>
    <row r="37" spans="2:12" s="28" customFormat="1" ht="18.75" customHeight="1" x14ac:dyDescent="0.25">
      <c r="B37" s="139" t="s">
        <v>4648</v>
      </c>
      <c r="C37" s="140">
        <v>24740</v>
      </c>
      <c r="D37" s="140">
        <v>17035</v>
      </c>
      <c r="E37" s="164">
        <v>75043</v>
      </c>
      <c r="F37" s="164">
        <v>98471</v>
      </c>
      <c r="G37" s="141">
        <v>78643</v>
      </c>
      <c r="H37"/>
      <c r="I37"/>
      <c r="J37"/>
      <c r="K37"/>
      <c r="L37"/>
    </row>
    <row r="38" spans="2:12" s="28" customFormat="1" ht="18.75" customHeight="1" x14ac:dyDescent="0.25">
      <c r="B38" s="139" t="s">
        <v>3936</v>
      </c>
      <c r="C38" s="140">
        <v>31928</v>
      </c>
      <c r="D38" s="140">
        <v>4776</v>
      </c>
      <c r="E38" s="164">
        <v>76294</v>
      </c>
      <c r="F38" s="164">
        <v>98835</v>
      </c>
      <c r="G38" s="141">
        <v>79791</v>
      </c>
      <c r="H38"/>
      <c r="I38"/>
      <c r="J38"/>
      <c r="K38"/>
      <c r="L38"/>
    </row>
    <row r="39" spans="2:12" s="28" customFormat="1" ht="18.75" customHeight="1" x14ac:dyDescent="0.25">
      <c r="B39" s="139" t="s">
        <v>3809</v>
      </c>
      <c r="C39" s="140">
        <v>26142</v>
      </c>
      <c r="D39" s="140">
        <v>21923</v>
      </c>
      <c r="E39" s="164">
        <v>83194</v>
      </c>
      <c r="F39" s="164">
        <v>73019</v>
      </c>
      <c r="G39" s="141">
        <v>76844</v>
      </c>
      <c r="H39"/>
      <c r="I39"/>
      <c r="J39"/>
      <c r="K39"/>
      <c r="L39"/>
    </row>
    <row r="40" spans="2:12" s="28" customFormat="1" ht="18.75" customHeight="1" x14ac:dyDescent="0.25">
      <c r="B40" s="139" t="s">
        <v>2917</v>
      </c>
      <c r="C40" s="140">
        <v>24011</v>
      </c>
      <c r="D40" s="140">
        <v>9178</v>
      </c>
      <c r="E40" s="164">
        <v>70710</v>
      </c>
      <c r="F40" s="164">
        <v>73930</v>
      </c>
      <c r="G40" s="141">
        <v>87425</v>
      </c>
      <c r="H40"/>
      <c r="I40"/>
      <c r="J40"/>
      <c r="K40"/>
      <c r="L40"/>
    </row>
    <row r="41" spans="2:12" s="28" customFormat="1" ht="18.75" customHeight="1" x14ac:dyDescent="0.25">
      <c r="B41" s="139" t="s">
        <v>4203</v>
      </c>
      <c r="C41" s="140">
        <v>0</v>
      </c>
      <c r="D41" s="140">
        <v>0</v>
      </c>
      <c r="E41" s="164">
        <v>58833</v>
      </c>
      <c r="F41" s="164">
        <v>88314</v>
      </c>
      <c r="G41" s="141">
        <v>102553</v>
      </c>
      <c r="H41"/>
      <c r="I41"/>
      <c r="J41"/>
      <c r="K41"/>
      <c r="L41"/>
    </row>
    <row r="42" spans="2:12" s="28" customFormat="1" ht="18.75" customHeight="1" x14ac:dyDescent="0.25">
      <c r="B42" s="139" t="s">
        <v>4649</v>
      </c>
      <c r="C42" s="140">
        <v>25315</v>
      </c>
      <c r="D42" s="140">
        <v>48633</v>
      </c>
      <c r="E42" s="164">
        <v>54466</v>
      </c>
      <c r="F42" s="164">
        <v>60960</v>
      </c>
      <c r="G42" s="141">
        <v>57211</v>
      </c>
      <c r="H42"/>
      <c r="I42"/>
      <c r="J42"/>
      <c r="K42"/>
      <c r="L42"/>
    </row>
    <row r="43" spans="2:12" s="28" customFormat="1" ht="18.75" customHeight="1" x14ac:dyDescent="0.25">
      <c r="B43" s="139" t="s">
        <v>4650</v>
      </c>
      <c r="C43" s="140">
        <v>27907</v>
      </c>
      <c r="D43" s="140">
        <v>38550</v>
      </c>
      <c r="E43" s="164">
        <v>44859</v>
      </c>
      <c r="F43" s="164">
        <v>54866</v>
      </c>
      <c r="G43" s="141">
        <v>43834</v>
      </c>
      <c r="H43"/>
      <c r="I43"/>
      <c r="J43"/>
      <c r="K43"/>
      <c r="L43"/>
    </row>
    <row r="44" spans="2:12" s="28" customFormat="1" ht="18.75" customHeight="1" x14ac:dyDescent="0.25">
      <c r="B44" s="139" t="s">
        <v>5299</v>
      </c>
      <c r="C44" s="140">
        <v>0</v>
      </c>
      <c r="D44" s="140">
        <v>0</v>
      </c>
      <c r="E44" s="164">
        <v>0</v>
      </c>
      <c r="F44" s="164">
        <v>0</v>
      </c>
      <c r="G44" s="141">
        <v>202736</v>
      </c>
      <c r="H44"/>
      <c r="I44"/>
      <c r="J44"/>
      <c r="K44"/>
      <c r="L44"/>
    </row>
    <row r="45" spans="2:12" s="28" customFormat="1" ht="18.75" customHeight="1" x14ac:dyDescent="0.25">
      <c r="B45" s="139" t="s">
        <v>3938</v>
      </c>
      <c r="C45" s="140">
        <v>16530</v>
      </c>
      <c r="D45" s="140">
        <v>18369</v>
      </c>
      <c r="E45" s="164">
        <v>53441</v>
      </c>
      <c r="F45" s="164">
        <v>48957</v>
      </c>
      <c r="G45" s="141">
        <v>44760</v>
      </c>
      <c r="H45"/>
      <c r="I45"/>
      <c r="J45"/>
      <c r="K45"/>
      <c r="L45"/>
    </row>
    <row r="46" spans="2:12" s="28" customFormat="1" ht="18.75" customHeight="1" x14ac:dyDescent="0.25">
      <c r="B46" s="139" t="s">
        <v>4409</v>
      </c>
      <c r="C46" s="140">
        <v>10302</v>
      </c>
      <c r="D46" s="140">
        <v>20325</v>
      </c>
      <c r="E46" s="164">
        <v>54851</v>
      </c>
      <c r="F46" s="164">
        <v>48969</v>
      </c>
      <c r="G46" s="141">
        <v>39664</v>
      </c>
      <c r="H46"/>
      <c r="I46"/>
      <c r="J46"/>
      <c r="K46"/>
      <c r="L46"/>
    </row>
    <row r="47" spans="2:12" s="28" customFormat="1" ht="18.75" customHeight="1" x14ac:dyDescent="0.25">
      <c r="B47" s="139" t="s">
        <v>3937</v>
      </c>
      <c r="C47" s="140">
        <v>30826</v>
      </c>
      <c r="D47" s="140">
        <v>114453</v>
      </c>
      <c r="E47" s="164">
        <v>27160</v>
      </c>
      <c r="F47" s="164">
        <v>0</v>
      </c>
      <c r="G47" s="141">
        <v>0</v>
      </c>
      <c r="H47"/>
      <c r="I47"/>
      <c r="J47"/>
      <c r="K47"/>
      <c r="L47"/>
    </row>
    <row r="48" spans="2:12" s="28" customFormat="1" ht="18.75" customHeight="1" x14ac:dyDescent="0.25">
      <c r="B48" s="139" t="s">
        <v>622</v>
      </c>
      <c r="C48" s="140">
        <v>9604</v>
      </c>
      <c r="D48" s="140">
        <v>49079</v>
      </c>
      <c r="E48" s="164">
        <v>58754</v>
      </c>
      <c r="F48" s="164">
        <v>28754</v>
      </c>
      <c r="G48" s="141">
        <v>17548</v>
      </c>
      <c r="H48"/>
      <c r="I48"/>
      <c r="J48"/>
      <c r="K48"/>
      <c r="L48"/>
    </row>
    <row r="49" spans="2:12" s="28" customFormat="1" ht="18.75" customHeight="1" x14ac:dyDescent="0.25">
      <c r="B49" s="139" t="s">
        <v>4161</v>
      </c>
      <c r="C49" s="140">
        <v>15660</v>
      </c>
      <c r="D49" s="140">
        <v>5853</v>
      </c>
      <c r="E49" s="164">
        <v>51483</v>
      </c>
      <c r="F49" s="164">
        <v>40976</v>
      </c>
      <c r="G49" s="141">
        <v>38575</v>
      </c>
      <c r="H49"/>
      <c r="I49"/>
      <c r="J49"/>
      <c r="K49"/>
      <c r="L49"/>
    </row>
    <row r="50" spans="2:12" s="28" customFormat="1" ht="18.75" customHeight="1" x14ac:dyDescent="0.25">
      <c r="B50" s="139" t="s">
        <v>2918</v>
      </c>
      <c r="C50" s="140">
        <v>18750</v>
      </c>
      <c r="D50" s="140">
        <v>27961</v>
      </c>
      <c r="E50" s="164">
        <v>33960</v>
      </c>
      <c r="F50" s="164">
        <v>36221</v>
      </c>
      <c r="G50" s="141">
        <v>34013</v>
      </c>
      <c r="H50"/>
      <c r="I50"/>
      <c r="J50"/>
      <c r="K50"/>
      <c r="L50"/>
    </row>
    <row r="51" spans="2:12" s="28" customFormat="1" ht="18.75" customHeight="1" x14ac:dyDescent="0.25">
      <c r="B51" s="139" t="s">
        <v>3955</v>
      </c>
      <c r="C51" s="140">
        <v>243</v>
      </c>
      <c r="D51" s="140">
        <v>28409</v>
      </c>
      <c r="E51" s="164">
        <v>47073</v>
      </c>
      <c r="F51" s="164">
        <v>58722</v>
      </c>
      <c r="G51" s="141">
        <v>0</v>
      </c>
      <c r="H51"/>
      <c r="I51"/>
      <c r="J51"/>
      <c r="K51"/>
      <c r="L51"/>
    </row>
    <row r="52" spans="2:12" s="28" customFormat="1" ht="18.75" customHeight="1" x14ac:dyDescent="0.25">
      <c r="B52" s="139" t="s">
        <v>4099</v>
      </c>
      <c r="C52" s="140">
        <v>0</v>
      </c>
      <c r="D52" s="140">
        <v>223</v>
      </c>
      <c r="E52" s="164">
        <v>27822</v>
      </c>
      <c r="F52" s="164">
        <v>40658</v>
      </c>
      <c r="G52" s="141">
        <v>62698</v>
      </c>
      <c r="H52"/>
      <c r="I52"/>
      <c r="J52"/>
      <c r="K52"/>
      <c r="L52"/>
    </row>
    <row r="53" spans="2:12" s="28" customFormat="1" ht="18.75" customHeight="1" x14ac:dyDescent="0.25">
      <c r="B53" s="139" t="s">
        <v>2919</v>
      </c>
      <c r="C53" s="140">
        <v>4496</v>
      </c>
      <c r="D53" s="140">
        <v>16640</v>
      </c>
      <c r="E53" s="164">
        <v>28753</v>
      </c>
      <c r="F53" s="164">
        <v>33254</v>
      </c>
      <c r="G53" s="141">
        <v>33802</v>
      </c>
      <c r="H53"/>
      <c r="I53"/>
      <c r="J53"/>
      <c r="K53"/>
      <c r="L53"/>
    </row>
    <row r="54" spans="2:12" s="28" customFormat="1" ht="18.75" customHeight="1" x14ac:dyDescent="0.25">
      <c r="B54" s="139" t="s">
        <v>4142</v>
      </c>
      <c r="C54" s="140">
        <v>51595</v>
      </c>
      <c r="D54" s="140">
        <v>39487</v>
      </c>
      <c r="E54" s="164">
        <v>22987</v>
      </c>
      <c r="F54" s="164">
        <v>0</v>
      </c>
      <c r="G54" s="141">
        <v>0</v>
      </c>
      <c r="H54"/>
      <c r="I54"/>
      <c r="J54"/>
      <c r="K54"/>
      <c r="L54"/>
    </row>
    <row r="55" spans="2:12" s="28" customFormat="1" ht="18.75" customHeight="1" x14ac:dyDescent="0.25">
      <c r="B55" s="139" t="s">
        <v>3922</v>
      </c>
      <c r="C55" s="140">
        <v>24103</v>
      </c>
      <c r="D55" s="140">
        <v>18686</v>
      </c>
      <c r="E55" s="164">
        <v>25826</v>
      </c>
      <c r="F55" s="164">
        <v>32221</v>
      </c>
      <c r="G55" s="141">
        <v>10459</v>
      </c>
      <c r="H55"/>
      <c r="I55"/>
      <c r="J55"/>
      <c r="K55"/>
      <c r="L55"/>
    </row>
    <row r="56" spans="2:12" s="28" customFormat="1" ht="18.75" customHeight="1" x14ac:dyDescent="0.25">
      <c r="B56" s="139" t="s">
        <v>4395</v>
      </c>
      <c r="C56" s="140">
        <v>0</v>
      </c>
      <c r="D56" s="140">
        <v>15165</v>
      </c>
      <c r="E56" s="164">
        <v>23016</v>
      </c>
      <c r="F56" s="164">
        <v>28723</v>
      </c>
      <c r="G56" s="141">
        <v>42837</v>
      </c>
      <c r="H56"/>
      <c r="I56"/>
      <c r="J56"/>
      <c r="K56"/>
      <c r="L56"/>
    </row>
    <row r="57" spans="2:12" s="28" customFormat="1" ht="18.75" customHeight="1" x14ac:dyDescent="0.25">
      <c r="B57" s="139" t="s">
        <v>4427</v>
      </c>
      <c r="C57" s="140">
        <v>0</v>
      </c>
      <c r="D57" s="140">
        <v>0</v>
      </c>
      <c r="E57" s="164">
        <v>27245</v>
      </c>
      <c r="F57" s="164">
        <v>45059</v>
      </c>
      <c r="G57" s="141">
        <v>37105</v>
      </c>
      <c r="H57"/>
      <c r="I57"/>
      <c r="J57"/>
      <c r="K57"/>
      <c r="L57"/>
    </row>
    <row r="58" spans="2:12" s="28" customFormat="1" ht="18.75" customHeight="1" x14ac:dyDescent="0.25">
      <c r="B58" s="139" t="s">
        <v>5224</v>
      </c>
      <c r="C58" s="140">
        <v>3223</v>
      </c>
      <c r="D58" s="140">
        <v>10335</v>
      </c>
      <c r="E58" s="164">
        <v>42338</v>
      </c>
      <c r="F58" s="164">
        <v>43908</v>
      </c>
      <c r="G58" s="141">
        <v>6022</v>
      </c>
      <c r="H58"/>
      <c r="I58"/>
      <c r="J58"/>
      <c r="K58"/>
      <c r="L58"/>
    </row>
    <row r="59" spans="2:12" s="28" customFormat="1" ht="18.75" customHeight="1" x14ac:dyDescent="0.25">
      <c r="B59" s="139" t="s">
        <v>316</v>
      </c>
      <c r="C59" s="140">
        <v>7705</v>
      </c>
      <c r="D59" s="140">
        <v>3286</v>
      </c>
      <c r="E59" s="164">
        <v>32941</v>
      </c>
      <c r="F59" s="164">
        <v>31899</v>
      </c>
      <c r="G59" s="141">
        <v>24794</v>
      </c>
      <c r="H59"/>
      <c r="I59"/>
      <c r="J59"/>
      <c r="K59"/>
      <c r="L59"/>
    </row>
    <row r="60" spans="2:12" s="28" customFormat="1" ht="18.75" customHeight="1" x14ac:dyDescent="0.25">
      <c r="B60" s="139" t="s">
        <v>334</v>
      </c>
      <c r="C60" s="140">
        <v>16598</v>
      </c>
      <c r="D60" s="140">
        <v>6893</v>
      </c>
      <c r="E60" s="164">
        <v>16433</v>
      </c>
      <c r="F60" s="164">
        <v>36014</v>
      </c>
      <c r="G60" s="141">
        <v>20965</v>
      </c>
      <c r="H60"/>
      <c r="I60"/>
      <c r="J60"/>
      <c r="K60"/>
      <c r="L60"/>
    </row>
    <row r="61" spans="2:12" s="28" customFormat="1" ht="18.75" customHeight="1" x14ac:dyDescent="0.25">
      <c r="B61" s="139" t="s">
        <v>4428</v>
      </c>
      <c r="C61" s="140">
        <v>0</v>
      </c>
      <c r="D61" s="140">
        <v>23427</v>
      </c>
      <c r="E61" s="164">
        <v>47866</v>
      </c>
      <c r="F61" s="164">
        <v>21847</v>
      </c>
      <c r="G61" s="141">
        <v>779</v>
      </c>
      <c r="H61"/>
      <c r="I61"/>
      <c r="J61"/>
      <c r="K61"/>
      <c r="L61"/>
    </row>
    <row r="62" spans="2:12" s="28" customFormat="1" ht="18.75" customHeight="1" x14ac:dyDescent="0.25">
      <c r="B62" s="139" t="s">
        <v>4291</v>
      </c>
      <c r="C62" s="140">
        <v>544</v>
      </c>
      <c r="D62" s="140">
        <v>0</v>
      </c>
      <c r="E62" s="164">
        <v>72772</v>
      </c>
      <c r="F62" s="164">
        <v>19450</v>
      </c>
      <c r="G62" s="141">
        <v>0</v>
      </c>
      <c r="H62"/>
      <c r="I62"/>
      <c r="J62"/>
      <c r="K62"/>
      <c r="L62"/>
    </row>
    <row r="63" spans="2:12" s="28" customFormat="1" ht="18.75" customHeight="1" x14ac:dyDescent="0.25">
      <c r="B63" s="139" t="s">
        <v>4354</v>
      </c>
      <c r="C63" s="140">
        <v>0</v>
      </c>
      <c r="D63" s="140">
        <v>989</v>
      </c>
      <c r="E63" s="164">
        <v>28574</v>
      </c>
      <c r="F63" s="164">
        <v>54907</v>
      </c>
      <c r="G63" s="141">
        <v>0</v>
      </c>
      <c r="H63"/>
      <c r="I63"/>
      <c r="J63"/>
      <c r="K63"/>
      <c r="L63"/>
    </row>
    <row r="64" spans="2:12" s="28" customFormat="1" ht="18.75" customHeight="1" x14ac:dyDescent="0.25">
      <c r="B64" s="139" t="s">
        <v>3709</v>
      </c>
      <c r="C64" s="140">
        <v>22533</v>
      </c>
      <c r="D64" s="140">
        <v>35839</v>
      </c>
      <c r="E64" s="164">
        <v>18693</v>
      </c>
      <c r="F64" s="164">
        <v>0</v>
      </c>
      <c r="G64" s="141">
        <v>0</v>
      </c>
      <c r="H64"/>
      <c r="I64"/>
      <c r="J64"/>
      <c r="K64"/>
      <c r="L64"/>
    </row>
    <row r="65" spans="2:12" s="28" customFormat="1" ht="18.75" customHeight="1" x14ac:dyDescent="0.25">
      <c r="B65" s="139" t="s">
        <v>2916</v>
      </c>
      <c r="C65" s="140">
        <v>4111</v>
      </c>
      <c r="D65" s="140">
        <v>15097</v>
      </c>
      <c r="E65" s="164">
        <v>19937</v>
      </c>
      <c r="F65" s="164">
        <v>21967</v>
      </c>
      <c r="G65" s="141">
        <v>10392</v>
      </c>
      <c r="H65"/>
      <c r="I65"/>
      <c r="J65"/>
      <c r="K65"/>
      <c r="L65"/>
    </row>
    <row r="66" spans="2:12" s="28" customFormat="1" ht="18.75" customHeight="1" x14ac:dyDescent="0.25">
      <c r="B66" s="139" t="s">
        <v>4473</v>
      </c>
      <c r="C66" s="140">
        <v>0</v>
      </c>
      <c r="D66" s="140">
        <v>38254</v>
      </c>
      <c r="E66" s="164">
        <v>29670</v>
      </c>
      <c r="F66" s="164">
        <v>0</v>
      </c>
      <c r="G66" s="141">
        <v>0</v>
      </c>
      <c r="H66"/>
      <c r="I66"/>
      <c r="J66"/>
      <c r="K66"/>
      <c r="L66"/>
    </row>
    <row r="67" spans="2:12" s="28" customFormat="1" ht="18.75" customHeight="1" x14ac:dyDescent="0.25">
      <c r="B67" s="139" t="s">
        <v>3587</v>
      </c>
      <c r="C67" s="140">
        <v>0</v>
      </c>
      <c r="D67" s="140">
        <v>3632</v>
      </c>
      <c r="E67" s="164">
        <v>62154</v>
      </c>
      <c r="F67" s="164">
        <v>0</v>
      </c>
      <c r="G67" s="141">
        <v>0</v>
      </c>
      <c r="H67"/>
      <c r="I67"/>
      <c r="J67"/>
      <c r="K67"/>
      <c r="L67"/>
    </row>
    <row r="68" spans="2:12" s="28" customFormat="1" ht="18.75" customHeight="1" x14ac:dyDescent="0.25">
      <c r="B68" s="139" t="s">
        <v>416</v>
      </c>
      <c r="C68" s="140">
        <v>0</v>
      </c>
      <c r="D68" s="140">
        <v>9054</v>
      </c>
      <c r="E68" s="164">
        <v>14701</v>
      </c>
      <c r="F68" s="164">
        <v>22105</v>
      </c>
      <c r="G68" s="141">
        <v>19388</v>
      </c>
      <c r="H68"/>
      <c r="I68"/>
      <c r="J68"/>
      <c r="K68"/>
      <c r="L68"/>
    </row>
    <row r="69" spans="2:12" s="28" customFormat="1" ht="18.75" customHeight="1" x14ac:dyDescent="0.25">
      <c r="B69" s="139" t="s">
        <v>4651</v>
      </c>
      <c r="C69" s="140">
        <v>0</v>
      </c>
      <c r="D69" s="140">
        <v>0</v>
      </c>
      <c r="E69" s="164">
        <v>0</v>
      </c>
      <c r="F69" s="164">
        <v>15160</v>
      </c>
      <c r="G69" s="141">
        <v>44351</v>
      </c>
      <c r="H69"/>
      <c r="I69"/>
      <c r="J69"/>
      <c r="K69"/>
      <c r="L69"/>
    </row>
    <row r="70" spans="2:12" s="28" customFormat="1" ht="18.75" customHeight="1" x14ac:dyDescent="0.25">
      <c r="B70" s="139" t="s">
        <v>3179</v>
      </c>
      <c r="C70" s="140">
        <v>5061</v>
      </c>
      <c r="D70" s="140">
        <v>21318</v>
      </c>
      <c r="E70" s="164">
        <v>14912</v>
      </c>
      <c r="F70" s="164">
        <v>13544</v>
      </c>
      <c r="G70" s="141">
        <v>4337</v>
      </c>
      <c r="H70"/>
      <c r="I70"/>
      <c r="J70"/>
      <c r="K70"/>
      <c r="L70"/>
    </row>
    <row r="71" spans="2:12" s="28" customFormat="1" ht="18.75" customHeight="1" x14ac:dyDescent="0.25">
      <c r="B71" s="139" t="s">
        <v>370</v>
      </c>
      <c r="C71" s="140">
        <v>171</v>
      </c>
      <c r="D71" s="140">
        <v>4974</v>
      </c>
      <c r="E71" s="164">
        <v>11204</v>
      </c>
      <c r="F71" s="164">
        <v>20645</v>
      </c>
      <c r="G71" s="141">
        <v>11204</v>
      </c>
      <c r="H71"/>
      <c r="I71"/>
      <c r="J71"/>
      <c r="K71"/>
      <c r="L71"/>
    </row>
    <row r="72" spans="2:12" s="28" customFormat="1" ht="18.75" customHeight="1" x14ac:dyDescent="0.25">
      <c r="B72" s="139" t="s">
        <v>358</v>
      </c>
      <c r="C72" s="140">
        <v>4591</v>
      </c>
      <c r="D72" s="140">
        <v>8055</v>
      </c>
      <c r="E72" s="164">
        <v>18759</v>
      </c>
      <c r="F72" s="164">
        <v>14288</v>
      </c>
      <c r="G72" s="141">
        <v>0</v>
      </c>
      <c r="H72"/>
      <c r="I72"/>
      <c r="J72"/>
      <c r="K72"/>
      <c r="L72"/>
    </row>
    <row r="73" spans="2:12" s="28" customFormat="1" ht="18.75" customHeight="1" x14ac:dyDescent="0.25">
      <c r="B73" s="139" t="s">
        <v>4411</v>
      </c>
      <c r="C73" s="140">
        <v>15634</v>
      </c>
      <c r="D73" s="140">
        <v>17996</v>
      </c>
      <c r="E73" s="164">
        <v>4054</v>
      </c>
      <c r="F73" s="164">
        <v>2948</v>
      </c>
      <c r="G73" s="141">
        <v>1053</v>
      </c>
      <c r="H73"/>
      <c r="I73"/>
      <c r="J73"/>
      <c r="K73"/>
      <c r="L73"/>
    </row>
    <row r="74" spans="2:12" s="28" customFormat="1" ht="18.75" customHeight="1" x14ac:dyDescent="0.25">
      <c r="B74" s="139" t="s">
        <v>4290</v>
      </c>
      <c r="C74" s="140">
        <v>0</v>
      </c>
      <c r="D74" s="140">
        <v>3113</v>
      </c>
      <c r="E74" s="164">
        <v>33035</v>
      </c>
      <c r="F74" s="164">
        <v>960</v>
      </c>
      <c r="G74" s="141">
        <v>0</v>
      </c>
      <c r="H74"/>
      <c r="I74"/>
      <c r="J74"/>
      <c r="K74"/>
      <c r="L74"/>
    </row>
    <row r="75" spans="2:12" s="28" customFormat="1" ht="18.75" customHeight="1" x14ac:dyDescent="0.25">
      <c r="B75" s="139" t="s">
        <v>4652</v>
      </c>
      <c r="C75" s="140">
        <v>7981</v>
      </c>
      <c r="D75" s="140">
        <v>28909</v>
      </c>
      <c r="E75" s="164">
        <v>1</v>
      </c>
      <c r="F75" s="164">
        <v>0</v>
      </c>
      <c r="G75" s="141">
        <v>0</v>
      </c>
      <c r="H75"/>
      <c r="I75"/>
      <c r="J75"/>
      <c r="K75"/>
      <c r="L75"/>
    </row>
    <row r="76" spans="2:12" s="28" customFormat="1" ht="18.75" customHeight="1" x14ac:dyDescent="0.25">
      <c r="B76" s="139" t="s">
        <v>4149</v>
      </c>
      <c r="C76" s="140">
        <v>0</v>
      </c>
      <c r="D76" s="140">
        <v>18629</v>
      </c>
      <c r="E76" s="164">
        <v>16465</v>
      </c>
      <c r="F76" s="164">
        <v>0</v>
      </c>
      <c r="G76" s="141">
        <v>0</v>
      </c>
      <c r="H76"/>
      <c r="I76"/>
      <c r="J76"/>
      <c r="K76"/>
      <c r="L76"/>
    </row>
    <row r="77" spans="2:12" s="28" customFormat="1" ht="18.75" customHeight="1" x14ac:dyDescent="0.25">
      <c r="B77" s="139" t="s">
        <v>385</v>
      </c>
      <c r="C77" s="140">
        <v>0</v>
      </c>
      <c r="D77" s="140">
        <v>0</v>
      </c>
      <c r="E77" s="164">
        <v>27258</v>
      </c>
      <c r="F77" s="164">
        <v>5601</v>
      </c>
      <c r="G77" s="141">
        <v>544</v>
      </c>
      <c r="H77"/>
      <c r="I77"/>
      <c r="J77"/>
      <c r="K77"/>
      <c r="L77"/>
    </row>
    <row r="78" spans="2:12" s="28" customFormat="1" ht="18.75" customHeight="1" x14ac:dyDescent="0.25">
      <c r="B78" s="139" t="s">
        <v>4410</v>
      </c>
      <c r="C78" s="140">
        <v>0</v>
      </c>
      <c r="D78" s="140">
        <v>1542</v>
      </c>
      <c r="E78" s="164">
        <v>10221</v>
      </c>
      <c r="F78" s="164">
        <v>6690</v>
      </c>
      <c r="G78" s="141">
        <v>12092</v>
      </c>
      <c r="H78"/>
      <c r="I78"/>
      <c r="J78"/>
      <c r="K78"/>
      <c r="L78"/>
    </row>
    <row r="79" spans="2:12" s="28" customFormat="1" ht="18.75" customHeight="1" x14ac:dyDescent="0.25">
      <c r="B79" s="139" t="s">
        <v>2931</v>
      </c>
      <c r="C79" s="140">
        <v>3315</v>
      </c>
      <c r="D79" s="140">
        <v>4800</v>
      </c>
      <c r="E79" s="164">
        <v>6626</v>
      </c>
      <c r="F79" s="164">
        <v>7571</v>
      </c>
      <c r="G79" s="141">
        <v>6898</v>
      </c>
      <c r="H79"/>
      <c r="I79"/>
      <c r="J79"/>
      <c r="K79"/>
      <c r="L79"/>
    </row>
    <row r="80" spans="2:12" s="28" customFormat="1" ht="18.75" customHeight="1" x14ac:dyDescent="0.25">
      <c r="B80" s="139" t="s">
        <v>367</v>
      </c>
      <c r="C80" s="140">
        <v>1204</v>
      </c>
      <c r="D80" s="140">
        <v>17221</v>
      </c>
      <c r="E80" s="164">
        <v>5240</v>
      </c>
      <c r="F80" s="164">
        <v>1572</v>
      </c>
      <c r="G80" s="141">
        <v>2598</v>
      </c>
      <c r="H80"/>
      <c r="I80"/>
      <c r="J80"/>
      <c r="K80"/>
      <c r="L80"/>
    </row>
    <row r="81" spans="2:12" s="28" customFormat="1" ht="18.75" customHeight="1" x14ac:dyDescent="0.25">
      <c r="B81" s="139" t="s">
        <v>4131</v>
      </c>
      <c r="C81" s="140">
        <v>0</v>
      </c>
      <c r="D81" s="140">
        <v>450</v>
      </c>
      <c r="E81" s="164">
        <v>8605</v>
      </c>
      <c r="F81" s="164">
        <v>8795</v>
      </c>
      <c r="G81" s="141">
        <v>6250</v>
      </c>
      <c r="H81"/>
      <c r="I81"/>
      <c r="J81"/>
      <c r="K81"/>
      <c r="L81"/>
    </row>
    <row r="82" spans="2:12" s="28" customFormat="1" ht="18.75" customHeight="1" x14ac:dyDescent="0.25">
      <c r="B82" s="139" t="s">
        <v>3954</v>
      </c>
      <c r="C82" s="140">
        <v>0</v>
      </c>
      <c r="D82" s="140">
        <v>11637</v>
      </c>
      <c r="E82" s="164">
        <v>9073</v>
      </c>
      <c r="F82" s="164">
        <v>268</v>
      </c>
      <c r="G82" s="141">
        <v>0</v>
      </c>
      <c r="H82"/>
      <c r="I82"/>
      <c r="J82"/>
      <c r="K82"/>
      <c r="L82"/>
    </row>
    <row r="83" spans="2:12" s="28" customFormat="1" ht="18.75" customHeight="1" x14ac:dyDescent="0.25">
      <c r="B83" s="139" t="s">
        <v>5300</v>
      </c>
      <c r="C83" s="140">
        <v>3560</v>
      </c>
      <c r="D83" s="140">
        <v>6045</v>
      </c>
      <c r="E83" s="164">
        <v>3843</v>
      </c>
      <c r="F83" s="164">
        <v>3959</v>
      </c>
      <c r="G83" s="141">
        <v>3348</v>
      </c>
      <c r="H83"/>
      <c r="I83"/>
      <c r="J83"/>
      <c r="K83"/>
      <c r="L83"/>
    </row>
    <row r="84" spans="2:12" s="28" customFormat="1" ht="18.75" customHeight="1" x14ac:dyDescent="0.25">
      <c r="B84" s="139" t="s">
        <v>4396</v>
      </c>
      <c r="C84" s="140">
        <v>647</v>
      </c>
      <c r="D84" s="140">
        <v>1206</v>
      </c>
      <c r="E84" s="164">
        <v>15707</v>
      </c>
      <c r="F84" s="164">
        <v>1928</v>
      </c>
      <c r="G84" s="141">
        <v>0</v>
      </c>
      <c r="H84"/>
      <c r="I84"/>
      <c r="J84"/>
      <c r="K84"/>
      <c r="L84"/>
    </row>
    <row r="85" spans="2:12" s="28" customFormat="1" ht="18.75" customHeight="1" x14ac:dyDescent="0.25">
      <c r="B85" s="139" t="s">
        <v>4430</v>
      </c>
      <c r="C85" s="140">
        <v>8398</v>
      </c>
      <c r="D85" s="140">
        <v>9954</v>
      </c>
      <c r="E85" s="164">
        <v>328</v>
      </c>
      <c r="F85" s="164">
        <v>710</v>
      </c>
      <c r="G85" s="141">
        <v>0</v>
      </c>
      <c r="H85"/>
      <c r="I85"/>
      <c r="J85"/>
      <c r="K85"/>
      <c r="L85"/>
    </row>
    <row r="86" spans="2:12" s="28" customFormat="1" ht="18.75" customHeight="1" x14ac:dyDescent="0.25">
      <c r="B86" s="139" t="s">
        <v>4037</v>
      </c>
      <c r="C86" s="140">
        <v>18828</v>
      </c>
      <c r="D86" s="140">
        <v>0</v>
      </c>
      <c r="E86" s="164">
        <v>0</v>
      </c>
      <c r="F86" s="164">
        <v>0</v>
      </c>
      <c r="G86" s="141">
        <v>0</v>
      </c>
      <c r="H86"/>
      <c r="I86"/>
      <c r="J86"/>
      <c r="K86"/>
      <c r="L86"/>
    </row>
    <row r="87" spans="2:12" s="28" customFormat="1" ht="18.75" customHeight="1" x14ac:dyDescent="0.25">
      <c r="B87" s="139" t="s">
        <v>72</v>
      </c>
      <c r="C87" s="140">
        <v>16997</v>
      </c>
      <c r="D87" s="140">
        <v>0</v>
      </c>
      <c r="E87" s="164">
        <v>0</v>
      </c>
      <c r="F87" s="164">
        <v>0</v>
      </c>
      <c r="G87" s="141">
        <v>0</v>
      </c>
      <c r="H87"/>
      <c r="I87"/>
      <c r="J87"/>
      <c r="K87"/>
      <c r="L87"/>
    </row>
    <row r="88" spans="2:12" s="28" customFormat="1" ht="18.75" customHeight="1" x14ac:dyDescent="0.25">
      <c r="B88" s="139" t="s">
        <v>4653</v>
      </c>
      <c r="C88" s="140">
        <v>615</v>
      </c>
      <c r="D88" s="140">
        <v>6187</v>
      </c>
      <c r="E88" s="164">
        <v>8916</v>
      </c>
      <c r="F88" s="164">
        <v>832</v>
      </c>
      <c r="G88" s="141">
        <v>0</v>
      </c>
      <c r="H88"/>
      <c r="I88"/>
      <c r="J88"/>
      <c r="K88"/>
      <c r="L88"/>
    </row>
    <row r="89" spans="2:12" s="28" customFormat="1" ht="18.75" customHeight="1" x14ac:dyDescent="0.25">
      <c r="B89" s="139" t="s">
        <v>4431</v>
      </c>
      <c r="C89" s="140">
        <v>0</v>
      </c>
      <c r="D89" s="140">
        <v>0</v>
      </c>
      <c r="E89" s="164">
        <v>0</v>
      </c>
      <c r="F89" s="164">
        <v>492</v>
      </c>
      <c r="G89" s="141">
        <v>13994</v>
      </c>
      <c r="H89"/>
      <c r="I89"/>
      <c r="J89"/>
      <c r="K89"/>
      <c r="L89"/>
    </row>
    <row r="90" spans="2:12" s="28" customFormat="1" ht="18.75" customHeight="1" x14ac:dyDescent="0.25">
      <c r="B90" s="139" t="s">
        <v>2912</v>
      </c>
      <c r="C90" s="140">
        <v>3021</v>
      </c>
      <c r="D90" s="140">
        <v>11167</v>
      </c>
      <c r="E90" s="164">
        <v>0</v>
      </c>
      <c r="F90" s="164">
        <v>0</v>
      </c>
      <c r="G90" s="141">
        <v>0</v>
      </c>
      <c r="H90"/>
      <c r="I90"/>
      <c r="J90"/>
      <c r="K90"/>
      <c r="L90"/>
    </row>
    <row r="91" spans="2:12" s="28" customFormat="1" ht="18.75" customHeight="1" x14ac:dyDescent="0.25">
      <c r="B91" s="139" t="s">
        <v>387</v>
      </c>
      <c r="C91" s="140">
        <v>13321</v>
      </c>
      <c r="D91" s="140">
        <v>0</v>
      </c>
      <c r="E91" s="164">
        <v>0</v>
      </c>
      <c r="F91" s="164">
        <v>0</v>
      </c>
      <c r="G91" s="141">
        <v>0</v>
      </c>
      <c r="H91"/>
      <c r="I91"/>
      <c r="J91"/>
      <c r="K91"/>
      <c r="L91"/>
    </row>
    <row r="92" spans="2:12" s="28" customFormat="1" ht="18.75" customHeight="1" x14ac:dyDescent="0.25">
      <c r="B92" s="139" t="s">
        <v>73</v>
      </c>
      <c r="C92" s="140">
        <v>7187</v>
      </c>
      <c r="D92" s="140">
        <v>5941</v>
      </c>
      <c r="E92" s="164">
        <v>0</v>
      </c>
      <c r="F92" s="164">
        <v>0</v>
      </c>
      <c r="G92" s="141">
        <v>0</v>
      </c>
      <c r="H92"/>
      <c r="I92"/>
      <c r="J92"/>
      <c r="K92"/>
      <c r="L92"/>
    </row>
    <row r="93" spans="2:12" s="28" customFormat="1" ht="18.75" customHeight="1" x14ac:dyDescent="0.25">
      <c r="B93" s="139" t="s">
        <v>405</v>
      </c>
      <c r="C93" s="140">
        <v>0</v>
      </c>
      <c r="D93" s="140">
        <v>0</v>
      </c>
      <c r="E93" s="164">
        <v>7347</v>
      </c>
      <c r="F93" s="164">
        <v>4452</v>
      </c>
      <c r="G93" s="141">
        <v>1258</v>
      </c>
      <c r="H93"/>
      <c r="I93"/>
      <c r="J93"/>
      <c r="K93"/>
      <c r="L93"/>
    </row>
    <row r="94" spans="2:12" s="28" customFormat="1" ht="18.75" customHeight="1" x14ac:dyDescent="0.25">
      <c r="B94" s="139" t="s">
        <v>2920</v>
      </c>
      <c r="C94" s="140">
        <v>12144</v>
      </c>
      <c r="D94" s="140">
        <v>0</v>
      </c>
      <c r="E94" s="164">
        <v>0</v>
      </c>
      <c r="F94" s="164">
        <v>0</v>
      </c>
      <c r="G94" s="141">
        <v>0</v>
      </c>
      <c r="H94"/>
      <c r="I94"/>
      <c r="J94"/>
      <c r="K94"/>
      <c r="L94"/>
    </row>
    <row r="95" spans="2:12" s="28" customFormat="1" ht="18.75" customHeight="1" x14ac:dyDescent="0.25">
      <c r="B95" s="139" t="s">
        <v>4419</v>
      </c>
      <c r="C95" s="140">
        <v>4911</v>
      </c>
      <c r="D95" s="140">
        <v>5978</v>
      </c>
      <c r="E95" s="164">
        <v>180</v>
      </c>
      <c r="F95" s="164">
        <v>13</v>
      </c>
      <c r="G95" s="141">
        <v>0</v>
      </c>
      <c r="H95"/>
      <c r="I95"/>
      <c r="J95"/>
      <c r="K95"/>
      <c r="L95"/>
    </row>
    <row r="96" spans="2:12" s="28" customFormat="1" ht="18.75" customHeight="1" x14ac:dyDescent="0.25">
      <c r="B96" s="139" t="s">
        <v>3592</v>
      </c>
      <c r="C96" s="140">
        <v>10981</v>
      </c>
      <c r="D96" s="140">
        <v>0</v>
      </c>
      <c r="E96" s="164">
        <v>0</v>
      </c>
      <c r="F96" s="164">
        <v>0</v>
      </c>
      <c r="G96" s="141">
        <v>0</v>
      </c>
      <c r="H96"/>
      <c r="I96"/>
      <c r="J96"/>
      <c r="K96"/>
      <c r="L96"/>
    </row>
    <row r="97" spans="2:12" s="28" customFormat="1" ht="18.75" customHeight="1" x14ac:dyDescent="0.25">
      <c r="B97" s="139" t="s">
        <v>441</v>
      </c>
      <c r="C97" s="140">
        <v>254</v>
      </c>
      <c r="D97" s="140">
        <v>7532</v>
      </c>
      <c r="E97" s="164">
        <v>1613</v>
      </c>
      <c r="F97" s="164">
        <v>0</v>
      </c>
      <c r="G97" s="141">
        <v>0</v>
      </c>
      <c r="H97"/>
      <c r="I97"/>
      <c r="J97"/>
      <c r="K97"/>
      <c r="L97"/>
    </row>
    <row r="98" spans="2:12" s="28" customFormat="1" ht="18.75" customHeight="1" x14ac:dyDescent="0.25">
      <c r="B98" s="139" t="s">
        <v>3739</v>
      </c>
      <c r="C98" s="140">
        <v>2645</v>
      </c>
      <c r="D98" s="140">
        <v>0</v>
      </c>
      <c r="E98" s="164">
        <v>2084</v>
      </c>
      <c r="F98" s="164">
        <v>3021</v>
      </c>
      <c r="G98" s="141">
        <v>0</v>
      </c>
      <c r="H98"/>
      <c r="I98"/>
      <c r="J98"/>
      <c r="K98"/>
      <c r="L98"/>
    </row>
    <row r="99" spans="2:12" s="28" customFormat="1" ht="18.75" customHeight="1" x14ac:dyDescent="0.25">
      <c r="B99" s="139" t="s">
        <v>4654</v>
      </c>
      <c r="C99" s="140">
        <v>62</v>
      </c>
      <c r="D99" s="140">
        <v>4512</v>
      </c>
      <c r="E99" s="164">
        <v>1518</v>
      </c>
      <c r="F99" s="164">
        <v>0</v>
      </c>
      <c r="G99" s="141">
        <v>0</v>
      </c>
      <c r="H99"/>
      <c r="I99"/>
      <c r="J99"/>
      <c r="K99"/>
      <c r="L99"/>
    </row>
    <row r="100" spans="2:12" s="28" customFormat="1" ht="18.75" customHeight="1" x14ac:dyDescent="0.25">
      <c r="B100" s="139" t="s">
        <v>4204</v>
      </c>
      <c r="C100" s="140">
        <v>0</v>
      </c>
      <c r="D100" s="140">
        <v>323</v>
      </c>
      <c r="E100" s="164">
        <v>4460</v>
      </c>
      <c r="F100" s="164">
        <v>0</v>
      </c>
      <c r="G100" s="141">
        <v>0</v>
      </c>
      <c r="H100"/>
      <c r="I100"/>
      <c r="J100"/>
      <c r="K100"/>
      <c r="L100"/>
    </row>
    <row r="101" spans="2:12" s="28" customFormat="1" ht="18.75" customHeight="1" x14ac:dyDescent="0.25">
      <c r="B101" s="139" t="s">
        <v>3810</v>
      </c>
      <c r="C101" s="140">
        <v>3879</v>
      </c>
      <c r="D101" s="140">
        <v>0</v>
      </c>
      <c r="E101" s="164">
        <v>0</v>
      </c>
      <c r="F101" s="164">
        <v>0</v>
      </c>
      <c r="G101" s="141">
        <v>0</v>
      </c>
      <c r="H101"/>
      <c r="I101"/>
      <c r="J101"/>
      <c r="K101"/>
      <c r="L101"/>
    </row>
    <row r="102" spans="2:12" s="28" customFormat="1" ht="18.75" customHeight="1" x14ac:dyDescent="0.25">
      <c r="B102" s="139" t="s">
        <v>3477</v>
      </c>
      <c r="C102" s="140">
        <v>726</v>
      </c>
      <c r="D102" s="140">
        <v>458</v>
      </c>
      <c r="E102" s="164">
        <v>1142</v>
      </c>
      <c r="F102" s="164">
        <v>1411</v>
      </c>
      <c r="G102" s="141">
        <v>0</v>
      </c>
      <c r="H102"/>
      <c r="I102"/>
      <c r="J102"/>
      <c r="K102"/>
      <c r="L102"/>
    </row>
    <row r="103" spans="2:12" s="28" customFormat="1" ht="18.75" customHeight="1" x14ac:dyDescent="0.25">
      <c r="B103" s="139" t="s">
        <v>3811</v>
      </c>
      <c r="C103" s="140">
        <v>1832</v>
      </c>
      <c r="D103" s="140">
        <v>0</v>
      </c>
      <c r="E103" s="164">
        <v>1368</v>
      </c>
      <c r="F103" s="164">
        <v>58</v>
      </c>
      <c r="G103" s="141">
        <v>0</v>
      </c>
      <c r="H103"/>
      <c r="I103"/>
      <c r="J103"/>
      <c r="K103"/>
      <c r="L103"/>
    </row>
    <row r="104" spans="2:12" s="28" customFormat="1" ht="18.75" customHeight="1" x14ac:dyDescent="0.25">
      <c r="B104" s="139" t="s">
        <v>3856</v>
      </c>
      <c r="C104" s="140">
        <v>507</v>
      </c>
      <c r="D104" s="140">
        <v>2134</v>
      </c>
      <c r="E104" s="164">
        <v>394</v>
      </c>
      <c r="F104" s="164">
        <v>0</v>
      </c>
      <c r="G104" s="141">
        <v>0</v>
      </c>
      <c r="H104"/>
      <c r="I104"/>
      <c r="J104"/>
      <c r="K104"/>
      <c r="L104"/>
    </row>
    <row r="105" spans="2:12" s="28" customFormat="1" ht="18.75" customHeight="1" x14ac:dyDescent="0.25">
      <c r="B105" s="139" t="s">
        <v>4355</v>
      </c>
      <c r="C105" s="140">
        <v>0</v>
      </c>
      <c r="D105" s="140">
        <v>0</v>
      </c>
      <c r="E105" s="164">
        <v>1792</v>
      </c>
      <c r="F105" s="164">
        <v>1119</v>
      </c>
      <c r="G105" s="141">
        <v>0</v>
      </c>
      <c r="H105"/>
      <c r="I105"/>
      <c r="J105"/>
      <c r="K105"/>
      <c r="L105"/>
    </row>
    <row r="106" spans="2:12" s="28" customFormat="1" ht="18.75" customHeight="1" x14ac:dyDescent="0.25">
      <c r="B106" s="139" t="s">
        <v>4393</v>
      </c>
      <c r="C106" s="140">
        <v>0</v>
      </c>
      <c r="D106" s="140">
        <v>0</v>
      </c>
      <c r="E106" s="164">
        <v>86</v>
      </c>
      <c r="F106" s="164">
        <v>2735</v>
      </c>
      <c r="G106" s="141">
        <v>0</v>
      </c>
      <c r="H106"/>
      <c r="I106"/>
      <c r="J106"/>
      <c r="K106"/>
      <c r="L106"/>
    </row>
    <row r="107" spans="2:12" s="28" customFormat="1" ht="18.75" customHeight="1" x14ac:dyDescent="0.25">
      <c r="B107" s="139" t="s">
        <v>4655</v>
      </c>
      <c r="C107" s="140">
        <v>250</v>
      </c>
      <c r="D107" s="140">
        <v>1231</v>
      </c>
      <c r="E107" s="164">
        <v>700</v>
      </c>
      <c r="F107" s="164">
        <v>32</v>
      </c>
      <c r="G107" s="141">
        <v>0</v>
      </c>
      <c r="H107"/>
      <c r="I107"/>
      <c r="J107"/>
      <c r="K107"/>
      <c r="L107"/>
    </row>
    <row r="108" spans="2:12" s="28" customFormat="1" ht="18.75" customHeight="1" x14ac:dyDescent="0.25">
      <c r="B108" s="139" t="s">
        <v>2479</v>
      </c>
      <c r="C108" s="140">
        <v>1650</v>
      </c>
      <c r="D108" s="140">
        <v>178</v>
      </c>
      <c r="E108" s="164">
        <v>0</v>
      </c>
      <c r="F108" s="164">
        <v>102</v>
      </c>
      <c r="G108" s="141">
        <v>0</v>
      </c>
      <c r="H108"/>
      <c r="I108"/>
      <c r="J108"/>
      <c r="K108"/>
      <c r="L108"/>
    </row>
    <row r="109" spans="2:12" s="28" customFormat="1" ht="18.75" customHeight="1" x14ac:dyDescent="0.25">
      <c r="B109" s="139" t="s">
        <v>3269</v>
      </c>
      <c r="C109" s="140">
        <v>308</v>
      </c>
      <c r="D109" s="140">
        <v>207</v>
      </c>
      <c r="E109" s="164">
        <v>608</v>
      </c>
      <c r="F109" s="164">
        <v>479</v>
      </c>
      <c r="G109" s="141">
        <v>0</v>
      </c>
      <c r="H109"/>
      <c r="I109"/>
      <c r="J109"/>
      <c r="K109"/>
      <c r="L109"/>
    </row>
    <row r="110" spans="2:12" s="28" customFormat="1" ht="18.75" customHeight="1" x14ac:dyDescent="0.25">
      <c r="B110" s="139" t="s">
        <v>3940</v>
      </c>
      <c r="C110" s="140">
        <v>262</v>
      </c>
      <c r="D110" s="140">
        <v>795</v>
      </c>
      <c r="E110" s="164">
        <v>349</v>
      </c>
      <c r="F110" s="164">
        <v>161</v>
      </c>
      <c r="G110" s="141">
        <v>13</v>
      </c>
      <c r="H110"/>
      <c r="I110"/>
      <c r="J110"/>
      <c r="K110"/>
      <c r="L110"/>
    </row>
    <row r="111" spans="2:12" s="28" customFormat="1" ht="18.75" customHeight="1" x14ac:dyDescent="0.25">
      <c r="B111" s="139" t="s">
        <v>3956</v>
      </c>
      <c r="C111" s="140">
        <v>0</v>
      </c>
      <c r="D111" s="140">
        <v>529</v>
      </c>
      <c r="E111" s="164">
        <v>489</v>
      </c>
      <c r="F111" s="164">
        <v>165</v>
      </c>
      <c r="G111" s="141">
        <v>102</v>
      </c>
      <c r="H111"/>
      <c r="I111"/>
      <c r="J111"/>
      <c r="K111"/>
      <c r="L111"/>
    </row>
    <row r="112" spans="2:12" s="28" customFormat="1" ht="18.75" customHeight="1" x14ac:dyDescent="0.25">
      <c r="B112" s="139" t="s">
        <v>4429</v>
      </c>
      <c r="C112" s="140">
        <v>0</v>
      </c>
      <c r="D112" s="140">
        <v>0</v>
      </c>
      <c r="E112" s="164">
        <v>0</v>
      </c>
      <c r="F112" s="164">
        <v>771</v>
      </c>
      <c r="G112" s="141">
        <v>465</v>
      </c>
      <c r="H112"/>
      <c r="I112"/>
      <c r="J112"/>
      <c r="K112"/>
      <c r="L112"/>
    </row>
    <row r="113" spans="2:12" s="28" customFormat="1" ht="18.75" customHeight="1" x14ac:dyDescent="0.25">
      <c r="B113" s="139" t="s">
        <v>2921</v>
      </c>
      <c r="C113" s="140">
        <v>1181</v>
      </c>
      <c r="D113" s="140">
        <v>0</v>
      </c>
      <c r="E113" s="164">
        <v>0</v>
      </c>
      <c r="F113" s="164">
        <v>0</v>
      </c>
      <c r="G113" s="141">
        <v>0</v>
      </c>
      <c r="H113"/>
      <c r="I113"/>
      <c r="J113"/>
      <c r="K113"/>
      <c r="L113"/>
    </row>
    <row r="114" spans="2:12" s="28" customFormat="1" ht="18.75" customHeight="1" x14ac:dyDescent="0.25">
      <c r="B114" s="139" t="s">
        <v>579</v>
      </c>
      <c r="C114" s="140">
        <v>384</v>
      </c>
      <c r="D114" s="140">
        <v>713</v>
      </c>
      <c r="E114" s="164">
        <v>0</v>
      </c>
      <c r="F114" s="164">
        <v>0</v>
      </c>
      <c r="G114" s="141">
        <v>0</v>
      </c>
      <c r="H114"/>
      <c r="I114"/>
      <c r="J114"/>
      <c r="K114"/>
      <c r="L114"/>
    </row>
    <row r="115" spans="2:12" s="28" customFormat="1" ht="18.75" customHeight="1" x14ac:dyDescent="0.25">
      <c r="B115" s="139" t="s">
        <v>3861</v>
      </c>
      <c r="C115" s="140">
        <v>42</v>
      </c>
      <c r="D115" s="140">
        <v>1048</v>
      </c>
      <c r="E115" s="164">
        <v>0</v>
      </c>
      <c r="F115" s="164">
        <v>0</v>
      </c>
      <c r="G115" s="141">
        <v>0</v>
      </c>
      <c r="H115"/>
      <c r="I115"/>
      <c r="J115"/>
      <c r="K115"/>
      <c r="L115"/>
    </row>
    <row r="116" spans="2:12" s="28" customFormat="1" ht="18.75" customHeight="1" x14ac:dyDescent="0.25">
      <c r="B116" s="139" t="s">
        <v>3176</v>
      </c>
      <c r="C116" s="140">
        <v>0</v>
      </c>
      <c r="D116" s="140">
        <v>0</v>
      </c>
      <c r="E116" s="164">
        <v>0</v>
      </c>
      <c r="F116" s="164">
        <v>993</v>
      </c>
      <c r="G116" s="141">
        <v>0</v>
      </c>
      <c r="H116"/>
      <c r="I116"/>
      <c r="J116"/>
      <c r="K116"/>
      <c r="L116"/>
    </row>
    <row r="117" spans="2:12" s="28" customFormat="1" ht="18.75" customHeight="1" x14ac:dyDescent="0.25">
      <c r="B117" s="139" t="s">
        <v>3943</v>
      </c>
      <c r="C117" s="140">
        <v>31</v>
      </c>
      <c r="D117" s="140">
        <v>123</v>
      </c>
      <c r="E117" s="164">
        <v>150</v>
      </c>
      <c r="F117" s="164">
        <v>449</v>
      </c>
      <c r="G117" s="141">
        <v>238</v>
      </c>
      <c r="H117"/>
      <c r="I117"/>
      <c r="J117"/>
      <c r="K117"/>
      <c r="L117"/>
    </row>
    <row r="118" spans="2:12" s="28" customFormat="1" ht="18.75" customHeight="1" x14ac:dyDescent="0.25">
      <c r="B118" s="139" t="s">
        <v>494</v>
      </c>
      <c r="C118" s="140">
        <v>135</v>
      </c>
      <c r="D118" s="140">
        <v>209</v>
      </c>
      <c r="E118" s="164">
        <v>257</v>
      </c>
      <c r="F118" s="164">
        <v>183</v>
      </c>
      <c r="G118" s="141">
        <v>204</v>
      </c>
      <c r="H118"/>
      <c r="I118"/>
      <c r="J118"/>
      <c r="K118"/>
      <c r="L118"/>
    </row>
    <row r="119" spans="2:12" s="28" customFormat="1" ht="18.75" customHeight="1" x14ac:dyDescent="0.25">
      <c r="B119" s="139" t="s">
        <v>424</v>
      </c>
      <c r="C119" s="140">
        <v>0</v>
      </c>
      <c r="D119" s="140">
        <v>35</v>
      </c>
      <c r="E119" s="164">
        <v>927</v>
      </c>
      <c r="F119" s="164">
        <v>0</v>
      </c>
      <c r="G119" s="141">
        <v>0</v>
      </c>
      <c r="H119"/>
      <c r="I119"/>
      <c r="J119"/>
      <c r="K119"/>
      <c r="L119"/>
    </row>
    <row r="120" spans="2:12" s="28" customFormat="1" ht="18.75" customHeight="1" x14ac:dyDescent="0.25">
      <c r="B120" s="139" t="s">
        <v>583</v>
      </c>
      <c r="C120" s="140">
        <v>67</v>
      </c>
      <c r="D120" s="140">
        <v>176</v>
      </c>
      <c r="E120" s="164">
        <v>154</v>
      </c>
      <c r="F120" s="164">
        <v>216</v>
      </c>
      <c r="G120" s="141">
        <v>231</v>
      </c>
      <c r="H120"/>
      <c r="I120"/>
      <c r="J120"/>
      <c r="K120"/>
      <c r="L120"/>
    </row>
    <row r="121" spans="2:12" s="28" customFormat="1" ht="18.75" customHeight="1" x14ac:dyDescent="0.25">
      <c r="B121" s="139" t="s">
        <v>570</v>
      </c>
      <c r="C121" s="140">
        <v>177</v>
      </c>
      <c r="D121" s="140">
        <v>204</v>
      </c>
      <c r="E121" s="164">
        <v>159</v>
      </c>
      <c r="F121" s="164">
        <v>169</v>
      </c>
      <c r="G121" s="141">
        <v>116</v>
      </c>
      <c r="H121"/>
      <c r="I121"/>
      <c r="J121"/>
      <c r="K121"/>
      <c r="L121"/>
    </row>
    <row r="122" spans="2:12" s="28" customFormat="1" ht="18.75" customHeight="1" x14ac:dyDescent="0.25">
      <c r="B122" s="139" t="s">
        <v>4390</v>
      </c>
      <c r="C122" s="140">
        <v>164</v>
      </c>
      <c r="D122" s="140">
        <v>0</v>
      </c>
      <c r="E122" s="164">
        <v>622</v>
      </c>
      <c r="F122" s="164">
        <v>0</v>
      </c>
      <c r="G122" s="141">
        <v>0</v>
      </c>
      <c r="H122"/>
      <c r="I122"/>
      <c r="J122"/>
      <c r="K122"/>
      <c r="L122"/>
    </row>
    <row r="123" spans="2:12" s="28" customFormat="1" ht="18.75" customHeight="1" x14ac:dyDescent="0.25">
      <c r="B123" s="139" t="s">
        <v>3939</v>
      </c>
      <c r="C123" s="140">
        <v>424</v>
      </c>
      <c r="D123" s="140">
        <v>243</v>
      </c>
      <c r="E123" s="164">
        <v>0</v>
      </c>
      <c r="F123" s="164">
        <v>0</v>
      </c>
      <c r="G123" s="141">
        <v>0</v>
      </c>
      <c r="H123"/>
      <c r="I123"/>
      <c r="J123"/>
      <c r="K123"/>
      <c r="L123"/>
    </row>
    <row r="124" spans="2:12" s="28" customFormat="1" ht="18.75" customHeight="1" x14ac:dyDescent="0.25">
      <c r="B124" s="139" t="s">
        <v>4656</v>
      </c>
      <c r="C124" s="140">
        <v>0</v>
      </c>
      <c r="D124" s="140">
        <v>0</v>
      </c>
      <c r="E124" s="164">
        <v>0</v>
      </c>
      <c r="F124" s="164">
        <v>0</v>
      </c>
      <c r="G124" s="141">
        <v>657</v>
      </c>
      <c r="H124"/>
      <c r="I124"/>
      <c r="J124"/>
      <c r="K124"/>
      <c r="L124"/>
    </row>
    <row r="125" spans="2:12" s="28" customFormat="1" ht="18.75" customHeight="1" x14ac:dyDescent="0.25">
      <c r="B125" s="139" t="s">
        <v>4579</v>
      </c>
      <c r="C125" s="140">
        <v>81</v>
      </c>
      <c r="D125" s="140">
        <v>168</v>
      </c>
      <c r="E125" s="164">
        <v>161</v>
      </c>
      <c r="F125" s="164">
        <v>73</v>
      </c>
      <c r="G125" s="141">
        <v>169</v>
      </c>
      <c r="H125"/>
      <c r="I125"/>
      <c r="J125"/>
      <c r="K125"/>
      <c r="L125"/>
    </row>
    <row r="126" spans="2:12" s="28" customFormat="1" ht="18.75" customHeight="1" x14ac:dyDescent="0.25">
      <c r="B126" s="139" t="s">
        <v>581</v>
      </c>
      <c r="C126" s="140">
        <v>172</v>
      </c>
      <c r="D126" s="140">
        <v>209</v>
      </c>
      <c r="E126" s="164">
        <v>125</v>
      </c>
      <c r="F126" s="164">
        <v>80</v>
      </c>
      <c r="G126" s="141">
        <v>7</v>
      </c>
      <c r="H126"/>
      <c r="I126"/>
      <c r="J126"/>
      <c r="K126"/>
      <c r="L126"/>
    </row>
    <row r="127" spans="2:12" s="28" customFormat="1" ht="18.75" customHeight="1" x14ac:dyDescent="0.25">
      <c r="B127" s="139" t="s">
        <v>3174</v>
      </c>
      <c r="C127" s="140">
        <v>0</v>
      </c>
      <c r="D127" s="140">
        <v>185</v>
      </c>
      <c r="E127" s="164">
        <v>372</v>
      </c>
      <c r="F127" s="164">
        <v>0</v>
      </c>
      <c r="G127" s="141">
        <v>0</v>
      </c>
      <c r="H127"/>
      <c r="I127"/>
      <c r="J127"/>
      <c r="K127"/>
      <c r="L127"/>
    </row>
    <row r="128" spans="2:12" s="28" customFormat="1" ht="18.75" customHeight="1" x14ac:dyDescent="0.25">
      <c r="B128" s="139" t="s">
        <v>4398</v>
      </c>
      <c r="C128" s="140">
        <v>222</v>
      </c>
      <c r="D128" s="140">
        <v>335</v>
      </c>
      <c r="E128" s="164">
        <v>0</v>
      </c>
      <c r="F128" s="164">
        <v>0</v>
      </c>
      <c r="G128" s="141">
        <v>0</v>
      </c>
      <c r="H128"/>
      <c r="I128"/>
      <c r="J128"/>
      <c r="K128"/>
      <c r="L128"/>
    </row>
    <row r="129" spans="2:12" s="28" customFormat="1" ht="18.75" customHeight="1" x14ac:dyDescent="0.25">
      <c r="B129" s="139" t="s">
        <v>4259</v>
      </c>
      <c r="C129" s="140">
        <v>0</v>
      </c>
      <c r="D129" s="140">
        <v>0</v>
      </c>
      <c r="E129" s="164">
        <v>532</v>
      </c>
      <c r="F129" s="164">
        <v>0</v>
      </c>
      <c r="G129" s="141">
        <v>0</v>
      </c>
      <c r="H129"/>
      <c r="I129"/>
      <c r="J129"/>
      <c r="K129"/>
      <c r="L129"/>
    </row>
    <row r="130" spans="2:12" s="28" customFormat="1" ht="18.75" customHeight="1" x14ac:dyDescent="0.25">
      <c r="B130" s="139" t="s">
        <v>3605</v>
      </c>
      <c r="C130" s="140">
        <v>487</v>
      </c>
      <c r="D130" s="140">
        <v>0</v>
      </c>
      <c r="E130" s="164">
        <v>25</v>
      </c>
      <c r="F130" s="164">
        <v>6</v>
      </c>
      <c r="G130" s="141">
        <v>0</v>
      </c>
      <c r="H130"/>
      <c r="I130"/>
      <c r="J130"/>
      <c r="K130"/>
      <c r="L130"/>
    </row>
    <row r="131" spans="2:12" s="28" customFormat="1" ht="18.75" customHeight="1" x14ac:dyDescent="0.25">
      <c r="B131" s="139" t="s">
        <v>3923</v>
      </c>
      <c r="C131" s="140">
        <v>509</v>
      </c>
      <c r="D131" s="140">
        <v>4</v>
      </c>
      <c r="E131" s="164">
        <v>0</v>
      </c>
      <c r="F131" s="164">
        <v>0</v>
      </c>
      <c r="G131" s="141">
        <v>0</v>
      </c>
      <c r="H131"/>
      <c r="I131"/>
      <c r="J131"/>
      <c r="K131"/>
      <c r="L131"/>
    </row>
    <row r="132" spans="2:12" s="28" customFormat="1" ht="18.75" customHeight="1" x14ac:dyDescent="0.25">
      <c r="B132" s="139" t="s">
        <v>553</v>
      </c>
      <c r="C132" s="140">
        <v>76</v>
      </c>
      <c r="D132" s="140">
        <v>176</v>
      </c>
      <c r="E132" s="164">
        <v>139</v>
      </c>
      <c r="F132" s="164">
        <v>68</v>
      </c>
      <c r="G132" s="141">
        <v>47</v>
      </c>
      <c r="H132"/>
      <c r="I132"/>
      <c r="J132"/>
      <c r="K132"/>
      <c r="L132"/>
    </row>
    <row r="133" spans="2:12" s="28" customFormat="1" ht="18.75" customHeight="1" x14ac:dyDescent="0.25">
      <c r="B133" s="139" t="s">
        <v>4130</v>
      </c>
      <c r="C133" s="140">
        <v>0</v>
      </c>
      <c r="D133" s="140">
        <v>499</v>
      </c>
      <c r="E133" s="164">
        <v>0</v>
      </c>
      <c r="F133" s="164">
        <v>0</v>
      </c>
      <c r="G133" s="141">
        <v>0</v>
      </c>
      <c r="H133"/>
      <c r="I133"/>
      <c r="J133"/>
      <c r="K133"/>
      <c r="L133"/>
    </row>
    <row r="134" spans="2:12" s="28" customFormat="1" ht="18.75" customHeight="1" x14ac:dyDescent="0.25">
      <c r="B134" s="139" t="s">
        <v>538</v>
      </c>
      <c r="C134" s="140">
        <v>24</v>
      </c>
      <c r="D134" s="140">
        <v>70</v>
      </c>
      <c r="E134" s="164">
        <v>93</v>
      </c>
      <c r="F134" s="164">
        <v>161</v>
      </c>
      <c r="G134" s="141">
        <v>123</v>
      </c>
      <c r="H134"/>
      <c r="I134"/>
      <c r="J134"/>
      <c r="K134"/>
      <c r="L134"/>
    </row>
    <row r="135" spans="2:12" s="28" customFormat="1" ht="18.75" customHeight="1" x14ac:dyDescent="0.25">
      <c r="B135" s="139" t="s">
        <v>594</v>
      </c>
      <c r="C135" s="140">
        <v>37</v>
      </c>
      <c r="D135" s="140">
        <v>23</v>
      </c>
      <c r="E135" s="164">
        <v>114</v>
      </c>
      <c r="F135" s="164">
        <v>218</v>
      </c>
      <c r="G135" s="141">
        <v>48</v>
      </c>
      <c r="H135"/>
      <c r="I135"/>
      <c r="J135"/>
      <c r="K135"/>
      <c r="L135"/>
    </row>
    <row r="136" spans="2:12" s="28" customFormat="1" ht="18.75" customHeight="1" x14ac:dyDescent="0.25">
      <c r="B136" s="139" t="s">
        <v>641</v>
      </c>
      <c r="C136" s="140">
        <v>0</v>
      </c>
      <c r="D136" s="140">
        <v>79</v>
      </c>
      <c r="E136" s="164">
        <v>57</v>
      </c>
      <c r="F136" s="164">
        <v>221</v>
      </c>
      <c r="G136" s="141">
        <v>64</v>
      </c>
      <c r="H136"/>
      <c r="I136"/>
      <c r="J136"/>
      <c r="K136"/>
      <c r="L136"/>
    </row>
    <row r="137" spans="2:12" s="28" customFormat="1" ht="18.75" customHeight="1" x14ac:dyDescent="0.25">
      <c r="B137" s="139" t="s">
        <v>2924</v>
      </c>
      <c r="C137" s="140">
        <v>51</v>
      </c>
      <c r="D137" s="140">
        <v>0</v>
      </c>
      <c r="E137" s="164">
        <v>198</v>
      </c>
      <c r="F137" s="164">
        <v>145</v>
      </c>
      <c r="G137" s="141">
        <v>0</v>
      </c>
      <c r="H137"/>
      <c r="I137"/>
      <c r="J137"/>
      <c r="K137"/>
      <c r="L137"/>
    </row>
    <row r="138" spans="2:12" s="28" customFormat="1" ht="18.75" customHeight="1" x14ac:dyDescent="0.25">
      <c r="B138" s="139" t="s">
        <v>56</v>
      </c>
      <c r="C138" s="140">
        <v>303</v>
      </c>
      <c r="D138" s="140">
        <v>34</v>
      </c>
      <c r="E138" s="164">
        <v>18</v>
      </c>
      <c r="F138" s="164">
        <v>5</v>
      </c>
      <c r="G138" s="141">
        <v>17</v>
      </c>
      <c r="H138"/>
      <c r="I138"/>
      <c r="J138"/>
      <c r="K138"/>
      <c r="L138"/>
    </row>
    <row r="139" spans="2:12" s="28" customFormat="1" ht="18.75" customHeight="1" x14ac:dyDescent="0.25">
      <c r="B139" s="139" t="s">
        <v>4038</v>
      </c>
      <c r="C139" s="140">
        <v>0</v>
      </c>
      <c r="D139" s="140">
        <v>82</v>
      </c>
      <c r="E139" s="164">
        <v>84</v>
      </c>
      <c r="F139" s="164">
        <v>133</v>
      </c>
      <c r="G139" s="141">
        <v>76</v>
      </c>
      <c r="H139"/>
      <c r="I139"/>
      <c r="J139"/>
      <c r="K139"/>
      <c r="L139"/>
    </row>
    <row r="140" spans="2:12" s="28" customFormat="1" ht="18.75" customHeight="1" x14ac:dyDescent="0.25">
      <c r="B140" s="139" t="s">
        <v>4144</v>
      </c>
      <c r="C140" s="140">
        <v>0</v>
      </c>
      <c r="D140" s="140">
        <v>67</v>
      </c>
      <c r="E140" s="164">
        <v>176</v>
      </c>
      <c r="F140" s="164">
        <v>100</v>
      </c>
      <c r="G140" s="141">
        <v>22</v>
      </c>
      <c r="H140"/>
      <c r="I140"/>
      <c r="J140"/>
      <c r="K140"/>
      <c r="L140"/>
    </row>
    <row r="141" spans="2:12" s="28" customFormat="1" ht="18.75" customHeight="1" x14ac:dyDescent="0.25">
      <c r="B141" s="139" t="s">
        <v>4143</v>
      </c>
      <c r="C141" s="140">
        <v>55</v>
      </c>
      <c r="D141" s="140">
        <v>98</v>
      </c>
      <c r="E141" s="164">
        <v>75</v>
      </c>
      <c r="F141" s="164">
        <v>33</v>
      </c>
      <c r="G141" s="141">
        <v>86</v>
      </c>
      <c r="H141"/>
      <c r="I141"/>
      <c r="J141"/>
      <c r="K141"/>
      <c r="L141"/>
    </row>
    <row r="142" spans="2:12" s="28" customFormat="1" ht="18.75" customHeight="1" x14ac:dyDescent="0.25">
      <c r="B142" s="139" t="s">
        <v>359</v>
      </c>
      <c r="C142" s="140">
        <v>0</v>
      </c>
      <c r="D142" s="140">
        <v>0</v>
      </c>
      <c r="E142" s="164">
        <v>347</v>
      </c>
      <c r="F142" s="164">
        <v>0</v>
      </c>
      <c r="G142" s="141">
        <v>0</v>
      </c>
      <c r="H142"/>
      <c r="I142"/>
      <c r="J142"/>
      <c r="K142"/>
      <c r="L142"/>
    </row>
    <row r="143" spans="2:12" s="28" customFormat="1" ht="18.75" customHeight="1" x14ac:dyDescent="0.25">
      <c r="B143" s="139" t="s">
        <v>2934</v>
      </c>
      <c r="C143" s="140">
        <v>118</v>
      </c>
      <c r="D143" s="140">
        <v>228</v>
      </c>
      <c r="E143" s="164">
        <v>0</v>
      </c>
      <c r="F143" s="164">
        <v>0</v>
      </c>
      <c r="G143" s="141">
        <v>0</v>
      </c>
      <c r="H143"/>
      <c r="I143"/>
      <c r="J143"/>
      <c r="K143"/>
      <c r="L143"/>
    </row>
    <row r="144" spans="2:12" s="28" customFormat="1" ht="18.75" customHeight="1" x14ac:dyDescent="0.25">
      <c r="B144" s="139" t="s">
        <v>3857</v>
      </c>
      <c r="C144" s="140">
        <v>177</v>
      </c>
      <c r="D144" s="140">
        <v>164</v>
      </c>
      <c r="E144" s="164">
        <v>0</v>
      </c>
      <c r="F144" s="164">
        <v>0</v>
      </c>
      <c r="G144" s="141">
        <v>0</v>
      </c>
      <c r="H144"/>
      <c r="I144"/>
      <c r="J144"/>
      <c r="K144"/>
      <c r="L144"/>
    </row>
    <row r="145" spans="2:12" s="28" customFormat="1" ht="18.75" customHeight="1" x14ac:dyDescent="0.25">
      <c r="B145" s="139" t="s">
        <v>2933</v>
      </c>
      <c r="C145" s="140">
        <v>20</v>
      </c>
      <c r="D145" s="140">
        <v>124</v>
      </c>
      <c r="E145" s="164">
        <v>42</v>
      </c>
      <c r="F145" s="164">
        <v>56</v>
      </c>
      <c r="G145" s="141">
        <v>82</v>
      </c>
      <c r="H145"/>
      <c r="I145"/>
      <c r="J145"/>
      <c r="K145"/>
      <c r="L145"/>
    </row>
    <row r="146" spans="2:12" s="28" customFormat="1" ht="18.75" customHeight="1" x14ac:dyDescent="0.25">
      <c r="B146" s="139" t="s">
        <v>3818</v>
      </c>
      <c r="C146" s="140">
        <v>7</v>
      </c>
      <c r="D146" s="140">
        <v>129</v>
      </c>
      <c r="E146" s="164">
        <v>48</v>
      </c>
      <c r="F146" s="164">
        <v>77</v>
      </c>
      <c r="G146" s="141">
        <v>62</v>
      </c>
      <c r="H146"/>
      <c r="I146"/>
      <c r="J146"/>
      <c r="K146"/>
      <c r="L146"/>
    </row>
    <row r="147" spans="2:12" s="28" customFormat="1" ht="18.75" customHeight="1" x14ac:dyDescent="0.25">
      <c r="B147" s="139" t="s">
        <v>3816</v>
      </c>
      <c r="C147" s="140">
        <v>11</v>
      </c>
      <c r="D147" s="140">
        <v>20</v>
      </c>
      <c r="E147" s="164">
        <v>108</v>
      </c>
      <c r="F147" s="164">
        <v>144</v>
      </c>
      <c r="G147" s="141">
        <v>38</v>
      </c>
      <c r="H147"/>
      <c r="I147"/>
      <c r="J147"/>
      <c r="K147"/>
      <c r="L147"/>
    </row>
    <row r="148" spans="2:12" s="28" customFormat="1" ht="18.75" customHeight="1" x14ac:dyDescent="0.25">
      <c r="B148" s="139" t="s">
        <v>3573</v>
      </c>
      <c r="C148" s="140">
        <v>72</v>
      </c>
      <c r="D148" s="140">
        <v>95</v>
      </c>
      <c r="E148" s="164">
        <v>119</v>
      </c>
      <c r="F148" s="164">
        <v>32</v>
      </c>
      <c r="G148" s="141">
        <v>0</v>
      </c>
      <c r="H148"/>
      <c r="I148"/>
      <c r="J148"/>
      <c r="K148"/>
      <c r="L148"/>
    </row>
    <row r="149" spans="2:12" s="28" customFormat="1" ht="18.75" customHeight="1" x14ac:dyDescent="0.25">
      <c r="B149" s="139" t="s">
        <v>635</v>
      </c>
      <c r="C149" s="140">
        <v>20</v>
      </c>
      <c r="D149" s="140">
        <v>84</v>
      </c>
      <c r="E149" s="164">
        <v>79</v>
      </c>
      <c r="F149" s="164">
        <v>102</v>
      </c>
      <c r="G149" s="141">
        <v>29</v>
      </c>
      <c r="H149"/>
      <c r="I149"/>
      <c r="J149"/>
      <c r="K149"/>
      <c r="L149"/>
    </row>
    <row r="150" spans="2:12" s="28" customFormat="1" ht="18.75" customHeight="1" x14ac:dyDescent="0.25">
      <c r="B150" s="139" t="s">
        <v>4320</v>
      </c>
      <c r="C150" s="140">
        <v>0</v>
      </c>
      <c r="D150" s="140">
        <v>0</v>
      </c>
      <c r="E150" s="164">
        <v>163</v>
      </c>
      <c r="F150" s="164">
        <v>106</v>
      </c>
      <c r="G150" s="141">
        <v>41</v>
      </c>
      <c r="H150"/>
      <c r="I150"/>
      <c r="J150"/>
      <c r="K150"/>
      <c r="L150"/>
    </row>
    <row r="151" spans="2:12" s="28" customFormat="1" ht="18.75" customHeight="1" x14ac:dyDescent="0.25">
      <c r="B151" s="139" t="s">
        <v>5196</v>
      </c>
      <c r="C151" s="140">
        <v>28</v>
      </c>
      <c r="D151" s="140">
        <v>28</v>
      </c>
      <c r="E151" s="164">
        <v>57</v>
      </c>
      <c r="F151" s="164">
        <v>59</v>
      </c>
      <c r="G151" s="141">
        <v>133</v>
      </c>
      <c r="H151"/>
      <c r="I151"/>
      <c r="J151"/>
      <c r="K151"/>
      <c r="L151"/>
    </row>
    <row r="152" spans="2:12" s="28" customFormat="1" ht="18.75" customHeight="1" x14ac:dyDescent="0.25">
      <c r="B152" s="139" t="s">
        <v>3665</v>
      </c>
      <c r="C152" s="140">
        <v>30</v>
      </c>
      <c r="D152" s="140">
        <v>81</v>
      </c>
      <c r="E152" s="164">
        <v>98</v>
      </c>
      <c r="F152" s="164">
        <v>67</v>
      </c>
      <c r="G152" s="141">
        <v>27</v>
      </c>
      <c r="H152"/>
      <c r="I152"/>
      <c r="J152"/>
      <c r="K152"/>
      <c r="L152"/>
    </row>
    <row r="153" spans="2:12" s="28" customFormat="1" ht="18.75" customHeight="1" x14ac:dyDescent="0.25">
      <c r="B153" s="139" t="s">
        <v>4432</v>
      </c>
      <c r="C153" s="140">
        <v>0</v>
      </c>
      <c r="D153" s="140">
        <v>0</v>
      </c>
      <c r="E153" s="164">
        <v>0</v>
      </c>
      <c r="F153" s="164">
        <v>297</v>
      </c>
      <c r="G153" s="141">
        <v>0</v>
      </c>
      <c r="H153"/>
      <c r="I153"/>
      <c r="J153"/>
      <c r="K153"/>
      <c r="L153"/>
    </row>
    <row r="154" spans="2:12" s="28" customFormat="1" ht="18.75" customHeight="1" x14ac:dyDescent="0.25">
      <c r="B154" s="139" t="s">
        <v>4165</v>
      </c>
      <c r="C154" s="140">
        <v>0</v>
      </c>
      <c r="D154" s="140">
        <v>35</v>
      </c>
      <c r="E154" s="164">
        <v>72</v>
      </c>
      <c r="F154" s="164">
        <v>133</v>
      </c>
      <c r="G154" s="141">
        <v>55</v>
      </c>
      <c r="H154"/>
      <c r="I154"/>
      <c r="J154"/>
      <c r="K154"/>
      <c r="L154"/>
    </row>
    <row r="155" spans="2:12" s="28" customFormat="1" ht="18.75" customHeight="1" x14ac:dyDescent="0.25">
      <c r="B155" s="139" t="s">
        <v>658</v>
      </c>
      <c r="C155" s="140">
        <v>43</v>
      </c>
      <c r="D155" s="140">
        <v>82</v>
      </c>
      <c r="E155" s="164">
        <v>58</v>
      </c>
      <c r="F155" s="164">
        <v>43</v>
      </c>
      <c r="G155" s="141">
        <v>56</v>
      </c>
      <c r="H155"/>
      <c r="I155"/>
      <c r="J155"/>
      <c r="K155"/>
      <c r="L155"/>
    </row>
    <row r="156" spans="2:12" s="28" customFormat="1" ht="18.75" customHeight="1" x14ac:dyDescent="0.25">
      <c r="B156" s="139" t="s">
        <v>4163</v>
      </c>
      <c r="C156" s="140">
        <v>0</v>
      </c>
      <c r="D156" s="140">
        <v>40</v>
      </c>
      <c r="E156" s="164">
        <v>43</v>
      </c>
      <c r="F156" s="164">
        <v>136</v>
      </c>
      <c r="G156" s="141">
        <v>59</v>
      </c>
      <c r="H156"/>
      <c r="I156"/>
      <c r="J156"/>
      <c r="K156"/>
      <c r="L156"/>
    </row>
    <row r="157" spans="2:12" s="28" customFormat="1" ht="18.75" customHeight="1" x14ac:dyDescent="0.25">
      <c r="B157" s="139" t="s">
        <v>4260</v>
      </c>
      <c r="C157" s="140">
        <v>0</v>
      </c>
      <c r="D157" s="140">
        <v>0</v>
      </c>
      <c r="E157" s="164">
        <v>277</v>
      </c>
      <c r="F157" s="164">
        <v>0</v>
      </c>
      <c r="G157" s="141">
        <v>0</v>
      </c>
      <c r="H157"/>
      <c r="I157"/>
      <c r="J157"/>
      <c r="K157"/>
      <c r="L157"/>
    </row>
    <row r="158" spans="2:12" s="28" customFormat="1" ht="18.75" customHeight="1" x14ac:dyDescent="0.25">
      <c r="B158" s="139" t="s">
        <v>568</v>
      </c>
      <c r="C158" s="140">
        <v>35</v>
      </c>
      <c r="D158" s="140">
        <v>43</v>
      </c>
      <c r="E158" s="164">
        <v>59</v>
      </c>
      <c r="F158" s="164">
        <v>69</v>
      </c>
      <c r="G158" s="141">
        <v>66</v>
      </c>
      <c r="H158"/>
      <c r="I158"/>
      <c r="J158"/>
      <c r="K158"/>
      <c r="L158"/>
    </row>
    <row r="159" spans="2:12" s="28" customFormat="1" ht="18.75" customHeight="1" x14ac:dyDescent="0.25">
      <c r="B159" s="139" t="s">
        <v>3671</v>
      </c>
      <c r="C159" s="140">
        <v>44</v>
      </c>
      <c r="D159" s="140">
        <v>138</v>
      </c>
      <c r="E159" s="164">
        <v>37</v>
      </c>
      <c r="F159" s="164">
        <v>18</v>
      </c>
      <c r="G159" s="141">
        <v>32</v>
      </c>
      <c r="H159"/>
      <c r="I159"/>
      <c r="J159"/>
      <c r="K159"/>
      <c r="L159"/>
    </row>
    <row r="160" spans="2:12" s="28" customFormat="1" ht="18.75" customHeight="1" x14ac:dyDescent="0.25">
      <c r="B160" s="139" t="s">
        <v>3168</v>
      </c>
      <c r="C160" s="140">
        <v>0</v>
      </c>
      <c r="D160" s="140">
        <v>0</v>
      </c>
      <c r="E160" s="164">
        <v>229</v>
      </c>
      <c r="F160" s="164">
        <v>35</v>
      </c>
      <c r="G160" s="141">
        <v>0</v>
      </c>
      <c r="H160"/>
      <c r="I160"/>
      <c r="J160"/>
      <c r="K160"/>
      <c r="L160"/>
    </row>
    <row r="161" spans="2:12" s="28" customFormat="1" ht="18.75" customHeight="1" x14ac:dyDescent="0.25">
      <c r="B161" s="139" t="s">
        <v>2929</v>
      </c>
      <c r="C161" s="140">
        <v>46</v>
      </c>
      <c r="D161" s="140">
        <v>55</v>
      </c>
      <c r="E161" s="164">
        <v>58</v>
      </c>
      <c r="F161" s="164">
        <v>51</v>
      </c>
      <c r="G161" s="141">
        <v>50</v>
      </c>
      <c r="H161"/>
      <c r="I161"/>
      <c r="J161"/>
      <c r="K161"/>
      <c r="L161"/>
    </row>
    <row r="162" spans="2:12" s="28" customFormat="1" ht="18.75" customHeight="1" x14ac:dyDescent="0.25">
      <c r="B162" s="139" t="s">
        <v>5301</v>
      </c>
      <c r="C162" s="140">
        <v>0</v>
      </c>
      <c r="D162" s="140">
        <v>0</v>
      </c>
      <c r="E162" s="164">
        <v>0</v>
      </c>
      <c r="F162" s="164">
        <v>0</v>
      </c>
      <c r="G162" s="141">
        <v>254</v>
      </c>
      <c r="H162"/>
      <c r="I162"/>
      <c r="J162"/>
      <c r="K162"/>
      <c r="L162"/>
    </row>
    <row r="163" spans="2:12" s="28" customFormat="1" ht="18.75" customHeight="1" x14ac:dyDescent="0.25">
      <c r="B163" s="139" t="s">
        <v>2944</v>
      </c>
      <c r="C163" s="140">
        <v>77</v>
      </c>
      <c r="D163" s="140">
        <v>80</v>
      </c>
      <c r="E163" s="164">
        <v>9</v>
      </c>
      <c r="F163" s="164">
        <v>57</v>
      </c>
      <c r="G163" s="141">
        <v>29</v>
      </c>
      <c r="H163"/>
      <c r="I163"/>
      <c r="J163"/>
      <c r="K163"/>
      <c r="L163"/>
    </row>
    <row r="164" spans="2:12" s="28" customFormat="1" ht="18.75" customHeight="1" x14ac:dyDescent="0.25">
      <c r="B164" s="139" t="s">
        <v>4205</v>
      </c>
      <c r="C164" s="140">
        <v>60</v>
      </c>
      <c r="D164" s="140">
        <v>62</v>
      </c>
      <c r="E164" s="164">
        <v>102</v>
      </c>
      <c r="F164" s="164">
        <v>9</v>
      </c>
      <c r="G164" s="141">
        <v>18</v>
      </c>
      <c r="H164"/>
      <c r="I164"/>
      <c r="J164"/>
      <c r="K164"/>
      <c r="L164"/>
    </row>
    <row r="165" spans="2:12" s="28" customFormat="1" ht="18.75" customHeight="1" x14ac:dyDescent="0.25">
      <c r="B165" s="139" t="s">
        <v>3942</v>
      </c>
      <c r="C165" s="140">
        <v>35</v>
      </c>
      <c r="D165" s="140">
        <v>72</v>
      </c>
      <c r="E165" s="164">
        <v>105</v>
      </c>
      <c r="F165" s="164">
        <v>23</v>
      </c>
      <c r="G165" s="141">
        <v>11</v>
      </c>
      <c r="H165"/>
      <c r="I165"/>
      <c r="J165"/>
      <c r="K165"/>
      <c r="L165"/>
    </row>
    <row r="166" spans="2:12" s="28" customFormat="1" ht="18.75" customHeight="1" x14ac:dyDescent="0.25">
      <c r="B166" s="139" t="s">
        <v>606</v>
      </c>
      <c r="C166" s="140">
        <v>36</v>
      </c>
      <c r="D166" s="140">
        <v>68</v>
      </c>
      <c r="E166" s="164">
        <v>99</v>
      </c>
      <c r="F166" s="164">
        <v>4</v>
      </c>
      <c r="G166" s="141">
        <v>35</v>
      </c>
      <c r="H166"/>
      <c r="I166"/>
      <c r="J166"/>
      <c r="K166"/>
      <c r="L166"/>
    </row>
    <row r="167" spans="2:12" s="28" customFormat="1" ht="18.75" customHeight="1" x14ac:dyDescent="0.25">
      <c r="B167" s="139" t="s">
        <v>4218</v>
      </c>
      <c r="C167" s="140">
        <v>0</v>
      </c>
      <c r="D167" s="140">
        <v>0</v>
      </c>
      <c r="E167" s="164">
        <v>69</v>
      </c>
      <c r="F167" s="164">
        <v>63</v>
      </c>
      <c r="G167" s="141">
        <v>100</v>
      </c>
      <c r="H167"/>
      <c r="I167"/>
      <c r="J167"/>
      <c r="K167"/>
      <c r="L167"/>
    </row>
    <row r="168" spans="2:12" s="28" customFormat="1" ht="18.75" customHeight="1" x14ac:dyDescent="0.25">
      <c r="B168" s="139" t="s">
        <v>4474</v>
      </c>
      <c r="C168" s="140">
        <v>231</v>
      </c>
      <c r="D168" s="140">
        <v>0</v>
      </c>
      <c r="E168" s="164">
        <v>0</v>
      </c>
      <c r="F168" s="164">
        <v>0</v>
      </c>
      <c r="G168" s="141">
        <v>0</v>
      </c>
      <c r="H168"/>
      <c r="I168"/>
      <c r="J168"/>
      <c r="K168"/>
      <c r="L168"/>
    </row>
    <row r="169" spans="2:12" s="28" customFormat="1" ht="18.75" customHeight="1" x14ac:dyDescent="0.25">
      <c r="B169" s="139" t="s">
        <v>4657</v>
      </c>
      <c r="C169" s="140">
        <v>0</v>
      </c>
      <c r="D169" s="140">
        <v>0</v>
      </c>
      <c r="E169" s="164">
        <v>226</v>
      </c>
      <c r="F169" s="164">
        <v>0</v>
      </c>
      <c r="G169" s="141">
        <v>0</v>
      </c>
      <c r="H169"/>
      <c r="I169"/>
      <c r="J169"/>
      <c r="K169"/>
      <c r="L169"/>
    </row>
    <row r="170" spans="2:12" s="28" customFormat="1" ht="18.75" customHeight="1" x14ac:dyDescent="0.25">
      <c r="B170" s="139" t="s">
        <v>564</v>
      </c>
      <c r="C170" s="140">
        <v>191</v>
      </c>
      <c r="D170" s="140">
        <v>35</v>
      </c>
      <c r="E170" s="164">
        <v>0</v>
      </c>
      <c r="F170" s="164">
        <v>0</v>
      </c>
      <c r="G170" s="141">
        <v>0</v>
      </c>
      <c r="H170"/>
      <c r="I170"/>
      <c r="J170"/>
      <c r="K170"/>
      <c r="L170"/>
    </row>
    <row r="171" spans="2:12" s="28" customFormat="1" ht="18.75" customHeight="1" x14ac:dyDescent="0.25">
      <c r="B171" s="139" t="s">
        <v>3812</v>
      </c>
      <c r="C171" s="140">
        <v>224</v>
      </c>
      <c r="D171" s="140">
        <v>0</v>
      </c>
      <c r="E171" s="164">
        <v>0</v>
      </c>
      <c r="F171" s="164">
        <v>0</v>
      </c>
      <c r="G171" s="141">
        <v>0</v>
      </c>
      <c r="H171"/>
      <c r="I171"/>
      <c r="J171"/>
      <c r="K171"/>
      <c r="L171"/>
    </row>
    <row r="172" spans="2:12" s="28" customFormat="1" ht="18.75" customHeight="1" x14ac:dyDescent="0.25">
      <c r="B172" s="139" t="s">
        <v>3483</v>
      </c>
      <c r="C172" s="140">
        <v>35</v>
      </c>
      <c r="D172" s="140">
        <v>100</v>
      </c>
      <c r="E172" s="164">
        <v>6</v>
      </c>
      <c r="F172" s="164">
        <v>16</v>
      </c>
      <c r="G172" s="141">
        <v>65</v>
      </c>
      <c r="H172"/>
      <c r="I172"/>
      <c r="J172"/>
      <c r="K172"/>
      <c r="L172"/>
    </row>
    <row r="173" spans="2:12" s="28" customFormat="1" ht="18.75" customHeight="1" x14ac:dyDescent="0.25">
      <c r="B173" s="139" t="s">
        <v>665</v>
      </c>
      <c r="C173" s="140">
        <v>57</v>
      </c>
      <c r="D173" s="140">
        <v>55</v>
      </c>
      <c r="E173" s="164">
        <v>57</v>
      </c>
      <c r="F173" s="164">
        <v>36</v>
      </c>
      <c r="G173" s="141">
        <v>16</v>
      </c>
      <c r="H173"/>
      <c r="I173"/>
      <c r="J173"/>
      <c r="K173"/>
      <c r="L173"/>
    </row>
    <row r="174" spans="2:12" s="28" customFormat="1" ht="18.75" customHeight="1" x14ac:dyDescent="0.25">
      <c r="B174" s="139" t="s">
        <v>3266</v>
      </c>
      <c r="C174" s="140">
        <v>218</v>
      </c>
      <c r="D174" s="140">
        <v>0</v>
      </c>
      <c r="E174" s="164">
        <v>0</v>
      </c>
      <c r="F174" s="164">
        <v>0</v>
      </c>
      <c r="G174" s="141">
        <v>0</v>
      </c>
      <c r="H174"/>
      <c r="I174"/>
      <c r="J174"/>
      <c r="K174"/>
      <c r="L174"/>
    </row>
    <row r="175" spans="2:12" s="28" customFormat="1" ht="18.75" customHeight="1" x14ac:dyDescent="0.25">
      <c r="B175" s="139" t="s">
        <v>4417</v>
      </c>
      <c r="C175" s="140">
        <v>0</v>
      </c>
      <c r="D175" s="140">
        <v>0</v>
      </c>
      <c r="E175" s="164">
        <v>6</v>
      </c>
      <c r="F175" s="164">
        <v>204</v>
      </c>
      <c r="G175" s="141">
        <v>0</v>
      </c>
      <c r="H175"/>
      <c r="I175"/>
      <c r="J175"/>
      <c r="K175"/>
      <c r="L175"/>
    </row>
    <row r="176" spans="2:12" s="28" customFormat="1" ht="18.75" customHeight="1" x14ac:dyDescent="0.25">
      <c r="B176" s="139" t="s">
        <v>2928</v>
      </c>
      <c r="C176" s="140">
        <v>204</v>
      </c>
      <c r="D176" s="140">
        <v>0</v>
      </c>
      <c r="E176" s="164">
        <v>0</v>
      </c>
      <c r="F176" s="164">
        <v>0</v>
      </c>
      <c r="G176" s="141">
        <v>0</v>
      </c>
      <c r="H176"/>
      <c r="I176"/>
      <c r="J176"/>
      <c r="K176"/>
      <c r="L176"/>
    </row>
    <row r="177" spans="2:12" s="28" customFormat="1" ht="18.75" customHeight="1" x14ac:dyDescent="0.25">
      <c r="B177" s="139" t="s">
        <v>413</v>
      </c>
      <c r="C177" s="140">
        <v>0</v>
      </c>
      <c r="D177" s="140">
        <v>80</v>
      </c>
      <c r="E177" s="164">
        <v>0</v>
      </c>
      <c r="F177" s="164">
        <v>65</v>
      </c>
      <c r="G177" s="141">
        <v>54</v>
      </c>
      <c r="H177"/>
      <c r="I177"/>
      <c r="J177"/>
      <c r="K177"/>
      <c r="L177"/>
    </row>
    <row r="178" spans="2:12" s="28" customFormat="1" ht="18.75" customHeight="1" x14ac:dyDescent="0.25">
      <c r="B178" s="139" t="s">
        <v>3632</v>
      </c>
      <c r="C178" s="140">
        <v>46</v>
      </c>
      <c r="D178" s="140">
        <v>30</v>
      </c>
      <c r="E178" s="164">
        <v>54</v>
      </c>
      <c r="F178" s="164">
        <v>56</v>
      </c>
      <c r="G178" s="141">
        <v>8</v>
      </c>
      <c r="H178"/>
      <c r="I178"/>
      <c r="J178"/>
      <c r="K178"/>
      <c r="L178"/>
    </row>
    <row r="179" spans="2:12" s="28" customFormat="1" ht="18.75" customHeight="1" x14ac:dyDescent="0.25">
      <c r="B179" s="139" t="s">
        <v>3924</v>
      </c>
      <c r="C179" s="140">
        <v>24</v>
      </c>
      <c r="D179" s="140">
        <v>44</v>
      </c>
      <c r="E179" s="164">
        <v>99</v>
      </c>
      <c r="F179" s="164">
        <v>24</v>
      </c>
      <c r="G179" s="141">
        <v>0</v>
      </c>
      <c r="H179"/>
      <c r="I179"/>
      <c r="J179"/>
      <c r="K179"/>
      <c r="L179"/>
    </row>
    <row r="180" spans="2:12" s="28" customFormat="1" ht="18.75" customHeight="1" x14ac:dyDescent="0.25">
      <c r="B180" s="139" t="s">
        <v>4324</v>
      </c>
      <c r="C180" s="140">
        <v>0</v>
      </c>
      <c r="D180" s="140">
        <v>0</v>
      </c>
      <c r="E180" s="164">
        <v>15</v>
      </c>
      <c r="F180" s="164">
        <v>112</v>
      </c>
      <c r="G180" s="141">
        <v>59</v>
      </c>
      <c r="H180"/>
      <c r="I180"/>
      <c r="J180"/>
      <c r="K180"/>
      <c r="L180"/>
    </row>
    <row r="181" spans="2:12" s="28" customFormat="1" ht="18.75" customHeight="1" x14ac:dyDescent="0.25">
      <c r="B181" s="139" t="s">
        <v>4064</v>
      </c>
      <c r="C181" s="140">
        <v>0</v>
      </c>
      <c r="D181" s="140">
        <v>2</v>
      </c>
      <c r="E181" s="164">
        <v>40</v>
      </c>
      <c r="F181" s="164">
        <v>121</v>
      </c>
      <c r="G181" s="141">
        <v>22</v>
      </c>
      <c r="H181"/>
      <c r="I181"/>
      <c r="J181"/>
      <c r="K181"/>
      <c r="L181"/>
    </row>
    <row r="182" spans="2:12" s="28" customFormat="1" ht="18.75" customHeight="1" x14ac:dyDescent="0.25">
      <c r="B182" s="139" t="s">
        <v>588</v>
      </c>
      <c r="C182" s="140">
        <v>11</v>
      </c>
      <c r="D182" s="140">
        <v>76</v>
      </c>
      <c r="E182" s="164">
        <v>28</v>
      </c>
      <c r="F182" s="164">
        <v>41</v>
      </c>
      <c r="G182" s="141">
        <v>22</v>
      </c>
      <c r="H182"/>
      <c r="I182"/>
      <c r="J182"/>
      <c r="K182"/>
      <c r="L182"/>
    </row>
    <row r="183" spans="2:12" s="28" customFormat="1" ht="18.75" customHeight="1" x14ac:dyDescent="0.25">
      <c r="B183" s="139" t="s">
        <v>4453</v>
      </c>
      <c r="C183" s="140">
        <v>0</v>
      </c>
      <c r="D183" s="140">
        <v>0</v>
      </c>
      <c r="E183" s="164">
        <v>0</v>
      </c>
      <c r="F183" s="164">
        <v>27</v>
      </c>
      <c r="G183" s="141">
        <v>149</v>
      </c>
      <c r="H183"/>
      <c r="I183"/>
      <c r="J183"/>
      <c r="K183"/>
      <c r="L183"/>
    </row>
    <row r="184" spans="2:12" s="28" customFormat="1" ht="18.75" customHeight="1" x14ac:dyDescent="0.25">
      <c r="B184" s="139" t="s">
        <v>3782</v>
      </c>
      <c r="C184" s="140">
        <v>26</v>
      </c>
      <c r="D184" s="140">
        <v>16</v>
      </c>
      <c r="E184" s="164">
        <v>92</v>
      </c>
      <c r="F184" s="164">
        <v>36</v>
      </c>
      <c r="G184" s="141">
        <v>0</v>
      </c>
      <c r="H184"/>
      <c r="I184"/>
      <c r="J184"/>
      <c r="K184"/>
      <c r="L184"/>
    </row>
    <row r="185" spans="2:12" s="28" customFormat="1" ht="18.75" customHeight="1" x14ac:dyDescent="0.25">
      <c r="B185" s="139" t="s">
        <v>3959</v>
      </c>
      <c r="C185" s="140">
        <v>0</v>
      </c>
      <c r="D185" s="140">
        <v>86</v>
      </c>
      <c r="E185" s="164">
        <v>0</v>
      </c>
      <c r="F185" s="164">
        <v>51</v>
      </c>
      <c r="G185" s="141">
        <v>26</v>
      </c>
      <c r="H185"/>
      <c r="I185"/>
      <c r="J185"/>
      <c r="K185"/>
      <c r="L185"/>
    </row>
    <row r="186" spans="2:12" s="28" customFormat="1" ht="18.75" customHeight="1" x14ac:dyDescent="0.25">
      <c r="B186" s="139" t="s">
        <v>3962</v>
      </c>
      <c r="C186" s="140">
        <v>0</v>
      </c>
      <c r="D186" s="140">
        <v>24</v>
      </c>
      <c r="E186" s="164">
        <v>12</v>
      </c>
      <c r="F186" s="164">
        <v>31</v>
      </c>
      <c r="G186" s="141">
        <v>94</v>
      </c>
      <c r="H186"/>
      <c r="I186"/>
      <c r="J186"/>
      <c r="K186"/>
      <c r="L186"/>
    </row>
    <row r="187" spans="2:12" s="28" customFormat="1" ht="18.75" customHeight="1" x14ac:dyDescent="0.25">
      <c r="B187" s="139" t="s">
        <v>3963</v>
      </c>
      <c r="C187" s="140">
        <v>0</v>
      </c>
      <c r="D187" s="140">
        <v>112</v>
      </c>
      <c r="E187" s="164">
        <v>43</v>
      </c>
      <c r="F187" s="164">
        <v>0</v>
      </c>
      <c r="G187" s="141">
        <v>4</v>
      </c>
      <c r="H187"/>
      <c r="I187"/>
      <c r="J187"/>
      <c r="K187"/>
      <c r="L187"/>
    </row>
    <row r="188" spans="2:12" s="28" customFormat="1" ht="18.75" customHeight="1" x14ac:dyDescent="0.25">
      <c r="B188" s="139" t="s">
        <v>4319</v>
      </c>
      <c r="C188" s="140">
        <v>0</v>
      </c>
      <c r="D188" s="140">
        <v>0</v>
      </c>
      <c r="E188" s="164">
        <v>154</v>
      </c>
      <c r="F188" s="164">
        <v>0</v>
      </c>
      <c r="G188" s="141">
        <v>0</v>
      </c>
      <c r="H188"/>
      <c r="I188"/>
      <c r="J188"/>
      <c r="K188"/>
      <c r="L188"/>
    </row>
    <row r="189" spans="2:12" s="28" customFormat="1" ht="18.75" customHeight="1" x14ac:dyDescent="0.25">
      <c r="B189" s="139" t="s">
        <v>3862</v>
      </c>
      <c r="C189" s="140">
        <v>22</v>
      </c>
      <c r="D189" s="140">
        <v>63</v>
      </c>
      <c r="E189" s="164">
        <v>18</v>
      </c>
      <c r="F189" s="164">
        <v>29</v>
      </c>
      <c r="G189" s="141">
        <v>19</v>
      </c>
      <c r="H189"/>
      <c r="I189"/>
      <c r="J189"/>
      <c r="K189"/>
      <c r="L189"/>
    </row>
    <row r="190" spans="2:12" s="28" customFormat="1" ht="18.75" customHeight="1" x14ac:dyDescent="0.25">
      <c r="B190" s="139" t="s">
        <v>4658</v>
      </c>
      <c r="C190" s="140">
        <v>15</v>
      </c>
      <c r="D190" s="140">
        <v>71</v>
      </c>
      <c r="E190" s="164">
        <v>21</v>
      </c>
      <c r="F190" s="164">
        <v>23</v>
      </c>
      <c r="G190" s="141">
        <v>20</v>
      </c>
      <c r="H190"/>
      <c r="I190"/>
      <c r="J190"/>
      <c r="K190"/>
      <c r="L190"/>
    </row>
    <row r="191" spans="2:12" s="28" customFormat="1" ht="18.75" customHeight="1" x14ac:dyDescent="0.25">
      <c r="B191" s="139" t="s">
        <v>3867</v>
      </c>
      <c r="C191" s="140">
        <v>7</v>
      </c>
      <c r="D191" s="140">
        <v>81</v>
      </c>
      <c r="E191" s="164">
        <v>0</v>
      </c>
      <c r="F191" s="164">
        <v>33</v>
      </c>
      <c r="G191" s="141">
        <v>24</v>
      </c>
      <c r="H191"/>
      <c r="I191"/>
      <c r="J191"/>
      <c r="K191"/>
      <c r="L191"/>
    </row>
    <row r="192" spans="2:12" s="28" customFormat="1" ht="18.75" customHeight="1" x14ac:dyDescent="0.25">
      <c r="B192" s="139" t="s">
        <v>4292</v>
      </c>
      <c r="C192" s="140">
        <v>0</v>
      </c>
      <c r="D192" s="140">
        <v>0</v>
      </c>
      <c r="E192" s="164">
        <v>84</v>
      </c>
      <c r="F192" s="164">
        <v>26</v>
      </c>
      <c r="G192" s="141">
        <v>35</v>
      </c>
      <c r="H192"/>
      <c r="I192"/>
      <c r="J192"/>
      <c r="K192"/>
      <c r="L192"/>
    </row>
    <row r="193" spans="2:12" s="28" customFormat="1" ht="18.75" customHeight="1" x14ac:dyDescent="0.25">
      <c r="B193" s="139" t="s">
        <v>3858</v>
      </c>
      <c r="C193" s="140">
        <v>79</v>
      </c>
      <c r="D193" s="140">
        <v>34</v>
      </c>
      <c r="E193" s="164">
        <v>0</v>
      </c>
      <c r="F193" s="164">
        <v>28</v>
      </c>
      <c r="G193" s="141">
        <v>0</v>
      </c>
      <c r="H193"/>
      <c r="I193"/>
      <c r="J193"/>
      <c r="K193"/>
      <c r="L193"/>
    </row>
    <row r="194" spans="2:12" s="28" customFormat="1" ht="18.75" customHeight="1" x14ac:dyDescent="0.25">
      <c r="B194" s="139" t="s">
        <v>5218</v>
      </c>
      <c r="C194" s="140">
        <v>0</v>
      </c>
      <c r="D194" s="140">
        <v>62</v>
      </c>
      <c r="E194" s="164">
        <v>26</v>
      </c>
      <c r="F194" s="164">
        <v>18</v>
      </c>
      <c r="G194" s="141">
        <v>35</v>
      </c>
      <c r="H194"/>
      <c r="I194"/>
      <c r="J194"/>
      <c r="K194"/>
      <c r="L194"/>
    </row>
    <row r="195" spans="2:12" s="28" customFormat="1" ht="18.75" customHeight="1" x14ac:dyDescent="0.25">
      <c r="B195" s="139" t="s">
        <v>3666</v>
      </c>
      <c r="C195" s="140">
        <v>110</v>
      </c>
      <c r="D195" s="140">
        <v>30</v>
      </c>
      <c r="E195" s="164">
        <v>0</v>
      </c>
      <c r="F195" s="164">
        <v>0</v>
      </c>
      <c r="G195" s="141">
        <v>0</v>
      </c>
      <c r="H195"/>
      <c r="I195"/>
      <c r="J195"/>
      <c r="K195"/>
      <c r="L195"/>
    </row>
    <row r="196" spans="2:12" s="28" customFormat="1" ht="18.75" customHeight="1" x14ac:dyDescent="0.25">
      <c r="B196" s="139" t="s">
        <v>4358</v>
      </c>
      <c r="C196" s="140">
        <v>32</v>
      </c>
      <c r="D196" s="140">
        <v>14</v>
      </c>
      <c r="E196" s="164">
        <v>43</v>
      </c>
      <c r="F196" s="164">
        <v>31</v>
      </c>
      <c r="G196" s="141">
        <v>14</v>
      </c>
      <c r="H196"/>
      <c r="I196"/>
      <c r="J196"/>
      <c r="K196"/>
      <c r="L196"/>
    </row>
    <row r="197" spans="2:12" s="28" customFormat="1" ht="18.75" customHeight="1" x14ac:dyDescent="0.25">
      <c r="B197" s="139" t="s">
        <v>613</v>
      </c>
      <c r="C197" s="140">
        <v>1</v>
      </c>
      <c r="D197" s="140">
        <v>12</v>
      </c>
      <c r="E197" s="164">
        <v>33</v>
      </c>
      <c r="F197" s="164">
        <v>42</v>
      </c>
      <c r="G197" s="141">
        <v>42</v>
      </c>
      <c r="H197"/>
      <c r="I197"/>
      <c r="J197"/>
      <c r="K197"/>
      <c r="L197"/>
    </row>
    <row r="198" spans="2:12" s="28" customFormat="1" ht="18.75" customHeight="1" x14ac:dyDescent="0.25">
      <c r="B198" s="139" t="s">
        <v>4662</v>
      </c>
      <c r="C198" s="140">
        <v>8</v>
      </c>
      <c r="D198" s="140">
        <v>17</v>
      </c>
      <c r="E198" s="164">
        <v>54</v>
      </c>
      <c r="F198" s="164">
        <v>17</v>
      </c>
      <c r="G198" s="141">
        <v>34</v>
      </c>
      <c r="H198"/>
      <c r="I198"/>
      <c r="J198"/>
      <c r="K198"/>
      <c r="L198"/>
    </row>
    <row r="199" spans="2:12" s="28" customFormat="1" ht="18.75" customHeight="1" x14ac:dyDescent="0.25">
      <c r="B199" s="139" t="s">
        <v>4659</v>
      </c>
      <c r="C199" s="140">
        <v>130</v>
      </c>
      <c r="D199" s="140">
        <v>0</v>
      </c>
      <c r="E199" s="164">
        <v>0</v>
      </c>
      <c r="F199" s="164">
        <v>0</v>
      </c>
      <c r="G199" s="141">
        <v>0</v>
      </c>
      <c r="H199"/>
      <c r="I199"/>
      <c r="J199"/>
      <c r="K199"/>
      <c r="L199"/>
    </row>
    <row r="200" spans="2:12" s="28" customFormat="1" ht="18.75" customHeight="1" x14ac:dyDescent="0.25">
      <c r="B200" s="139" t="s">
        <v>2943</v>
      </c>
      <c r="C200" s="140">
        <v>5</v>
      </c>
      <c r="D200" s="140">
        <v>41</v>
      </c>
      <c r="E200" s="164">
        <v>32</v>
      </c>
      <c r="F200" s="164">
        <v>46</v>
      </c>
      <c r="G200" s="141">
        <v>0</v>
      </c>
      <c r="H200"/>
      <c r="I200"/>
      <c r="J200"/>
      <c r="K200"/>
      <c r="L200"/>
    </row>
    <row r="201" spans="2:12" s="28" customFormat="1" ht="18.75" customHeight="1" x14ac:dyDescent="0.25">
      <c r="B201" s="139" t="s">
        <v>653</v>
      </c>
      <c r="C201" s="140">
        <v>23</v>
      </c>
      <c r="D201" s="140">
        <v>20</v>
      </c>
      <c r="E201" s="164">
        <v>36</v>
      </c>
      <c r="F201" s="164">
        <v>33</v>
      </c>
      <c r="G201" s="141">
        <v>11</v>
      </c>
      <c r="H201"/>
      <c r="I201"/>
      <c r="J201"/>
      <c r="K201"/>
      <c r="L201"/>
    </row>
    <row r="202" spans="2:12" s="28" customFormat="1" ht="18.75" customHeight="1" x14ac:dyDescent="0.25">
      <c r="B202" s="139" t="s">
        <v>3667</v>
      </c>
      <c r="C202" s="140">
        <v>6</v>
      </c>
      <c r="D202" s="140">
        <v>0</v>
      </c>
      <c r="E202" s="164">
        <v>31</v>
      </c>
      <c r="F202" s="164">
        <v>50</v>
      </c>
      <c r="G202" s="141">
        <v>34</v>
      </c>
      <c r="H202"/>
      <c r="I202"/>
      <c r="J202"/>
      <c r="K202"/>
      <c r="L202"/>
    </row>
    <row r="203" spans="2:12" s="28" customFormat="1" ht="18.75" customHeight="1" x14ac:dyDescent="0.25">
      <c r="B203" s="139" t="s">
        <v>3760</v>
      </c>
      <c r="C203" s="140">
        <v>0</v>
      </c>
      <c r="D203" s="140">
        <v>0</v>
      </c>
      <c r="E203" s="164">
        <v>55</v>
      </c>
      <c r="F203" s="164">
        <v>8</v>
      </c>
      <c r="G203" s="141">
        <v>58</v>
      </c>
      <c r="H203"/>
      <c r="I203"/>
      <c r="J203"/>
      <c r="K203"/>
      <c r="L203"/>
    </row>
    <row r="204" spans="2:12" s="28" customFormat="1" ht="18.75" customHeight="1" x14ac:dyDescent="0.25">
      <c r="B204" s="139" t="s">
        <v>3763</v>
      </c>
      <c r="C204" s="140">
        <v>0</v>
      </c>
      <c r="D204" s="140">
        <v>118</v>
      </c>
      <c r="E204" s="164">
        <v>0</v>
      </c>
      <c r="F204" s="164">
        <v>0</v>
      </c>
      <c r="G204" s="141">
        <v>0</v>
      </c>
      <c r="H204"/>
      <c r="I204"/>
      <c r="J204"/>
      <c r="K204"/>
      <c r="L204"/>
    </row>
    <row r="205" spans="2:12" s="28" customFormat="1" ht="18.75" customHeight="1" x14ac:dyDescent="0.25">
      <c r="B205" s="139" t="s">
        <v>3462</v>
      </c>
      <c r="C205" s="140">
        <v>0</v>
      </c>
      <c r="D205" s="140">
        <v>0</v>
      </c>
      <c r="E205" s="164">
        <v>0</v>
      </c>
      <c r="F205" s="164">
        <v>22</v>
      </c>
      <c r="G205" s="141">
        <v>94</v>
      </c>
      <c r="H205"/>
      <c r="I205"/>
      <c r="J205"/>
      <c r="K205"/>
      <c r="L205"/>
    </row>
    <row r="206" spans="2:12" s="28" customFormat="1" ht="18.75" customHeight="1" x14ac:dyDescent="0.25">
      <c r="B206" s="139" t="s">
        <v>4661</v>
      </c>
      <c r="C206" s="140">
        <v>20</v>
      </c>
      <c r="D206" s="140">
        <v>32</v>
      </c>
      <c r="E206" s="164">
        <v>13</v>
      </c>
      <c r="F206" s="164">
        <v>25</v>
      </c>
      <c r="G206" s="141">
        <v>23</v>
      </c>
      <c r="H206"/>
      <c r="I206"/>
      <c r="J206"/>
      <c r="K206"/>
      <c r="L206"/>
    </row>
    <row r="207" spans="2:12" s="28" customFormat="1" ht="18.75" customHeight="1" x14ac:dyDescent="0.25">
      <c r="B207" s="139" t="s">
        <v>670</v>
      </c>
      <c r="C207" s="140">
        <v>10</v>
      </c>
      <c r="D207" s="140">
        <v>34</v>
      </c>
      <c r="E207" s="164">
        <v>22</v>
      </c>
      <c r="F207" s="164">
        <v>27</v>
      </c>
      <c r="G207" s="141">
        <v>19</v>
      </c>
      <c r="H207"/>
      <c r="I207"/>
      <c r="J207"/>
      <c r="K207"/>
      <c r="L207"/>
    </row>
    <row r="208" spans="2:12" s="28" customFormat="1" ht="18.75" customHeight="1" x14ac:dyDescent="0.25">
      <c r="B208" s="139" t="s">
        <v>2950</v>
      </c>
      <c r="C208" s="140">
        <v>0</v>
      </c>
      <c r="D208" s="140">
        <v>29</v>
      </c>
      <c r="E208" s="164">
        <v>3</v>
      </c>
      <c r="F208" s="164">
        <v>27</v>
      </c>
      <c r="G208" s="141">
        <v>51</v>
      </c>
      <c r="H208"/>
      <c r="I208"/>
      <c r="J208"/>
      <c r="K208"/>
      <c r="L208"/>
    </row>
    <row r="209" spans="2:12" s="28" customFormat="1" ht="18.75" customHeight="1" x14ac:dyDescent="0.25">
      <c r="B209" s="139" t="s">
        <v>3946</v>
      </c>
      <c r="C209" s="140">
        <v>10</v>
      </c>
      <c r="D209" s="140">
        <v>13</v>
      </c>
      <c r="E209" s="164">
        <v>23</v>
      </c>
      <c r="F209" s="164">
        <v>33</v>
      </c>
      <c r="G209" s="141">
        <v>30</v>
      </c>
      <c r="H209"/>
      <c r="I209"/>
      <c r="J209"/>
      <c r="K209"/>
      <c r="L209"/>
    </row>
    <row r="210" spans="2:12" s="28" customFormat="1" ht="18.75" customHeight="1" x14ac:dyDescent="0.25">
      <c r="B210" s="139" t="s">
        <v>743</v>
      </c>
      <c r="C210" s="140">
        <v>36</v>
      </c>
      <c r="D210" s="140">
        <v>24</v>
      </c>
      <c r="E210" s="164">
        <v>11</v>
      </c>
      <c r="F210" s="164">
        <v>13</v>
      </c>
      <c r="G210" s="141">
        <v>24</v>
      </c>
      <c r="H210"/>
      <c r="I210"/>
      <c r="J210"/>
      <c r="K210"/>
      <c r="L210"/>
    </row>
    <row r="211" spans="2:12" s="28" customFormat="1" ht="18.75" customHeight="1" x14ac:dyDescent="0.25">
      <c r="B211" s="139" t="s">
        <v>3272</v>
      </c>
      <c r="C211" s="140">
        <v>1</v>
      </c>
      <c r="D211" s="140">
        <v>75</v>
      </c>
      <c r="E211" s="164">
        <v>32</v>
      </c>
      <c r="F211" s="164">
        <v>0</v>
      </c>
      <c r="G211" s="141">
        <v>0</v>
      </c>
      <c r="H211"/>
      <c r="I211"/>
      <c r="J211"/>
      <c r="K211"/>
      <c r="L211"/>
    </row>
    <row r="212" spans="2:12" s="28" customFormat="1" ht="18.75" customHeight="1" x14ac:dyDescent="0.25">
      <c r="B212" s="139" t="s">
        <v>3787</v>
      </c>
      <c r="C212" s="140">
        <v>19</v>
      </c>
      <c r="D212" s="140">
        <v>57</v>
      </c>
      <c r="E212" s="164">
        <v>12</v>
      </c>
      <c r="F212" s="164">
        <v>3</v>
      </c>
      <c r="G212" s="141">
        <v>14</v>
      </c>
      <c r="H212"/>
      <c r="I212"/>
      <c r="J212"/>
      <c r="K212"/>
      <c r="L212"/>
    </row>
    <row r="213" spans="2:12" s="28" customFormat="1" ht="18.75" customHeight="1" x14ac:dyDescent="0.25">
      <c r="B213" s="139" t="s">
        <v>747</v>
      </c>
      <c r="C213" s="140">
        <v>7</v>
      </c>
      <c r="D213" s="140">
        <v>1</v>
      </c>
      <c r="E213" s="164">
        <v>22</v>
      </c>
      <c r="F213" s="164">
        <v>22</v>
      </c>
      <c r="G213" s="141">
        <v>52</v>
      </c>
      <c r="H213"/>
      <c r="I213"/>
      <c r="J213"/>
      <c r="K213"/>
      <c r="L213"/>
    </row>
    <row r="214" spans="2:12" s="28" customFormat="1" ht="18.75" customHeight="1" x14ac:dyDescent="0.25">
      <c r="B214" s="139" t="s">
        <v>4188</v>
      </c>
      <c r="C214" s="140">
        <v>0</v>
      </c>
      <c r="D214" s="140">
        <v>47</v>
      </c>
      <c r="E214" s="164">
        <v>51</v>
      </c>
      <c r="F214" s="164">
        <v>6</v>
      </c>
      <c r="G214" s="141">
        <v>0</v>
      </c>
      <c r="H214"/>
      <c r="I214"/>
      <c r="J214"/>
      <c r="K214"/>
      <c r="L214"/>
    </row>
    <row r="215" spans="2:12" s="28" customFormat="1" ht="18.75" customHeight="1" x14ac:dyDescent="0.25">
      <c r="B215" s="139" t="s">
        <v>4660</v>
      </c>
      <c r="C215" s="140">
        <v>0</v>
      </c>
      <c r="D215" s="140">
        <v>100</v>
      </c>
      <c r="E215" s="164">
        <v>0</v>
      </c>
      <c r="F215" s="164">
        <v>0</v>
      </c>
      <c r="G215" s="141">
        <v>0</v>
      </c>
      <c r="H215"/>
      <c r="I215"/>
      <c r="J215"/>
      <c r="K215"/>
      <c r="L215"/>
    </row>
    <row r="216" spans="2:12" s="28" customFormat="1" ht="18.75" customHeight="1" x14ac:dyDescent="0.25">
      <c r="B216" s="139" t="s">
        <v>2952</v>
      </c>
      <c r="C216" s="140">
        <v>0</v>
      </c>
      <c r="D216" s="140">
        <v>0</v>
      </c>
      <c r="E216" s="164">
        <v>0</v>
      </c>
      <c r="F216" s="164">
        <v>38</v>
      </c>
      <c r="G216" s="141">
        <v>61</v>
      </c>
      <c r="H216"/>
      <c r="I216"/>
      <c r="J216"/>
      <c r="K216"/>
      <c r="L216"/>
    </row>
    <row r="217" spans="2:12" s="28" customFormat="1" ht="18.75" customHeight="1" x14ac:dyDescent="0.25">
      <c r="B217" s="139" t="s">
        <v>4422</v>
      </c>
      <c r="C217" s="140">
        <v>0</v>
      </c>
      <c r="D217" s="140">
        <v>39</v>
      </c>
      <c r="E217" s="164">
        <v>21</v>
      </c>
      <c r="F217" s="164">
        <v>39</v>
      </c>
      <c r="G217" s="141">
        <v>0</v>
      </c>
      <c r="H217"/>
      <c r="I217"/>
      <c r="J217"/>
      <c r="K217"/>
      <c r="L217"/>
    </row>
    <row r="218" spans="2:12" s="28" customFormat="1" ht="18.75" customHeight="1" x14ac:dyDescent="0.25">
      <c r="B218" s="139" t="s">
        <v>4048</v>
      </c>
      <c r="C218" s="140">
        <v>0</v>
      </c>
      <c r="D218" s="140">
        <v>34</v>
      </c>
      <c r="E218" s="164">
        <v>35</v>
      </c>
      <c r="F218" s="164">
        <v>21</v>
      </c>
      <c r="G218" s="141">
        <v>8</v>
      </c>
      <c r="H218"/>
      <c r="I218"/>
      <c r="J218"/>
      <c r="K218"/>
      <c r="L218"/>
    </row>
    <row r="219" spans="2:12" s="28" customFormat="1" ht="18.75" customHeight="1" x14ac:dyDescent="0.25">
      <c r="B219" s="139" t="s">
        <v>4663</v>
      </c>
      <c r="C219" s="140">
        <v>21</v>
      </c>
      <c r="D219" s="140">
        <v>12</v>
      </c>
      <c r="E219" s="164">
        <v>6</v>
      </c>
      <c r="F219" s="164">
        <v>50</v>
      </c>
      <c r="G219" s="141">
        <v>8</v>
      </c>
      <c r="H219"/>
      <c r="I219"/>
      <c r="J219"/>
      <c r="K219"/>
      <c r="L219"/>
    </row>
    <row r="220" spans="2:12" s="28" customFormat="1" ht="18.75" customHeight="1" x14ac:dyDescent="0.25">
      <c r="B220" s="139" t="s">
        <v>470</v>
      </c>
      <c r="C220" s="140">
        <v>93</v>
      </c>
      <c r="D220" s="140">
        <v>0</v>
      </c>
      <c r="E220" s="164">
        <v>0</v>
      </c>
      <c r="F220" s="164">
        <v>0</v>
      </c>
      <c r="G220" s="141">
        <v>0</v>
      </c>
      <c r="H220"/>
      <c r="I220"/>
      <c r="J220"/>
      <c r="K220"/>
      <c r="L220"/>
    </row>
    <row r="221" spans="2:12" s="28" customFormat="1" ht="18.75" customHeight="1" x14ac:dyDescent="0.25">
      <c r="B221" s="139" t="s">
        <v>4381</v>
      </c>
      <c r="C221" s="140">
        <v>34</v>
      </c>
      <c r="D221" s="140">
        <v>12</v>
      </c>
      <c r="E221" s="164">
        <v>10</v>
      </c>
      <c r="F221" s="164">
        <v>17</v>
      </c>
      <c r="G221" s="141">
        <v>20</v>
      </c>
      <c r="H221"/>
      <c r="I221"/>
      <c r="J221"/>
      <c r="K221"/>
      <c r="L221"/>
    </row>
    <row r="222" spans="2:12" s="28" customFormat="1" ht="18.75" customHeight="1" x14ac:dyDescent="0.25">
      <c r="B222" s="139" t="s">
        <v>4460</v>
      </c>
      <c r="C222" s="140">
        <v>2</v>
      </c>
      <c r="D222" s="140">
        <v>34</v>
      </c>
      <c r="E222" s="164">
        <v>16</v>
      </c>
      <c r="F222" s="164">
        <v>11</v>
      </c>
      <c r="G222" s="141">
        <v>29</v>
      </c>
      <c r="H222"/>
      <c r="I222"/>
      <c r="J222"/>
      <c r="K222"/>
      <c r="L222"/>
    </row>
    <row r="223" spans="2:12" s="28" customFormat="1" ht="18.75" customHeight="1" x14ac:dyDescent="0.25">
      <c r="B223" s="139" t="s">
        <v>840</v>
      </c>
      <c r="C223" s="140">
        <v>0</v>
      </c>
      <c r="D223" s="140">
        <v>29</v>
      </c>
      <c r="E223" s="164">
        <v>63</v>
      </c>
      <c r="F223" s="164">
        <v>0</v>
      </c>
      <c r="G223" s="141">
        <v>0</v>
      </c>
      <c r="H223"/>
      <c r="I223"/>
      <c r="J223"/>
      <c r="K223"/>
      <c r="L223"/>
    </row>
    <row r="224" spans="2:12" s="28" customFormat="1" ht="18.75" customHeight="1" x14ac:dyDescent="0.25">
      <c r="B224" s="139" t="s">
        <v>3827</v>
      </c>
      <c r="C224" s="140">
        <v>37</v>
      </c>
      <c r="D224" s="140">
        <v>50</v>
      </c>
      <c r="E224" s="164">
        <v>0</v>
      </c>
      <c r="F224" s="164">
        <v>0</v>
      </c>
      <c r="G224" s="141">
        <v>0</v>
      </c>
      <c r="H224"/>
      <c r="I224"/>
      <c r="J224"/>
      <c r="K224"/>
      <c r="L224"/>
    </row>
    <row r="225" spans="2:12" s="28" customFormat="1" ht="18.75" customHeight="1" x14ac:dyDescent="0.25">
      <c r="B225" s="139" t="s">
        <v>4150</v>
      </c>
      <c r="C225" s="140">
        <v>5</v>
      </c>
      <c r="D225" s="140">
        <v>40</v>
      </c>
      <c r="E225" s="164">
        <v>0</v>
      </c>
      <c r="F225" s="164">
        <v>30</v>
      </c>
      <c r="G225" s="141">
        <v>12</v>
      </c>
      <c r="H225"/>
      <c r="I225"/>
      <c r="J225"/>
      <c r="K225"/>
      <c r="L225"/>
    </row>
    <row r="226" spans="2:12" s="28" customFormat="1" ht="18.75" customHeight="1" x14ac:dyDescent="0.25">
      <c r="B226" s="139" t="s">
        <v>4664</v>
      </c>
      <c r="C226" s="140">
        <v>0</v>
      </c>
      <c r="D226" s="140">
        <v>0</v>
      </c>
      <c r="E226" s="164">
        <v>0</v>
      </c>
      <c r="F226" s="164">
        <v>0</v>
      </c>
      <c r="G226" s="141">
        <v>87</v>
      </c>
      <c r="H226"/>
      <c r="I226"/>
      <c r="J226"/>
      <c r="K226"/>
      <c r="L226"/>
    </row>
    <row r="227" spans="2:12" s="28" customFormat="1" ht="18.75" customHeight="1" x14ac:dyDescent="0.25">
      <c r="B227" s="139" t="s">
        <v>4220</v>
      </c>
      <c r="C227" s="140">
        <v>0</v>
      </c>
      <c r="D227" s="140">
        <v>0</v>
      </c>
      <c r="E227" s="164">
        <v>14</v>
      </c>
      <c r="F227" s="164">
        <v>17</v>
      </c>
      <c r="G227" s="141">
        <v>56</v>
      </c>
      <c r="H227"/>
      <c r="I227"/>
      <c r="J227"/>
      <c r="K227"/>
      <c r="L227"/>
    </row>
    <row r="228" spans="2:12" s="28" customFormat="1" ht="18.75" customHeight="1" x14ac:dyDescent="0.25">
      <c r="B228" s="139" t="s">
        <v>3957</v>
      </c>
      <c r="C228" s="140">
        <v>0</v>
      </c>
      <c r="D228" s="140">
        <v>87</v>
      </c>
      <c r="E228" s="164">
        <v>0</v>
      </c>
      <c r="F228" s="164">
        <v>0</v>
      </c>
      <c r="G228" s="141">
        <v>0</v>
      </c>
      <c r="H228"/>
      <c r="I228"/>
      <c r="J228"/>
      <c r="K228"/>
      <c r="L228"/>
    </row>
    <row r="229" spans="2:12" s="28" customFormat="1" ht="18.75" customHeight="1" x14ac:dyDescent="0.25">
      <c r="B229" s="139" t="s">
        <v>692</v>
      </c>
      <c r="C229" s="140">
        <v>25</v>
      </c>
      <c r="D229" s="140">
        <v>5</v>
      </c>
      <c r="E229" s="164">
        <v>37</v>
      </c>
      <c r="F229" s="164">
        <v>8</v>
      </c>
      <c r="G229" s="141">
        <v>10</v>
      </c>
      <c r="H229"/>
      <c r="I229"/>
      <c r="J229"/>
      <c r="K229"/>
      <c r="L229"/>
    </row>
    <row r="230" spans="2:12" s="28" customFormat="1" ht="18.75" customHeight="1" x14ac:dyDescent="0.25">
      <c r="B230" s="139" t="s">
        <v>5220</v>
      </c>
      <c r="C230" s="140">
        <v>0</v>
      </c>
      <c r="D230" s="140">
        <v>0</v>
      </c>
      <c r="E230" s="164">
        <v>0</v>
      </c>
      <c r="F230" s="164">
        <v>73</v>
      </c>
      <c r="G230" s="141">
        <v>12</v>
      </c>
      <c r="H230"/>
      <c r="I230"/>
      <c r="J230"/>
      <c r="K230"/>
      <c r="L230"/>
    </row>
    <row r="231" spans="2:12" s="28" customFormat="1" ht="18.75" customHeight="1" x14ac:dyDescent="0.25">
      <c r="B231" s="139" t="s">
        <v>812</v>
      </c>
      <c r="C231" s="140">
        <v>0</v>
      </c>
      <c r="D231" s="140">
        <v>5</v>
      </c>
      <c r="E231" s="164">
        <v>0</v>
      </c>
      <c r="F231" s="164">
        <v>59</v>
      </c>
      <c r="G231" s="141">
        <v>20</v>
      </c>
      <c r="H231"/>
      <c r="I231"/>
      <c r="J231"/>
      <c r="K231"/>
      <c r="L231"/>
    </row>
    <row r="232" spans="2:12" s="28" customFormat="1" ht="18.75" customHeight="1" x14ac:dyDescent="0.25">
      <c r="B232" s="139" t="s">
        <v>4665</v>
      </c>
      <c r="C232" s="140">
        <v>40</v>
      </c>
      <c r="D232" s="140">
        <v>0</v>
      </c>
      <c r="E232" s="164">
        <v>0</v>
      </c>
      <c r="F232" s="164">
        <v>43</v>
      </c>
      <c r="G232" s="141">
        <v>0</v>
      </c>
      <c r="H232"/>
      <c r="I232"/>
      <c r="J232"/>
      <c r="K232"/>
      <c r="L232"/>
    </row>
    <row r="233" spans="2:12" s="28" customFormat="1" ht="18.75" customHeight="1" x14ac:dyDescent="0.25">
      <c r="B233" s="139" t="s">
        <v>695</v>
      </c>
      <c r="C233" s="140">
        <v>1</v>
      </c>
      <c r="D233" s="140">
        <v>15</v>
      </c>
      <c r="E233" s="164">
        <v>8</v>
      </c>
      <c r="F233" s="164">
        <v>36</v>
      </c>
      <c r="G233" s="141">
        <v>23</v>
      </c>
      <c r="H233"/>
      <c r="I233"/>
      <c r="J233"/>
      <c r="K233"/>
      <c r="L233"/>
    </row>
    <row r="234" spans="2:12" s="28" customFormat="1" ht="18.75" customHeight="1" x14ac:dyDescent="0.25">
      <c r="B234" s="139" t="s">
        <v>4599</v>
      </c>
      <c r="C234" s="140">
        <v>0</v>
      </c>
      <c r="D234" s="140">
        <v>9</v>
      </c>
      <c r="E234" s="164">
        <v>50</v>
      </c>
      <c r="F234" s="164">
        <v>16</v>
      </c>
      <c r="G234" s="141">
        <v>7</v>
      </c>
      <c r="H234"/>
      <c r="I234"/>
      <c r="J234"/>
      <c r="K234"/>
      <c r="L234"/>
    </row>
    <row r="235" spans="2:12" s="28" customFormat="1" ht="18.75" customHeight="1" x14ac:dyDescent="0.25">
      <c r="B235" s="139" t="s">
        <v>4112</v>
      </c>
      <c r="C235" s="140">
        <v>10</v>
      </c>
      <c r="D235" s="140">
        <v>58</v>
      </c>
      <c r="E235" s="164">
        <v>0</v>
      </c>
      <c r="F235" s="164">
        <v>14</v>
      </c>
      <c r="G235" s="141">
        <v>0</v>
      </c>
      <c r="H235"/>
      <c r="I235"/>
      <c r="J235"/>
      <c r="K235"/>
      <c r="L235"/>
    </row>
    <row r="236" spans="2:12" s="28" customFormat="1" ht="18.75" customHeight="1" x14ac:dyDescent="0.25">
      <c r="B236" s="139" t="s">
        <v>4113</v>
      </c>
      <c r="C236" s="140">
        <v>0</v>
      </c>
      <c r="D236" s="140">
        <v>24</v>
      </c>
      <c r="E236" s="164">
        <v>38</v>
      </c>
      <c r="F236" s="164">
        <v>19</v>
      </c>
      <c r="G236" s="141">
        <v>0</v>
      </c>
      <c r="H236"/>
      <c r="I236"/>
      <c r="J236"/>
      <c r="K236"/>
      <c r="L236"/>
    </row>
    <row r="237" spans="2:12" s="28" customFormat="1" ht="18.75" customHeight="1" x14ac:dyDescent="0.25">
      <c r="B237" s="139" t="s">
        <v>4597</v>
      </c>
      <c r="C237" s="140">
        <v>79</v>
      </c>
      <c r="D237" s="140">
        <v>0</v>
      </c>
      <c r="E237" s="164">
        <v>0</v>
      </c>
      <c r="F237" s="164">
        <v>0</v>
      </c>
      <c r="G237" s="141">
        <v>0</v>
      </c>
      <c r="H237"/>
      <c r="I237"/>
      <c r="J237"/>
      <c r="K237"/>
      <c r="L237"/>
    </row>
    <row r="238" spans="2:12" s="28" customFormat="1" ht="18.75" customHeight="1" x14ac:dyDescent="0.25">
      <c r="B238" s="139" t="s">
        <v>690</v>
      </c>
      <c r="C238" s="140">
        <v>26</v>
      </c>
      <c r="D238" s="140">
        <v>38</v>
      </c>
      <c r="E238" s="164">
        <v>0</v>
      </c>
      <c r="F238" s="164">
        <v>15</v>
      </c>
      <c r="G238" s="141">
        <v>0</v>
      </c>
      <c r="H238"/>
      <c r="I238"/>
      <c r="J238"/>
      <c r="K238"/>
      <c r="L238"/>
    </row>
    <row r="239" spans="2:12" s="28" customFormat="1" ht="18.75" customHeight="1" x14ac:dyDescent="0.25">
      <c r="B239" s="139" t="s">
        <v>3941</v>
      </c>
      <c r="C239" s="140">
        <v>75</v>
      </c>
      <c r="D239" s="140">
        <v>0</v>
      </c>
      <c r="E239" s="164">
        <v>0</v>
      </c>
      <c r="F239" s="164">
        <v>0</v>
      </c>
      <c r="G239" s="141">
        <v>0</v>
      </c>
      <c r="H239"/>
      <c r="I239"/>
      <c r="J239"/>
      <c r="K239"/>
      <c r="L239"/>
    </row>
    <row r="240" spans="2:12" s="28" customFormat="1" ht="18.75" customHeight="1" x14ac:dyDescent="0.25">
      <c r="B240" s="139" t="s">
        <v>4475</v>
      </c>
      <c r="C240" s="140">
        <v>0</v>
      </c>
      <c r="D240" s="140">
        <v>0</v>
      </c>
      <c r="E240" s="164">
        <v>24</v>
      </c>
      <c r="F240" s="164">
        <v>0</v>
      </c>
      <c r="G240" s="141">
        <v>50</v>
      </c>
      <c r="H240"/>
      <c r="I240"/>
      <c r="J240"/>
      <c r="K240"/>
      <c r="L240"/>
    </row>
    <row r="241" spans="2:12" s="28" customFormat="1" ht="18.75" customHeight="1" x14ac:dyDescent="0.25">
      <c r="B241" s="139" t="s">
        <v>3569</v>
      </c>
      <c r="C241" s="140">
        <v>30</v>
      </c>
      <c r="D241" s="140">
        <v>41</v>
      </c>
      <c r="E241" s="164">
        <v>0</v>
      </c>
      <c r="F241" s="164">
        <v>0</v>
      </c>
      <c r="G241" s="141">
        <v>0</v>
      </c>
      <c r="H241"/>
      <c r="I241"/>
      <c r="J241"/>
      <c r="K241"/>
      <c r="L241"/>
    </row>
    <row r="242" spans="2:12" s="28" customFormat="1" ht="18.75" customHeight="1" x14ac:dyDescent="0.25">
      <c r="B242" s="139" t="s">
        <v>627</v>
      </c>
      <c r="C242" s="140">
        <v>0</v>
      </c>
      <c r="D242" s="140">
        <v>24</v>
      </c>
      <c r="E242" s="164">
        <v>10</v>
      </c>
      <c r="F242" s="164">
        <v>34</v>
      </c>
      <c r="G242" s="141">
        <v>0</v>
      </c>
      <c r="H242"/>
      <c r="I242"/>
      <c r="J242"/>
      <c r="K242"/>
      <c r="L242"/>
    </row>
    <row r="243" spans="2:12" s="28" customFormat="1" ht="18.75" customHeight="1" x14ac:dyDescent="0.25">
      <c r="B243" s="139" t="s">
        <v>3070</v>
      </c>
      <c r="C243" s="140">
        <v>68</v>
      </c>
      <c r="D243" s="140">
        <v>0</v>
      </c>
      <c r="E243" s="164">
        <v>0</v>
      </c>
      <c r="F243" s="164">
        <v>0</v>
      </c>
      <c r="G243" s="141">
        <v>0</v>
      </c>
      <c r="H243"/>
      <c r="I243"/>
      <c r="J243"/>
      <c r="K243"/>
      <c r="L243"/>
    </row>
    <row r="244" spans="2:12" s="28" customFormat="1" ht="18.75" customHeight="1" x14ac:dyDescent="0.25">
      <c r="B244" s="139" t="s">
        <v>544</v>
      </c>
      <c r="C244" s="140">
        <v>8</v>
      </c>
      <c r="D244" s="140">
        <v>13</v>
      </c>
      <c r="E244" s="164">
        <v>45</v>
      </c>
      <c r="F244" s="164">
        <v>0</v>
      </c>
      <c r="G244" s="141">
        <v>0</v>
      </c>
      <c r="H244"/>
      <c r="I244"/>
      <c r="J244"/>
      <c r="K244"/>
      <c r="L244"/>
    </row>
    <row r="245" spans="2:12" s="28" customFormat="1" ht="18.75" customHeight="1" x14ac:dyDescent="0.25">
      <c r="B245" s="139" t="s">
        <v>4668</v>
      </c>
      <c r="C245" s="140">
        <v>0</v>
      </c>
      <c r="D245" s="140">
        <v>0</v>
      </c>
      <c r="E245" s="164">
        <v>0</v>
      </c>
      <c r="F245" s="164">
        <v>26</v>
      </c>
      <c r="G245" s="141">
        <v>40</v>
      </c>
      <c r="H245"/>
      <c r="I245"/>
      <c r="J245"/>
      <c r="K245"/>
      <c r="L245"/>
    </row>
    <row r="246" spans="2:12" s="28" customFormat="1" ht="18.75" customHeight="1" x14ac:dyDescent="0.25">
      <c r="B246" s="139" t="s">
        <v>3181</v>
      </c>
      <c r="C246" s="140">
        <v>0</v>
      </c>
      <c r="D246" s="140">
        <v>51</v>
      </c>
      <c r="E246" s="164">
        <v>13</v>
      </c>
      <c r="F246" s="164">
        <v>1</v>
      </c>
      <c r="G246" s="141">
        <v>0</v>
      </c>
      <c r="H246"/>
      <c r="I246"/>
      <c r="J246"/>
      <c r="K246"/>
      <c r="L246"/>
    </row>
    <row r="247" spans="2:12" s="28" customFormat="1" ht="18.75" customHeight="1" x14ac:dyDescent="0.25">
      <c r="B247" s="139" t="s">
        <v>4162</v>
      </c>
      <c r="C247" s="140">
        <v>0</v>
      </c>
      <c r="D247" s="140">
        <v>36</v>
      </c>
      <c r="E247" s="164">
        <v>19</v>
      </c>
      <c r="F247" s="164">
        <v>4</v>
      </c>
      <c r="G247" s="141">
        <v>6</v>
      </c>
      <c r="H247"/>
      <c r="I247"/>
      <c r="J247"/>
      <c r="K247"/>
      <c r="L247"/>
    </row>
    <row r="248" spans="2:12" s="28" customFormat="1" ht="18.75" customHeight="1" x14ac:dyDescent="0.25">
      <c r="B248" s="139" t="s">
        <v>3859</v>
      </c>
      <c r="C248" s="140">
        <v>64</v>
      </c>
      <c r="D248" s="140">
        <v>0</v>
      </c>
      <c r="E248" s="164">
        <v>0</v>
      </c>
      <c r="F248" s="164">
        <v>0</v>
      </c>
      <c r="G248" s="141">
        <v>0</v>
      </c>
      <c r="H248"/>
      <c r="I248"/>
      <c r="J248"/>
      <c r="K248"/>
      <c r="L248"/>
    </row>
    <row r="249" spans="2:12" s="28" customFormat="1" ht="18.75" customHeight="1" x14ac:dyDescent="0.25">
      <c r="B249" s="139" t="s">
        <v>2940</v>
      </c>
      <c r="C249" s="140">
        <v>20</v>
      </c>
      <c r="D249" s="140">
        <v>4</v>
      </c>
      <c r="E249" s="164">
        <v>17</v>
      </c>
      <c r="F249" s="164">
        <v>23</v>
      </c>
      <c r="G249" s="141">
        <v>0</v>
      </c>
      <c r="H249"/>
      <c r="I249"/>
      <c r="J249"/>
      <c r="K249"/>
      <c r="L249"/>
    </row>
    <row r="250" spans="2:12" s="28" customFormat="1" ht="18.75" customHeight="1" x14ac:dyDescent="0.25">
      <c r="B250" s="139" t="s">
        <v>4412</v>
      </c>
      <c r="C250" s="140">
        <v>18</v>
      </c>
      <c r="D250" s="140">
        <v>43</v>
      </c>
      <c r="E250" s="164">
        <v>2</v>
      </c>
      <c r="F250" s="164">
        <v>0</v>
      </c>
      <c r="G250" s="141">
        <v>0</v>
      </c>
      <c r="H250"/>
      <c r="I250"/>
      <c r="J250"/>
      <c r="K250"/>
      <c r="L250"/>
    </row>
    <row r="251" spans="2:12" s="28" customFormat="1" ht="18.75" customHeight="1" x14ac:dyDescent="0.25">
      <c r="B251" s="139" t="s">
        <v>2980</v>
      </c>
      <c r="C251" s="140">
        <v>0</v>
      </c>
      <c r="D251" s="140">
        <v>10</v>
      </c>
      <c r="E251" s="164">
        <v>12</v>
      </c>
      <c r="F251" s="164">
        <v>40</v>
      </c>
      <c r="G251" s="141">
        <v>0</v>
      </c>
      <c r="H251"/>
      <c r="I251"/>
      <c r="J251"/>
      <c r="K251"/>
      <c r="L251"/>
    </row>
    <row r="252" spans="2:12" s="28" customFormat="1" ht="18.75" customHeight="1" x14ac:dyDescent="0.25">
      <c r="B252" s="139" t="s">
        <v>3944</v>
      </c>
      <c r="C252" s="140">
        <v>23</v>
      </c>
      <c r="D252" s="140">
        <v>34</v>
      </c>
      <c r="E252" s="164">
        <v>4</v>
      </c>
      <c r="F252" s="164">
        <v>0</v>
      </c>
      <c r="G252" s="141">
        <v>0</v>
      </c>
      <c r="H252"/>
      <c r="I252"/>
      <c r="J252"/>
      <c r="K252"/>
      <c r="L252"/>
    </row>
    <row r="253" spans="2:12" s="28" customFormat="1" ht="18.75" customHeight="1" x14ac:dyDescent="0.25">
      <c r="B253" s="139" t="s">
        <v>3785</v>
      </c>
      <c r="C253" s="140">
        <v>7</v>
      </c>
      <c r="D253" s="140">
        <v>0</v>
      </c>
      <c r="E253" s="164">
        <v>20</v>
      </c>
      <c r="F253" s="164">
        <v>30</v>
      </c>
      <c r="G253" s="141">
        <v>4</v>
      </c>
      <c r="H253"/>
      <c r="I253"/>
      <c r="J253"/>
      <c r="K253"/>
      <c r="L253"/>
    </row>
    <row r="254" spans="2:12" s="28" customFormat="1" ht="18.75" customHeight="1" x14ac:dyDescent="0.25">
      <c r="B254" s="139" t="s">
        <v>3604</v>
      </c>
      <c r="C254" s="140">
        <v>0</v>
      </c>
      <c r="D254" s="140">
        <v>10</v>
      </c>
      <c r="E254" s="164">
        <v>6</v>
      </c>
      <c r="F254" s="164">
        <v>27</v>
      </c>
      <c r="G254" s="141">
        <v>16</v>
      </c>
      <c r="H254"/>
      <c r="I254"/>
      <c r="J254"/>
      <c r="K254"/>
      <c r="L254"/>
    </row>
    <row r="255" spans="2:12" s="28" customFormat="1" ht="18.75" customHeight="1" x14ac:dyDescent="0.25">
      <c r="B255" s="139" t="s">
        <v>694</v>
      </c>
      <c r="C255" s="140">
        <v>0</v>
      </c>
      <c r="D255" s="140">
        <v>14</v>
      </c>
      <c r="E255" s="164">
        <v>0</v>
      </c>
      <c r="F255" s="164">
        <v>45</v>
      </c>
      <c r="G255" s="141">
        <v>0</v>
      </c>
      <c r="H255"/>
      <c r="I255"/>
      <c r="J255"/>
      <c r="K255"/>
      <c r="L255"/>
    </row>
    <row r="256" spans="2:12" s="28" customFormat="1" ht="18.75" customHeight="1" x14ac:dyDescent="0.25">
      <c r="B256" s="139" t="s">
        <v>4294</v>
      </c>
      <c r="C256" s="140">
        <v>5</v>
      </c>
      <c r="D256" s="140">
        <v>8</v>
      </c>
      <c r="E256" s="164">
        <v>16</v>
      </c>
      <c r="F256" s="164">
        <v>28</v>
      </c>
      <c r="G256" s="141">
        <v>0</v>
      </c>
      <c r="H256"/>
      <c r="I256"/>
      <c r="J256"/>
      <c r="K256"/>
      <c r="L256"/>
    </row>
    <row r="257" spans="2:12" s="28" customFormat="1" ht="18.75" customHeight="1" x14ac:dyDescent="0.25">
      <c r="B257" s="139" t="s">
        <v>4039</v>
      </c>
      <c r="C257" s="140">
        <v>0</v>
      </c>
      <c r="D257" s="140">
        <v>57</v>
      </c>
      <c r="E257" s="164">
        <v>0</v>
      </c>
      <c r="F257" s="164">
        <v>0</v>
      </c>
      <c r="G257" s="141">
        <v>0</v>
      </c>
      <c r="H257"/>
      <c r="I257"/>
      <c r="J257"/>
      <c r="K257"/>
      <c r="L257"/>
    </row>
    <row r="258" spans="2:12" s="28" customFormat="1" ht="18.75" customHeight="1" x14ac:dyDescent="0.25">
      <c r="B258" s="139" t="s">
        <v>750</v>
      </c>
      <c r="C258" s="140">
        <v>17</v>
      </c>
      <c r="D258" s="140">
        <v>8</v>
      </c>
      <c r="E258" s="164">
        <v>16</v>
      </c>
      <c r="F258" s="164">
        <v>9</v>
      </c>
      <c r="G258" s="141">
        <v>7</v>
      </c>
      <c r="H258"/>
      <c r="I258"/>
      <c r="J258"/>
      <c r="K258"/>
      <c r="L258"/>
    </row>
    <row r="259" spans="2:12" s="28" customFormat="1" ht="18.75" customHeight="1" x14ac:dyDescent="0.25">
      <c r="B259" s="139" t="s">
        <v>3594</v>
      </c>
      <c r="C259" s="140">
        <v>11</v>
      </c>
      <c r="D259" s="140">
        <v>18</v>
      </c>
      <c r="E259" s="164">
        <v>6</v>
      </c>
      <c r="F259" s="164">
        <v>19</v>
      </c>
      <c r="G259" s="141">
        <v>2</v>
      </c>
      <c r="H259"/>
      <c r="I259"/>
      <c r="J259"/>
      <c r="K259"/>
      <c r="L259"/>
    </row>
    <row r="260" spans="2:12" s="28" customFormat="1" ht="18.75" customHeight="1" x14ac:dyDescent="0.25">
      <c r="B260" s="139" t="s">
        <v>4666</v>
      </c>
      <c r="C260" s="140">
        <v>0</v>
      </c>
      <c r="D260" s="140">
        <v>4</v>
      </c>
      <c r="E260" s="164">
        <v>23</v>
      </c>
      <c r="F260" s="164">
        <v>14</v>
      </c>
      <c r="G260" s="141">
        <v>15</v>
      </c>
      <c r="H260"/>
      <c r="I260"/>
      <c r="J260"/>
      <c r="K260"/>
      <c r="L260"/>
    </row>
    <row r="261" spans="2:12" s="28" customFormat="1" ht="18.75" customHeight="1" x14ac:dyDescent="0.25">
      <c r="B261" s="139" t="s">
        <v>4219</v>
      </c>
      <c r="C261" s="140">
        <v>0</v>
      </c>
      <c r="D261" s="140">
        <v>0</v>
      </c>
      <c r="E261" s="164">
        <v>16</v>
      </c>
      <c r="F261" s="164">
        <v>34</v>
      </c>
      <c r="G261" s="141">
        <v>5</v>
      </c>
      <c r="H261"/>
      <c r="I261"/>
      <c r="J261"/>
      <c r="K261"/>
      <c r="L261"/>
    </row>
    <row r="262" spans="2:12" s="28" customFormat="1" ht="18.75" customHeight="1" x14ac:dyDescent="0.25">
      <c r="B262" s="139" t="s">
        <v>4436</v>
      </c>
      <c r="C262" s="140">
        <v>8</v>
      </c>
      <c r="D262" s="140">
        <v>29</v>
      </c>
      <c r="E262" s="164">
        <v>1</v>
      </c>
      <c r="F262" s="164">
        <v>17</v>
      </c>
      <c r="G262" s="141">
        <v>0</v>
      </c>
      <c r="H262"/>
      <c r="I262"/>
      <c r="J262"/>
      <c r="K262"/>
      <c r="L262"/>
    </row>
    <row r="263" spans="2:12" s="28" customFormat="1" ht="18.75" customHeight="1" x14ac:dyDescent="0.25">
      <c r="B263" s="139" t="s">
        <v>3194</v>
      </c>
      <c r="C263" s="140">
        <v>2</v>
      </c>
      <c r="D263" s="140">
        <v>8</v>
      </c>
      <c r="E263" s="164">
        <v>18</v>
      </c>
      <c r="F263" s="164">
        <v>27</v>
      </c>
      <c r="G263" s="141">
        <v>0</v>
      </c>
      <c r="H263"/>
      <c r="I263"/>
      <c r="J263"/>
      <c r="K263"/>
      <c r="L263"/>
    </row>
    <row r="264" spans="2:12" s="28" customFormat="1" ht="18.75" customHeight="1" x14ac:dyDescent="0.25">
      <c r="B264" s="139" t="s">
        <v>4667</v>
      </c>
      <c r="C264" s="140">
        <v>6</v>
      </c>
      <c r="D264" s="140">
        <v>22</v>
      </c>
      <c r="E264" s="164">
        <v>26</v>
      </c>
      <c r="F264" s="164">
        <v>0</v>
      </c>
      <c r="G264" s="141">
        <v>0</v>
      </c>
      <c r="H264"/>
      <c r="I264"/>
      <c r="J264"/>
      <c r="K264"/>
      <c r="L264"/>
    </row>
    <row r="265" spans="2:12" s="28" customFormat="1" ht="18.75" customHeight="1" x14ac:dyDescent="0.25">
      <c r="B265" s="139" t="s">
        <v>4151</v>
      </c>
      <c r="C265" s="140">
        <v>0</v>
      </c>
      <c r="D265" s="140">
        <v>10</v>
      </c>
      <c r="E265" s="164">
        <v>22</v>
      </c>
      <c r="F265" s="164">
        <v>21</v>
      </c>
      <c r="G265" s="141">
        <v>0</v>
      </c>
      <c r="H265"/>
      <c r="I265"/>
      <c r="J265"/>
      <c r="K265"/>
      <c r="L265"/>
    </row>
    <row r="266" spans="2:12" s="28" customFormat="1" ht="18.75" customHeight="1" x14ac:dyDescent="0.25">
      <c r="B266" s="139" t="s">
        <v>4046</v>
      </c>
      <c r="C266" s="140">
        <v>0</v>
      </c>
      <c r="D266" s="140">
        <v>30</v>
      </c>
      <c r="E266" s="164">
        <v>16</v>
      </c>
      <c r="F266" s="164">
        <v>0</v>
      </c>
      <c r="G266" s="141">
        <v>7</v>
      </c>
      <c r="H266"/>
      <c r="I266"/>
      <c r="J266"/>
      <c r="K266"/>
      <c r="L266"/>
    </row>
    <row r="267" spans="2:12" s="28" customFormat="1" ht="18.75" customHeight="1" x14ac:dyDescent="0.25">
      <c r="B267" s="139" t="s">
        <v>4462</v>
      </c>
      <c r="C267" s="140">
        <v>0</v>
      </c>
      <c r="D267" s="140">
        <v>0</v>
      </c>
      <c r="E267" s="164">
        <v>0</v>
      </c>
      <c r="F267" s="164">
        <v>24</v>
      </c>
      <c r="G267" s="141">
        <v>28</v>
      </c>
      <c r="H267"/>
      <c r="I267"/>
      <c r="J267"/>
      <c r="K267"/>
      <c r="L267"/>
    </row>
    <row r="268" spans="2:12" s="28" customFormat="1" ht="18.75" customHeight="1" x14ac:dyDescent="0.25">
      <c r="B268" s="139" t="s">
        <v>4021</v>
      </c>
      <c r="C268" s="140">
        <v>0</v>
      </c>
      <c r="D268" s="140">
        <v>14</v>
      </c>
      <c r="E268" s="164">
        <v>19</v>
      </c>
      <c r="F268" s="164">
        <v>10</v>
      </c>
      <c r="G268" s="141">
        <v>9</v>
      </c>
      <c r="H268"/>
      <c r="I268"/>
      <c r="J268"/>
      <c r="K268"/>
      <c r="L268"/>
    </row>
    <row r="269" spans="2:12" s="28" customFormat="1" ht="18.75" customHeight="1" x14ac:dyDescent="0.25">
      <c r="B269" s="139" t="s">
        <v>3927</v>
      </c>
      <c r="C269" s="140">
        <v>52</v>
      </c>
      <c r="D269" s="140">
        <v>0</v>
      </c>
      <c r="E269" s="164">
        <v>0</v>
      </c>
      <c r="F269" s="164">
        <v>0</v>
      </c>
      <c r="G269" s="141">
        <v>0</v>
      </c>
      <c r="H269"/>
      <c r="I269"/>
      <c r="J269"/>
      <c r="K269"/>
      <c r="L269"/>
    </row>
    <row r="270" spans="2:12" s="28" customFormat="1" ht="18.75" customHeight="1" x14ac:dyDescent="0.25">
      <c r="B270" s="139" t="s">
        <v>3860</v>
      </c>
      <c r="C270" s="140">
        <v>51</v>
      </c>
      <c r="D270" s="140">
        <v>0</v>
      </c>
      <c r="E270" s="164">
        <v>0</v>
      </c>
      <c r="F270" s="164">
        <v>0</v>
      </c>
      <c r="G270" s="141">
        <v>0</v>
      </c>
      <c r="H270"/>
      <c r="I270"/>
      <c r="J270"/>
      <c r="K270"/>
      <c r="L270"/>
    </row>
    <row r="271" spans="2:12" s="28" customFormat="1" ht="18.75" customHeight="1" x14ac:dyDescent="0.25">
      <c r="B271" s="139" t="s">
        <v>4413</v>
      </c>
      <c r="C271" s="140">
        <v>0</v>
      </c>
      <c r="D271" s="140">
        <v>0</v>
      </c>
      <c r="E271" s="164">
        <v>51</v>
      </c>
      <c r="F271" s="164">
        <v>0</v>
      </c>
      <c r="G271" s="141">
        <v>0</v>
      </c>
      <c r="H271"/>
      <c r="I271"/>
      <c r="J271"/>
      <c r="K271"/>
      <c r="L271"/>
    </row>
    <row r="272" spans="2:12" s="28" customFormat="1" ht="18.75" customHeight="1" x14ac:dyDescent="0.25">
      <c r="B272" s="139" t="s">
        <v>4581</v>
      </c>
      <c r="C272" s="140">
        <v>0</v>
      </c>
      <c r="D272" s="140">
        <v>3</v>
      </c>
      <c r="E272" s="164">
        <v>11</v>
      </c>
      <c r="F272" s="164">
        <v>12</v>
      </c>
      <c r="G272" s="141">
        <v>25</v>
      </c>
      <c r="H272"/>
      <c r="I272"/>
      <c r="J272"/>
      <c r="K272"/>
      <c r="L272"/>
    </row>
    <row r="273" spans="2:12" s="28" customFormat="1" ht="18.75" customHeight="1" x14ac:dyDescent="0.25">
      <c r="B273" s="139" t="s">
        <v>4052</v>
      </c>
      <c r="C273" s="140">
        <v>0</v>
      </c>
      <c r="D273" s="140">
        <v>9</v>
      </c>
      <c r="E273" s="164">
        <v>17</v>
      </c>
      <c r="F273" s="164">
        <v>12</v>
      </c>
      <c r="G273" s="141">
        <v>13</v>
      </c>
      <c r="H273"/>
      <c r="I273"/>
      <c r="J273"/>
      <c r="K273"/>
      <c r="L273"/>
    </row>
    <row r="274" spans="2:12" s="28" customFormat="1" ht="18.75" customHeight="1" x14ac:dyDescent="0.25">
      <c r="B274" s="139" t="s">
        <v>3883</v>
      </c>
      <c r="C274" s="140">
        <v>36</v>
      </c>
      <c r="D274" s="140">
        <v>2</v>
      </c>
      <c r="E274" s="164">
        <v>11</v>
      </c>
      <c r="F274" s="164">
        <v>0</v>
      </c>
      <c r="G274" s="141">
        <v>0</v>
      </c>
      <c r="H274"/>
      <c r="I274"/>
      <c r="J274"/>
      <c r="K274"/>
      <c r="L274"/>
    </row>
    <row r="275" spans="2:12" s="28" customFormat="1" ht="18.75" customHeight="1" x14ac:dyDescent="0.25">
      <c r="B275" s="139" t="s">
        <v>4207</v>
      </c>
      <c r="C275" s="140">
        <v>0</v>
      </c>
      <c r="D275" s="140">
        <v>0</v>
      </c>
      <c r="E275" s="164">
        <v>23</v>
      </c>
      <c r="F275" s="164">
        <v>16</v>
      </c>
      <c r="G275" s="141">
        <v>10</v>
      </c>
      <c r="H275"/>
      <c r="I275"/>
      <c r="J275"/>
      <c r="K275"/>
      <c r="L275"/>
    </row>
    <row r="276" spans="2:12" s="28" customFormat="1" ht="18.75" customHeight="1" x14ac:dyDescent="0.25">
      <c r="B276" s="139" t="s">
        <v>3864</v>
      </c>
      <c r="C276" s="140">
        <v>18</v>
      </c>
      <c r="D276" s="140">
        <v>31</v>
      </c>
      <c r="E276" s="164">
        <v>0</v>
      </c>
      <c r="F276" s="164">
        <v>0</v>
      </c>
      <c r="G276" s="141">
        <v>0</v>
      </c>
      <c r="H276"/>
      <c r="I276"/>
      <c r="J276"/>
      <c r="K276"/>
      <c r="L276"/>
    </row>
    <row r="277" spans="2:12" s="28" customFormat="1" ht="18.75" customHeight="1" x14ac:dyDescent="0.25">
      <c r="B277" s="139" t="s">
        <v>4298</v>
      </c>
      <c r="C277" s="140">
        <v>0</v>
      </c>
      <c r="D277" s="140">
        <v>0</v>
      </c>
      <c r="E277" s="164">
        <v>16</v>
      </c>
      <c r="F277" s="164">
        <v>28</v>
      </c>
      <c r="G277" s="141">
        <v>5</v>
      </c>
      <c r="H277"/>
      <c r="I277"/>
      <c r="J277"/>
      <c r="K277"/>
      <c r="L277"/>
    </row>
    <row r="278" spans="2:12" s="28" customFormat="1" ht="18.75" customHeight="1" x14ac:dyDescent="0.25">
      <c r="B278" s="139" t="s">
        <v>4459</v>
      </c>
      <c r="C278" s="140">
        <v>0</v>
      </c>
      <c r="D278" s="140">
        <v>0</v>
      </c>
      <c r="E278" s="164">
        <v>4</v>
      </c>
      <c r="F278" s="164">
        <v>26</v>
      </c>
      <c r="G278" s="141">
        <v>19</v>
      </c>
      <c r="H278"/>
      <c r="I278"/>
      <c r="J278"/>
      <c r="K278"/>
      <c r="L278"/>
    </row>
    <row r="279" spans="2:12" s="28" customFormat="1" ht="18.75" customHeight="1" x14ac:dyDescent="0.25">
      <c r="B279" s="139" t="s">
        <v>4270</v>
      </c>
      <c r="C279" s="140">
        <v>5</v>
      </c>
      <c r="D279" s="140">
        <v>8</v>
      </c>
      <c r="E279" s="164">
        <v>5</v>
      </c>
      <c r="F279" s="164">
        <v>19</v>
      </c>
      <c r="G279" s="141">
        <v>12</v>
      </c>
      <c r="H279"/>
      <c r="I279"/>
      <c r="J279"/>
      <c r="K279"/>
      <c r="L279"/>
    </row>
    <row r="280" spans="2:12" s="28" customFormat="1" ht="18.75" customHeight="1" x14ac:dyDescent="0.25">
      <c r="B280" s="139" t="s">
        <v>3869</v>
      </c>
      <c r="C280" s="140">
        <v>8</v>
      </c>
      <c r="D280" s="140">
        <v>13</v>
      </c>
      <c r="E280" s="164">
        <v>0</v>
      </c>
      <c r="F280" s="164">
        <v>19</v>
      </c>
      <c r="G280" s="141">
        <v>9</v>
      </c>
      <c r="H280"/>
      <c r="I280"/>
      <c r="J280"/>
      <c r="K280"/>
      <c r="L280"/>
    </row>
    <row r="281" spans="2:12" s="28" customFormat="1" ht="18.75" customHeight="1" x14ac:dyDescent="0.25">
      <c r="B281" s="139" t="s">
        <v>3634</v>
      </c>
      <c r="C281" s="140">
        <v>0</v>
      </c>
      <c r="D281" s="140">
        <v>0</v>
      </c>
      <c r="E281" s="164">
        <v>49</v>
      </c>
      <c r="F281" s="164">
        <v>0</v>
      </c>
      <c r="G281" s="141">
        <v>0</v>
      </c>
      <c r="H281"/>
      <c r="I281"/>
      <c r="J281"/>
      <c r="K281"/>
      <c r="L281"/>
    </row>
    <row r="282" spans="2:12" s="28" customFormat="1" ht="18.75" customHeight="1" x14ac:dyDescent="0.25">
      <c r="B282" s="139" t="s">
        <v>4400</v>
      </c>
      <c r="C282" s="140">
        <v>0</v>
      </c>
      <c r="D282" s="140">
        <v>8</v>
      </c>
      <c r="E282" s="164">
        <v>28</v>
      </c>
      <c r="F282" s="164">
        <v>12</v>
      </c>
      <c r="G282" s="141">
        <v>0</v>
      </c>
      <c r="H282"/>
      <c r="I282"/>
      <c r="J282"/>
      <c r="K282"/>
      <c r="L282"/>
    </row>
    <row r="283" spans="2:12" s="28" customFormat="1" ht="18.75" customHeight="1" x14ac:dyDescent="0.25">
      <c r="B283" s="139" t="s">
        <v>716</v>
      </c>
      <c r="C283" s="140">
        <v>15</v>
      </c>
      <c r="D283" s="140">
        <v>21</v>
      </c>
      <c r="E283" s="164">
        <v>5</v>
      </c>
      <c r="F283" s="164">
        <v>1</v>
      </c>
      <c r="G283" s="141">
        <v>6</v>
      </c>
      <c r="H283"/>
      <c r="I283"/>
      <c r="J283"/>
      <c r="K283"/>
      <c r="L283"/>
    </row>
    <row r="284" spans="2:12" s="28" customFormat="1" ht="18.75" customHeight="1" x14ac:dyDescent="0.25">
      <c r="B284" s="139" t="s">
        <v>710</v>
      </c>
      <c r="C284" s="140">
        <v>6</v>
      </c>
      <c r="D284" s="140">
        <v>11</v>
      </c>
      <c r="E284" s="164">
        <v>6</v>
      </c>
      <c r="F284" s="164">
        <v>14</v>
      </c>
      <c r="G284" s="141">
        <v>11</v>
      </c>
      <c r="H284"/>
      <c r="I284"/>
      <c r="J284"/>
      <c r="K284"/>
      <c r="L284"/>
    </row>
    <row r="285" spans="2:12" s="28" customFormat="1" ht="18.75" customHeight="1" x14ac:dyDescent="0.25">
      <c r="B285" s="139" t="s">
        <v>4698</v>
      </c>
      <c r="C285" s="140">
        <v>0</v>
      </c>
      <c r="D285" s="140">
        <v>0</v>
      </c>
      <c r="E285" s="164">
        <v>6</v>
      </c>
      <c r="F285" s="164">
        <v>33</v>
      </c>
      <c r="G285" s="141">
        <v>8</v>
      </c>
      <c r="H285"/>
      <c r="I285"/>
      <c r="J285"/>
      <c r="K285"/>
      <c r="L285"/>
    </row>
    <row r="286" spans="2:12" s="28" customFormat="1" ht="18.75" customHeight="1" x14ac:dyDescent="0.25">
      <c r="B286" s="139" t="s">
        <v>4049</v>
      </c>
      <c r="C286" s="140">
        <v>0</v>
      </c>
      <c r="D286" s="140">
        <v>11</v>
      </c>
      <c r="E286" s="164">
        <v>18</v>
      </c>
      <c r="F286" s="164">
        <v>13</v>
      </c>
      <c r="G286" s="141">
        <v>4</v>
      </c>
      <c r="H286"/>
      <c r="I286"/>
      <c r="J286"/>
      <c r="K286"/>
      <c r="L286"/>
    </row>
    <row r="287" spans="2:12" s="28" customFormat="1" ht="18.75" customHeight="1" x14ac:dyDescent="0.25">
      <c r="B287" s="139" t="s">
        <v>4261</v>
      </c>
      <c r="C287" s="140">
        <v>0</v>
      </c>
      <c r="D287" s="140">
        <v>0</v>
      </c>
      <c r="E287" s="164">
        <v>45</v>
      </c>
      <c r="F287" s="164">
        <v>1</v>
      </c>
      <c r="G287" s="141">
        <v>0</v>
      </c>
      <c r="H287"/>
      <c r="I287"/>
      <c r="J287"/>
      <c r="K287"/>
      <c r="L287"/>
    </row>
    <row r="288" spans="2:12" s="28" customFormat="1" ht="18.75" customHeight="1" x14ac:dyDescent="0.25">
      <c r="B288" s="139" t="s">
        <v>4442</v>
      </c>
      <c r="C288" s="140">
        <v>16</v>
      </c>
      <c r="D288" s="140">
        <v>0</v>
      </c>
      <c r="E288" s="164">
        <v>0</v>
      </c>
      <c r="F288" s="164">
        <v>26</v>
      </c>
      <c r="G288" s="141">
        <v>4</v>
      </c>
      <c r="H288"/>
      <c r="I288"/>
      <c r="J288"/>
      <c r="K288"/>
      <c r="L288"/>
    </row>
    <row r="289" spans="2:12" s="28" customFormat="1" ht="18.75" customHeight="1" x14ac:dyDescent="0.25">
      <c r="B289" s="139" t="s">
        <v>3459</v>
      </c>
      <c r="C289" s="140">
        <v>20</v>
      </c>
      <c r="D289" s="140">
        <v>26</v>
      </c>
      <c r="E289" s="164">
        <v>0</v>
      </c>
      <c r="F289" s="164">
        <v>0</v>
      </c>
      <c r="G289" s="141">
        <v>0</v>
      </c>
      <c r="H289"/>
      <c r="I289"/>
      <c r="J289"/>
      <c r="K289"/>
      <c r="L289"/>
    </row>
    <row r="290" spans="2:12" s="28" customFormat="1" ht="18.75" customHeight="1" x14ac:dyDescent="0.25">
      <c r="B290" s="139" t="s">
        <v>3961</v>
      </c>
      <c r="C290" s="140">
        <v>0</v>
      </c>
      <c r="D290" s="140">
        <v>17</v>
      </c>
      <c r="E290" s="164">
        <v>14</v>
      </c>
      <c r="F290" s="164">
        <v>15</v>
      </c>
      <c r="G290" s="141">
        <v>0</v>
      </c>
      <c r="H290"/>
      <c r="I290"/>
      <c r="J290"/>
      <c r="K290"/>
      <c r="L290"/>
    </row>
    <row r="291" spans="2:12" s="28" customFormat="1" ht="18.75" customHeight="1" x14ac:dyDescent="0.25">
      <c r="B291" s="139" t="s">
        <v>4472</v>
      </c>
      <c r="C291" s="140">
        <v>11</v>
      </c>
      <c r="D291" s="140">
        <v>16</v>
      </c>
      <c r="E291" s="164">
        <v>18</v>
      </c>
      <c r="F291" s="164">
        <v>0</v>
      </c>
      <c r="G291" s="141">
        <v>0</v>
      </c>
      <c r="H291"/>
      <c r="I291"/>
      <c r="J291"/>
      <c r="K291"/>
      <c r="L291"/>
    </row>
    <row r="292" spans="2:12" s="28" customFormat="1" ht="18.75" customHeight="1" x14ac:dyDescent="0.25">
      <c r="B292" s="139" t="s">
        <v>624</v>
      </c>
      <c r="C292" s="140">
        <v>0</v>
      </c>
      <c r="D292" s="140">
        <v>0</v>
      </c>
      <c r="E292" s="164">
        <v>0</v>
      </c>
      <c r="F292" s="164">
        <v>25</v>
      </c>
      <c r="G292" s="141">
        <v>20</v>
      </c>
      <c r="H292"/>
      <c r="I292"/>
      <c r="J292"/>
      <c r="K292"/>
      <c r="L292"/>
    </row>
    <row r="293" spans="2:12" s="28" customFormat="1" ht="18.75" customHeight="1" x14ac:dyDescent="0.25">
      <c r="B293" s="139" t="s">
        <v>4212</v>
      </c>
      <c r="C293" s="140">
        <v>0</v>
      </c>
      <c r="D293" s="140">
        <v>8</v>
      </c>
      <c r="E293" s="164">
        <v>9</v>
      </c>
      <c r="F293" s="164">
        <v>25</v>
      </c>
      <c r="G293" s="141">
        <v>3</v>
      </c>
      <c r="H293"/>
      <c r="I293"/>
      <c r="J293"/>
      <c r="K293"/>
      <c r="L293"/>
    </row>
    <row r="294" spans="2:12" s="28" customFormat="1" ht="18.75" customHeight="1" x14ac:dyDescent="0.25">
      <c r="B294" s="139" t="s">
        <v>576</v>
      </c>
      <c r="C294" s="140">
        <v>24</v>
      </c>
      <c r="D294" s="140">
        <v>4</v>
      </c>
      <c r="E294" s="164">
        <v>9</v>
      </c>
      <c r="F294" s="164">
        <v>8</v>
      </c>
      <c r="G294" s="141">
        <v>0</v>
      </c>
      <c r="H294"/>
      <c r="I294"/>
      <c r="J294"/>
      <c r="K294"/>
      <c r="L294"/>
    </row>
    <row r="295" spans="2:12" s="28" customFormat="1" ht="18.75" customHeight="1" x14ac:dyDescent="0.25">
      <c r="B295" s="139" t="s">
        <v>3863</v>
      </c>
      <c r="C295" s="140">
        <v>10</v>
      </c>
      <c r="D295" s="140">
        <v>13</v>
      </c>
      <c r="E295" s="164">
        <v>22</v>
      </c>
      <c r="F295" s="164">
        <v>0</v>
      </c>
      <c r="G295" s="141">
        <v>0</v>
      </c>
      <c r="H295"/>
      <c r="I295"/>
      <c r="J295"/>
      <c r="K295"/>
      <c r="L295"/>
    </row>
    <row r="296" spans="2:12" s="28" customFormat="1" ht="18.75" customHeight="1" x14ac:dyDescent="0.25">
      <c r="B296" s="139" t="s">
        <v>4451</v>
      </c>
      <c r="C296" s="140">
        <v>0</v>
      </c>
      <c r="D296" s="140">
        <v>0</v>
      </c>
      <c r="E296" s="164">
        <v>0</v>
      </c>
      <c r="F296" s="164">
        <v>22</v>
      </c>
      <c r="G296" s="141">
        <v>23</v>
      </c>
      <c r="H296"/>
      <c r="I296"/>
      <c r="J296"/>
      <c r="K296"/>
      <c r="L296"/>
    </row>
    <row r="297" spans="2:12" s="28" customFormat="1" ht="18.75" customHeight="1" x14ac:dyDescent="0.25">
      <c r="B297" s="139" t="s">
        <v>4209</v>
      </c>
      <c r="C297" s="140">
        <v>0</v>
      </c>
      <c r="D297" s="140">
        <v>0</v>
      </c>
      <c r="E297" s="164">
        <v>33</v>
      </c>
      <c r="F297" s="164">
        <v>5</v>
      </c>
      <c r="G297" s="141">
        <v>5</v>
      </c>
      <c r="H297"/>
      <c r="I297"/>
      <c r="J297"/>
      <c r="K297"/>
      <c r="L297"/>
    </row>
    <row r="298" spans="2:12" s="28" customFormat="1" ht="18.75" customHeight="1" x14ac:dyDescent="0.25">
      <c r="B298" s="139" t="s">
        <v>2948</v>
      </c>
      <c r="C298" s="140">
        <v>31</v>
      </c>
      <c r="D298" s="140">
        <v>12</v>
      </c>
      <c r="E298" s="164">
        <v>0</v>
      </c>
      <c r="F298" s="164">
        <v>0</v>
      </c>
      <c r="G298" s="141">
        <v>0</v>
      </c>
      <c r="H298"/>
      <c r="I298"/>
      <c r="J298"/>
      <c r="K298"/>
      <c r="L298"/>
    </row>
    <row r="299" spans="2:12" s="28" customFormat="1" ht="18.75" customHeight="1" x14ac:dyDescent="0.25">
      <c r="B299" s="139" t="s">
        <v>4467</v>
      </c>
      <c r="C299" s="140">
        <v>0</v>
      </c>
      <c r="D299" s="140">
        <v>8</v>
      </c>
      <c r="E299" s="164">
        <v>34</v>
      </c>
      <c r="F299" s="164">
        <v>1</v>
      </c>
      <c r="G299" s="141">
        <v>0</v>
      </c>
      <c r="H299"/>
      <c r="I299"/>
      <c r="J299"/>
      <c r="K299"/>
      <c r="L299"/>
    </row>
    <row r="300" spans="2:12" s="28" customFormat="1" ht="18.75" customHeight="1" x14ac:dyDescent="0.25">
      <c r="B300" s="139" t="s">
        <v>731</v>
      </c>
      <c r="C300" s="140">
        <v>0</v>
      </c>
      <c r="D300" s="140">
        <v>42</v>
      </c>
      <c r="E300" s="164">
        <v>0</v>
      </c>
      <c r="F300" s="164">
        <v>0</v>
      </c>
      <c r="G300" s="141">
        <v>0</v>
      </c>
      <c r="H300"/>
      <c r="I300"/>
      <c r="J300"/>
      <c r="K300"/>
      <c r="L300"/>
    </row>
    <row r="301" spans="2:12" s="28" customFormat="1" ht="18.75" customHeight="1" x14ac:dyDescent="0.25">
      <c r="B301" s="139" t="s">
        <v>5197</v>
      </c>
      <c r="C301" s="140">
        <v>0</v>
      </c>
      <c r="D301" s="140">
        <v>0</v>
      </c>
      <c r="E301" s="164">
        <v>0</v>
      </c>
      <c r="F301" s="164">
        <v>20</v>
      </c>
      <c r="G301" s="141">
        <v>22</v>
      </c>
      <c r="H301"/>
      <c r="I301"/>
      <c r="J301"/>
      <c r="K301"/>
      <c r="L301"/>
    </row>
    <row r="302" spans="2:12" s="28" customFormat="1" ht="18.75" customHeight="1" x14ac:dyDescent="0.25">
      <c r="B302" s="139" t="s">
        <v>3958</v>
      </c>
      <c r="C302" s="140">
        <v>0</v>
      </c>
      <c r="D302" s="140">
        <v>42</v>
      </c>
      <c r="E302" s="164">
        <v>0</v>
      </c>
      <c r="F302" s="164">
        <v>0</v>
      </c>
      <c r="G302" s="141">
        <v>0</v>
      </c>
      <c r="H302"/>
      <c r="I302"/>
      <c r="J302"/>
      <c r="K302"/>
      <c r="L302"/>
    </row>
    <row r="303" spans="2:12" s="28" customFormat="1" ht="18.75" customHeight="1" x14ac:dyDescent="0.25">
      <c r="B303" s="139" t="s">
        <v>607</v>
      </c>
      <c r="C303" s="140">
        <v>0</v>
      </c>
      <c r="D303" s="140">
        <v>12</v>
      </c>
      <c r="E303" s="164">
        <v>20</v>
      </c>
      <c r="F303" s="164">
        <v>10</v>
      </c>
      <c r="G303" s="141">
        <v>0</v>
      </c>
      <c r="H303"/>
      <c r="I303"/>
      <c r="J303"/>
      <c r="K303"/>
      <c r="L303"/>
    </row>
    <row r="304" spans="2:12" s="28" customFormat="1" ht="18.75" customHeight="1" x14ac:dyDescent="0.25">
      <c r="B304" s="139" t="s">
        <v>4414</v>
      </c>
      <c r="C304" s="140">
        <v>0</v>
      </c>
      <c r="D304" s="140">
        <v>0</v>
      </c>
      <c r="E304" s="164">
        <v>41</v>
      </c>
      <c r="F304" s="164">
        <v>0</v>
      </c>
      <c r="G304" s="141">
        <v>0</v>
      </c>
      <c r="H304"/>
      <c r="I304"/>
      <c r="J304"/>
      <c r="K304"/>
      <c r="L304"/>
    </row>
    <row r="305" spans="2:12" s="28" customFormat="1" ht="18.75" customHeight="1" x14ac:dyDescent="0.25">
      <c r="B305" s="139" t="s">
        <v>3545</v>
      </c>
      <c r="C305" s="140">
        <v>2</v>
      </c>
      <c r="D305" s="140">
        <v>0</v>
      </c>
      <c r="E305" s="164">
        <v>0</v>
      </c>
      <c r="F305" s="164">
        <v>29</v>
      </c>
      <c r="G305" s="141">
        <v>10</v>
      </c>
      <c r="H305"/>
      <c r="I305"/>
      <c r="J305"/>
      <c r="K305"/>
      <c r="L305"/>
    </row>
    <row r="306" spans="2:12" s="28" customFormat="1" ht="18.75" customHeight="1" x14ac:dyDescent="0.25">
      <c r="B306" s="139" t="s">
        <v>3180</v>
      </c>
      <c r="C306" s="140">
        <v>0</v>
      </c>
      <c r="D306" s="140">
        <v>10</v>
      </c>
      <c r="E306" s="164">
        <v>0</v>
      </c>
      <c r="F306" s="164">
        <v>17</v>
      </c>
      <c r="G306" s="141">
        <v>14</v>
      </c>
      <c r="H306"/>
      <c r="I306"/>
      <c r="J306"/>
      <c r="K306"/>
      <c r="L306"/>
    </row>
    <row r="307" spans="2:12" s="28" customFormat="1" ht="18.75" customHeight="1" x14ac:dyDescent="0.25">
      <c r="B307" s="139" t="s">
        <v>4063</v>
      </c>
      <c r="C307" s="140">
        <v>0</v>
      </c>
      <c r="D307" s="140">
        <v>4</v>
      </c>
      <c r="E307" s="164">
        <v>3</v>
      </c>
      <c r="F307" s="164">
        <v>8</v>
      </c>
      <c r="G307" s="141">
        <v>24</v>
      </c>
      <c r="H307"/>
      <c r="I307"/>
      <c r="J307"/>
      <c r="K307"/>
      <c r="L307"/>
    </row>
    <row r="308" spans="2:12" s="28" customFormat="1" ht="18.75" customHeight="1" x14ac:dyDescent="0.25">
      <c r="B308" s="139" t="s">
        <v>725</v>
      </c>
      <c r="C308" s="140">
        <v>0</v>
      </c>
      <c r="D308" s="140">
        <v>26</v>
      </c>
      <c r="E308" s="164">
        <v>3</v>
      </c>
      <c r="F308" s="164">
        <v>10</v>
      </c>
      <c r="G308" s="141">
        <v>0</v>
      </c>
      <c r="H308"/>
      <c r="I308"/>
      <c r="J308"/>
      <c r="K308"/>
      <c r="L308"/>
    </row>
    <row r="309" spans="2:12" s="28" customFormat="1" ht="18.75" customHeight="1" x14ac:dyDescent="0.25">
      <c r="B309" s="139" t="s">
        <v>3878</v>
      </c>
      <c r="C309" s="140">
        <v>13</v>
      </c>
      <c r="D309" s="140">
        <v>4</v>
      </c>
      <c r="E309" s="164">
        <v>10</v>
      </c>
      <c r="F309" s="164">
        <v>10</v>
      </c>
      <c r="G309" s="141">
        <v>2</v>
      </c>
      <c r="H309"/>
      <c r="I309"/>
      <c r="J309"/>
      <c r="K309"/>
      <c r="L309"/>
    </row>
    <row r="310" spans="2:12" s="28" customFormat="1" ht="18.75" customHeight="1" x14ac:dyDescent="0.25">
      <c r="B310" s="139" t="s">
        <v>4433</v>
      </c>
      <c r="C310" s="140">
        <v>0</v>
      </c>
      <c r="D310" s="140">
        <v>0</v>
      </c>
      <c r="E310" s="164">
        <v>0</v>
      </c>
      <c r="F310" s="164">
        <v>38</v>
      </c>
      <c r="G310" s="141">
        <v>0</v>
      </c>
      <c r="H310"/>
      <c r="I310"/>
      <c r="J310"/>
      <c r="K310"/>
      <c r="L310"/>
    </row>
    <row r="311" spans="2:12" s="28" customFormat="1" ht="18.75" customHeight="1" x14ac:dyDescent="0.25">
      <c r="B311" s="139" t="s">
        <v>816</v>
      </c>
      <c r="C311" s="140">
        <v>0</v>
      </c>
      <c r="D311" s="140">
        <v>34</v>
      </c>
      <c r="E311" s="164">
        <v>0</v>
      </c>
      <c r="F311" s="164">
        <v>0</v>
      </c>
      <c r="G311" s="141">
        <v>4</v>
      </c>
      <c r="H311"/>
      <c r="I311"/>
      <c r="J311"/>
      <c r="K311"/>
      <c r="L311"/>
    </row>
    <row r="312" spans="2:12" s="28" customFormat="1" ht="18.75" customHeight="1" x14ac:dyDescent="0.25">
      <c r="B312" s="139" t="s">
        <v>4434</v>
      </c>
      <c r="C312" s="140">
        <v>0</v>
      </c>
      <c r="D312" s="140">
        <v>15</v>
      </c>
      <c r="E312" s="164">
        <v>0</v>
      </c>
      <c r="F312" s="164">
        <v>23</v>
      </c>
      <c r="G312" s="141">
        <v>0</v>
      </c>
      <c r="H312"/>
      <c r="I312"/>
      <c r="J312"/>
      <c r="K312"/>
      <c r="L312"/>
    </row>
    <row r="313" spans="2:12" s="28" customFormat="1" ht="18.75" customHeight="1" x14ac:dyDescent="0.25">
      <c r="B313" s="139" t="s">
        <v>3603</v>
      </c>
      <c r="C313" s="140">
        <v>0</v>
      </c>
      <c r="D313" s="140">
        <v>0</v>
      </c>
      <c r="E313" s="164">
        <v>0</v>
      </c>
      <c r="F313" s="164">
        <v>18</v>
      </c>
      <c r="G313" s="141">
        <v>20</v>
      </c>
      <c r="H313"/>
      <c r="I313"/>
      <c r="J313"/>
      <c r="K313"/>
      <c r="L313"/>
    </row>
    <row r="314" spans="2:12" s="28" customFormat="1" ht="18.75" customHeight="1" x14ac:dyDescent="0.25">
      <c r="B314" s="139" t="s">
        <v>4132</v>
      </c>
      <c r="C314" s="140">
        <v>0</v>
      </c>
      <c r="D314" s="140">
        <v>37</v>
      </c>
      <c r="E314" s="164">
        <v>0</v>
      </c>
      <c r="F314" s="164">
        <v>0</v>
      </c>
      <c r="G314" s="141">
        <v>0</v>
      </c>
      <c r="H314"/>
      <c r="I314"/>
      <c r="J314"/>
      <c r="K314"/>
      <c r="L314"/>
    </row>
    <row r="315" spans="2:12" s="28" customFormat="1" ht="18.75" customHeight="1" x14ac:dyDescent="0.25">
      <c r="B315" s="139" t="s">
        <v>4040</v>
      </c>
      <c r="C315" s="140">
        <v>0</v>
      </c>
      <c r="D315" s="140">
        <v>37</v>
      </c>
      <c r="E315" s="164">
        <v>0</v>
      </c>
      <c r="F315" s="164">
        <v>0</v>
      </c>
      <c r="G315" s="141">
        <v>0</v>
      </c>
      <c r="H315"/>
      <c r="I315"/>
      <c r="J315"/>
      <c r="K315"/>
      <c r="L315"/>
    </row>
    <row r="316" spans="2:12" s="28" customFormat="1" ht="18.75" customHeight="1" x14ac:dyDescent="0.25">
      <c r="B316" s="139" t="s">
        <v>4055</v>
      </c>
      <c r="C316" s="140">
        <v>0</v>
      </c>
      <c r="D316" s="140">
        <v>26</v>
      </c>
      <c r="E316" s="164">
        <v>11</v>
      </c>
      <c r="F316" s="164">
        <v>0</v>
      </c>
      <c r="G316" s="141">
        <v>0</v>
      </c>
      <c r="H316"/>
      <c r="I316"/>
      <c r="J316"/>
      <c r="K316"/>
      <c r="L316"/>
    </row>
    <row r="317" spans="2:12" s="28" customFormat="1" ht="18.75" customHeight="1" x14ac:dyDescent="0.25">
      <c r="B317" s="139" t="s">
        <v>3977</v>
      </c>
      <c r="C317" s="140">
        <v>0</v>
      </c>
      <c r="D317" s="140">
        <v>6</v>
      </c>
      <c r="E317" s="164">
        <v>23</v>
      </c>
      <c r="F317" s="164">
        <v>8</v>
      </c>
      <c r="G317" s="141">
        <v>0</v>
      </c>
      <c r="H317"/>
      <c r="I317"/>
      <c r="J317"/>
      <c r="K317"/>
      <c r="L317"/>
    </row>
    <row r="318" spans="2:12" s="28" customFormat="1" ht="18.75" customHeight="1" x14ac:dyDescent="0.25">
      <c r="B318" s="139" t="s">
        <v>852</v>
      </c>
      <c r="C318" s="140">
        <v>37</v>
      </c>
      <c r="D318" s="140">
        <v>0</v>
      </c>
      <c r="E318" s="164">
        <v>0</v>
      </c>
      <c r="F318" s="164">
        <v>0</v>
      </c>
      <c r="G318" s="141">
        <v>0</v>
      </c>
      <c r="H318"/>
      <c r="I318"/>
      <c r="J318"/>
      <c r="K318"/>
      <c r="L318"/>
    </row>
    <row r="319" spans="2:12" s="28" customFormat="1" ht="18.75" customHeight="1" x14ac:dyDescent="0.25">
      <c r="B319" s="139" t="s">
        <v>4301</v>
      </c>
      <c r="C319" s="140">
        <v>0</v>
      </c>
      <c r="D319" s="140">
        <v>0</v>
      </c>
      <c r="E319" s="164">
        <v>12</v>
      </c>
      <c r="F319" s="164">
        <v>24</v>
      </c>
      <c r="G319" s="141">
        <v>0</v>
      </c>
      <c r="H319"/>
      <c r="I319"/>
      <c r="J319"/>
      <c r="K319"/>
      <c r="L319"/>
    </row>
    <row r="320" spans="2:12" s="28" customFormat="1" ht="18.75" customHeight="1" x14ac:dyDescent="0.25">
      <c r="B320" s="139" t="s">
        <v>3830</v>
      </c>
      <c r="C320" s="140">
        <v>1</v>
      </c>
      <c r="D320" s="140">
        <v>0</v>
      </c>
      <c r="E320" s="164">
        <v>10</v>
      </c>
      <c r="F320" s="164">
        <v>25</v>
      </c>
      <c r="G320" s="141">
        <v>0</v>
      </c>
      <c r="H320"/>
      <c r="I320"/>
      <c r="J320"/>
      <c r="K320"/>
      <c r="L320"/>
    </row>
    <row r="321" spans="2:12" s="28" customFormat="1" ht="18.75" customHeight="1" x14ac:dyDescent="0.25">
      <c r="B321" s="139" t="s">
        <v>3783</v>
      </c>
      <c r="C321" s="140">
        <v>0</v>
      </c>
      <c r="D321" s="140">
        <v>0</v>
      </c>
      <c r="E321" s="164">
        <v>0</v>
      </c>
      <c r="F321" s="164">
        <v>15</v>
      </c>
      <c r="G321" s="141">
        <v>20</v>
      </c>
      <c r="H321"/>
      <c r="I321"/>
      <c r="J321"/>
      <c r="K321"/>
      <c r="L321"/>
    </row>
    <row r="322" spans="2:12" s="28" customFormat="1" ht="18.75" customHeight="1" x14ac:dyDescent="0.25">
      <c r="B322" s="139" t="s">
        <v>4455</v>
      </c>
      <c r="C322" s="140">
        <v>4</v>
      </c>
      <c r="D322" s="140">
        <v>8</v>
      </c>
      <c r="E322" s="164">
        <v>19</v>
      </c>
      <c r="F322" s="164">
        <v>4</v>
      </c>
      <c r="G322" s="141">
        <v>0</v>
      </c>
      <c r="H322"/>
      <c r="I322"/>
      <c r="J322"/>
      <c r="K322"/>
      <c r="L322"/>
    </row>
    <row r="323" spans="2:12" s="28" customFormat="1" ht="18.75" customHeight="1" x14ac:dyDescent="0.25">
      <c r="B323" s="139" t="s">
        <v>3819</v>
      </c>
      <c r="C323" s="140">
        <v>11</v>
      </c>
      <c r="D323" s="140">
        <v>12</v>
      </c>
      <c r="E323" s="164">
        <v>12</v>
      </c>
      <c r="F323" s="164">
        <v>0</v>
      </c>
      <c r="G323" s="141">
        <v>0</v>
      </c>
      <c r="H323"/>
      <c r="I323"/>
      <c r="J323"/>
      <c r="K323"/>
      <c r="L323"/>
    </row>
    <row r="324" spans="2:12" s="28" customFormat="1" ht="18.75" customHeight="1" x14ac:dyDescent="0.25">
      <c r="B324" s="139" t="s">
        <v>802</v>
      </c>
      <c r="C324" s="140">
        <v>0</v>
      </c>
      <c r="D324" s="140">
        <v>3</v>
      </c>
      <c r="E324" s="164">
        <v>14</v>
      </c>
      <c r="F324" s="164">
        <v>18</v>
      </c>
      <c r="G324" s="141">
        <v>0</v>
      </c>
      <c r="H324"/>
      <c r="I324"/>
      <c r="J324"/>
      <c r="K324"/>
      <c r="L324"/>
    </row>
    <row r="325" spans="2:12" s="28" customFormat="1" ht="18.75" customHeight="1" x14ac:dyDescent="0.25">
      <c r="B325" s="139" t="s">
        <v>4583</v>
      </c>
      <c r="C325" s="140">
        <v>0</v>
      </c>
      <c r="D325" s="140">
        <v>0</v>
      </c>
      <c r="E325" s="164">
        <v>0</v>
      </c>
      <c r="F325" s="164">
        <v>12</v>
      </c>
      <c r="G325" s="141">
        <v>23</v>
      </c>
      <c r="H325"/>
      <c r="I325"/>
      <c r="J325"/>
      <c r="K325"/>
      <c r="L325"/>
    </row>
    <row r="326" spans="2:12" s="28" customFormat="1" ht="18.75" customHeight="1" x14ac:dyDescent="0.25">
      <c r="B326" s="139" t="s">
        <v>4043</v>
      </c>
      <c r="C326" s="140">
        <v>0</v>
      </c>
      <c r="D326" s="140">
        <v>29</v>
      </c>
      <c r="E326" s="164">
        <v>0</v>
      </c>
      <c r="F326" s="164">
        <v>0</v>
      </c>
      <c r="G326" s="141">
        <v>6</v>
      </c>
      <c r="H326"/>
      <c r="I326"/>
      <c r="J326"/>
      <c r="K326"/>
      <c r="L326"/>
    </row>
    <row r="327" spans="2:12" s="28" customFormat="1" ht="18.75" customHeight="1" x14ac:dyDescent="0.25">
      <c r="B327" s="139" t="s">
        <v>4580</v>
      </c>
      <c r="C327" s="140">
        <v>0</v>
      </c>
      <c r="D327" s="140">
        <v>0</v>
      </c>
      <c r="E327" s="164">
        <v>0</v>
      </c>
      <c r="F327" s="164">
        <v>34</v>
      </c>
      <c r="G327" s="141">
        <v>0</v>
      </c>
      <c r="H327"/>
      <c r="I327"/>
      <c r="J327"/>
      <c r="K327"/>
      <c r="L327"/>
    </row>
    <row r="328" spans="2:12" s="28" customFormat="1" ht="18.75" customHeight="1" x14ac:dyDescent="0.25">
      <c r="B328" s="139" t="s">
        <v>3821</v>
      </c>
      <c r="C328" s="140">
        <v>10</v>
      </c>
      <c r="D328" s="140">
        <v>8</v>
      </c>
      <c r="E328" s="164">
        <v>16</v>
      </c>
      <c r="F328" s="164">
        <v>0</v>
      </c>
      <c r="G328" s="141">
        <v>0</v>
      </c>
      <c r="H328"/>
      <c r="I328"/>
      <c r="J328"/>
      <c r="K328"/>
      <c r="L328"/>
    </row>
    <row r="329" spans="2:12" s="28" customFormat="1" ht="18.75" customHeight="1" x14ac:dyDescent="0.25">
      <c r="B329" s="139" t="s">
        <v>2951</v>
      </c>
      <c r="C329" s="140">
        <v>7</v>
      </c>
      <c r="D329" s="140">
        <v>27</v>
      </c>
      <c r="E329" s="164">
        <v>0</v>
      </c>
      <c r="F329" s="164">
        <v>0</v>
      </c>
      <c r="G329" s="141">
        <v>0</v>
      </c>
      <c r="H329"/>
      <c r="I329"/>
      <c r="J329"/>
      <c r="K329"/>
      <c r="L329"/>
    </row>
    <row r="330" spans="2:12" s="28" customFormat="1" ht="18.75" customHeight="1" x14ac:dyDescent="0.25">
      <c r="B330" s="139" t="s">
        <v>4206</v>
      </c>
      <c r="C330" s="140">
        <v>0</v>
      </c>
      <c r="D330" s="140">
        <v>0</v>
      </c>
      <c r="E330" s="164">
        <v>26</v>
      </c>
      <c r="F330" s="164">
        <v>2</v>
      </c>
      <c r="G330" s="141">
        <v>5</v>
      </c>
      <c r="H330"/>
      <c r="I330"/>
      <c r="J330"/>
      <c r="K330"/>
      <c r="L330"/>
    </row>
    <row r="331" spans="2:12" s="28" customFormat="1" ht="18.75" customHeight="1" x14ac:dyDescent="0.25">
      <c r="B331" s="139" t="s">
        <v>678</v>
      </c>
      <c r="C331" s="140">
        <v>8</v>
      </c>
      <c r="D331" s="140">
        <v>8</v>
      </c>
      <c r="E331" s="164">
        <v>8</v>
      </c>
      <c r="F331" s="164">
        <v>3</v>
      </c>
      <c r="G331" s="141">
        <v>6</v>
      </c>
      <c r="H331"/>
      <c r="I331"/>
      <c r="J331"/>
      <c r="K331"/>
      <c r="L331"/>
    </row>
    <row r="332" spans="2:12" s="28" customFormat="1" ht="18.75" customHeight="1" x14ac:dyDescent="0.25">
      <c r="B332" s="139" t="s">
        <v>4418</v>
      </c>
      <c r="C332" s="140">
        <v>0</v>
      </c>
      <c r="D332" s="140">
        <v>0</v>
      </c>
      <c r="E332" s="164">
        <v>27</v>
      </c>
      <c r="F332" s="164">
        <v>6</v>
      </c>
      <c r="G332" s="141">
        <v>0</v>
      </c>
      <c r="H332"/>
      <c r="I332"/>
      <c r="J332"/>
      <c r="K332"/>
      <c r="L332"/>
    </row>
    <row r="333" spans="2:12" s="28" customFormat="1" ht="18.75" customHeight="1" x14ac:dyDescent="0.25">
      <c r="B333" s="139" t="s">
        <v>4189</v>
      </c>
      <c r="C333" s="140">
        <v>0</v>
      </c>
      <c r="D333" s="140">
        <v>13</v>
      </c>
      <c r="E333" s="164">
        <v>12</v>
      </c>
      <c r="F333" s="164">
        <v>7</v>
      </c>
      <c r="G333" s="141">
        <v>0</v>
      </c>
      <c r="H333"/>
      <c r="I333"/>
      <c r="J333"/>
      <c r="K333"/>
      <c r="L333"/>
    </row>
    <row r="334" spans="2:12" s="28" customFormat="1" ht="18.75" customHeight="1" x14ac:dyDescent="0.25">
      <c r="B334" s="139" t="s">
        <v>575</v>
      </c>
      <c r="C334" s="140">
        <v>0</v>
      </c>
      <c r="D334" s="140">
        <v>0</v>
      </c>
      <c r="E334" s="164">
        <v>32</v>
      </c>
      <c r="F334" s="164">
        <v>0</v>
      </c>
      <c r="G334" s="141">
        <v>0</v>
      </c>
      <c r="H334"/>
      <c r="I334"/>
      <c r="J334"/>
      <c r="K334"/>
      <c r="L334"/>
    </row>
    <row r="335" spans="2:12" s="28" customFormat="1" ht="18.75" customHeight="1" x14ac:dyDescent="0.25">
      <c r="B335" s="139" t="s">
        <v>4045</v>
      </c>
      <c r="C335" s="140">
        <v>0</v>
      </c>
      <c r="D335" s="140">
        <v>14</v>
      </c>
      <c r="E335" s="164">
        <v>0</v>
      </c>
      <c r="F335" s="164">
        <v>18</v>
      </c>
      <c r="G335" s="141">
        <v>0</v>
      </c>
      <c r="H335"/>
      <c r="I335"/>
      <c r="J335"/>
      <c r="K335"/>
      <c r="L335"/>
    </row>
    <row r="336" spans="2:12" s="28" customFormat="1" ht="18.75" customHeight="1" x14ac:dyDescent="0.25">
      <c r="B336" s="139" t="s">
        <v>3974</v>
      </c>
      <c r="C336" s="140">
        <v>0</v>
      </c>
      <c r="D336" s="140">
        <v>3</v>
      </c>
      <c r="E336" s="164">
        <v>7</v>
      </c>
      <c r="F336" s="164">
        <v>22</v>
      </c>
      <c r="G336" s="141">
        <v>0</v>
      </c>
      <c r="H336"/>
      <c r="I336"/>
      <c r="J336"/>
      <c r="K336"/>
      <c r="L336"/>
    </row>
    <row r="337" spans="2:12" s="28" customFormat="1" ht="18.75" customHeight="1" x14ac:dyDescent="0.25">
      <c r="B337" s="139" t="s">
        <v>4669</v>
      </c>
      <c r="C337" s="140">
        <v>0</v>
      </c>
      <c r="D337" s="140">
        <v>12</v>
      </c>
      <c r="E337" s="164">
        <v>2</v>
      </c>
      <c r="F337" s="164">
        <v>18</v>
      </c>
      <c r="G337" s="141">
        <v>0</v>
      </c>
      <c r="H337"/>
      <c r="I337"/>
      <c r="J337"/>
      <c r="K337"/>
      <c r="L337"/>
    </row>
    <row r="338" spans="2:12" s="28" customFormat="1" ht="18.75" customHeight="1" x14ac:dyDescent="0.25">
      <c r="B338" s="139" t="s">
        <v>4164</v>
      </c>
      <c r="C338" s="140">
        <v>0</v>
      </c>
      <c r="D338" s="140">
        <v>14</v>
      </c>
      <c r="E338" s="164">
        <v>18</v>
      </c>
      <c r="F338" s="164">
        <v>0</v>
      </c>
      <c r="G338" s="141">
        <v>0</v>
      </c>
      <c r="H338"/>
      <c r="I338"/>
      <c r="J338"/>
      <c r="K338"/>
      <c r="L338"/>
    </row>
    <row r="339" spans="2:12" s="28" customFormat="1" ht="18.75" customHeight="1" x14ac:dyDescent="0.25">
      <c r="B339" s="139" t="s">
        <v>4061</v>
      </c>
      <c r="C339" s="140">
        <v>0</v>
      </c>
      <c r="D339" s="140">
        <v>2</v>
      </c>
      <c r="E339" s="164">
        <v>8</v>
      </c>
      <c r="F339" s="164">
        <v>21</v>
      </c>
      <c r="G339" s="141">
        <v>0</v>
      </c>
      <c r="H339"/>
      <c r="I339"/>
      <c r="J339"/>
      <c r="K339"/>
      <c r="L339"/>
    </row>
    <row r="340" spans="2:12" s="28" customFormat="1" ht="18.75" customHeight="1" x14ac:dyDescent="0.25">
      <c r="B340" s="139" t="s">
        <v>3873</v>
      </c>
      <c r="C340" s="140">
        <v>3</v>
      </c>
      <c r="D340" s="140">
        <v>4</v>
      </c>
      <c r="E340" s="164">
        <v>5</v>
      </c>
      <c r="F340" s="164">
        <v>19</v>
      </c>
      <c r="G340" s="141">
        <v>0</v>
      </c>
      <c r="H340"/>
      <c r="I340"/>
      <c r="J340"/>
      <c r="K340"/>
      <c r="L340"/>
    </row>
    <row r="341" spans="2:12" s="28" customFormat="1" ht="18.75" customHeight="1" x14ac:dyDescent="0.25">
      <c r="B341" s="139" t="s">
        <v>839</v>
      </c>
      <c r="C341" s="140">
        <v>23</v>
      </c>
      <c r="D341" s="140">
        <v>0</v>
      </c>
      <c r="E341" s="164">
        <v>0</v>
      </c>
      <c r="F341" s="164">
        <v>8</v>
      </c>
      <c r="G341" s="141">
        <v>0</v>
      </c>
      <c r="H341"/>
      <c r="I341"/>
      <c r="J341"/>
      <c r="K341"/>
      <c r="L341"/>
    </row>
    <row r="342" spans="2:12" s="28" customFormat="1" ht="18.75" customHeight="1" x14ac:dyDescent="0.25">
      <c r="B342" s="139" t="s">
        <v>3817</v>
      </c>
      <c r="C342" s="140">
        <v>17</v>
      </c>
      <c r="D342" s="140">
        <v>4</v>
      </c>
      <c r="E342" s="164">
        <v>0</v>
      </c>
      <c r="F342" s="164">
        <v>10</v>
      </c>
      <c r="G342" s="141">
        <v>0</v>
      </c>
      <c r="H342"/>
      <c r="I342"/>
      <c r="J342"/>
      <c r="K342"/>
      <c r="L342"/>
    </row>
    <row r="343" spans="2:12" s="28" customFormat="1" ht="18.75" customHeight="1" x14ac:dyDescent="0.25">
      <c r="B343" s="139" t="s">
        <v>3949</v>
      </c>
      <c r="C343" s="140">
        <v>3</v>
      </c>
      <c r="D343" s="140">
        <v>16</v>
      </c>
      <c r="E343" s="164">
        <v>0</v>
      </c>
      <c r="F343" s="164">
        <v>0</v>
      </c>
      <c r="G343" s="141">
        <v>12</v>
      </c>
      <c r="H343"/>
      <c r="I343"/>
      <c r="J343"/>
      <c r="K343"/>
      <c r="L343"/>
    </row>
    <row r="344" spans="2:12" s="28" customFormat="1" ht="18.75" customHeight="1" x14ac:dyDescent="0.25">
      <c r="B344" s="139" t="s">
        <v>4042</v>
      </c>
      <c r="C344" s="140">
        <v>0</v>
      </c>
      <c r="D344" s="140">
        <v>30</v>
      </c>
      <c r="E344" s="164">
        <v>0</v>
      </c>
      <c r="F344" s="164">
        <v>0</v>
      </c>
      <c r="G344" s="141">
        <v>0</v>
      </c>
      <c r="H344"/>
      <c r="I344"/>
      <c r="J344"/>
      <c r="K344"/>
      <c r="L344"/>
    </row>
    <row r="345" spans="2:12" s="28" customFormat="1" ht="18.75" customHeight="1" x14ac:dyDescent="0.25">
      <c r="B345" s="139" t="s">
        <v>3831</v>
      </c>
      <c r="C345" s="140">
        <v>8</v>
      </c>
      <c r="D345" s="140">
        <v>6</v>
      </c>
      <c r="E345" s="164">
        <v>5</v>
      </c>
      <c r="F345" s="164">
        <v>8</v>
      </c>
      <c r="G345" s="141">
        <v>3</v>
      </c>
      <c r="H345"/>
      <c r="I345"/>
      <c r="J345"/>
      <c r="K345"/>
      <c r="L345"/>
    </row>
    <row r="346" spans="2:12" s="28" customFormat="1" ht="18.75" customHeight="1" x14ac:dyDescent="0.25">
      <c r="B346" s="139" t="s">
        <v>4293</v>
      </c>
      <c r="C346" s="140">
        <v>0</v>
      </c>
      <c r="D346" s="140">
        <v>0</v>
      </c>
      <c r="E346" s="164">
        <v>30</v>
      </c>
      <c r="F346" s="164">
        <v>0</v>
      </c>
      <c r="G346" s="141">
        <v>0</v>
      </c>
      <c r="H346"/>
      <c r="I346"/>
      <c r="J346"/>
      <c r="K346"/>
      <c r="L346"/>
    </row>
    <row r="347" spans="2:12" s="28" customFormat="1" ht="18.75" customHeight="1" x14ac:dyDescent="0.25">
      <c r="B347" s="139" t="s">
        <v>4416</v>
      </c>
      <c r="C347" s="140">
        <v>0</v>
      </c>
      <c r="D347" s="140">
        <v>0</v>
      </c>
      <c r="E347" s="164">
        <v>15</v>
      </c>
      <c r="F347" s="164">
        <v>5</v>
      </c>
      <c r="G347" s="141">
        <v>10</v>
      </c>
      <c r="H347"/>
      <c r="I347"/>
      <c r="J347"/>
      <c r="K347"/>
      <c r="L347"/>
    </row>
    <row r="348" spans="2:12" s="28" customFormat="1" ht="18.75" customHeight="1" x14ac:dyDescent="0.25">
      <c r="B348" s="139" t="s">
        <v>4041</v>
      </c>
      <c r="C348" s="140">
        <v>0</v>
      </c>
      <c r="D348" s="140">
        <v>30</v>
      </c>
      <c r="E348" s="164">
        <v>0</v>
      </c>
      <c r="F348" s="164">
        <v>0</v>
      </c>
      <c r="G348" s="141">
        <v>0</v>
      </c>
      <c r="H348"/>
      <c r="I348"/>
      <c r="J348"/>
      <c r="K348"/>
      <c r="L348"/>
    </row>
    <row r="349" spans="2:12" s="28" customFormat="1" ht="18.75" customHeight="1" x14ac:dyDescent="0.25">
      <c r="B349" s="139" t="s">
        <v>4368</v>
      </c>
      <c r="C349" s="140">
        <v>0</v>
      </c>
      <c r="D349" s="140">
        <v>0</v>
      </c>
      <c r="E349" s="164">
        <v>9</v>
      </c>
      <c r="F349" s="164">
        <v>0</v>
      </c>
      <c r="G349" s="141">
        <v>21</v>
      </c>
      <c r="H349"/>
      <c r="I349"/>
      <c r="J349"/>
      <c r="K349"/>
      <c r="L349"/>
    </row>
    <row r="350" spans="2:12" s="28" customFormat="1" ht="18.75" customHeight="1" x14ac:dyDescent="0.25">
      <c r="B350" s="139" t="s">
        <v>4671</v>
      </c>
      <c r="C350" s="140">
        <v>0</v>
      </c>
      <c r="D350" s="140">
        <v>18</v>
      </c>
      <c r="E350" s="164">
        <v>12</v>
      </c>
      <c r="F350" s="164">
        <v>0</v>
      </c>
      <c r="G350" s="141">
        <v>0</v>
      </c>
      <c r="H350"/>
      <c r="I350"/>
      <c r="J350"/>
      <c r="K350"/>
      <c r="L350"/>
    </row>
    <row r="351" spans="2:12" s="28" customFormat="1" ht="18.75" customHeight="1" x14ac:dyDescent="0.25">
      <c r="B351" s="139" t="s">
        <v>4670</v>
      </c>
      <c r="C351" s="140">
        <v>0</v>
      </c>
      <c r="D351" s="140">
        <v>2</v>
      </c>
      <c r="E351" s="164">
        <v>0</v>
      </c>
      <c r="F351" s="164">
        <v>16</v>
      </c>
      <c r="G351" s="141">
        <v>12</v>
      </c>
      <c r="H351"/>
      <c r="I351"/>
      <c r="J351"/>
      <c r="K351"/>
      <c r="L351"/>
    </row>
    <row r="352" spans="2:12" s="28" customFormat="1" ht="18.75" customHeight="1" x14ac:dyDescent="0.25">
      <c r="B352" s="139" t="s">
        <v>3082</v>
      </c>
      <c r="C352" s="140">
        <v>0</v>
      </c>
      <c r="D352" s="140">
        <v>10</v>
      </c>
      <c r="E352" s="164">
        <v>17</v>
      </c>
      <c r="F352" s="164">
        <v>2</v>
      </c>
      <c r="G352" s="141">
        <v>0</v>
      </c>
      <c r="H352"/>
      <c r="I352"/>
      <c r="J352"/>
      <c r="K352"/>
      <c r="L352"/>
    </row>
    <row r="353" spans="2:12" s="28" customFormat="1" ht="18.75" customHeight="1" x14ac:dyDescent="0.25">
      <c r="B353" s="139" t="s">
        <v>4383</v>
      </c>
      <c r="C353" s="140">
        <v>5</v>
      </c>
      <c r="D353" s="140">
        <v>0</v>
      </c>
      <c r="E353" s="164">
        <v>3</v>
      </c>
      <c r="F353" s="164">
        <v>3</v>
      </c>
      <c r="G353" s="141">
        <v>18</v>
      </c>
      <c r="H353"/>
      <c r="I353"/>
      <c r="J353"/>
      <c r="K353"/>
      <c r="L353"/>
    </row>
    <row r="354" spans="2:12" s="28" customFormat="1" ht="18.75" customHeight="1" x14ac:dyDescent="0.25">
      <c r="B354" s="139" t="s">
        <v>4403</v>
      </c>
      <c r="C354" s="140">
        <v>0</v>
      </c>
      <c r="D354" s="140">
        <v>0</v>
      </c>
      <c r="E354" s="164">
        <v>2</v>
      </c>
      <c r="F354" s="164">
        <v>0</v>
      </c>
      <c r="G354" s="141">
        <v>27</v>
      </c>
      <c r="H354"/>
      <c r="I354"/>
      <c r="J354"/>
      <c r="K354"/>
      <c r="L354"/>
    </row>
    <row r="355" spans="2:12" s="28" customFormat="1" ht="18.75" customHeight="1" x14ac:dyDescent="0.25">
      <c r="B355" s="139" t="s">
        <v>3381</v>
      </c>
      <c r="C355" s="140">
        <v>0</v>
      </c>
      <c r="D355" s="140">
        <v>27</v>
      </c>
      <c r="E355" s="164">
        <v>0</v>
      </c>
      <c r="F355" s="164">
        <v>0</v>
      </c>
      <c r="G355" s="141">
        <v>2</v>
      </c>
      <c r="H355"/>
      <c r="I355"/>
      <c r="J355"/>
      <c r="K355"/>
      <c r="L355"/>
    </row>
    <row r="356" spans="2:12" s="28" customFormat="1" ht="18.75" customHeight="1" x14ac:dyDescent="0.25">
      <c r="B356" s="139" t="s">
        <v>3377</v>
      </c>
      <c r="C356" s="140">
        <v>17</v>
      </c>
      <c r="D356" s="140">
        <v>11</v>
      </c>
      <c r="E356" s="164">
        <v>0</v>
      </c>
      <c r="F356" s="164">
        <v>0</v>
      </c>
      <c r="G356" s="141">
        <v>0</v>
      </c>
      <c r="H356"/>
      <c r="I356"/>
      <c r="J356"/>
      <c r="K356"/>
      <c r="L356"/>
    </row>
    <row r="357" spans="2:12" s="28" customFormat="1" ht="18.75" customHeight="1" x14ac:dyDescent="0.25">
      <c r="B357" s="139" t="s">
        <v>4683</v>
      </c>
      <c r="C357" s="140">
        <v>0</v>
      </c>
      <c r="D357" s="140">
        <v>0</v>
      </c>
      <c r="E357" s="164">
        <v>0</v>
      </c>
      <c r="F357" s="164">
        <v>0</v>
      </c>
      <c r="G357" s="141">
        <v>28</v>
      </c>
      <c r="H357"/>
      <c r="I357"/>
      <c r="J357"/>
      <c r="K357"/>
      <c r="L357"/>
    </row>
    <row r="358" spans="2:12" s="28" customFormat="1" ht="18.75" customHeight="1" x14ac:dyDescent="0.25">
      <c r="B358" s="139" t="s">
        <v>3822</v>
      </c>
      <c r="C358" s="140">
        <v>4</v>
      </c>
      <c r="D358" s="140">
        <v>5</v>
      </c>
      <c r="E358" s="164">
        <v>19</v>
      </c>
      <c r="F358" s="164">
        <v>0</v>
      </c>
      <c r="G358" s="141">
        <v>0</v>
      </c>
      <c r="H358"/>
      <c r="I358"/>
      <c r="J358"/>
      <c r="K358"/>
      <c r="L358"/>
    </row>
    <row r="359" spans="2:12" s="28" customFormat="1" ht="18.75" customHeight="1" x14ac:dyDescent="0.25">
      <c r="B359" s="139" t="s">
        <v>5198</v>
      </c>
      <c r="C359" s="140">
        <v>0</v>
      </c>
      <c r="D359" s="140">
        <v>0</v>
      </c>
      <c r="E359" s="164">
        <v>0</v>
      </c>
      <c r="F359" s="164">
        <v>0</v>
      </c>
      <c r="G359" s="141">
        <v>28</v>
      </c>
      <c r="H359"/>
      <c r="I359"/>
      <c r="J359"/>
      <c r="K359"/>
      <c r="L359"/>
    </row>
    <row r="360" spans="2:12" s="28" customFormat="1" ht="18.75" customHeight="1" x14ac:dyDescent="0.25">
      <c r="B360" s="139" t="s">
        <v>4672</v>
      </c>
      <c r="C360" s="140">
        <v>0</v>
      </c>
      <c r="D360" s="140">
        <v>28</v>
      </c>
      <c r="E360" s="164">
        <v>0</v>
      </c>
      <c r="F360" s="164">
        <v>0</v>
      </c>
      <c r="G360" s="141">
        <v>0</v>
      </c>
      <c r="H360"/>
      <c r="I360"/>
      <c r="J360"/>
      <c r="K360"/>
      <c r="L360"/>
    </row>
    <row r="361" spans="2:12" s="28" customFormat="1" ht="18.75" customHeight="1" x14ac:dyDescent="0.25">
      <c r="B361" s="139" t="s">
        <v>4598</v>
      </c>
      <c r="C361" s="140">
        <v>0</v>
      </c>
      <c r="D361" s="140">
        <v>28</v>
      </c>
      <c r="E361" s="164">
        <v>0</v>
      </c>
      <c r="F361" s="164">
        <v>0</v>
      </c>
      <c r="G361" s="141">
        <v>0</v>
      </c>
      <c r="H361"/>
      <c r="I361"/>
      <c r="J361"/>
      <c r="K361"/>
      <c r="L361"/>
    </row>
    <row r="362" spans="2:12" s="28" customFormat="1" ht="18.75" customHeight="1" x14ac:dyDescent="0.25">
      <c r="B362" s="139" t="s">
        <v>4673</v>
      </c>
      <c r="C362" s="140">
        <v>0</v>
      </c>
      <c r="D362" s="140">
        <v>20</v>
      </c>
      <c r="E362" s="164">
        <v>0</v>
      </c>
      <c r="F362" s="164">
        <v>0</v>
      </c>
      <c r="G362" s="141">
        <v>8</v>
      </c>
      <c r="H362"/>
      <c r="I362"/>
      <c r="J362"/>
      <c r="K362"/>
      <c r="L362"/>
    </row>
    <row r="363" spans="2:12" s="28" customFormat="1" ht="18.75" customHeight="1" x14ac:dyDescent="0.25">
      <c r="B363" s="139" t="s">
        <v>768</v>
      </c>
      <c r="C363" s="140">
        <v>6</v>
      </c>
      <c r="D363" s="140">
        <v>2</v>
      </c>
      <c r="E363" s="164">
        <v>8</v>
      </c>
      <c r="F363" s="164">
        <v>6</v>
      </c>
      <c r="G363" s="141">
        <v>6</v>
      </c>
      <c r="H363"/>
      <c r="I363"/>
      <c r="J363"/>
      <c r="K363"/>
      <c r="L363"/>
    </row>
    <row r="364" spans="2:12" s="28" customFormat="1" ht="18.75" customHeight="1" x14ac:dyDescent="0.25">
      <c r="B364" s="139" t="s">
        <v>4191</v>
      </c>
      <c r="C364" s="140">
        <v>0</v>
      </c>
      <c r="D364" s="140">
        <v>10</v>
      </c>
      <c r="E364" s="164">
        <v>15</v>
      </c>
      <c r="F364" s="164">
        <v>0</v>
      </c>
      <c r="G364" s="141">
        <v>3</v>
      </c>
      <c r="H364"/>
      <c r="I364"/>
      <c r="J364"/>
      <c r="K364"/>
      <c r="L364"/>
    </row>
    <row r="365" spans="2:12" s="28" customFormat="1" ht="18.75" customHeight="1" x14ac:dyDescent="0.25">
      <c r="B365" s="139" t="s">
        <v>740</v>
      </c>
      <c r="C365" s="140">
        <v>0</v>
      </c>
      <c r="D365" s="140">
        <v>0</v>
      </c>
      <c r="E365" s="164">
        <v>0</v>
      </c>
      <c r="F365" s="164">
        <v>4</v>
      </c>
      <c r="G365" s="141">
        <v>23</v>
      </c>
      <c r="H365"/>
      <c r="I365"/>
      <c r="J365"/>
      <c r="K365"/>
      <c r="L365"/>
    </row>
    <row r="366" spans="2:12" s="28" customFormat="1" ht="18.75" customHeight="1" x14ac:dyDescent="0.25">
      <c r="B366" s="139" t="s">
        <v>3383</v>
      </c>
      <c r="C366" s="140">
        <v>5</v>
      </c>
      <c r="D366" s="140">
        <v>22</v>
      </c>
      <c r="E366" s="164">
        <v>0</v>
      </c>
      <c r="F366" s="164">
        <v>0</v>
      </c>
      <c r="G366" s="141">
        <v>0</v>
      </c>
      <c r="H366"/>
      <c r="I366"/>
      <c r="J366"/>
      <c r="K366"/>
      <c r="L366"/>
    </row>
    <row r="367" spans="2:12" s="28" customFormat="1" ht="18.75" customHeight="1" x14ac:dyDescent="0.25">
      <c r="B367" s="139" t="s">
        <v>819</v>
      </c>
      <c r="C367" s="140">
        <v>23</v>
      </c>
      <c r="D367" s="140">
        <v>4</v>
      </c>
      <c r="E367" s="164">
        <v>0</v>
      </c>
      <c r="F367" s="164">
        <v>0</v>
      </c>
      <c r="G367" s="141">
        <v>0</v>
      </c>
      <c r="H367"/>
      <c r="I367"/>
      <c r="J367"/>
      <c r="K367"/>
      <c r="L367"/>
    </row>
    <row r="368" spans="2:12" s="28" customFormat="1" ht="18.75" customHeight="1" x14ac:dyDescent="0.25">
      <c r="B368" s="139" t="s">
        <v>4706</v>
      </c>
      <c r="C368" s="140">
        <v>0</v>
      </c>
      <c r="D368" s="140">
        <v>0</v>
      </c>
      <c r="E368" s="164">
        <v>0</v>
      </c>
      <c r="F368" s="164">
        <v>0</v>
      </c>
      <c r="G368" s="141">
        <v>27</v>
      </c>
      <c r="H368"/>
      <c r="I368"/>
      <c r="J368"/>
      <c r="K368"/>
      <c r="L368"/>
    </row>
    <row r="369" spans="2:12" s="28" customFormat="1" ht="18.75" customHeight="1" x14ac:dyDescent="0.25">
      <c r="B369" s="139" t="s">
        <v>699</v>
      </c>
      <c r="C369" s="140">
        <v>6</v>
      </c>
      <c r="D369" s="140">
        <v>9</v>
      </c>
      <c r="E369" s="164">
        <v>12</v>
      </c>
      <c r="F369" s="164">
        <v>0</v>
      </c>
      <c r="G369" s="141">
        <v>0</v>
      </c>
      <c r="H369"/>
      <c r="I369"/>
      <c r="J369"/>
      <c r="K369"/>
      <c r="L369"/>
    </row>
    <row r="370" spans="2:12" s="28" customFormat="1" ht="18.75" customHeight="1" x14ac:dyDescent="0.25">
      <c r="B370" s="139" t="s">
        <v>4397</v>
      </c>
      <c r="C370" s="140">
        <v>0</v>
      </c>
      <c r="D370" s="140">
        <v>0</v>
      </c>
      <c r="E370" s="164">
        <v>2</v>
      </c>
      <c r="F370" s="164">
        <v>24</v>
      </c>
      <c r="G370" s="141">
        <v>0</v>
      </c>
      <c r="H370"/>
      <c r="I370"/>
      <c r="J370"/>
      <c r="K370"/>
      <c r="L370"/>
    </row>
    <row r="371" spans="2:12" s="28" customFormat="1" ht="18.75" customHeight="1" x14ac:dyDescent="0.25">
      <c r="B371" s="139" t="s">
        <v>4476</v>
      </c>
      <c r="C371" s="140">
        <v>0</v>
      </c>
      <c r="D371" s="140">
        <v>14</v>
      </c>
      <c r="E371" s="164">
        <v>12</v>
      </c>
      <c r="F371" s="164">
        <v>0</v>
      </c>
      <c r="G371" s="141">
        <v>0</v>
      </c>
      <c r="H371"/>
      <c r="I371"/>
      <c r="J371"/>
      <c r="K371"/>
      <c r="L371"/>
    </row>
    <row r="372" spans="2:12" s="28" customFormat="1" ht="18.75" customHeight="1" x14ac:dyDescent="0.25">
      <c r="B372" s="139" t="s">
        <v>807</v>
      </c>
      <c r="C372" s="140">
        <v>12</v>
      </c>
      <c r="D372" s="140">
        <v>14</v>
      </c>
      <c r="E372" s="164">
        <v>0</v>
      </c>
      <c r="F372" s="164">
        <v>0</v>
      </c>
      <c r="G372" s="141">
        <v>0</v>
      </c>
      <c r="H372"/>
      <c r="I372"/>
      <c r="J372"/>
      <c r="K372"/>
      <c r="L372"/>
    </row>
    <row r="373" spans="2:12" s="28" customFormat="1" ht="18.75" customHeight="1" x14ac:dyDescent="0.25">
      <c r="B373" s="139" t="s">
        <v>3978</v>
      </c>
      <c r="C373" s="140">
        <v>0</v>
      </c>
      <c r="D373" s="140">
        <v>12</v>
      </c>
      <c r="E373" s="164">
        <v>10</v>
      </c>
      <c r="F373" s="164">
        <v>4</v>
      </c>
      <c r="G373" s="141">
        <v>0</v>
      </c>
      <c r="H373"/>
      <c r="I373"/>
      <c r="J373"/>
      <c r="K373"/>
      <c r="L373"/>
    </row>
    <row r="374" spans="2:12" s="28" customFormat="1" ht="18.75" customHeight="1" x14ac:dyDescent="0.25">
      <c r="B374" s="139" t="s">
        <v>4674</v>
      </c>
      <c r="C374" s="140">
        <v>0</v>
      </c>
      <c r="D374" s="140">
        <v>0</v>
      </c>
      <c r="E374" s="164">
        <v>0</v>
      </c>
      <c r="F374" s="164">
        <v>17</v>
      </c>
      <c r="G374" s="141">
        <v>8</v>
      </c>
      <c r="H374"/>
      <c r="I374"/>
      <c r="J374"/>
      <c r="K374"/>
      <c r="L374"/>
    </row>
    <row r="375" spans="2:12" s="28" customFormat="1" ht="18.75" customHeight="1" x14ac:dyDescent="0.25">
      <c r="B375" s="139" t="s">
        <v>4448</v>
      </c>
      <c r="C375" s="140">
        <v>0</v>
      </c>
      <c r="D375" s="140">
        <v>4</v>
      </c>
      <c r="E375" s="164">
        <v>0</v>
      </c>
      <c r="F375" s="164">
        <v>21</v>
      </c>
      <c r="G375" s="141">
        <v>0</v>
      </c>
      <c r="H375"/>
      <c r="I375"/>
      <c r="J375"/>
      <c r="K375"/>
      <c r="L375"/>
    </row>
    <row r="376" spans="2:12" s="28" customFormat="1" ht="18.75" customHeight="1" x14ac:dyDescent="0.25">
      <c r="B376" s="139" t="s">
        <v>3371</v>
      </c>
      <c r="C376" s="140">
        <v>0</v>
      </c>
      <c r="D376" s="140">
        <v>19</v>
      </c>
      <c r="E376" s="164">
        <v>0</v>
      </c>
      <c r="F376" s="164">
        <v>0</v>
      </c>
      <c r="G376" s="141">
        <v>6</v>
      </c>
      <c r="H376"/>
      <c r="I376"/>
      <c r="J376"/>
      <c r="K376"/>
      <c r="L376"/>
    </row>
    <row r="377" spans="2:12" s="28" customFormat="1" ht="18.75" customHeight="1" x14ac:dyDescent="0.25">
      <c r="B377" s="139" t="s">
        <v>3881</v>
      </c>
      <c r="C377" s="140">
        <v>2</v>
      </c>
      <c r="D377" s="140">
        <v>6</v>
      </c>
      <c r="E377" s="164">
        <v>7</v>
      </c>
      <c r="F377" s="164">
        <v>0</v>
      </c>
      <c r="G377" s="141">
        <v>10</v>
      </c>
      <c r="H377"/>
      <c r="I377"/>
      <c r="J377"/>
      <c r="K377"/>
      <c r="L377"/>
    </row>
    <row r="378" spans="2:12" s="28" customFormat="1" ht="18.75" customHeight="1" x14ac:dyDescent="0.25">
      <c r="B378" s="139" t="s">
        <v>5217</v>
      </c>
      <c r="C378" s="140">
        <v>0</v>
      </c>
      <c r="D378" s="140">
        <v>0</v>
      </c>
      <c r="E378" s="164">
        <v>0</v>
      </c>
      <c r="F378" s="164">
        <v>0</v>
      </c>
      <c r="G378" s="141">
        <v>25</v>
      </c>
      <c r="H378"/>
      <c r="I378"/>
      <c r="J378"/>
      <c r="K378"/>
      <c r="L378"/>
    </row>
    <row r="379" spans="2:12" s="28" customFormat="1" ht="18.75" customHeight="1" x14ac:dyDescent="0.25">
      <c r="B379" s="139" t="s">
        <v>698</v>
      </c>
      <c r="C379" s="140">
        <v>0</v>
      </c>
      <c r="D379" s="140">
        <v>20</v>
      </c>
      <c r="E379" s="164">
        <v>5</v>
      </c>
      <c r="F379" s="164">
        <v>0</v>
      </c>
      <c r="G379" s="141">
        <v>0</v>
      </c>
      <c r="H379"/>
      <c r="I379"/>
      <c r="J379"/>
      <c r="K379"/>
      <c r="L379"/>
    </row>
    <row r="380" spans="2:12" s="28" customFormat="1" ht="18.75" customHeight="1" x14ac:dyDescent="0.25">
      <c r="B380" s="139" t="s">
        <v>4194</v>
      </c>
      <c r="C380" s="140">
        <v>0</v>
      </c>
      <c r="D380" s="140">
        <v>4</v>
      </c>
      <c r="E380" s="164">
        <v>20</v>
      </c>
      <c r="F380" s="164">
        <v>0</v>
      </c>
      <c r="G380" s="141">
        <v>0</v>
      </c>
      <c r="H380"/>
      <c r="I380"/>
      <c r="J380"/>
      <c r="K380"/>
      <c r="L380"/>
    </row>
    <row r="381" spans="2:12" s="28" customFormat="1" ht="18.75" customHeight="1" x14ac:dyDescent="0.25">
      <c r="B381" s="139" t="s">
        <v>728</v>
      </c>
      <c r="C381" s="140">
        <v>0</v>
      </c>
      <c r="D381" s="140">
        <v>17</v>
      </c>
      <c r="E381" s="164">
        <v>0</v>
      </c>
      <c r="F381" s="164">
        <v>7</v>
      </c>
      <c r="G381" s="141">
        <v>0</v>
      </c>
      <c r="H381"/>
      <c r="I381"/>
      <c r="J381"/>
      <c r="K381"/>
      <c r="L381"/>
    </row>
    <row r="382" spans="2:12" s="28" customFormat="1" ht="18.75" customHeight="1" x14ac:dyDescent="0.25">
      <c r="B382" s="139" t="s">
        <v>4262</v>
      </c>
      <c r="C382" s="140">
        <v>0</v>
      </c>
      <c r="D382" s="140">
        <v>0</v>
      </c>
      <c r="E382" s="164">
        <v>24</v>
      </c>
      <c r="F382" s="164">
        <v>0</v>
      </c>
      <c r="G382" s="141">
        <v>0</v>
      </c>
      <c r="H382"/>
      <c r="I382"/>
      <c r="J382"/>
      <c r="K382"/>
      <c r="L382"/>
    </row>
    <row r="383" spans="2:12" s="28" customFormat="1" ht="18.75" customHeight="1" x14ac:dyDescent="0.25">
      <c r="B383" s="139" t="s">
        <v>718</v>
      </c>
      <c r="C383" s="140">
        <v>0</v>
      </c>
      <c r="D383" s="140">
        <v>4</v>
      </c>
      <c r="E383" s="164">
        <v>2</v>
      </c>
      <c r="F383" s="164">
        <v>16</v>
      </c>
      <c r="G383" s="141">
        <v>2</v>
      </c>
      <c r="H383"/>
      <c r="I383"/>
      <c r="J383"/>
      <c r="K383"/>
      <c r="L383"/>
    </row>
    <row r="384" spans="2:12" s="28" customFormat="1" ht="18.75" customHeight="1" x14ac:dyDescent="0.25">
      <c r="B384" s="139" t="s">
        <v>663</v>
      </c>
      <c r="C384" s="140">
        <v>12</v>
      </c>
      <c r="D384" s="140">
        <v>4</v>
      </c>
      <c r="E384" s="164">
        <v>0</v>
      </c>
      <c r="F384" s="164">
        <v>8</v>
      </c>
      <c r="G384" s="141">
        <v>0</v>
      </c>
      <c r="H384"/>
      <c r="I384"/>
      <c r="J384"/>
      <c r="K384"/>
      <c r="L384"/>
    </row>
    <row r="385" spans="2:12" s="28" customFormat="1" ht="18.75" customHeight="1" x14ac:dyDescent="0.25">
      <c r="B385" s="139" t="s">
        <v>4145</v>
      </c>
      <c r="C385" s="140">
        <v>0</v>
      </c>
      <c r="D385" s="140">
        <v>9</v>
      </c>
      <c r="E385" s="164">
        <v>15</v>
      </c>
      <c r="F385" s="164">
        <v>0</v>
      </c>
      <c r="G385" s="141">
        <v>0</v>
      </c>
      <c r="H385"/>
      <c r="I385"/>
      <c r="J385"/>
      <c r="K385"/>
      <c r="L385"/>
    </row>
    <row r="386" spans="2:12" s="28" customFormat="1" ht="18.75" customHeight="1" x14ac:dyDescent="0.25">
      <c r="B386" s="139" t="s">
        <v>3479</v>
      </c>
      <c r="C386" s="140">
        <v>0</v>
      </c>
      <c r="D386" s="140">
        <v>4</v>
      </c>
      <c r="E386" s="164">
        <v>0</v>
      </c>
      <c r="F386" s="164">
        <v>15</v>
      </c>
      <c r="G386" s="141">
        <v>5</v>
      </c>
      <c r="H386"/>
      <c r="I386"/>
      <c r="J386"/>
      <c r="K386"/>
      <c r="L386"/>
    </row>
    <row r="387" spans="2:12" s="28" customFormat="1" ht="18.75" customHeight="1" x14ac:dyDescent="0.25">
      <c r="B387" s="139" t="s">
        <v>3965</v>
      </c>
      <c r="C387" s="140">
        <v>0</v>
      </c>
      <c r="D387" s="140">
        <v>23</v>
      </c>
      <c r="E387" s="164">
        <v>0</v>
      </c>
      <c r="F387" s="164">
        <v>0</v>
      </c>
      <c r="G387" s="141">
        <v>0</v>
      </c>
      <c r="H387"/>
      <c r="I387"/>
      <c r="J387"/>
      <c r="K387"/>
      <c r="L387"/>
    </row>
    <row r="388" spans="2:12" s="28" customFormat="1" ht="18.75" customHeight="1" x14ac:dyDescent="0.25">
      <c r="B388" s="139" t="s">
        <v>4050</v>
      </c>
      <c r="C388" s="140">
        <v>0</v>
      </c>
      <c r="D388" s="140">
        <v>23</v>
      </c>
      <c r="E388" s="164">
        <v>0</v>
      </c>
      <c r="F388" s="164">
        <v>0</v>
      </c>
      <c r="G388" s="141">
        <v>0</v>
      </c>
      <c r="H388"/>
      <c r="I388"/>
      <c r="J388"/>
      <c r="K388"/>
      <c r="L388"/>
    </row>
    <row r="389" spans="2:12" s="28" customFormat="1" ht="18.75" customHeight="1" x14ac:dyDescent="0.25">
      <c r="B389" s="139" t="s">
        <v>4415</v>
      </c>
      <c r="C389" s="140">
        <v>0</v>
      </c>
      <c r="D389" s="140">
        <v>0</v>
      </c>
      <c r="E389" s="164">
        <v>9</v>
      </c>
      <c r="F389" s="164">
        <v>10</v>
      </c>
      <c r="G389" s="141">
        <v>4</v>
      </c>
      <c r="H389"/>
      <c r="I389"/>
      <c r="J389"/>
      <c r="K389"/>
      <c r="L389"/>
    </row>
    <row r="390" spans="2:12" s="28" customFormat="1" ht="18.75" customHeight="1" x14ac:dyDescent="0.25">
      <c r="B390" s="139" t="s">
        <v>4385</v>
      </c>
      <c r="C390" s="140">
        <v>0</v>
      </c>
      <c r="D390" s="140">
        <v>1</v>
      </c>
      <c r="E390" s="164">
        <v>0</v>
      </c>
      <c r="F390" s="164">
        <v>14</v>
      </c>
      <c r="G390" s="141">
        <v>8</v>
      </c>
      <c r="H390"/>
      <c r="I390"/>
      <c r="J390"/>
      <c r="K390"/>
      <c r="L390"/>
    </row>
    <row r="391" spans="2:12" s="28" customFormat="1" ht="18.75" customHeight="1" x14ac:dyDescent="0.25">
      <c r="B391" s="139" t="s">
        <v>4450</v>
      </c>
      <c r="C391" s="140">
        <v>0</v>
      </c>
      <c r="D391" s="140">
        <v>0</v>
      </c>
      <c r="E391" s="164">
        <v>0</v>
      </c>
      <c r="F391" s="164">
        <v>20</v>
      </c>
      <c r="G391" s="141">
        <v>3</v>
      </c>
      <c r="H391"/>
      <c r="I391"/>
      <c r="J391"/>
      <c r="K391"/>
      <c r="L391"/>
    </row>
    <row r="392" spans="2:12" s="28" customFormat="1" ht="18.75" customHeight="1" x14ac:dyDescent="0.25">
      <c r="B392" s="139" t="s">
        <v>4135</v>
      </c>
      <c r="C392" s="140">
        <v>0</v>
      </c>
      <c r="D392" s="140">
        <v>22</v>
      </c>
      <c r="E392" s="164">
        <v>0</v>
      </c>
      <c r="F392" s="164">
        <v>0</v>
      </c>
      <c r="G392" s="141">
        <v>0</v>
      </c>
      <c r="H392"/>
      <c r="I392"/>
      <c r="J392"/>
      <c r="K392"/>
      <c r="L392"/>
    </row>
    <row r="393" spans="2:12" s="28" customFormat="1" ht="18.75" customHeight="1" x14ac:dyDescent="0.25">
      <c r="B393" s="139" t="s">
        <v>4044</v>
      </c>
      <c r="C393" s="140">
        <v>0</v>
      </c>
      <c r="D393" s="140">
        <v>22</v>
      </c>
      <c r="E393" s="164">
        <v>0</v>
      </c>
      <c r="F393" s="164">
        <v>0</v>
      </c>
      <c r="G393" s="141">
        <v>0</v>
      </c>
      <c r="H393"/>
      <c r="I393"/>
      <c r="J393"/>
      <c r="K393"/>
      <c r="L393"/>
    </row>
    <row r="394" spans="2:12" s="28" customFormat="1" ht="18.75" customHeight="1" x14ac:dyDescent="0.25">
      <c r="B394" s="139" t="s">
        <v>3481</v>
      </c>
      <c r="C394" s="140">
        <v>16</v>
      </c>
      <c r="D394" s="140">
        <v>6</v>
      </c>
      <c r="E394" s="164">
        <v>0</v>
      </c>
      <c r="F394" s="164">
        <v>0</v>
      </c>
      <c r="G394" s="141">
        <v>0</v>
      </c>
      <c r="H394"/>
      <c r="I394"/>
      <c r="J394"/>
      <c r="K394"/>
      <c r="L394"/>
    </row>
    <row r="395" spans="2:12" s="28" customFormat="1" ht="18.75" customHeight="1" x14ac:dyDescent="0.25">
      <c r="B395" s="139" t="s">
        <v>4047</v>
      </c>
      <c r="C395" s="140">
        <v>0</v>
      </c>
      <c r="D395" s="140">
        <v>14</v>
      </c>
      <c r="E395" s="164">
        <v>0</v>
      </c>
      <c r="F395" s="164">
        <v>8</v>
      </c>
      <c r="G395" s="141">
        <v>0</v>
      </c>
      <c r="H395"/>
      <c r="I395"/>
      <c r="J395"/>
      <c r="K395"/>
      <c r="L395"/>
    </row>
    <row r="396" spans="2:12" s="28" customFormat="1" ht="18.75" customHeight="1" x14ac:dyDescent="0.25">
      <c r="B396" s="139" t="s">
        <v>4190</v>
      </c>
      <c r="C396" s="140">
        <v>0</v>
      </c>
      <c r="D396" s="140">
        <v>11</v>
      </c>
      <c r="E396" s="164">
        <v>11</v>
      </c>
      <c r="F396" s="164">
        <v>0</v>
      </c>
      <c r="G396" s="141">
        <v>0</v>
      </c>
      <c r="H396"/>
      <c r="I396"/>
      <c r="J396"/>
      <c r="K396"/>
      <c r="L396"/>
    </row>
    <row r="397" spans="2:12" s="28" customFormat="1" ht="18.75" customHeight="1" x14ac:dyDescent="0.25">
      <c r="B397" s="139" t="s">
        <v>4438</v>
      </c>
      <c r="C397" s="140">
        <v>0</v>
      </c>
      <c r="D397" s="140">
        <v>0</v>
      </c>
      <c r="E397" s="164">
        <v>0</v>
      </c>
      <c r="F397" s="164">
        <v>19</v>
      </c>
      <c r="G397" s="141">
        <v>2</v>
      </c>
      <c r="H397"/>
      <c r="I397"/>
      <c r="J397"/>
      <c r="K397"/>
      <c r="L397"/>
    </row>
    <row r="398" spans="2:12" s="28" customFormat="1" ht="18.75" customHeight="1" x14ac:dyDescent="0.25">
      <c r="B398" s="139" t="s">
        <v>4586</v>
      </c>
      <c r="C398" s="140">
        <v>0</v>
      </c>
      <c r="D398" s="140">
        <v>0</v>
      </c>
      <c r="E398" s="164">
        <v>0</v>
      </c>
      <c r="F398" s="164">
        <v>21</v>
      </c>
      <c r="G398" s="141">
        <v>0</v>
      </c>
      <c r="H398"/>
      <c r="I398"/>
      <c r="J398"/>
      <c r="K398"/>
      <c r="L398"/>
    </row>
    <row r="399" spans="2:12" s="28" customFormat="1" ht="18.75" customHeight="1" x14ac:dyDescent="0.25">
      <c r="B399" s="139" t="s">
        <v>589</v>
      </c>
      <c r="C399" s="140">
        <v>0</v>
      </c>
      <c r="D399" s="140">
        <v>4</v>
      </c>
      <c r="E399" s="164">
        <v>2</v>
      </c>
      <c r="F399" s="164">
        <v>8</v>
      </c>
      <c r="G399" s="141">
        <v>7</v>
      </c>
      <c r="H399"/>
      <c r="I399"/>
      <c r="J399"/>
      <c r="K399"/>
      <c r="L399"/>
    </row>
    <row r="400" spans="2:12" s="28" customFormat="1" ht="18.75" customHeight="1" x14ac:dyDescent="0.25">
      <c r="B400" s="139" t="s">
        <v>2971</v>
      </c>
      <c r="C400" s="140">
        <v>0</v>
      </c>
      <c r="D400" s="140">
        <v>21</v>
      </c>
      <c r="E400" s="164">
        <v>0</v>
      </c>
      <c r="F400" s="164">
        <v>0</v>
      </c>
      <c r="G400" s="141">
        <v>0</v>
      </c>
      <c r="H400"/>
      <c r="I400"/>
      <c r="J400"/>
      <c r="K400"/>
      <c r="L400"/>
    </row>
    <row r="401" spans="2:12" s="28" customFormat="1" ht="18.75" customHeight="1" x14ac:dyDescent="0.25">
      <c r="B401" s="139" t="s">
        <v>3964</v>
      </c>
      <c r="C401" s="140">
        <v>0</v>
      </c>
      <c r="D401" s="140">
        <v>20</v>
      </c>
      <c r="E401" s="164">
        <v>0</v>
      </c>
      <c r="F401" s="164">
        <v>0</v>
      </c>
      <c r="G401" s="141">
        <v>0</v>
      </c>
      <c r="H401"/>
      <c r="I401"/>
      <c r="J401"/>
      <c r="K401"/>
      <c r="L401"/>
    </row>
    <row r="402" spans="2:12" s="28" customFormat="1" ht="18.75" customHeight="1" x14ac:dyDescent="0.25">
      <c r="B402" s="139" t="s">
        <v>4675</v>
      </c>
      <c r="C402" s="140">
        <v>0</v>
      </c>
      <c r="D402" s="140">
        <v>0</v>
      </c>
      <c r="E402" s="164">
        <v>0</v>
      </c>
      <c r="F402" s="164">
        <v>0</v>
      </c>
      <c r="G402" s="141">
        <v>20</v>
      </c>
      <c r="H402"/>
      <c r="I402"/>
      <c r="J402"/>
      <c r="K402"/>
      <c r="L402"/>
    </row>
    <row r="403" spans="2:12" s="28" customFormat="1" ht="18.75" customHeight="1" x14ac:dyDescent="0.25">
      <c r="B403" s="139" t="s">
        <v>3948</v>
      </c>
      <c r="C403" s="140">
        <v>4</v>
      </c>
      <c r="D403" s="140">
        <v>6</v>
      </c>
      <c r="E403" s="164">
        <v>0</v>
      </c>
      <c r="F403" s="164">
        <v>0</v>
      </c>
      <c r="G403" s="141">
        <v>10</v>
      </c>
      <c r="H403"/>
      <c r="I403"/>
      <c r="J403"/>
      <c r="K403"/>
      <c r="L403"/>
    </row>
    <row r="404" spans="2:12" s="28" customFormat="1" ht="18.75" customHeight="1" x14ac:dyDescent="0.25">
      <c r="B404" s="139" t="s">
        <v>5302</v>
      </c>
      <c r="C404" s="140">
        <v>0</v>
      </c>
      <c r="D404" s="140">
        <v>0</v>
      </c>
      <c r="E404" s="164">
        <v>0</v>
      </c>
      <c r="F404" s="164">
        <v>0</v>
      </c>
      <c r="G404" s="141">
        <v>20</v>
      </c>
      <c r="H404"/>
      <c r="I404"/>
      <c r="J404"/>
      <c r="K404"/>
      <c r="L404"/>
    </row>
    <row r="405" spans="2:12" s="28" customFormat="1" ht="18.75" customHeight="1" x14ac:dyDescent="0.25">
      <c r="B405" s="139" t="s">
        <v>3950</v>
      </c>
      <c r="C405" s="140">
        <v>9</v>
      </c>
      <c r="D405" s="140">
        <v>0</v>
      </c>
      <c r="E405" s="164">
        <v>3</v>
      </c>
      <c r="F405" s="164">
        <v>5</v>
      </c>
      <c r="G405" s="141">
        <v>3</v>
      </c>
      <c r="H405"/>
      <c r="I405"/>
      <c r="J405"/>
      <c r="K405"/>
      <c r="L405"/>
    </row>
    <row r="406" spans="2:12" s="28" customFormat="1" ht="18.75" customHeight="1" x14ac:dyDescent="0.25">
      <c r="B406" s="139" t="s">
        <v>4685</v>
      </c>
      <c r="C406" s="140">
        <v>0</v>
      </c>
      <c r="D406" s="140">
        <v>0</v>
      </c>
      <c r="E406" s="164">
        <v>0</v>
      </c>
      <c r="F406" s="164">
        <v>0</v>
      </c>
      <c r="G406" s="141">
        <v>20</v>
      </c>
      <c r="H406"/>
      <c r="I406"/>
      <c r="J406"/>
      <c r="K406"/>
      <c r="L406"/>
    </row>
    <row r="407" spans="2:12" s="28" customFormat="1" ht="18.75" customHeight="1" x14ac:dyDescent="0.25">
      <c r="B407" s="139" t="s">
        <v>4676</v>
      </c>
      <c r="C407" s="140">
        <v>0</v>
      </c>
      <c r="D407" s="140">
        <v>20</v>
      </c>
      <c r="E407" s="164">
        <v>0</v>
      </c>
      <c r="F407" s="164">
        <v>0</v>
      </c>
      <c r="G407" s="141">
        <v>0</v>
      </c>
      <c r="H407"/>
      <c r="I407"/>
      <c r="J407"/>
      <c r="K407"/>
      <c r="L407"/>
    </row>
    <row r="408" spans="2:12" s="28" customFormat="1" ht="18.75" customHeight="1" x14ac:dyDescent="0.25">
      <c r="B408" s="139" t="s">
        <v>4208</v>
      </c>
      <c r="C408" s="140">
        <v>0</v>
      </c>
      <c r="D408" s="140">
        <v>0</v>
      </c>
      <c r="E408" s="164">
        <v>19</v>
      </c>
      <c r="F408" s="164">
        <v>0</v>
      </c>
      <c r="G408" s="141">
        <v>0</v>
      </c>
      <c r="H408"/>
      <c r="I408"/>
      <c r="J408"/>
      <c r="K408"/>
      <c r="L408"/>
    </row>
    <row r="409" spans="2:12" s="28" customFormat="1" ht="18.75" customHeight="1" x14ac:dyDescent="0.25">
      <c r="B409" s="139" t="s">
        <v>4322</v>
      </c>
      <c r="C409" s="140">
        <v>0</v>
      </c>
      <c r="D409" s="140">
        <v>0</v>
      </c>
      <c r="E409" s="164">
        <v>8</v>
      </c>
      <c r="F409" s="164">
        <v>11</v>
      </c>
      <c r="G409" s="141">
        <v>0</v>
      </c>
      <c r="H409"/>
      <c r="I409"/>
      <c r="J409"/>
      <c r="K409"/>
      <c r="L409"/>
    </row>
    <row r="410" spans="2:12" s="28" customFormat="1" ht="18.75" customHeight="1" x14ac:dyDescent="0.25">
      <c r="B410" s="139" t="s">
        <v>4446</v>
      </c>
      <c r="C410" s="140">
        <v>0</v>
      </c>
      <c r="D410" s="140">
        <v>0</v>
      </c>
      <c r="E410" s="164">
        <v>0</v>
      </c>
      <c r="F410" s="164">
        <v>7</v>
      </c>
      <c r="G410" s="141">
        <v>12</v>
      </c>
      <c r="H410"/>
      <c r="I410"/>
      <c r="J410"/>
      <c r="K410"/>
      <c r="L410"/>
    </row>
    <row r="411" spans="2:12" s="28" customFormat="1" ht="18.75" customHeight="1" x14ac:dyDescent="0.25">
      <c r="B411" s="139" t="s">
        <v>4461</v>
      </c>
      <c r="C411" s="140">
        <v>0</v>
      </c>
      <c r="D411" s="140">
        <v>0</v>
      </c>
      <c r="E411" s="164">
        <v>0</v>
      </c>
      <c r="F411" s="164">
        <v>3</v>
      </c>
      <c r="G411" s="141">
        <v>16</v>
      </c>
      <c r="H411"/>
      <c r="I411"/>
      <c r="J411"/>
      <c r="K411"/>
      <c r="L411"/>
    </row>
    <row r="412" spans="2:12" s="28" customFormat="1" ht="18.75" customHeight="1" x14ac:dyDescent="0.25">
      <c r="B412" s="139" t="s">
        <v>4876</v>
      </c>
      <c r="C412" s="140">
        <v>0</v>
      </c>
      <c r="D412" s="140">
        <v>0</v>
      </c>
      <c r="E412" s="164">
        <v>0</v>
      </c>
      <c r="F412" s="164">
        <v>0</v>
      </c>
      <c r="G412" s="141">
        <v>19</v>
      </c>
      <c r="H412"/>
      <c r="I412"/>
      <c r="J412"/>
      <c r="K412"/>
      <c r="L412"/>
    </row>
    <row r="413" spans="2:12" s="28" customFormat="1" ht="18.75" customHeight="1" x14ac:dyDescent="0.25">
      <c r="B413" s="139" t="s">
        <v>4295</v>
      </c>
      <c r="C413" s="140">
        <v>1</v>
      </c>
      <c r="D413" s="140">
        <v>4</v>
      </c>
      <c r="E413" s="164">
        <v>13</v>
      </c>
      <c r="F413" s="164">
        <v>0</v>
      </c>
      <c r="G413" s="141">
        <v>0</v>
      </c>
      <c r="H413"/>
      <c r="I413"/>
      <c r="J413"/>
      <c r="K413"/>
      <c r="L413"/>
    </row>
    <row r="414" spans="2:12" s="28" customFormat="1" ht="18.75" customHeight="1" x14ac:dyDescent="0.25">
      <c r="B414" s="139" t="s">
        <v>3077</v>
      </c>
      <c r="C414" s="140">
        <v>0</v>
      </c>
      <c r="D414" s="140">
        <v>10</v>
      </c>
      <c r="E414" s="164">
        <v>8</v>
      </c>
      <c r="F414" s="164">
        <v>0</v>
      </c>
      <c r="G414" s="141">
        <v>0</v>
      </c>
      <c r="H414"/>
      <c r="I414"/>
      <c r="J414"/>
      <c r="K414"/>
      <c r="L414"/>
    </row>
    <row r="415" spans="2:12" s="28" customFormat="1" ht="18.75" customHeight="1" x14ac:dyDescent="0.25">
      <c r="B415" s="139" t="s">
        <v>3968</v>
      </c>
      <c r="C415" s="140">
        <v>0</v>
      </c>
      <c r="D415" s="140">
        <v>6</v>
      </c>
      <c r="E415" s="164">
        <v>6</v>
      </c>
      <c r="F415" s="164">
        <v>3</v>
      </c>
      <c r="G415" s="141">
        <v>3</v>
      </c>
      <c r="H415"/>
      <c r="I415"/>
      <c r="J415"/>
      <c r="K415"/>
      <c r="L415"/>
    </row>
    <row r="416" spans="2:12" s="28" customFormat="1" ht="18.75" customHeight="1" x14ac:dyDescent="0.25">
      <c r="B416" s="139" t="s">
        <v>4466</v>
      </c>
      <c r="C416" s="140">
        <v>0</v>
      </c>
      <c r="D416" s="140">
        <v>0</v>
      </c>
      <c r="E416" s="164">
        <v>0</v>
      </c>
      <c r="F416" s="164">
        <v>10</v>
      </c>
      <c r="G416" s="141">
        <v>8</v>
      </c>
      <c r="H416"/>
      <c r="I416"/>
      <c r="J416"/>
      <c r="K416"/>
      <c r="L416"/>
    </row>
    <row r="417" spans="2:12" s="28" customFormat="1" ht="18.75" customHeight="1" x14ac:dyDescent="0.25">
      <c r="B417" s="139" t="s">
        <v>789</v>
      </c>
      <c r="C417" s="140">
        <v>12</v>
      </c>
      <c r="D417" s="140">
        <v>6</v>
      </c>
      <c r="E417" s="164">
        <v>0</v>
      </c>
      <c r="F417" s="164">
        <v>0</v>
      </c>
      <c r="G417" s="141">
        <v>0</v>
      </c>
      <c r="H417"/>
      <c r="I417"/>
      <c r="J417"/>
      <c r="K417"/>
      <c r="L417"/>
    </row>
    <row r="418" spans="2:12" s="28" customFormat="1" ht="18.75" customHeight="1" x14ac:dyDescent="0.25">
      <c r="B418" s="139" t="s">
        <v>4677</v>
      </c>
      <c r="C418" s="140">
        <v>0</v>
      </c>
      <c r="D418" s="140">
        <v>0</v>
      </c>
      <c r="E418" s="164">
        <v>0</v>
      </c>
      <c r="F418" s="164">
        <v>18</v>
      </c>
      <c r="G418" s="141">
        <v>0</v>
      </c>
      <c r="H418"/>
      <c r="I418"/>
      <c r="J418"/>
      <c r="K418"/>
      <c r="L418"/>
    </row>
    <row r="419" spans="2:12" s="28" customFormat="1" ht="18.75" customHeight="1" x14ac:dyDescent="0.25">
      <c r="B419" s="139" t="s">
        <v>3571</v>
      </c>
      <c r="C419" s="140">
        <v>0</v>
      </c>
      <c r="D419" s="140">
        <v>0</v>
      </c>
      <c r="E419" s="164">
        <v>18</v>
      </c>
      <c r="F419" s="164">
        <v>0</v>
      </c>
      <c r="G419" s="141">
        <v>0</v>
      </c>
      <c r="H419"/>
      <c r="I419"/>
      <c r="J419"/>
      <c r="K419"/>
      <c r="L419"/>
    </row>
    <row r="420" spans="2:12" s="28" customFormat="1" ht="18.75" customHeight="1" x14ac:dyDescent="0.25">
      <c r="B420" s="139" t="s">
        <v>4435</v>
      </c>
      <c r="C420" s="140">
        <v>0</v>
      </c>
      <c r="D420" s="140">
        <v>0</v>
      </c>
      <c r="E420" s="164">
        <v>0</v>
      </c>
      <c r="F420" s="164">
        <v>18</v>
      </c>
      <c r="G420" s="141">
        <v>0</v>
      </c>
      <c r="H420"/>
      <c r="I420"/>
      <c r="J420"/>
      <c r="K420"/>
      <c r="L420"/>
    </row>
    <row r="421" spans="2:12" s="28" customFormat="1" ht="18.75" customHeight="1" x14ac:dyDescent="0.25">
      <c r="B421" s="139" t="s">
        <v>4214</v>
      </c>
      <c r="C421" s="140">
        <v>0</v>
      </c>
      <c r="D421" s="140">
        <v>0</v>
      </c>
      <c r="E421" s="164">
        <v>18</v>
      </c>
      <c r="F421" s="164">
        <v>0</v>
      </c>
      <c r="G421" s="141">
        <v>0</v>
      </c>
      <c r="H421"/>
      <c r="I421"/>
      <c r="J421"/>
      <c r="K421"/>
      <c r="L421"/>
    </row>
    <row r="422" spans="2:12" s="28" customFormat="1" ht="18.75" customHeight="1" x14ac:dyDescent="0.25">
      <c r="B422" s="139" t="s">
        <v>4678</v>
      </c>
      <c r="C422" s="140">
        <v>0</v>
      </c>
      <c r="D422" s="140">
        <v>0</v>
      </c>
      <c r="E422" s="164">
        <v>0</v>
      </c>
      <c r="F422" s="164">
        <v>0</v>
      </c>
      <c r="G422" s="141">
        <v>17</v>
      </c>
      <c r="H422"/>
      <c r="I422"/>
      <c r="J422"/>
      <c r="K422"/>
      <c r="L422"/>
    </row>
    <row r="423" spans="2:12" s="28" customFormat="1" ht="18.75" customHeight="1" x14ac:dyDescent="0.25">
      <c r="B423" s="139" t="s">
        <v>4682</v>
      </c>
      <c r="C423" s="140">
        <v>9</v>
      </c>
      <c r="D423" s="140">
        <v>5</v>
      </c>
      <c r="E423" s="164">
        <v>0</v>
      </c>
      <c r="F423" s="164">
        <v>0</v>
      </c>
      <c r="G423" s="141">
        <v>3</v>
      </c>
      <c r="H423"/>
      <c r="I423"/>
      <c r="J423"/>
      <c r="K423"/>
      <c r="L423"/>
    </row>
    <row r="424" spans="2:12" s="28" customFormat="1" ht="18.75" customHeight="1" x14ac:dyDescent="0.25">
      <c r="B424" s="139" t="s">
        <v>3967</v>
      </c>
      <c r="C424" s="140">
        <v>0</v>
      </c>
      <c r="D424" s="140">
        <v>17</v>
      </c>
      <c r="E424" s="164">
        <v>0</v>
      </c>
      <c r="F424" s="164">
        <v>0</v>
      </c>
      <c r="G424" s="141">
        <v>0</v>
      </c>
      <c r="H424"/>
      <c r="I424"/>
      <c r="J424"/>
      <c r="K424"/>
      <c r="L424"/>
    </row>
    <row r="425" spans="2:12" s="28" customFormat="1" ht="18.75" customHeight="1" x14ac:dyDescent="0.25">
      <c r="B425" s="139" t="s">
        <v>4166</v>
      </c>
      <c r="C425" s="140">
        <v>0</v>
      </c>
      <c r="D425" s="140">
        <v>4</v>
      </c>
      <c r="E425" s="164">
        <v>7</v>
      </c>
      <c r="F425" s="164">
        <v>0</v>
      </c>
      <c r="G425" s="141">
        <v>6</v>
      </c>
      <c r="H425"/>
      <c r="I425"/>
      <c r="J425"/>
      <c r="K425"/>
      <c r="L425"/>
    </row>
    <row r="426" spans="2:12" s="28" customFormat="1" ht="18.75" customHeight="1" x14ac:dyDescent="0.25">
      <c r="B426" s="139" t="s">
        <v>3490</v>
      </c>
      <c r="C426" s="140">
        <v>17</v>
      </c>
      <c r="D426" s="140">
        <v>0</v>
      </c>
      <c r="E426" s="164">
        <v>0</v>
      </c>
      <c r="F426" s="164">
        <v>0</v>
      </c>
      <c r="G426" s="141">
        <v>0</v>
      </c>
      <c r="H426"/>
      <c r="I426"/>
      <c r="J426"/>
      <c r="K426"/>
      <c r="L426"/>
    </row>
    <row r="427" spans="2:12" s="28" customFormat="1" ht="18.75" customHeight="1" x14ac:dyDescent="0.25">
      <c r="B427" s="139" t="s">
        <v>2958</v>
      </c>
      <c r="C427" s="140">
        <v>8</v>
      </c>
      <c r="D427" s="140">
        <v>9</v>
      </c>
      <c r="E427" s="164">
        <v>0</v>
      </c>
      <c r="F427" s="164">
        <v>0</v>
      </c>
      <c r="G427" s="141">
        <v>0</v>
      </c>
      <c r="H427"/>
      <c r="I427"/>
      <c r="J427"/>
      <c r="K427"/>
      <c r="L427"/>
    </row>
    <row r="428" spans="2:12" s="28" customFormat="1" ht="18.75" customHeight="1" x14ac:dyDescent="0.25">
      <c r="B428" s="139" t="s">
        <v>3947</v>
      </c>
      <c r="C428" s="140">
        <v>6</v>
      </c>
      <c r="D428" s="140">
        <v>2</v>
      </c>
      <c r="E428" s="164">
        <v>0</v>
      </c>
      <c r="F428" s="164">
        <v>9</v>
      </c>
      <c r="G428" s="141">
        <v>0</v>
      </c>
      <c r="H428"/>
      <c r="I428"/>
      <c r="J428"/>
      <c r="K428"/>
      <c r="L428"/>
    </row>
    <row r="429" spans="2:12" s="28" customFormat="1" ht="18.75" customHeight="1" x14ac:dyDescent="0.25">
      <c r="B429" s="139" t="s">
        <v>2959</v>
      </c>
      <c r="C429" s="140">
        <v>4</v>
      </c>
      <c r="D429" s="140">
        <v>13</v>
      </c>
      <c r="E429" s="164">
        <v>0</v>
      </c>
      <c r="F429" s="164">
        <v>0</v>
      </c>
      <c r="G429" s="141">
        <v>0</v>
      </c>
      <c r="H429"/>
      <c r="I429"/>
      <c r="J429"/>
      <c r="K429"/>
      <c r="L429"/>
    </row>
    <row r="430" spans="2:12" s="28" customFormat="1" ht="18.75" customHeight="1" x14ac:dyDescent="0.25">
      <c r="B430" s="139" t="s">
        <v>3197</v>
      </c>
      <c r="C430" s="140">
        <v>0</v>
      </c>
      <c r="D430" s="140">
        <v>7</v>
      </c>
      <c r="E430" s="164">
        <v>0</v>
      </c>
      <c r="F430" s="164">
        <v>0</v>
      </c>
      <c r="G430" s="141">
        <v>10</v>
      </c>
      <c r="H430"/>
      <c r="I430"/>
      <c r="J430"/>
      <c r="K430"/>
      <c r="L430"/>
    </row>
    <row r="431" spans="2:12" s="28" customFormat="1" ht="18.75" customHeight="1" x14ac:dyDescent="0.25">
      <c r="B431" s="139" t="s">
        <v>4370</v>
      </c>
      <c r="C431" s="140">
        <v>0</v>
      </c>
      <c r="D431" s="140">
        <v>0</v>
      </c>
      <c r="E431" s="164">
        <v>16</v>
      </c>
      <c r="F431" s="164">
        <v>0</v>
      </c>
      <c r="G431" s="141">
        <v>0</v>
      </c>
      <c r="H431"/>
      <c r="I431"/>
      <c r="J431"/>
      <c r="K431"/>
      <c r="L431"/>
    </row>
    <row r="432" spans="2:12" s="28" customFormat="1" ht="18.75" customHeight="1" x14ac:dyDescent="0.25">
      <c r="B432" s="139" t="s">
        <v>4420</v>
      </c>
      <c r="C432" s="140">
        <v>0</v>
      </c>
      <c r="D432" s="140">
        <v>0</v>
      </c>
      <c r="E432" s="164">
        <v>2</v>
      </c>
      <c r="F432" s="164">
        <v>7</v>
      </c>
      <c r="G432" s="141">
        <v>7</v>
      </c>
      <c r="H432"/>
      <c r="I432"/>
      <c r="J432"/>
      <c r="K432"/>
      <c r="L432"/>
    </row>
    <row r="433" spans="2:12" s="28" customFormat="1" ht="18.75" customHeight="1" x14ac:dyDescent="0.25">
      <c r="B433" s="139" t="s">
        <v>4679</v>
      </c>
      <c r="C433" s="140">
        <v>0</v>
      </c>
      <c r="D433" s="140">
        <v>0</v>
      </c>
      <c r="E433" s="164">
        <v>0</v>
      </c>
      <c r="F433" s="164">
        <v>8</v>
      </c>
      <c r="G433" s="141">
        <v>8</v>
      </c>
      <c r="H433"/>
      <c r="I433"/>
      <c r="J433"/>
      <c r="K433"/>
      <c r="L433"/>
    </row>
    <row r="434" spans="2:12" s="28" customFormat="1" ht="18.75" customHeight="1" x14ac:dyDescent="0.25">
      <c r="B434" s="139" t="s">
        <v>4421</v>
      </c>
      <c r="C434" s="140">
        <v>0</v>
      </c>
      <c r="D434" s="140">
        <v>0</v>
      </c>
      <c r="E434" s="164">
        <v>2</v>
      </c>
      <c r="F434" s="164">
        <v>14</v>
      </c>
      <c r="G434" s="141">
        <v>0</v>
      </c>
      <c r="H434"/>
      <c r="I434"/>
      <c r="J434"/>
      <c r="K434"/>
      <c r="L434"/>
    </row>
    <row r="435" spans="2:12" s="28" customFormat="1" ht="18.75" customHeight="1" x14ac:dyDescent="0.25">
      <c r="B435" s="139" t="s">
        <v>4822</v>
      </c>
      <c r="C435" s="140">
        <v>0</v>
      </c>
      <c r="D435" s="140">
        <v>0</v>
      </c>
      <c r="E435" s="164">
        <v>0</v>
      </c>
      <c r="F435" s="164">
        <v>0</v>
      </c>
      <c r="G435" s="141">
        <v>16</v>
      </c>
      <c r="H435"/>
      <c r="I435"/>
      <c r="J435"/>
      <c r="K435"/>
      <c r="L435"/>
    </row>
    <row r="436" spans="2:12" s="28" customFormat="1" ht="18.75" customHeight="1" x14ac:dyDescent="0.25">
      <c r="B436" s="139" t="s">
        <v>4878</v>
      </c>
      <c r="C436" s="140">
        <v>0</v>
      </c>
      <c r="D436" s="140">
        <v>0</v>
      </c>
      <c r="E436" s="164">
        <v>0</v>
      </c>
      <c r="F436" s="164">
        <v>0</v>
      </c>
      <c r="G436" s="141">
        <v>16</v>
      </c>
      <c r="H436"/>
      <c r="I436"/>
      <c r="J436"/>
      <c r="K436"/>
      <c r="L436"/>
    </row>
    <row r="437" spans="2:12" s="28" customFormat="1" ht="18.75" customHeight="1" x14ac:dyDescent="0.25">
      <c r="B437" s="139" t="s">
        <v>4215</v>
      </c>
      <c r="C437" s="140">
        <v>0</v>
      </c>
      <c r="D437" s="140">
        <v>0</v>
      </c>
      <c r="E437" s="164">
        <v>16</v>
      </c>
      <c r="F437" s="164">
        <v>0</v>
      </c>
      <c r="G437" s="141">
        <v>0</v>
      </c>
      <c r="H437"/>
      <c r="I437"/>
      <c r="J437"/>
      <c r="K437"/>
      <c r="L437"/>
    </row>
    <row r="438" spans="2:12" s="28" customFormat="1" ht="18.75" customHeight="1" x14ac:dyDescent="0.25">
      <c r="B438" s="139" t="s">
        <v>4680</v>
      </c>
      <c r="C438" s="140">
        <v>0</v>
      </c>
      <c r="D438" s="140">
        <v>0</v>
      </c>
      <c r="E438" s="164">
        <v>0</v>
      </c>
      <c r="F438" s="164">
        <v>0</v>
      </c>
      <c r="G438" s="141">
        <v>16</v>
      </c>
      <c r="H438"/>
      <c r="I438"/>
      <c r="J438"/>
      <c r="K438"/>
      <c r="L438"/>
    </row>
    <row r="439" spans="2:12" s="28" customFormat="1" ht="18.75" customHeight="1" x14ac:dyDescent="0.25">
      <c r="B439" s="139" t="s">
        <v>4210</v>
      </c>
      <c r="C439" s="140">
        <v>0</v>
      </c>
      <c r="D439" s="140">
        <v>0</v>
      </c>
      <c r="E439" s="164">
        <v>16</v>
      </c>
      <c r="F439" s="164">
        <v>0</v>
      </c>
      <c r="G439" s="141">
        <v>0</v>
      </c>
      <c r="H439"/>
      <c r="I439"/>
      <c r="J439"/>
      <c r="K439"/>
      <c r="L439"/>
    </row>
    <row r="440" spans="2:12" s="28" customFormat="1" ht="18.75" customHeight="1" x14ac:dyDescent="0.25">
      <c r="B440" s="139" t="s">
        <v>4437</v>
      </c>
      <c r="C440" s="140">
        <v>0</v>
      </c>
      <c r="D440" s="140">
        <v>0</v>
      </c>
      <c r="E440" s="164">
        <v>0</v>
      </c>
      <c r="F440" s="164">
        <v>16</v>
      </c>
      <c r="G440" s="141">
        <v>0</v>
      </c>
      <c r="H440"/>
      <c r="I440"/>
      <c r="J440"/>
      <c r="K440"/>
      <c r="L440"/>
    </row>
    <row r="441" spans="2:12" s="28" customFormat="1" ht="18.75" customHeight="1" x14ac:dyDescent="0.25">
      <c r="B441" s="139" t="s">
        <v>4271</v>
      </c>
      <c r="C441" s="140">
        <v>0</v>
      </c>
      <c r="D441" s="140">
        <v>0</v>
      </c>
      <c r="E441" s="164">
        <v>6</v>
      </c>
      <c r="F441" s="164">
        <v>2</v>
      </c>
      <c r="G441" s="141">
        <v>8</v>
      </c>
      <c r="H441"/>
      <c r="I441"/>
      <c r="J441"/>
      <c r="K441"/>
      <c r="L441"/>
    </row>
    <row r="442" spans="2:12" s="28" customFormat="1" ht="18.75" customHeight="1" x14ac:dyDescent="0.25">
      <c r="B442" s="139" t="s">
        <v>3190</v>
      </c>
      <c r="C442" s="140">
        <v>0</v>
      </c>
      <c r="D442" s="140">
        <v>0</v>
      </c>
      <c r="E442" s="164">
        <v>16</v>
      </c>
      <c r="F442" s="164">
        <v>0</v>
      </c>
      <c r="G442" s="141">
        <v>0</v>
      </c>
      <c r="H442"/>
      <c r="I442"/>
      <c r="J442"/>
      <c r="K442"/>
      <c r="L442"/>
    </row>
    <row r="443" spans="2:12" s="28" customFormat="1" ht="18.75" customHeight="1" x14ac:dyDescent="0.25">
      <c r="B443" s="139" t="s">
        <v>676</v>
      </c>
      <c r="C443" s="140">
        <v>0</v>
      </c>
      <c r="D443" s="140">
        <v>4</v>
      </c>
      <c r="E443" s="164">
        <v>12</v>
      </c>
      <c r="F443" s="164">
        <v>0</v>
      </c>
      <c r="G443" s="141">
        <v>0</v>
      </c>
      <c r="H443"/>
      <c r="I443"/>
      <c r="J443"/>
      <c r="K443"/>
      <c r="L443"/>
    </row>
    <row r="444" spans="2:12" s="28" customFormat="1" ht="18.75" customHeight="1" x14ac:dyDescent="0.25">
      <c r="B444" s="139" t="s">
        <v>4440</v>
      </c>
      <c r="C444" s="140">
        <v>0</v>
      </c>
      <c r="D444" s="140">
        <v>2</v>
      </c>
      <c r="E444" s="164">
        <v>2</v>
      </c>
      <c r="F444" s="164">
        <v>9</v>
      </c>
      <c r="G444" s="141">
        <v>3</v>
      </c>
      <c r="H444"/>
      <c r="I444"/>
      <c r="J444"/>
      <c r="K444"/>
      <c r="L444"/>
    </row>
    <row r="445" spans="2:12" s="28" customFormat="1" ht="18.75" customHeight="1" x14ac:dyDescent="0.25">
      <c r="B445" s="139" t="s">
        <v>4192</v>
      </c>
      <c r="C445" s="140">
        <v>0</v>
      </c>
      <c r="D445" s="140">
        <v>9</v>
      </c>
      <c r="E445" s="164">
        <v>5</v>
      </c>
      <c r="F445" s="164">
        <v>2</v>
      </c>
      <c r="G445" s="141">
        <v>0</v>
      </c>
      <c r="H445"/>
      <c r="I445"/>
      <c r="J445"/>
      <c r="K445"/>
      <c r="L445"/>
    </row>
    <row r="446" spans="2:12" s="28" customFormat="1" ht="18.75" customHeight="1" x14ac:dyDescent="0.25">
      <c r="B446" s="139" t="s">
        <v>4681</v>
      </c>
      <c r="C446" s="140">
        <v>0</v>
      </c>
      <c r="D446" s="140">
        <v>0</v>
      </c>
      <c r="E446" s="164">
        <v>0</v>
      </c>
      <c r="F446" s="164">
        <v>16</v>
      </c>
      <c r="G446" s="141">
        <v>0</v>
      </c>
      <c r="H446"/>
      <c r="I446"/>
      <c r="J446"/>
      <c r="K446"/>
      <c r="L446"/>
    </row>
    <row r="447" spans="2:12" s="28" customFormat="1" ht="18.75" customHeight="1" x14ac:dyDescent="0.25">
      <c r="B447" s="139" t="s">
        <v>4439</v>
      </c>
      <c r="C447" s="140">
        <v>0</v>
      </c>
      <c r="D447" s="140">
        <v>0</v>
      </c>
      <c r="E447" s="164">
        <v>0</v>
      </c>
      <c r="F447" s="164">
        <v>15</v>
      </c>
      <c r="G447" s="141">
        <v>0</v>
      </c>
      <c r="H447"/>
      <c r="I447"/>
      <c r="J447"/>
      <c r="K447"/>
      <c r="L447"/>
    </row>
    <row r="448" spans="2:12" s="28" customFormat="1" ht="18.75" customHeight="1" x14ac:dyDescent="0.25">
      <c r="B448" s="139" t="s">
        <v>3882</v>
      </c>
      <c r="C448" s="140">
        <v>2</v>
      </c>
      <c r="D448" s="140">
        <v>6</v>
      </c>
      <c r="E448" s="164">
        <v>0</v>
      </c>
      <c r="F448" s="164">
        <v>7</v>
      </c>
      <c r="G448" s="141">
        <v>0</v>
      </c>
      <c r="H448"/>
      <c r="I448"/>
      <c r="J448"/>
      <c r="K448"/>
      <c r="L448"/>
    </row>
    <row r="449" spans="2:12" s="28" customFormat="1" ht="18.75" customHeight="1" x14ac:dyDescent="0.25">
      <c r="B449" s="139" t="s">
        <v>4053</v>
      </c>
      <c r="C449" s="140">
        <v>0</v>
      </c>
      <c r="D449" s="140">
        <v>13</v>
      </c>
      <c r="E449" s="164">
        <v>2</v>
      </c>
      <c r="F449" s="164">
        <v>0</v>
      </c>
      <c r="G449" s="141">
        <v>0</v>
      </c>
      <c r="H449"/>
      <c r="I449"/>
      <c r="J449"/>
      <c r="K449"/>
      <c r="L449"/>
    </row>
    <row r="450" spans="2:12" s="28" customFormat="1" ht="18.75" customHeight="1" x14ac:dyDescent="0.25">
      <c r="B450" s="139" t="s">
        <v>3945</v>
      </c>
      <c r="C450" s="140">
        <v>15</v>
      </c>
      <c r="D450" s="140">
        <v>0</v>
      </c>
      <c r="E450" s="164">
        <v>0</v>
      </c>
      <c r="F450" s="164">
        <v>0</v>
      </c>
      <c r="G450" s="141">
        <v>0</v>
      </c>
      <c r="H450"/>
      <c r="I450"/>
      <c r="J450"/>
      <c r="K450"/>
      <c r="L450"/>
    </row>
    <row r="451" spans="2:12" s="28" customFormat="1" ht="18.75" customHeight="1" x14ac:dyDescent="0.25">
      <c r="B451" s="139" t="s">
        <v>4702</v>
      </c>
      <c r="C451" s="140">
        <v>0</v>
      </c>
      <c r="D451" s="140">
        <v>0</v>
      </c>
      <c r="E451" s="164">
        <v>0</v>
      </c>
      <c r="F451" s="164">
        <v>0</v>
      </c>
      <c r="G451" s="141">
        <v>15</v>
      </c>
      <c r="H451"/>
      <c r="I451"/>
      <c r="J451"/>
      <c r="K451"/>
      <c r="L451"/>
    </row>
    <row r="452" spans="2:12" s="28" customFormat="1" ht="18.75" customHeight="1" x14ac:dyDescent="0.25">
      <c r="B452" s="139" t="s">
        <v>4600</v>
      </c>
      <c r="C452" s="140">
        <v>15</v>
      </c>
      <c r="D452" s="140">
        <v>0</v>
      </c>
      <c r="E452" s="164">
        <v>0</v>
      </c>
      <c r="F452" s="164">
        <v>0</v>
      </c>
      <c r="G452" s="141">
        <v>0</v>
      </c>
      <c r="H452"/>
      <c r="I452"/>
      <c r="J452"/>
      <c r="K452"/>
      <c r="L452"/>
    </row>
    <row r="453" spans="2:12" s="28" customFormat="1" ht="18.75" customHeight="1" x14ac:dyDescent="0.25">
      <c r="B453" s="139" t="s">
        <v>4296</v>
      </c>
      <c r="C453" s="140">
        <v>0</v>
      </c>
      <c r="D453" s="140">
        <v>0</v>
      </c>
      <c r="E453" s="164">
        <v>7</v>
      </c>
      <c r="F453" s="164">
        <v>7</v>
      </c>
      <c r="G453" s="141">
        <v>0</v>
      </c>
      <c r="H453"/>
      <c r="I453"/>
      <c r="J453"/>
      <c r="K453"/>
      <c r="L453"/>
    </row>
    <row r="454" spans="2:12" s="28" customFormat="1" ht="18.75" customHeight="1" x14ac:dyDescent="0.25">
      <c r="B454" s="139" t="s">
        <v>4684</v>
      </c>
      <c r="C454" s="140">
        <v>0</v>
      </c>
      <c r="D454" s="140">
        <v>0</v>
      </c>
      <c r="E454" s="164">
        <v>0</v>
      </c>
      <c r="F454" s="164">
        <v>0</v>
      </c>
      <c r="G454" s="141">
        <v>14</v>
      </c>
      <c r="H454"/>
      <c r="I454"/>
      <c r="J454"/>
      <c r="K454"/>
      <c r="L454"/>
    </row>
    <row r="455" spans="2:12" s="28" customFormat="1" ht="18.75" customHeight="1" x14ac:dyDescent="0.25">
      <c r="B455" s="139" t="s">
        <v>3375</v>
      </c>
      <c r="C455" s="140">
        <v>0</v>
      </c>
      <c r="D455" s="140">
        <v>0</v>
      </c>
      <c r="E455" s="164">
        <v>14</v>
      </c>
      <c r="F455" s="164">
        <v>0</v>
      </c>
      <c r="G455" s="141">
        <v>0</v>
      </c>
      <c r="H455"/>
      <c r="I455"/>
      <c r="J455"/>
      <c r="K455"/>
      <c r="L455"/>
    </row>
    <row r="456" spans="2:12" s="28" customFormat="1" ht="18.75" customHeight="1" x14ac:dyDescent="0.25">
      <c r="B456" s="139" t="s">
        <v>4447</v>
      </c>
      <c r="C456" s="140">
        <v>0</v>
      </c>
      <c r="D456" s="140">
        <v>0</v>
      </c>
      <c r="E456" s="164">
        <v>0</v>
      </c>
      <c r="F456" s="164">
        <v>13</v>
      </c>
      <c r="G456" s="141">
        <v>1</v>
      </c>
      <c r="H456"/>
      <c r="I456"/>
      <c r="J456"/>
      <c r="K456"/>
      <c r="L456"/>
    </row>
    <row r="457" spans="2:12" s="28" customFormat="1" ht="18.75" customHeight="1" x14ac:dyDescent="0.25">
      <c r="B457" s="139" t="s">
        <v>4401</v>
      </c>
      <c r="C457" s="140">
        <v>0</v>
      </c>
      <c r="D457" s="140">
        <v>0</v>
      </c>
      <c r="E457" s="164">
        <v>7</v>
      </c>
      <c r="F457" s="164">
        <v>1</v>
      </c>
      <c r="G457" s="141">
        <v>6</v>
      </c>
      <c r="H457"/>
      <c r="I457"/>
      <c r="J457"/>
      <c r="K457"/>
      <c r="L457"/>
    </row>
    <row r="458" spans="2:12" s="28" customFormat="1" ht="18.75" customHeight="1" x14ac:dyDescent="0.25">
      <c r="B458" s="139" t="s">
        <v>4058</v>
      </c>
      <c r="C458" s="140">
        <v>0</v>
      </c>
      <c r="D458" s="140">
        <v>14</v>
      </c>
      <c r="E458" s="164">
        <v>0</v>
      </c>
      <c r="F458" s="164">
        <v>0</v>
      </c>
      <c r="G458" s="141">
        <v>0</v>
      </c>
      <c r="H458"/>
      <c r="I458"/>
      <c r="J458"/>
      <c r="K458"/>
      <c r="L458"/>
    </row>
    <row r="459" spans="2:12" s="28" customFormat="1" ht="18.75" customHeight="1" x14ac:dyDescent="0.25">
      <c r="B459" s="139" t="s">
        <v>4065</v>
      </c>
      <c r="C459" s="140">
        <v>0</v>
      </c>
      <c r="D459" s="140">
        <v>14</v>
      </c>
      <c r="E459" s="164">
        <v>0</v>
      </c>
      <c r="F459" s="164">
        <v>0</v>
      </c>
      <c r="G459" s="141">
        <v>0</v>
      </c>
      <c r="H459"/>
      <c r="I459"/>
      <c r="J459"/>
      <c r="K459"/>
      <c r="L459"/>
    </row>
    <row r="460" spans="2:12" s="28" customFormat="1" ht="18.75" customHeight="1" x14ac:dyDescent="0.25">
      <c r="B460" s="139" t="s">
        <v>4688</v>
      </c>
      <c r="C460" s="140">
        <v>0</v>
      </c>
      <c r="D460" s="140">
        <v>0</v>
      </c>
      <c r="E460" s="164">
        <v>4</v>
      </c>
      <c r="F460" s="164">
        <v>0</v>
      </c>
      <c r="G460" s="141">
        <v>10</v>
      </c>
      <c r="H460"/>
      <c r="I460"/>
      <c r="J460"/>
      <c r="K460"/>
      <c r="L460"/>
    </row>
    <row r="461" spans="2:12" s="28" customFormat="1" ht="18.75" customHeight="1" x14ac:dyDescent="0.25">
      <c r="B461" s="139" t="s">
        <v>4686</v>
      </c>
      <c r="C461" s="140">
        <v>0</v>
      </c>
      <c r="D461" s="140">
        <v>0</v>
      </c>
      <c r="E461" s="164">
        <v>13</v>
      </c>
      <c r="F461" s="164">
        <v>0</v>
      </c>
      <c r="G461" s="141">
        <v>0</v>
      </c>
      <c r="H461"/>
      <c r="I461"/>
      <c r="J461"/>
      <c r="K461"/>
      <c r="L461"/>
    </row>
    <row r="462" spans="2:12" s="28" customFormat="1" ht="18.75" customHeight="1" x14ac:dyDescent="0.25">
      <c r="B462" s="139" t="s">
        <v>4195</v>
      </c>
      <c r="C462" s="140">
        <v>0</v>
      </c>
      <c r="D462" s="140">
        <v>4</v>
      </c>
      <c r="E462" s="164">
        <v>8</v>
      </c>
      <c r="F462" s="164">
        <v>1</v>
      </c>
      <c r="G462" s="141">
        <v>0</v>
      </c>
      <c r="H462"/>
      <c r="I462"/>
      <c r="J462"/>
      <c r="K462"/>
      <c r="L462"/>
    </row>
    <row r="463" spans="2:12" s="28" customFormat="1" ht="18.75" customHeight="1" x14ac:dyDescent="0.25">
      <c r="B463" s="139" t="s">
        <v>3195</v>
      </c>
      <c r="C463" s="140">
        <v>0</v>
      </c>
      <c r="D463" s="140">
        <v>0</v>
      </c>
      <c r="E463" s="164">
        <v>5</v>
      </c>
      <c r="F463" s="164">
        <v>7</v>
      </c>
      <c r="G463" s="141">
        <v>1</v>
      </c>
      <c r="H463"/>
      <c r="I463"/>
      <c r="J463"/>
      <c r="K463"/>
      <c r="L463"/>
    </row>
    <row r="464" spans="2:12" s="28" customFormat="1" ht="18.75" customHeight="1" x14ac:dyDescent="0.25">
      <c r="B464" s="139" t="s">
        <v>3779</v>
      </c>
      <c r="C464" s="140">
        <v>0</v>
      </c>
      <c r="D464" s="140">
        <v>0</v>
      </c>
      <c r="E464" s="164">
        <v>0</v>
      </c>
      <c r="F464" s="164">
        <v>0</v>
      </c>
      <c r="G464" s="141">
        <v>13</v>
      </c>
      <c r="H464"/>
      <c r="I464"/>
      <c r="J464"/>
      <c r="K464"/>
      <c r="L464"/>
    </row>
    <row r="465" spans="2:12" s="28" customFormat="1" ht="18.75" customHeight="1" x14ac:dyDescent="0.25">
      <c r="B465" s="139" t="s">
        <v>4268</v>
      </c>
      <c r="C465" s="140">
        <v>0</v>
      </c>
      <c r="D465" s="140">
        <v>0</v>
      </c>
      <c r="E465" s="164">
        <v>5</v>
      </c>
      <c r="F465" s="164">
        <v>8</v>
      </c>
      <c r="G465" s="141">
        <v>0</v>
      </c>
      <c r="H465"/>
      <c r="I465"/>
      <c r="J465"/>
      <c r="K465"/>
      <c r="L465"/>
    </row>
    <row r="466" spans="2:12" s="28" customFormat="1" ht="18.75" customHeight="1" x14ac:dyDescent="0.25">
      <c r="B466" s="139" t="s">
        <v>4066</v>
      </c>
      <c r="C466" s="140">
        <v>0</v>
      </c>
      <c r="D466" s="140">
        <v>2</v>
      </c>
      <c r="E466" s="164">
        <v>11</v>
      </c>
      <c r="F466" s="164">
        <v>0</v>
      </c>
      <c r="G466" s="141">
        <v>0</v>
      </c>
      <c r="H466"/>
      <c r="I466"/>
      <c r="J466"/>
      <c r="K466"/>
      <c r="L466"/>
    </row>
    <row r="467" spans="2:12" s="28" customFormat="1" ht="18.75" customHeight="1" x14ac:dyDescent="0.25">
      <c r="B467" s="139" t="s">
        <v>3960</v>
      </c>
      <c r="C467" s="140">
        <v>0</v>
      </c>
      <c r="D467" s="140">
        <v>13</v>
      </c>
      <c r="E467" s="164">
        <v>0</v>
      </c>
      <c r="F467" s="164">
        <v>0</v>
      </c>
      <c r="G467" s="141">
        <v>0</v>
      </c>
      <c r="H467"/>
      <c r="I467"/>
      <c r="J467"/>
      <c r="K467"/>
      <c r="L467"/>
    </row>
    <row r="468" spans="2:12" s="28" customFormat="1" ht="18.75" customHeight="1" x14ac:dyDescent="0.25">
      <c r="B468" s="139" t="s">
        <v>810</v>
      </c>
      <c r="C468" s="140">
        <v>0</v>
      </c>
      <c r="D468" s="140">
        <v>0</v>
      </c>
      <c r="E468" s="164">
        <v>13</v>
      </c>
      <c r="F468" s="164">
        <v>0</v>
      </c>
      <c r="G468" s="141">
        <v>0</v>
      </c>
      <c r="H468"/>
      <c r="I468"/>
      <c r="J468"/>
      <c r="K468"/>
      <c r="L468"/>
    </row>
    <row r="469" spans="2:12" s="28" customFormat="1" ht="18.75" customHeight="1" x14ac:dyDescent="0.25">
      <c r="B469" s="139" t="s">
        <v>727</v>
      </c>
      <c r="C469" s="140">
        <v>0</v>
      </c>
      <c r="D469" s="140">
        <v>5</v>
      </c>
      <c r="E469" s="164">
        <v>3</v>
      </c>
      <c r="F469" s="164">
        <v>5</v>
      </c>
      <c r="G469" s="141">
        <v>0</v>
      </c>
      <c r="H469"/>
      <c r="I469"/>
      <c r="J469"/>
      <c r="K469"/>
      <c r="L469"/>
    </row>
    <row r="470" spans="2:12" s="28" customFormat="1" ht="18.75" customHeight="1" x14ac:dyDescent="0.25">
      <c r="B470" s="139" t="s">
        <v>683</v>
      </c>
      <c r="C470" s="140">
        <v>12</v>
      </c>
      <c r="D470" s="140">
        <v>0</v>
      </c>
      <c r="E470" s="164">
        <v>0</v>
      </c>
      <c r="F470" s="164">
        <v>0</v>
      </c>
      <c r="G470" s="141">
        <v>0</v>
      </c>
      <c r="H470"/>
      <c r="I470"/>
      <c r="J470"/>
      <c r="K470"/>
      <c r="L470"/>
    </row>
    <row r="471" spans="2:12" s="28" customFormat="1" ht="18.75" customHeight="1" x14ac:dyDescent="0.25">
      <c r="B471" s="139" t="s">
        <v>4687</v>
      </c>
      <c r="C471" s="140">
        <v>0</v>
      </c>
      <c r="D471" s="140">
        <v>0</v>
      </c>
      <c r="E471" s="164">
        <v>0</v>
      </c>
      <c r="F471" s="164">
        <v>12</v>
      </c>
      <c r="G471" s="141">
        <v>0</v>
      </c>
      <c r="H471"/>
      <c r="I471"/>
      <c r="J471"/>
      <c r="K471"/>
      <c r="L471"/>
    </row>
    <row r="472" spans="2:12" s="28" customFormat="1" ht="18.75" customHeight="1" x14ac:dyDescent="0.25">
      <c r="B472" s="139" t="s">
        <v>2975</v>
      </c>
      <c r="C472" s="140">
        <v>0</v>
      </c>
      <c r="D472" s="140">
        <v>12</v>
      </c>
      <c r="E472" s="164">
        <v>0</v>
      </c>
      <c r="F472" s="164">
        <v>0</v>
      </c>
      <c r="G472" s="141">
        <v>0</v>
      </c>
      <c r="H472"/>
      <c r="I472"/>
      <c r="J472"/>
      <c r="K472"/>
      <c r="L472"/>
    </row>
    <row r="473" spans="2:12" s="28" customFormat="1" ht="18.75" customHeight="1" x14ac:dyDescent="0.25">
      <c r="B473" s="139" t="s">
        <v>5221</v>
      </c>
      <c r="C473" s="140">
        <v>0</v>
      </c>
      <c r="D473" s="140">
        <v>0</v>
      </c>
      <c r="E473" s="164">
        <v>0</v>
      </c>
      <c r="F473" s="164">
        <v>0</v>
      </c>
      <c r="G473" s="141">
        <v>12</v>
      </c>
      <c r="H473"/>
      <c r="I473"/>
      <c r="J473"/>
      <c r="K473"/>
      <c r="L473"/>
    </row>
    <row r="474" spans="2:12" s="28" customFormat="1" ht="18.75" customHeight="1" x14ac:dyDescent="0.25">
      <c r="B474" s="139" t="s">
        <v>5285</v>
      </c>
      <c r="C474" s="140">
        <v>0</v>
      </c>
      <c r="D474" s="140">
        <v>0</v>
      </c>
      <c r="E474" s="164">
        <v>0</v>
      </c>
      <c r="F474" s="164">
        <v>0</v>
      </c>
      <c r="G474" s="141">
        <v>12</v>
      </c>
      <c r="H474"/>
      <c r="I474"/>
      <c r="J474"/>
      <c r="K474"/>
      <c r="L474"/>
    </row>
    <row r="475" spans="2:12" s="28" customFormat="1" ht="18.75" customHeight="1" x14ac:dyDescent="0.25">
      <c r="B475" s="139" t="s">
        <v>5219</v>
      </c>
      <c r="C475" s="140">
        <v>0</v>
      </c>
      <c r="D475" s="140">
        <v>0</v>
      </c>
      <c r="E475" s="164">
        <v>0</v>
      </c>
      <c r="F475" s="164">
        <v>0</v>
      </c>
      <c r="G475" s="141">
        <v>12</v>
      </c>
      <c r="H475"/>
      <c r="I475"/>
      <c r="J475"/>
      <c r="K475"/>
      <c r="L475"/>
    </row>
    <row r="476" spans="2:12" s="28" customFormat="1" ht="18.75" customHeight="1" x14ac:dyDescent="0.25">
      <c r="B476" s="139" t="s">
        <v>4603</v>
      </c>
      <c r="C476" s="140">
        <v>0</v>
      </c>
      <c r="D476" s="140">
        <v>0</v>
      </c>
      <c r="E476" s="164">
        <v>9</v>
      </c>
      <c r="F476" s="164">
        <v>3</v>
      </c>
      <c r="G476" s="141">
        <v>0</v>
      </c>
      <c r="H476"/>
      <c r="I476"/>
      <c r="J476"/>
      <c r="K476"/>
      <c r="L476"/>
    </row>
    <row r="477" spans="2:12" s="28" customFormat="1" ht="18.75" customHeight="1" x14ac:dyDescent="0.25">
      <c r="B477" s="139" t="s">
        <v>4114</v>
      </c>
      <c r="C477" s="140">
        <v>0</v>
      </c>
      <c r="D477" s="140">
        <v>12</v>
      </c>
      <c r="E477" s="164">
        <v>0</v>
      </c>
      <c r="F477" s="164">
        <v>0</v>
      </c>
      <c r="G477" s="141">
        <v>0</v>
      </c>
      <c r="H477"/>
      <c r="I477"/>
      <c r="J477"/>
      <c r="K477"/>
      <c r="L477"/>
    </row>
    <row r="478" spans="2:12" s="28" customFormat="1" ht="18.75" customHeight="1" x14ac:dyDescent="0.25">
      <c r="B478" s="139" t="s">
        <v>546</v>
      </c>
      <c r="C478" s="140">
        <v>1</v>
      </c>
      <c r="D478" s="140">
        <v>11</v>
      </c>
      <c r="E478" s="164">
        <v>0</v>
      </c>
      <c r="F478" s="164">
        <v>0</v>
      </c>
      <c r="G478" s="141">
        <v>0</v>
      </c>
      <c r="H478"/>
      <c r="I478"/>
      <c r="J478"/>
      <c r="K478"/>
      <c r="L478"/>
    </row>
    <row r="479" spans="2:12" s="28" customFormat="1" ht="18.75" customHeight="1" x14ac:dyDescent="0.25">
      <c r="B479" s="139" t="s">
        <v>4133</v>
      </c>
      <c r="C479" s="140">
        <v>0</v>
      </c>
      <c r="D479" s="140">
        <v>12</v>
      </c>
      <c r="E479" s="164">
        <v>0</v>
      </c>
      <c r="F479" s="164">
        <v>0</v>
      </c>
      <c r="G479" s="141">
        <v>0</v>
      </c>
      <c r="H479"/>
      <c r="I479"/>
      <c r="J479"/>
      <c r="K479"/>
      <c r="L479"/>
    </row>
    <row r="480" spans="2:12" s="28" customFormat="1" ht="18.75" customHeight="1" x14ac:dyDescent="0.25">
      <c r="B480" s="139" t="s">
        <v>4477</v>
      </c>
      <c r="C480" s="140">
        <v>2</v>
      </c>
      <c r="D480" s="140">
        <v>5</v>
      </c>
      <c r="E480" s="164">
        <v>5</v>
      </c>
      <c r="F480" s="164">
        <v>0</v>
      </c>
      <c r="G480" s="141">
        <v>0</v>
      </c>
      <c r="H480"/>
      <c r="I480"/>
      <c r="J480"/>
      <c r="K480"/>
      <c r="L480"/>
    </row>
    <row r="481" spans="2:12" s="28" customFormat="1" ht="18.75" customHeight="1" x14ac:dyDescent="0.25">
      <c r="B481" s="139" t="s">
        <v>3597</v>
      </c>
      <c r="C481" s="140">
        <v>0</v>
      </c>
      <c r="D481" s="140">
        <v>2</v>
      </c>
      <c r="E481" s="164">
        <v>0</v>
      </c>
      <c r="F481" s="164">
        <v>10</v>
      </c>
      <c r="G481" s="141">
        <v>0</v>
      </c>
      <c r="H481"/>
      <c r="I481"/>
      <c r="J481"/>
      <c r="K481"/>
      <c r="L481"/>
    </row>
    <row r="482" spans="2:12" s="28" customFormat="1" ht="18.75" customHeight="1" x14ac:dyDescent="0.25">
      <c r="B482" s="139" t="s">
        <v>4193</v>
      </c>
      <c r="C482" s="140">
        <v>0</v>
      </c>
      <c r="D482" s="140">
        <v>7</v>
      </c>
      <c r="E482" s="164">
        <v>5</v>
      </c>
      <c r="F482" s="164">
        <v>0</v>
      </c>
      <c r="G482" s="141">
        <v>0</v>
      </c>
      <c r="H482"/>
      <c r="I482"/>
      <c r="J482"/>
      <c r="K482"/>
      <c r="L482"/>
    </row>
    <row r="483" spans="2:12" s="28" customFormat="1" ht="18.75" customHeight="1" x14ac:dyDescent="0.25">
      <c r="B483" s="139" t="s">
        <v>4479</v>
      </c>
      <c r="C483" s="140">
        <v>0</v>
      </c>
      <c r="D483" s="140">
        <v>6</v>
      </c>
      <c r="E483" s="164">
        <v>6</v>
      </c>
      <c r="F483" s="164">
        <v>0</v>
      </c>
      <c r="G483" s="141">
        <v>0</v>
      </c>
      <c r="H483"/>
      <c r="I483"/>
      <c r="J483"/>
      <c r="K483"/>
      <c r="L483"/>
    </row>
    <row r="484" spans="2:12" s="28" customFormat="1" ht="18.75" customHeight="1" x14ac:dyDescent="0.25">
      <c r="B484" s="139" t="s">
        <v>3951</v>
      </c>
      <c r="C484" s="140">
        <v>2</v>
      </c>
      <c r="D484" s="140">
        <v>4</v>
      </c>
      <c r="E484" s="164">
        <v>3</v>
      </c>
      <c r="F484" s="164">
        <v>3</v>
      </c>
      <c r="G484" s="141">
        <v>0</v>
      </c>
      <c r="H484"/>
      <c r="I484"/>
      <c r="J484"/>
      <c r="K484"/>
      <c r="L484"/>
    </row>
    <row r="485" spans="2:12" s="28" customFormat="1" ht="18.75" customHeight="1" x14ac:dyDescent="0.25">
      <c r="B485" s="139" t="s">
        <v>3928</v>
      </c>
      <c r="C485" s="140">
        <v>1</v>
      </c>
      <c r="D485" s="140">
        <v>6</v>
      </c>
      <c r="E485" s="164">
        <v>0</v>
      </c>
      <c r="F485" s="164">
        <v>5</v>
      </c>
      <c r="G485" s="141">
        <v>0</v>
      </c>
      <c r="H485"/>
      <c r="I485"/>
      <c r="J485"/>
      <c r="K485"/>
      <c r="L485"/>
    </row>
    <row r="486" spans="2:12" s="28" customFormat="1" ht="18.75" customHeight="1" x14ac:dyDescent="0.25">
      <c r="B486" s="139" t="s">
        <v>4582</v>
      </c>
      <c r="C486" s="140">
        <v>0</v>
      </c>
      <c r="D486" s="140">
        <v>0</v>
      </c>
      <c r="E486" s="164">
        <v>0</v>
      </c>
      <c r="F486" s="164">
        <v>12</v>
      </c>
      <c r="G486" s="141">
        <v>0</v>
      </c>
      <c r="H486"/>
      <c r="I486"/>
      <c r="J486"/>
      <c r="K486"/>
      <c r="L486"/>
    </row>
    <row r="487" spans="2:12" s="28" customFormat="1" ht="18.75" customHeight="1" x14ac:dyDescent="0.25">
      <c r="B487" s="139" t="s">
        <v>4689</v>
      </c>
      <c r="C487" s="140">
        <v>0</v>
      </c>
      <c r="D487" s="140">
        <v>11</v>
      </c>
      <c r="E487" s="164">
        <v>0</v>
      </c>
      <c r="F487" s="164">
        <v>0</v>
      </c>
      <c r="G487" s="141">
        <v>0</v>
      </c>
      <c r="H487"/>
      <c r="I487"/>
      <c r="J487"/>
      <c r="K487"/>
      <c r="L487"/>
    </row>
    <row r="488" spans="2:12" s="28" customFormat="1" ht="18.75" customHeight="1" x14ac:dyDescent="0.25">
      <c r="B488" s="139" t="s">
        <v>4391</v>
      </c>
      <c r="C488" s="140">
        <v>0</v>
      </c>
      <c r="D488" s="140">
        <v>0</v>
      </c>
      <c r="E488" s="164">
        <v>3</v>
      </c>
      <c r="F488" s="164">
        <v>8</v>
      </c>
      <c r="G488" s="141">
        <v>0</v>
      </c>
      <c r="H488"/>
      <c r="I488"/>
      <c r="J488"/>
      <c r="K488"/>
      <c r="L488"/>
    </row>
    <row r="489" spans="2:12" s="28" customFormat="1" ht="18.75" customHeight="1" x14ac:dyDescent="0.25">
      <c r="B489" s="139" t="s">
        <v>2976</v>
      </c>
      <c r="C489" s="140">
        <v>2</v>
      </c>
      <c r="D489" s="140">
        <v>0</v>
      </c>
      <c r="E489" s="164">
        <v>0</v>
      </c>
      <c r="F489" s="164">
        <v>0</v>
      </c>
      <c r="G489" s="141">
        <v>9</v>
      </c>
      <c r="H489"/>
      <c r="I489"/>
      <c r="J489"/>
      <c r="K489"/>
      <c r="L489"/>
    </row>
    <row r="490" spans="2:12" s="28" customFormat="1" ht="18.75" customHeight="1" x14ac:dyDescent="0.25">
      <c r="B490" s="139" t="s">
        <v>4877</v>
      </c>
      <c r="C490" s="140">
        <v>0</v>
      </c>
      <c r="D490" s="140">
        <v>0</v>
      </c>
      <c r="E490" s="164">
        <v>0</v>
      </c>
      <c r="F490" s="164">
        <v>0</v>
      </c>
      <c r="G490" s="141">
        <v>11</v>
      </c>
      <c r="H490"/>
      <c r="I490"/>
      <c r="J490"/>
      <c r="K490"/>
      <c r="L490"/>
    </row>
    <row r="491" spans="2:12" s="28" customFormat="1" ht="18.75" customHeight="1" x14ac:dyDescent="0.25">
      <c r="B491" s="139" t="s">
        <v>4690</v>
      </c>
      <c r="C491" s="140">
        <v>0</v>
      </c>
      <c r="D491" s="140">
        <v>0</v>
      </c>
      <c r="E491" s="164">
        <v>0</v>
      </c>
      <c r="F491" s="164">
        <v>11</v>
      </c>
      <c r="G491" s="141">
        <v>0</v>
      </c>
      <c r="H491"/>
      <c r="I491"/>
      <c r="J491"/>
      <c r="K491"/>
      <c r="L491"/>
    </row>
    <row r="492" spans="2:12" s="28" customFormat="1" ht="18.75" customHeight="1" x14ac:dyDescent="0.25">
      <c r="B492" s="139" t="s">
        <v>3373</v>
      </c>
      <c r="C492" s="140">
        <v>0</v>
      </c>
      <c r="D492" s="140">
        <v>0</v>
      </c>
      <c r="E492" s="164">
        <v>0</v>
      </c>
      <c r="F492" s="164">
        <v>11</v>
      </c>
      <c r="G492" s="141">
        <v>0</v>
      </c>
      <c r="H492"/>
      <c r="I492"/>
      <c r="J492"/>
      <c r="K492"/>
      <c r="L492"/>
    </row>
    <row r="493" spans="2:12" s="28" customFormat="1" ht="18.75" customHeight="1" x14ac:dyDescent="0.25">
      <c r="B493" s="139" t="s">
        <v>4057</v>
      </c>
      <c r="C493" s="140">
        <v>0</v>
      </c>
      <c r="D493" s="140">
        <v>4</v>
      </c>
      <c r="E493" s="164">
        <v>3</v>
      </c>
      <c r="F493" s="164">
        <v>4</v>
      </c>
      <c r="G493" s="141">
        <v>0</v>
      </c>
      <c r="H493"/>
      <c r="I493"/>
      <c r="J493"/>
      <c r="K493"/>
      <c r="L493"/>
    </row>
    <row r="494" spans="2:12" s="28" customFormat="1" ht="18.75" customHeight="1" x14ac:dyDescent="0.25">
      <c r="B494" s="139" t="s">
        <v>4444</v>
      </c>
      <c r="C494" s="140">
        <v>0</v>
      </c>
      <c r="D494" s="140">
        <v>0</v>
      </c>
      <c r="E494" s="164">
        <v>0</v>
      </c>
      <c r="F494" s="164">
        <v>8</v>
      </c>
      <c r="G494" s="141">
        <v>3</v>
      </c>
      <c r="H494"/>
      <c r="I494"/>
      <c r="J494"/>
      <c r="K494"/>
      <c r="L494"/>
    </row>
    <row r="495" spans="2:12" s="28" customFormat="1" ht="18.75" customHeight="1" x14ac:dyDescent="0.25">
      <c r="B495" s="139" t="s">
        <v>4691</v>
      </c>
      <c r="C495" s="140">
        <v>0</v>
      </c>
      <c r="D495" s="140">
        <v>0</v>
      </c>
      <c r="E495" s="164">
        <v>1</v>
      </c>
      <c r="F495" s="164">
        <v>6</v>
      </c>
      <c r="G495" s="141">
        <v>4</v>
      </c>
      <c r="H495"/>
      <c r="I495"/>
      <c r="J495"/>
      <c r="K495"/>
      <c r="L495"/>
    </row>
    <row r="496" spans="2:12" s="28" customFormat="1" ht="18.75" customHeight="1" x14ac:dyDescent="0.25">
      <c r="B496" s="139" t="s">
        <v>4051</v>
      </c>
      <c r="C496" s="140">
        <v>0</v>
      </c>
      <c r="D496" s="140">
        <v>11</v>
      </c>
      <c r="E496" s="164">
        <v>0</v>
      </c>
      <c r="F496" s="164">
        <v>0</v>
      </c>
      <c r="G496" s="141">
        <v>0</v>
      </c>
      <c r="H496"/>
      <c r="I496"/>
      <c r="J496"/>
      <c r="K496"/>
      <c r="L496"/>
    </row>
    <row r="497" spans="2:12" s="28" customFormat="1" ht="18.75" customHeight="1" x14ac:dyDescent="0.25">
      <c r="B497" s="139" t="s">
        <v>4068</v>
      </c>
      <c r="C497" s="140">
        <v>0</v>
      </c>
      <c r="D497" s="140">
        <v>3</v>
      </c>
      <c r="E497" s="164">
        <v>0</v>
      </c>
      <c r="F497" s="164">
        <v>4</v>
      </c>
      <c r="G497" s="141">
        <v>4</v>
      </c>
      <c r="H497"/>
      <c r="I497"/>
      <c r="J497"/>
      <c r="K497"/>
      <c r="L497"/>
    </row>
    <row r="498" spans="2:12" s="28" customFormat="1" ht="18.75" customHeight="1" x14ac:dyDescent="0.25">
      <c r="B498" s="139" t="s">
        <v>3929</v>
      </c>
      <c r="C498" s="140">
        <v>1</v>
      </c>
      <c r="D498" s="140">
        <v>2</v>
      </c>
      <c r="E498" s="164">
        <v>8</v>
      </c>
      <c r="F498" s="164">
        <v>0</v>
      </c>
      <c r="G498" s="141">
        <v>0</v>
      </c>
      <c r="H498"/>
      <c r="I498"/>
      <c r="J498"/>
      <c r="K498"/>
      <c r="L498"/>
    </row>
    <row r="499" spans="2:12" s="28" customFormat="1" ht="18.75" customHeight="1" x14ac:dyDescent="0.25">
      <c r="B499" s="139" t="s">
        <v>3813</v>
      </c>
      <c r="C499" s="140">
        <v>11</v>
      </c>
      <c r="D499" s="140">
        <v>0</v>
      </c>
      <c r="E499" s="164">
        <v>0</v>
      </c>
      <c r="F499" s="164">
        <v>0</v>
      </c>
      <c r="G499" s="141">
        <v>0</v>
      </c>
      <c r="H499"/>
      <c r="I499"/>
      <c r="J499"/>
      <c r="K499"/>
      <c r="L499"/>
    </row>
    <row r="500" spans="2:12" s="28" customFormat="1" ht="18.75" customHeight="1" x14ac:dyDescent="0.25">
      <c r="B500" s="139" t="s">
        <v>4263</v>
      </c>
      <c r="C500" s="140">
        <v>0</v>
      </c>
      <c r="D500" s="140">
        <v>0</v>
      </c>
      <c r="E500" s="164">
        <v>11</v>
      </c>
      <c r="F500" s="164">
        <v>0</v>
      </c>
      <c r="G500" s="141">
        <v>0</v>
      </c>
      <c r="H500"/>
      <c r="I500"/>
      <c r="J500"/>
      <c r="K500"/>
      <c r="L500"/>
    </row>
    <row r="501" spans="2:12" s="28" customFormat="1" ht="18.75" customHeight="1" x14ac:dyDescent="0.25">
      <c r="B501" s="139" t="s">
        <v>4449</v>
      </c>
      <c r="C501" s="140">
        <v>0</v>
      </c>
      <c r="D501" s="140">
        <v>0</v>
      </c>
      <c r="E501" s="164">
        <v>0</v>
      </c>
      <c r="F501" s="164">
        <v>6</v>
      </c>
      <c r="G501" s="141">
        <v>5</v>
      </c>
      <c r="H501"/>
      <c r="I501"/>
      <c r="J501"/>
      <c r="K501"/>
      <c r="L501"/>
    </row>
    <row r="502" spans="2:12" s="28" customFormat="1" ht="18.75" customHeight="1" x14ac:dyDescent="0.25">
      <c r="B502" s="139" t="s">
        <v>602</v>
      </c>
      <c r="C502" s="140">
        <v>0</v>
      </c>
      <c r="D502" s="140">
        <v>0</v>
      </c>
      <c r="E502" s="164">
        <v>3</v>
      </c>
      <c r="F502" s="164">
        <v>0</v>
      </c>
      <c r="G502" s="141">
        <v>8</v>
      </c>
      <c r="H502"/>
      <c r="I502"/>
      <c r="J502"/>
      <c r="K502"/>
      <c r="L502"/>
    </row>
    <row r="503" spans="2:12" s="28" customFormat="1" ht="18.75" customHeight="1" x14ac:dyDescent="0.25">
      <c r="B503" s="139" t="s">
        <v>3696</v>
      </c>
      <c r="C503" s="140">
        <v>0</v>
      </c>
      <c r="D503" s="140">
        <v>10</v>
      </c>
      <c r="E503" s="164">
        <v>0</v>
      </c>
      <c r="F503" s="164">
        <v>0</v>
      </c>
      <c r="G503" s="141">
        <v>0</v>
      </c>
      <c r="H503"/>
      <c r="I503"/>
      <c r="J503"/>
      <c r="K503"/>
      <c r="L503"/>
    </row>
    <row r="504" spans="2:12" s="28" customFormat="1" ht="18.75" customHeight="1" x14ac:dyDescent="0.25">
      <c r="B504" s="139" t="s">
        <v>2930</v>
      </c>
      <c r="C504" s="140">
        <v>0</v>
      </c>
      <c r="D504" s="140">
        <v>0</v>
      </c>
      <c r="E504" s="164">
        <v>10</v>
      </c>
      <c r="F504" s="164">
        <v>0</v>
      </c>
      <c r="G504" s="141">
        <v>0</v>
      </c>
      <c r="H504"/>
      <c r="I504"/>
      <c r="J504"/>
      <c r="K504"/>
      <c r="L504"/>
    </row>
    <row r="505" spans="2:12" s="28" customFormat="1" ht="18.75" customHeight="1" x14ac:dyDescent="0.25">
      <c r="B505" s="139" t="s">
        <v>4692</v>
      </c>
      <c r="C505" s="140">
        <v>0</v>
      </c>
      <c r="D505" s="140">
        <v>0</v>
      </c>
      <c r="E505" s="164">
        <v>10</v>
      </c>
      <c r="F505" s="164">
        <v>0</v>
      </c>
      <c r="G505" s="141">
        <v>0</v>
      </c>
      <c r="H505"/>
      <c r="I505"/>
      <c r="J505"/>
      <c r="K505"/>
      <c r="L505"/>
    </row>
    <row r="506" spans="2:12" s="28" customFormat="1" ht="18.75" customHeight="1" x14ac:dyDescent="0.25">
      <c r="B506" s="139" t="s">
        <v>3925</v>
      </c>
      <c r="C506" s="140">
        <v>10</v>
      </c>
      <c r="D506" s="140">
        <v>0</v>
      </c>
      <c r="E506" s="164">
        <v>0</v>
      </c>
      <c r="F506" s="164">
        <v>0</v>
      </c>
      <c r="G506" s="141">
        <v>0</v>
      </c>
      <c r="H506"/>
      <c r="I506"/>
      <c r="J506"/>
      <c r="K506"/>
      <c r="L506"/>
    </row>
    <row r="507" spans="2:12" s="28" customFormat="1" ht="18.75" customHeight="1" x14ac:dyDescent="0.25">
      <c r="B507" s="139" t="s">
        <v>4382</v>
      </c>
      <c r="C507" s="140">
        <v>0</v>
      </c>
      <c r="D507" s="140">
        <v>8</v>
      </c>
      <c r="E507" s="164">
        <v>0</v>
      </c>
      <c r="F507" s="164">
        <v>2</v>
      </c>
      <c r="G507" s="141">
        <v>0</v>
      </c>
      <c r="H507"/>
      <c r="I507"/>
      <c r="J507"/>
      <c r="K507"/>
      <c r="L507"/>
    </row>
    <row r="508" spans="2:12" s="28" customFormat="1" ht="18.75" customHeight="1" x14ac:dyDescent="0.25">
      <c r="B508" s="139" t="s">
        <v>4211</v>
      </c>
      <c r="C508" s="140">
        <v>0</v>
      </c>
      <c r="D508" s="140">
        <v>0</v>
      </c>
      <c r="E508" s="164">
        <v>10</v>
      </c>
      <c r="F508" s="164">
        <v>0</v>
      </c>
      <c r="G508" s="141">
        <v>0</v>
      </c>
      <c r="H508"/>
      <c r="I508"/>
      <c r="J508"/>
      <c r="K508"/>
      <c r="L508"/>
    </row>
    <row r="509" spans="2:12" s="28" customFormat="1" ht="18.75" customHeight="1" x14ac:dyDescent="0.25">
      <c r="B509" s="139" t="s">
        <v>4478</v>
      </c>
      <c r="C509" s="140">
        <v>4</v>
      </c>
      <c r="D509" s="140">
        <v>2</v>
      </c>
      <c r="E509" s="164">
        <v>4</v>
      </c>
      <c r="F509" s="164">
        <v>0</v>
      </c>
      <c r="G509" s="141">
        <v>0</v>
      </c>
      <c r="H509"/>
      <c r="I509"/>
      <c r="J509"/>
      <c r="K509"/>
      <c r="L509"/>
    </row>
    <row r="510" spans="2:12" s="28" customFormat="1" ht="18.75" customHeight="1" x14ac:dyDescent="0.25">
      <c r="B510" s="139" t="s">
        <v>4305</v>
      </c>
      <c r="C510" s="140">
        <v>0</v>
      </c>
      <c r="D510" s="140">
        <v>0</v>
      </c>
      <c r="E510" s="164">
        <v>10</v>
      </c>
      <c r="F510" s="164">
        <v>0</v>
      </c>
      <c r="G510" s="141">
        <v>0</v>
      </c>
      <c r="H510"/>
      <c r="I510"/>
      <c r="J510"/>
      <c r="K510"/>
      <c r="L510"/>
    </row>
    <row r="511" spans="2:12" s="28" customFormat="1" ht="18.75" customHeight="1" x14ac:dyDescent="0.25">
      <c r="B511" s="139" t="s">
        <v>4264</v>
      </c>
      <c r="C511" s="140">
        <v>0</v>
      </c>
      <c r="D511" s="140">
        <v>0</v>
      </c>
      <c r="E511" s="164">
        <v>10</v>
      </c>
      <c r="F511" s="164">
        <v>0</v>
      </c>
      <c r="G511" s="141">
        <v>0</v>
      </c>
      <c r="H511"/>
      <c r="I511"/>
      <c r="J511"/>
      <c r="K511"/>
      <c r="L511"/>
    </row>
    <row r="512" spans="2:12" s="28" customFormat="1" ht="18.75" customHeight="1" x14ac:dyDescent="0.25">
      <c r="B512" s="139" t="s">
        <v>3973</v>
      </c>
      <c r="C512" s="140">
        <v>0</v>
      </c>
      <c r="D512" s="140">
        <v>4</v>
      </c>
      <c r="E512" s="164">
        <v>0</v>
      </c>
      <c r="F512" s="164">
        <v>4</v>
      </c>
      <c r="G512" s="141">
        <v>2</v>
      </c>
      <c r="H512"/>
      <c r="I512"/>
      <c r="J512"/>
      <c r="K512"/>
      <c r="L512"/>
    </row>
    <row r="513" spans="2:12" s="28" customFormat="1" ht="18.75" customHeight="1" x14ac:dyDescent="0.25">
      <c r="B513" s="139" t="s">
        <v>3814</v>
      </c>
      <c r="C513" s="140">
        <v>10</v>
      </c>
      <c r="D513" s="140">
        <v>0</v>
      </c>
      <c r="E513" s="164">
        <v>0</v>
      </c>
      <c r="F513" s="164">
        <v>0</v>
      </c>
      <c r="G513" s="141">
        <v>0</v>
      </c>
      <c r="H513"/>
      <c r="I513"/>
      <c r="J513"/>
      <c r="K513"/>
      <c r="L513"/>
    </row>
    <row r="514" spans="2:12" s="28" customFormat="1" ht="18.75" customHeight="1" x14ac:dyDescent="0.25">
      <c r="B514" s="139" t="s">
        <v>784</v>
      </c>
      <c r="C514" s="140">
        <v>5</v>
      </c>
      <c r="D514" s="140">
        <v>2</v>
      </c>
      <c r="E514" s="164">
        <v>2</v>
      </c>
      <c r="F514" s="164">
        <v>1</v>
      </c>
      <c r="G514" s="141">
        <v>0</v>
      </c>
      <c r="H514"/>
      <c r="I514"/>
      <c r="J514"/>
      <c r="K514"/>
      <c r="L514"/>
    </row>
    <row r="515" spans="2:12" s="28" customFormat="1" ht="18.75" customHeight="1" x14ac:dyDescent="0.25">
      <c r="B515" s="139" t="s">
        <v>3780</v>
      </c>
      <c r="C515" s="140">
        <v>10</v>
      </c>
      <c r="D515" s="140">
        <v>0</v>
      </c>
      <c r="E515" s="164">
        <v>0</v>
      </c>
      <c r="F515" s="164">
        <v>0</v>
      </c>
      <c r="G515" s="141">
        <v>0</v>
      </c>
      <c r="H515"/>
      <c r="I515"/>
      <c r="J515"/>
      <c r="K515"/>
      <c r="L515"/>
    </row>
    <row r="516" spans="2:12" s="28" customFormat="1" ht="18.75" customHeight="1" x14ac:dyDescent="0.25">
      <c r="B516" s="139" t="s">
        <v>3971</v>
      </c>
      <c r="C516" s="140">
        <v>0</v>
      </c>
      <c r="D516" s="140">
        <v>10</v>
      </c>
      <c r="E516" s="164">
        <v>0</v>
      </c>
      <c r="F516" s="164">
        <v>0</v>
      </c>
      <c r="G516" s="141">
        <v>0</v>
      </c>
      <c r="H516"/>
      <c r="I516"/>
      <c r="J516"/>
      <c r="K516"/>
      <c r="L516"/>
    </row>
    <row r="517" spans="2:12" s="28" customFormat="1" ht="18.75" customHeight="1" x14ac:dyDescent="0.25">
      <c r="B517" s="139" t="s">
        <v>4134</v>
      </c>
      <c r="C517" s="140">
        <v>0</v>
      </c>
      <c r="D517" s="140">
        <v>10</v>
      </c>
      <c r="E517" s="164">
        <v>0</v>
      </c>
      <c r="F517" s="164">
        <v>0</v>
      </c>
      <c r="G517" s="141">
        <v>0</v>
      </c>
      <c r="H517"/>
      <c r="I517"/>
      <c r="J517"/>
      <c r="K517"/>
      <c r="L517"/>
    </row>
    <row r="518" spans="2:12" s="28" customFormat="1" ht="18.75" customHeight="1" x14ac:dyDescent="0.25">
      <c r="B518" s="139" t="s">
        <v>3874</v>
      </c>
      <c r="C518" s="140">
        <v>3</v>
      </c>
      <c r="D518" s="140">
        <v>7</v>
      </c>
      <c r="E518" s="164">
        <v>0</v>
      </c>
      <c r="F518" s="164">
        <v>0</v>
      </c>
      <c r="G518" s="141">
        <v>0</v>
      </c>
      <c r="H518"/>
      <c r="I518"/>
      <c r="J518"/>
      <c r="K518"/>
      <c r="L518"/>
    </row>
    <row r="519" spans="2:12" s="28" customFormat="1" ht="18.75" customHeight="1" x14ac:dyDescent="0.25">
      <c r="B519" s="139" t="s">
        <v>4441</v>
      </c>
      <c r="C519" s="140">
        <v>0</v>
      </c>
      <c r="D519" s="140">
        <v>0</v>
      </c>
      <c r="E519" s="164">
        <v>0</v>
      </c>
      <c r="F519" s="164">
        <v>9</v>
      </c>
      <c r="G519" s="141">
        <v>0</v>
      </c>
      <c r="H519"/>
      <c r="I519"/>
      <c r="J519"/>
      <c r="K519"/>
      <c r="L519"/>
    </row>
    <row r="520" spans="2:12" s="28" customFormat="1" ht="18.75" customHeight="1" x14ac:dyDescent="0.25">
      <c r="B520" s="139" t="s">
        <v>4693</v>
      </c>
      <c r="C520" s="140">
        <v>0</v>
      </c>
      <c r="D520" s="140">
        <v>0</v>
      </c>
      <c r="E520" s="164">
        <v>0</v>
      </c>
      <c r="F520" s="164">
        <v>9</v>
      </c>
      <c r="G520" s="141">
        <v>0</v>
      </c>
      <c r="H520"/>
      <c r="I520"/>
      <c r="J520"/>
      <c r="K520"/>
      <c r="L520"/>
    </row>
    <row r="521" spans="2:12" s="28" customFormat="1" ht="18.75" customHeight="1" x14ac:dyDescent="0.25">
      <c r="B521" s="139" t="s">
        <v>4694</v>
      </c>
      <c r="C521" s="140">
        <v>0</v>
      </c>
      <c r="D521" s="140">
        <v>0</v>
      </c>
      <c r="E521" s="164">
        <v>9</v>
      </c>
      <c r="F521" s="164">
        <v>0</v>
      </c>
      <c r="G521" s="141">
        <v>0</v>
      </c>
      <c r="H521"/>
      <c r="I521"/>
      <c r="J521"/>
      <c r="K521"/>
      <c r="L521"/>
    </row>
    <row r="522" spans="2:12" s="28" customFormat="1" ht="18.75" customHeight="1" x14ac:dyDescent="0.25">
      <c r="B522" s="139" t="s">
        <v>3886</v>
      </c>
      <c r="C522" s="140">
        <v>1</v>
      </c>
      <c r="D522" s="140">
        <v>0</v>
      </c>
      <c r="E522" s="164">
        <v>5</v>
      </c>
      <c r="F522" s="164">
        <v>3</v>
      </c>
      <c r="G522" s="141">
        <v>0</v>
      </c>
      <c r="H522"/>
      <c r="I522"/>
      <c r="J522"/>
      <c r="K522"/>
      <c r="L522"/>
    </row>
    <row r="523" spans="2:12" s="28" customFormat="1" ht="18.75" customHeight="1" x14ac:dyDescent="0.25">
      <c r="B523" s="139" t="s">
        <v>748</v>
      </c>
      <c r="C523" s="140">
        <v>0</v>
      </c>
      <c r="D523" s="140">
        <v>9</v>
      </c>
      <c r="E523" s="164">
        <v>0</v>
      </c>
      <c r="F523" s="164">
        <v>0</v>
      </c>
      <c r="G523" s="141">
        <v>0</v>
      </c>
      <c r="H523"/>
      <c r="I523"/>
      <c r="J523"/>
      <c r="K523"/>
      <c r="L523"/>
    </row>
    <row r="524" spans="2:12" s="28" customFormat="1" ht="18.75" customHeight="1" x14ac:dyDescent="0.25">
      <c r="B524" s="139" t="s">
        <v>4213</v>
      </c>
      <c r="C524" s="140">
        <v>0</v>
      </c>
      <c r="D524" s="140">
        <v>0</v>
      </c>
      <c r="E524" s="164">
        <v>9</v>
      </c>
      <c r="F524" s="164">
        <v>0</v>
      </c>
      <c r="G524" s="141">
        <v>0</v>
      </c>
      <c r="H524"/>
      <c r="I524"/>
      <c r="J524"/>
      <c r="K524"/>
      <c r="L524"/>
    </row>
    <row r="525" spans="2:12" s="28" customFormat="1" ht="18.75" customHeight="1" x14ac:dyDescent="0.25">
      <c r="B525" s="139" t="s">
        <v>3561</v>
      </c>
      <c r="C525" s="140">
        <v>0</v>
      </c>
      <c r="D525" s="140">
        <v>0</v>
      </c>
      <c r="E525" s="164">
        <v>0</v>
      </c>
      <c r="F525" s="164">
        <v>0</v>
      </c>
      <c r="G525" s="141">
        <v>9</v>
      </c>
      <c r="H525"/>
      <c r="I525"/>
      <c r="J525"/>
      <c r="K525"/>
      <c r="L525"/>
    </row>
    <row r="526" spans="2:12" s="28" customFormat="1" ht="18.75" customHeight="1" x14ac:dyDescent="0.25">
      <c r="B526" s="139" t="s">
        <v>3815</v>
      </c>
      <c r="C526" s="140">
        <v>9</v>
      </c>
      <c r="D526" s="140">
        <v>0</v>
      </c>
      <c r="E526" s="164">
        <v>0</v>
      </c>
      <c r="F526" s="164">
        <v>0</v>
      </c>
      <c r="G526" s="141">
        <v>0</v>
      </c>
      <c r="H526"/>
      <c r="I526"/>
      <c r="J526"/>
      <c r="K526"/>
      <c r="L526"/>
    </row>
    <row r="527" spans="2:12" s="28" customFormat="1" ht="18.75" customHeight="1" x14ac:dyDescent="0.25">
      <c r="B527" s="139" t="s">
        <v>3279</v>
      </c>
      <c r="C527" s="140">
        <v>0</v>
      </c>
      <c r="D527" s="140">
        <v>9</v>
      </c>
      <c r="E527" s="164">
        <v>0</v>
      </c>
      <c r="F527" s="164">
        <v>0</v>
      </c>
      <c r="G527" s="141">
        <v>0</v>
      </c>
      <c r="H527"/>
      <c r="I527"/>
      <c r="J527"/>
      <c r="K527"/>
      <c r="L527"/>
    </row>
    <row r="528" spans="2:12" s="28" customFormat="1" ht="18.75" customHeight="1" x14ac:dyDescent="0.25">
      <c r="B528" s="139" t="s">
        <v>5303</v>
      </c>
      <c r="C528" s="140">
        <v>0</v>
      </c>
      <c r="D528" s="140">
        <v>0</v>
      </c>
      <c r="E528" s="164">
        <v>0</v>
      </c>
      <c r="F528" s="164">
        <v>0</v>
      </c>
      <c r="G528" s="141">
        <v>9</v>
      </c>
      <c r="H528"/>
      <c r="I528"/>
      <c r="J528"/>
      <c r="K528"/>
      <c r="L528"/>
    </row>
    <row r="529" spans="2:12" s="28" customFormat="1" ht="18.75" customHeight="1" x14ac:dyDescent="0.25">
      <c r="B529" s="139" t="s">
        <v>5243</v>
      </c>
      <c r="C529" s="140">
        <v>0</v>
      </c>
      <c r="D529" s="140">
        <v>0</v>
      </c>
      <c r="E529" s="164">
        <v>0</v>
      </c>
      <c r="F529" s="164">
        <v>0</v>
      </c>
      <c r="G529" s="141">
        <v>9</v>
      </c>
      <c r="H529"/>
      <c r="I529"/>
      <c r="J529"/>
      <c r="K529"/>
      <c r="L529"/>
    </row>
    <row r="530" spans="2:12" s="28" customFormat="1" ht="18.75" customHeight="1" x14ac:dyDescent="0.25">
      <c r="B530" s="139" t="s">
        <v>4371</v>
      </c>
      <c r="C530" s="140">
        <v>0</v>
      </c>
      <c r="D530" s="140">
        <v>0</v>
      </c>
      <c r="E530" s="164">
        <v>2</v>
      </c>
      <c r="F530" s="164">
        <v>5</v>
      </c>
      <c r="G530" s="141">
        <v>2</v>
      </c>
      <c r="H530"/>
      <c r="I530"/>
      <c r="J530"/>
      <c r="K530"/>
      <c r="L530"/>
    </row>
    <row r="531" spans="2:12" s="28" customFormat="1" ht="18.75" customHeight="1" x14ac:dyDescent="0.25">
      <c r="B531" s="139" t="s">
        <v>4137</v>
      </c>
      <c r="C531" s="140">
        <v>0</v>
      </c>
      <c r="D531" s="140">
        <v>5</v>
      </c>
      <c r="E531" s="164">
        <v>4</v>
      </c>
      <c r="F531" s="164">
        <v>0</v>
      </c>
      <c r="G531" s="141">
        <v>0</v>
      </c>
      <c r="H531"/>
      <c r="I531"/>
      <c r="J531"/>
      <c r="K531"/>
      <c r="L531"/>
    </row>
    <row r="532" spans="2:12" s="28" customFormat="1" ht="18.75" customHeight="1" x14ac:dyDescent="0.25">
      <c r="B532" s="139" t="s">
        <v>3975</v>
      </c>
      <c r="C532" s="140">
        <v>0</v>
      </c>
      <c r="D532" s="140">
        <v>9</v>
      </c>
      <c r="E532" s="164">
        <v>0</v>
      </c>
      <c r="F532" s="164">
        <v>0</v>
      </c>
      <c r="G532" s="141">
        <v>0</v>
      </c>
      <c r="H532"/>
      <c r="I532"/>
      <c r="J532"/>
      <c r="K532"/>
      <c r="L532"/>
    </row>
    <row r="533" spans="2:12" s="28" customFormat="1" ht="18.75" customHeight="1" x14ac:dyDescent="0.25">
      <c r="B533" s="139" t="s">
        <v>666</v>
      </c>
      <c r="C533" s="140">
        <v>9</v>
      </c>
      <c r="D533" s="140">
        <v>0</v>
      </c>
      <c r="E533" s="164">
        <v>0</v>
      </c>
      <c r="F533" s="164">
        <v>0</v>
      </c>
      <c r="G533" s="141">
        <v>0</v>
      </c>
      <c r="H533"/>
      <c r="I533"/>
      <c r="J533"/>
      <c r="K533"/>
      <c r="L533"/>
    </row>
    <row r="534" spans="2:12" s="28" customFormat="1" ht="18.75" customHeight="1" x14ac:dyDescent="0.25">
      <c r="B534" s="139" t="s">
        <v>5222</v>
      </c>
      <c r="C534" s="140">
        <v>0</v>
      </c>
      <c r="D534" s="140">
        <v>0</v>
      </c>
      <c r="E534" s="164">
        <v>0</v>
      </c>
      <c r="F534" s="164">
        <v>0</v>
      </c>
      <c r="G534" s="141">
        <v>8</v>
      </c>
      <c r="H534"/>
      <c r="I534"/>
      <c r="J534"/>
      <c r="K534"/>
      <c r="L534"/>
    </row>
    <row r="535" spans="2:12" s="28" customFormat="1" ht="18.75" customHeight="1" x14ac:dyDescent="0.25">
      <c r="B535" s="139" t="s">
        <v>605</v>
      </c>
      <c r="C535" s="140">
        <v>4</v>
      </c>
      <c r="D535" s="140">
        <v>4</v>
      </c>
      <c r="E535" s="164">
        <v>0</v>
      </c>
      <c r="F535" s="164">
        <v>0</v>
      </c>
      <c r="G535" s="141">
        <v>0</v>
      </c>
      <c r="H535"/>
      <c r="I535"/>
      <c r="J535"/>
      <c r="K535"/>
      <c r="L535"/>
    </row>
    <row r="536" spans="2:12" s="28" customFormat="1" ht="18.75" customHeight="1" x14ac:dyDescent="0.25">
      <c r="B536" s="139" t="s">
        <v>4216</v>
      </c>
      <c r="C536" s="140">
        <v>0</v>
      </c>
      <c r="D536" s="140">
        <v>0</v>
      </c>
      <c r="E536" s="164">
        <v>8</v>
      </c>
      <c r="F536" s="164">
        <v>0</v>
      </c>
      <c r="G536" s="141">
        <v>0</v>
      </c>
      <c r="H536"/>
      <c r="I536"/>
      <c r="J536"/>
      <c r="K536"/>
      <c r="L536"/>
    </row>
    <row r="537" spans="2:12" s="28" customFormat="1" ht="18.75" customHeight="1" x14ac:dyDescent="0.25">
      <c r="B537" s="139" t="s">
        <v>4584</v>
      </c>
      <c r="C537" s="140">
        <v>0</v>
      </c>
      <c r="D537" s="140">
        <v>0</v>
      </c>
      <c r="E537" s="164">
        <v>0</v>
      </c>
      <c r="F537" s="164">
        <v>8</v>
      </c>
      <c r="G537" s="141">
        <v>0</v>
      </c>
      <c r="H537"/>
      <c r="I537"/>
      <c r="J537"/>
      <c r="K537"/>
      <c r="L537"/>
    </row>
    <row r="538" spans="2:12" s="28" customFormat="1" ht="18.75" customHeight="1" x14ac:dyDescent="0.25">
      <c r="B538" s="139" t="s">
        <v>4464</v>
      </c>
      <c r="C538" s="140">
        <v>0</v>
      </c>
      <c r="D538" s="140">
        <v>0</v>
      </c>
      <c r="E538" s="164">
        <v>6</v>
      </c>
      <c r="F538" s="164">
        <v>2</v>
      </c>
      <c r="G538" s="141">
        <v>0</v>
      </c>
      <c r="H538"/>
      <c r="I538"/>
      <c r="J538"/>
      <c r="K538"/>
      <c r="L538"/>
    </row>
    <row r="539" spans="2:12" s="28" customFormat="1" ht="18.75" customHeight="1" x14ac:dyDescent="0.25">
      <c r="B539" s="139" t="s">
        <v>4695</v>
      </c>
      <c r="C539" s="140">
        <v>8</v>
      </c>
      <c r="D539" s="140">
        <v>0</v>
      </c>
      <c r="E539" s="164">
        <v>0</v>
      </c>
      <c r="F539" s="164">
        <v>0</v>
      </c>
      <c r="G539" s="141">
        <v>0</v>
      </c>
      <c r="H539"/>
      <c r="I539"/>
      <c r="J539"/>
      <c r="K539"/>
      <c r="L539"/>
    </row>
    <row r="540" spans="2:12" s="28" customFormat="1" ht="18.75" customHeight="1" x14ac:dyDescent="0.25">
      <c r="B540" s="139" t="s">
        <v>4402</v>
      </c>
      <c r="C540" s="140">
        <v>0</v>
      </c>
      <c r="D540" s="140">
        <v>0</v>
      </c>
      <c r="E540" s="164">
        <v>3</v>
      </c>
      <c r="F540" s="164">
        <v>5</v>
      </c>
      <c r="G540" s="141">
        <v>0</v>
      </c>
      <c r="H540"/>
      <c r="I540"/>
      <c r="J540"/>
      <c r="K540"/>
      <c r="L540"/>
    </row>
    <row r="541" spans="2:12" s="28" customFormat="1" ht="18.75" customHeight="1" x14ac:dyDescent="0.25">
      <c r="B541" s="139" t="s">
        <v>3824</v>
      </c>
      <c r="C541" s="140">
        <v>6</v>
      </c>
      <c r="D541" s="140">
        <v>0</v>
      </c>
      <c r="E541" s="164">
        <v>2</v>
      </c>
      <c r="F541" s="164">
        <v>0</v>
      </c>
      <c r="G541" s="141">
        <v>0</v>
      </c>
      <c r="H541"/>
      <c r="I541"/>
      <c r="J541"/>
      <c r="K541"/>
      <c r="L541"/>
    </row>
    <row r="542" spans="2:12" s="28" customFormat="1" ht="18.75" customHeight="1" x14ac:dyDescent="0.25">
      <c r="B542" s="139" t="s">
        <v>4879</v>
      </c>
      <c r="C542" s="140">
        <v>0</v>
      </c>
      <c r="D542" s="140">
        <v>0</v>
      </c>
      <c r="E542" s="164">
        <v>0</v>
      </c>
      <c r="F542" s="164">
        <v>0</v>
      </c>
      <c r="G542" s="141">
        <v>8</v>
      </c>
      <c r="H542"/>
      <c r="I542"/>
      <c r="J542"/>
      <c r="K542"/>
      <c r="L542"/>
    </row>
    <row r="543" spans="2:12" s="28" customFormat="1" ht="18.75" customHeight="1" x14ac:dyDescent="0.25">
      <c r="B543" s="139" t="s">
        <v>5200</v>
      </c>
      <c r="C543" s="140">
        <v>0</v>
      </c>
      <c r="D543" s="140">
        <v>0</v>
      </c>
      <c r="E543" s="164">
        <v>0</v>
      </c>
      <c r="F543" s="164">
        <v>0</v>
      </c>
      <c r="G543" s="141">
        <v>8</v>
      </c>
      <c r="H543"/>
      <c r="I543"/>
      <c r="J543"/>
      <c r="K543"/>
      <c r="L543"/>
    </row>
    <row r="544" spans="2:12" s="28" customFormat="1" ht="18.75" customHeight="1" x14ac:dyDescent="0.25">
      <c r="B544" s="139" t="s">
        <v>4369</v>
      </c>
      <c r="C544" s="140">
        <v>0</v>
      </c>
      <c r="D544" s="140">
        <v>0</v>
      </c>
      <c r="E544" s="164">
        <v>8</v>
      </c>
      <c r="F544" s="164">
        <v>0</v>
      </c>
      <c r="G544" s="141">
        <v>0</v>
      </c>
      <c r="H544"/>
      <c r="I544"/>
      <c r="J544"/>
      <c r="K544"/>
      <c r="L544"/>
    </row>
    <row r="545" spans="2:12" s="28" customFormat="1" ht="18.75" customHeight="1" x14ac:dyDescent="0.25">
      <c r="B545" s="139" t="s">
        <v>667</v>
      </c>
      <c r="C545" s="140">
        <v>8</v>
      </c>
      <c r="D545" s="140">
        <v>0</v>
      </c>
      <c r="E545" s="164">
        <v>0</v>
      </c>
      <c r="F545" s="164">
        <v>0</v>
      </c>
      <c r="G545" s="141">
        <v>0</v>
      </c>
      <c r="H545"/>
      <c r="I545"/>
      <c r="J545"/>
      <c r="K545"/>
      <c r="L545"/>
    </row>
    <row r="546" spans="2:12" s="28" customFormat="1" ht="18.75" customHeight="1" x14ac:dyDescent="0.25">
      <c r="B546" s="139" t="s">
        <v>4699</v>
      </c>
      <c r="C546" s="140">
        <v>0</v>
      </c>
      <c r="D546" s="140">
        <v>0</v>
      </c>
      <c r="E546" s="164">
        <v>0</v>
      </c>
      <c r="F546" s="164">
        <v>8</v>
      </c>
      <c r="G546" s="141">
        <v>0</v>
      </c>
      <c r="H546"/>
      <c r="I546"/>
      <c r="J546"/>
      <c r="K546"/>
      <c r="L546"/>
    </row>
    <row r="547" spans="2:12" s="28" customFormat="1" ht="18.75" customHeight="1" x14ac:dyDescent="0.25">
      <c r="B547" s="139" t="s">
        <v>4697</v>
      </c>
      <c r="C547" s="140">
        <v>0</v>
      </c>
      <c r="D547" s="140">
        <v>0</v>
      </c>
      <c r="E547" s="164">
        <v>0</v>
      </c>
      <c r="F547" s="164">
        <v>0</v>
      </c>
      <c r="G547" s="141">
        <v>8</v>
      </c>
      <c r="H547"/>
      <c r="I547"/>
      <c r="J547"/>
      <c r="K547"/>
      <c r="L547"/>
    </row>
    <row r="548" spans="2:12" s="28" customFormat="1" ht="18.75" customHeight="1" x14ac:dyDescent="0.25">
      <c r="B548" s="139" t="s">
        <v>5304</v>
      </c>
      <c r="C548" s="140">
        <v>0</v>
      </c>
      <c r="D548" s="140">
        <v>0</v>
      </c>
      <c r="E548" s="164">
        <v>0</v>
      </c>
      <c r="F548" s="164">
        <v>0</v>
      </c>
      <c r="G548" s="141">
        <v>8</v>
      </c>
      <c r="H548"/>
      <c r="I548"/>
      <c r="J548"/>
      <c r="K548"/>
      <c r="L548"/>
    </row>
    <row r="549" spans="2:12" s="28" customFormat="1" ht="18.75" customHeight="1" x14ac:dyDescent="0.25">
      <c r="B549" s="139" t="s">
        <v>4266</v>
      </c>
      <c r="C549" s="140">
        <v>0</v>
      </c>
      <c r="D549" s="140">
        <v>0</v>
      </c>
      <c r="E549" s="164">
        <v>8</v>
      </c>
      <c r="F549" s="164">
        <v>0</v>
      </c>
      <c r="G549" s="141">
        <v>0</v>
      </c>
      <c r="H549"/>
      <c r="I549"/>
      <c r="J549"/>
      <c r="K549"/>
      <c r="L549"/>
    </row>
    <row r="550" spans="2:12" s="28" customFormat="1" ht="18.75" customHeight="1" x14ac:dyDescent="0.25">
      <c r="B550" s="139" t="s">
        <v>5270</v>
      </c>
      <c r="C550" s="140">
        <v>0</v>
      </c>
      <c r="D550" s="140">
        <v>0</v>
      </c>
      <c r="E550" s="164">
        <v>0</v>
      </c>
      <c r="F550" s="164">
        <v>0</v>
      </c>
      <c r="G550" s="141">
        <v>8</v>
      </c>
      <c r="H550"/>
      <c r="I550"/>
      <c r="J550"/>
      <c r="K550"/>
      <c r="L550"/>
    </row>
    <row r="551" spans="2:12" s="28" customFormat="1" ht="18.75" customHeight="1" x14ac:dyDescent="0.25">
      <c r="B551" s="139" t="s">
        <v>4696</v>
      </c>
      <c r="C551" s="140">
        <v>8</v>
      </c>
      <c r="D551" s="140">
        <v>0</v>
      </c>
      <c r="E551" s="164">
        <v>0</v>
      </c>
      <c r="F551" s="164">
        <v>0</v>
      </c>
      <c r="G551" s="141">
        <v>0</v>
      </c>
      <c r="H551"/>
      <c r="I551"/>
      <c r="J551"/>
      <c r="K551"/>
      <c r="L551"/>
    </row>
    <row r="552" spans="2:12" s="28" customFormat="1" ht="18.75" customHeight="1" x14ac:dyDescent="0.25">
      <c r="B552" s="139" t="s">
        <v>761</v>
      </c>
      <c r="C552" s="140">
        <v>0</v>
      </c>
      <c r="D552" s="140">
        <v>2</v>
      </c>
      <c r="E552" s="164">
        <v>6</v>
      </c>
      <c r="F552" s="164">
        <v>0</v>
      </c>
      <c r="G552" s="141">
        <v>0</v>
      </c>
      <c r="H552"/>
      <c r="I552"/>
      <c r="J552"/>
      <c r="K552"/>
      <c r="L552"/>
    </row>
    <row r="553" spans="2:12" s="28" customFormat="1" ht="18.75" customHeight="1" x14ac:dyDescent="0.25">
      <c r="B553" s="139" t="s">
        <v>4054</v>
      </c>
      <c r="C553" s="140">
        <v>0</v>
      </c>
      <c r="D553" s="140">
        <v>8</v>
      </c>
      <c r="E553" s="164">
        <v>0</v>
      </c>
      <c r="F553" s="164">
        <v>0</v>
      </c>
      <c r="G553" s="141">
        <v>0</v>
      </c>
      <c r="H553"/>
      <c r="I553"/>
      <c r="J553"/>
      <c r="K553"/>
      <c r="L553"/>
    </row>
    <row r="554" spans="2:12" s="28" customFormat="1" ht="18.75" customHeight="1" x14ac:dyDescent="0.25">
      <c r="B554" s="139" t="s">
        <v>4588</v>
      </c>
      <c r="C554" s="140">
        <v>0</v>
      </c>
      <c r="D554" s="140">
        <v>0</v>
      </c>
      <c r="E554" s="164">
        <v>0</v>
      </c>
      <c r="F554" s="164">
        <v>8</v>
      </c>
      <c r="G554" s="141">
        <v>0</v>
      </c>
      <c r="H554"/>
      <c r="I554"/>
      <c r="J554"/>
      <c r="K554"/>
      <c r="L554"/>
    </row>
    <row r="555" spans="2:12" s="28" customFormat="1" ht="18.75" customHeight="1" x14ac:dyDescent="0.25">
      <c r="B555" s="139" t="s">
        <v>5223</v>
      </c>
      <c r="C555" s="140">
        <v>0</v>
      </c>
      <c r="D555" s="140">
        <v>0</v>
      </c>
      <c r="E555" s="164">
        <v>0</v>
      </c>
      <c r="F555" s="164">
        <v>0</v>
      </c>
      <c r="G555" s="141">
        <v>8</v>
      </c>
      <c r="H555"/>
      <c r="I555"/>
      <c r="J555"/>
      <c r="K555"/>
      <c r="L555"/>
    </row>
    <row r="556" spans="2:12" s="28" customFormat="1" ht="18.75" customHeight="1" x14ac:dyDescent="0.25">
      <c r="B556" s="139" t="s">
        <v>4700</v>
      </c>
      <c r="C556" s="140">
        <v>0</v>
      </c>
      <c r="D556" s="140">
        <v>0</v>
      </c>
      <c r="E556" s="164">
        <v>0</v>
      </c>
      <c r="F556" s="164">
        <v>0</v>
      </c>
      <c r="G556" s="141">
        <v>8</v>
      </c>
      <c r="H556"/>
      <c r="I556"/>
      <c r="J556"/>
      <c r="K556"/>
      <c r="L556"/>
    </row>
    <row r="557" spans="2:12" s="28" customFormat="1" ht="18.75" customHeight="1" x14ac:dyDescent="0.25">
      <c r="B557" s="139" t="s">
        <v>4303</v>
      </c>
      <c r="C557" s="140">
        <v>0</v>
      </c>
      <c r="D557" s="140">
        <v>0</v>
      </c>
      <c r="E557" s="164">
        <v>5</v>
      </c>
      <c r="F557" s="164">
        <v>0</v>
      </c>
      <c r="G557" s="141">
        <v>3</v>
      </c>
      <c r="H557"/>
      <c r="I557"/>
      <c r="J557"/>
      <c r="K557"/>
      <c r="L557"/>
    </row>
    <row r="558" spans="2:12" s="28" customFormat="1" ht="18.75" customHeight="1" x14ac:dyDescent="0.25">
      <c r="B558" s="139" t="s">
        <v>4445</v>
      </c>
      <c r="C558" s="140">
        <v>0</v>
      </c>
      <c r="D558" s="140">
        <v>0</v>
      </c>
      <c r="E558" s="164">
        <v>0</v>
      </c>
      <c r="F558" s="164">
        <v>8</v>
      </c>
      <c r="G558" s="141">
        <v>0</v>
      </c>
      <c r="H558"/>
      <c r="I558"/>
      <c r="J558"/>
      <c r="K558"/>
      <c r="L558"/>
    </row>
    <row r="559" spans="2:12" s="28" customFormat="1" ht="18.75" customHeight="1" x14ac:dyDescent="0.25">
      <c r="B559" s="139" t="s">
        <v>4443</v>
      </c>
      <c r="C559" s="140">
        <v>0</v>
      </c>
      <c r="D559" s="140">
        <v>0</v>
      </c>
      <c r="E559" s="164">
        <v>0</v>
      </c>
      <c r="F559" s="164">
        <v>8</v>
      </c>
      <c r="G559" s="141">
        <v>0</v>
      </c>
      <c r="H559"/>
      <c r="I559"/>
      <c r="J559"/>
      <c r="K559"/>
      <c r="L559"/>
    </row>
    <row r="560" spans="2:12" s="28" customFormat="1" ht="18.75" customHeight="1" x14ac:dyDescent="0.25">
      <c r="B560" s="139" t="s">
        <v>4265</v>
      </c>
      <c r="C560" s="140">
        <v>0</v>
      </c>
      <c r="D560" s="140">
        <v>0</v>
      </c>
      <c r="E560" s="164">
        <v>8</v>
      </c>
      <c r="F560" s="164">
        <v>0</v>
      </c>
      <c r="G560" s="141">
        <v>0</v>
      </c>
      <c r="H560"/>
      <c r="I560"/>
      <c r="J560"/>
      <c r="K560"/>
      <c r="L560"/>
    </row>
    <row r="561" spans="2:12" s="28" customFormat="1" ht="18.75" customHeight="1" x14ac:dyDescent="0.25">
      <c r="B561" s="139" t="s">
        <v>4356</v>
      </c>
      <c r="C561" s="140">
        <v>0</v>
      </c>
      <c r="D561" s="140">
        <v>0</v>
      </c>
      <c r="E561" s="164">
        <v>7</v>
      </c>
      <c r="F561" s="164">
        <v>0</v>
      </c>
      <c r="G561" s="141">
        <v>0</v>
      </c>
      <c r="H561"/>
      <c r="I561"/>
      <c r="J561"/>
      <c r="K561"/>
      <c r="L561"/>
    </row>
    <row r="562" spans="2:12" s="28" customFormat="1" ht="18.75" customHeight="1" x14ac:dyDescent="0.25">
      <c r="B562" s="139" t="s">
        <v>4701</v>
      </c>
      <c r="C562" s="140">
        <v>0</v>
      </c>
      <c r="D562" s="140">
        <v>0</v>
      </c>
      <c r="E562" s="164">
        <v>0</v>
      </c>
      <c r="F562" s="164">
        <v>7</v>
      </c>
      <c r="G562" s="141">
        <v>0</v>
      </c>
      <c r="H562"/>
      <c r="I562"/>
      <c r="J562"/>
      <c r="K562"/>
      <c r="L562"/>
    </row>
    <row r="563" spans="2:12" s="28" customFormat="1" ht="18.75" customHeight="1" x14ac:dyDescent="0.25">
      <c r="B563" s="139" t="s">
        <v>779</v>
      </c>
      <c r="C563" s="140">
        <v>7</v>
      </c>
      <c r="D563" s="140">
        <v>0</v>
      </c>
      <c r="E563" s="164">
        <v>0</v>
      </c>
      <c r="F563" s="164">
        <v>0</v>
      </c>
      <c r="G563" s="141">
        <v>0</v>
      </c>
      <c r="H563"/>
      <c r="I563"/>
      <c r="J563"/>
      <c r="K563"/>
      <c r="L563"/>
    </row>
    <row r="564" spans="2:12" s="28" customFormat="1" ht="18.75" customHeight="1" x14ac:dyDescent="0.25">
      <c r="B564" s="139" t="s">
        <v>3866</v>
      </c>
      <c r="C564" s="140">
        <v>7</v>
      </c>
      <c r="D564" s="140">
        <v>0</v>
      </c>
      <c r="E564" s="164">
        <v>0</v>
      </c>
      <c r="F564" s="164">
        <v>0</v>
      </c>
      <c r="G564" s="141">
        <v>0</v>
      </c>
      <c r="H564"/>
      <c r="I564"/>
      <c r="J564"/>
      <c r="K564"/>
      <c r="L564"/>
    </row>
    <row r="565" spans="2:12" s="28" customFormat="1" ht="18.75" customHeight="1" x14ac:dyDescent="0.25">
      <c r="B565" s="139" t="s">
        <v>3966</v>
      </c>
      <c r="C565" s="140">
        <v>0</v>
      </c>
      <c r="D565" s="140">
        <v>7</v>
      </c>
      <c r="E565" s="164">
        <v>0</v>
      </c>
      <c r="F565" s="164">
        <v>0</v>
      </c>
      <c r="G565" s="141">
        <v>0</v>
      </c>
      <c r="H565"/>
      <c r="I565"/>
      <c r="J565"/>
      <c r="K565"/>
      <c r="L565"/>
    </row>
    <row r="566" spans="2:12" s="28" customFormat="1" ht="18.75" customHeight="1" x14ac:dyDescent="0.25">
      <c r="B566" s="139" t="s">
        <v>4601</v>
      </c>
      <c r="C566" s="140">
        <v>0</v>
      </c>
      <c r="D566" s="140">
        <v>7</v>
      </c>
      <c r="E566" s="164">
        <v>0</v>
      </c>
      <c r="F566" s="164">
        <v>0</v>
      </c>
      <c r="G566" s="141">
        <v>0</v>
      </c>
      <c r="H566"/>
      <c r="I566"/>
      <c r="J566"/>
      <c r="K566"/>
      <c r="L566"/>
    </row>
    <row r="567" spans="2:12" s="28" customFormat="1" ht="18.75" customHeight="1" x14ac:dyDescent="0.25">
      <c r="B567" s="139" t="s">
        <v>5244</v>
      </c>
      <c r="C567" s="140">
        <v>0</v>
      </c>
      <c r="D567" s="140">
        <v>0</v>
      </c>
      <c r="E567" s="164">
        <v>0</v>
      </c>
      <c r="F567" s="164">
        <v>0</v>
      </c>
      <c r="G567" s="141">
        <v>7</v>
      </c>
      <c r="H567"/>
      <c r="I567"/>
      <c r="J567"/>
      <c r="K567"/>
      <c r="L567"/>
    </row>
    <row r="568" spans="2:12" s="28" customFormat="1" ht="18.75" customHeight="1" x14ac:dyDescent="0.25">
      <c r="B568" s="139" t="s">
        <v>2938</v>
      </c>
      <c r="C568" s="140">
        <v>7</v>
      </c>
      <c r="D568" s="140">
        <v>0</v>
      </c>
      <c r="E568" s="164">
        <v>0</v>
      </c>
      <c r="F568" s="164">
        <v>0</v>
      </c>
      <c r="G568" s="141">
        <v>0</v>
      </c>
      <c r="H568"/>
      <c r="I568"/>
      <c r="J568"/>
      <c r="K568"/>
      <c r="L568"/>
    </row>
    <row r="569" spans="2:12" s="28" customFormat="1" ht="18.75" customHeight="1" x14ac:dyDescent="0.25">
      <c r="B569" s="139" t="s">
        <v>4585</v>
      </c>
      <c r="C569" s="140">
        <v>0</v>
      </c>
      <c r="D569" s="140">
        <v>0</v>
      </c>
      <c r="E569" s="164">
        <v>0</v>
      </c>
      <c r="F569" s="164">
        <v>7</v>
      </c>
      <c r="G569" s="141">
        <v>0</v>
      </c>
      <c r="H569"/>
      <c r="I569"/>
      <c r="J569"/>
      <c r="K569"/>
      <c r="L569"/>
    </row>
    <row r="570" spans="2:12" s="28" customFormat="1" ht="18.75" customHeight="1" x14ac:dyDescent="0.25">
      <c r="B570" s="139" t="s">
        <v>4321</v>
      </c>
      <c r="C570" s="140">
        <v>0</v>
      </c>
      <c r="D570" s="140">
        <v>0</v>
      </c>
      <c r="E570" s="164">
        <v>7</v>
      </c>
      <c r="F570" s="164">
        <v>0</v>
      </c>
      <c r="G570" s="141">
        <v>0</v>
      </c>
      <c r="H570"/>
      <c r="I570"/>
      <c r="J570"/>
      <c r="K570"/>
      <c r="L570"/>
    </row>
    <row r="571" spans="2:12" s="28" customFormat="1" ht="18.75" customHeight="1" x14ac:dyDescent="0.25">
      <c r="B571" s="139" t="s">
        <v>3865</v>
      </c>
      <c r="C571" s="140">
        <v>7</v>
      </c>
      <c r="D571" s="140">
        <v>0</v>
      </c>
      <c r="E571" s="164">
        <v>0</v>
      </c>
      <c r="F571" s="164">
        <v>0</v>
      </c>
      <c r="G571" s="141">
        <v>0</v>
      </c>
      <c r="H571"/>
      <c r="I571"/>
      <c r="J571"/>
      <c r="K571"/>
      <c r="L571"/>
    </row>
    <row r="572" spans="2:12" s="28" customFormat="1" ht="18.75" customHeight="1" x14ac:dyDescent="0.25">
      <c r="B572" s="139" t="s">
        <v>4703</v>
      </c>
      <c r="C572" s="140">
        <v>0</v>
      </c>
      <c r="D572" s="140">
        <v>7</v>
      </c>
      <c r="E572" s="164">
        <v>0</v>
      </c>
      <c r="F572" s="164">
        <v>0</v>
      </c>
      <c r="G572" s="141">
        <v>0</v>
      </c>
      <c r="H572"/>
      <c r="I572"/>
      <c r="J572"/>
      <c r="K572"/>
      <c r="L572"/>
    </row>
    <row r="573" spans="2:12" s="28" customFormat="1" ht="18.75" customHeight="1" x14ac:dyDescent="0.25">
      <c r="B573" s="139" t="s">
        <v>3596</v>
      </c>
      <c r="C573" s="140">
        <v>6</v>
      </c>
      <c r="D573" s="140">
        <v>0</v>
      </c>
      <c r="E573" s="164">
        <v>0</v>
      </c>
      <c r="F573" s="164">
        <v>0</v>
      </c>
      <c r="G573" s="141">
        <v>0</v>
      </c>
      <c r="H573"/>
      <c r="I573"/>
      <c r="J573"/>
      <c r="K573"/>
      <c r="L573"/>
    </row>
    <row r="574" spans="2:12" s="28" customFormat="1" ht="18.75" customHeight="1" x14ac:dyDescent="0.25">
      <c r="B574" s="139" t="s">
        <v>4297</v>
      </c>
      <c r="C574" s="140">
        <v>0</v>
      </c>
      <c r="D574" s="140">
        <v>0</v>
      </c>
      <c r="E574" s="164">
        <v>6</v>
      </c>
      <c r="F574" s="164">
        <v>0</v>
      </c>
      <c r="G574" s="141">
        <v>0</v>
      </c>
      <c r="H574"/>
      <c r="I574"/>
      <c r="J574"/>
      <c r="K574"/>
      <c r="L574"/>
    </row>
    <row r="575" spans="2:12" s="28" customFormat="1" ht="18.75" customHeight="1" x14ac:dyDescent="0.25">
      <c r="B575" s="139" t="s">
        <v>3677</v>
      </c>
      <c r="C575" s="140">
        <v>0</v>
      </c>
      <c r="D575" s="140">
        <v>0</v>
      </c>
      <c r="E575" s="164">
        <v>6</v>
      </c>
      <c r="F575" s="164">
        <v>0</v>
      </c>
      <c r="G575" s="141">
        <v>0</v>
      </c>
      <c r="H575"/>
      <c r="I575"/>
      <c r="J575"/>
      <c r="K575"/>
      <c r="L575"/>
    </row>
    <row r="576" spans="2:12" s="28" customFormat="1" ht="18.75" customHeight="1" x14ac:dyDescent="0.25">
      <c r="B576" s="139" t="s">
        <v>4705</v>
      </c>
      <c r="C576" s="140">
        <v>0</v>
      </c>
      <c r="D576" s="140">
        <v>0</v>
      </c>
      <c r="E576" s="164">
        <v>0</v>
      </c>
      <c r="F576" s="164">
        <v>0</v>
      </c>
      <c r="G576" s="141">
        <v>6</v>
      </c>
      <c r="H576"/>
      <c r="I576"/>
      <c r="J576"/>
      <c r="K576"/>
      <c r="L576"/>
    </row>
    <row r="577" spans="2:12" s="28" customFormat="1" ht="18.75" customHeight="1" x14ac:dyDescent="0.25">
      <c r="B577" s="139" t="s">
        <v>3784</v>
      </c>
      <c r="C577" s="140">
        <v>6</v>
      </c>
      <c r="D577" s="140">
        <v>0</v>
      </c>
      <c r="E577" s="164">
        <v>0</v>
      </c>
      <c r="F577" s="164">
        <v>0</v>
      </c>
      <c r="G577" s="141">
        <v>0</v>
      </c>
      <c r="H577"/>
      <c r="I577"/>
      <c r="J577"/>
      <c r="K577"/>
      <c r="L577"/>
    </row>
    <row r="578" spans="2:12" s="28" customFormat="1" ht="18.75" customHeight="1" x14ac:dyDescent="0.25">
      <c r="B578" s="139" t="s">
        <v>2941</v>
      </c>
      <c r="C578" s="140">
        <v>6</v>
      </c>
      <c r="D578" s="140">
        <v>0</v>
      </c>
      <c r="E578" s="164">
        <v>0</v>
      </c>
      <c r="F578" s="164">
        <v>0</v>
      </c>
      <c r="G578" s="141">
        <v>0</v>
      </c>
      <c r="H578"/>
      <c r="I578"/>
      <c r="J578"/>
      <c r="K578"/>
      <c r="L578"/>
    </row>
    <row r="579" spans="2:12" s="28" customFormat="1" ht="18.75" customHeight="1" x14ac:dyDescent="0.25">
      <c r="B579" s="139" t="s">
        <v>2954</v>
      </c>
      <c r="C579" s="140">
        <v>0</v>
      </c>
      <c r="D579" s="140">
        <v>0</v>
      </c>
      <c r="E579" s="164">
        <v>0</v>
      </c>
      <c r="F579" s="164">
        <v>6</v>
      </c>
      <c r="G579" s="141">
        <v>0</v>
      </c>
      <c r="H579"/>
      <c r="I579"/>
      <c r="J579"/>
      <c r="K579"/>
      <c r="L579"/>
    </row>
    <row r="580" spans="2:12" s="28" customFormat="1" ht="18.75" customHeight="1" x14ac:dyDescent="0.25">
      <c r="B580" s="139" t="s">
        <v>4704</v>
      </c>
      <c r="C580" s="140">
        <v>0</v>
      </c>
      <c r="D580" s="140">
        <v>0</v>
      </c>
      <c r="E580" s="164">
        <v>0</v>
      </c>
      <c r="F580" s="164">
        <v>0</v>
      </c>
      <c r="G580" s="141">
        <v>6</v>
      </c>
      <c r="H580"/>
      <c r="I580"/>
      <c r="J580"/>
      <c r="K580"/>
      <c r="L580"/>
    </row>
    <row r="581" spans="2:12" s="28" customFormat="1" ht="18.75" customHeight="1" x14ac:dyDescent="0.25">
      <c r="B581" s="139" t="s">
        <v>3868</v>
      </c>
      <c r="C581" s="140">
        <v>6</v>
      </c>
      <c r="D581" s="140">
        <v>0</v>
      </c>
      <c r="E581" s="164">
        <v>0</v>
      </c>
      <c r="F581" s="164">
        <v>0</v>
      </c>
      <c r="G581" s="141">
        <v>0</v>
      </c>
      <c r="H581"/>
      <c r="I581"/>
      <c r="J581"/>
      <c r="K581"/>
      <c r="L581"/>
    </row>
    <row r="582" spans="2:12" s="28" customFormat="1" ht="18.75" customHeight="1" x14ac:dyDescent="0.25">
      <c r="B582" s="139" t="s">
        <v>3389</v>
      </c>
      <c r="C582" s="140">
        <v>0</v>
      </c>
      <c r="D582" s="140">
        <v>0</v>
      </c>
      <c r="E582" s="164">
        <v>0</v>
      </c>
      <c r="F582" s="164">
        <v>0</v>
      </c>
      <c r="G582" s="141">
        <v>6</v>
      </c>
      <c r="H582"/>
      <c r="I582"/>
      <c r="J582"/>
      <c r="K582"/>
      <c r="L582"/>
    </row>
    <row r="583" spans="2:12" s="28" customFormat="1" ht="18.75" customHeight="1" x14ac:dyDescent="0.25">
      <c r="B583" s="139" t="s">
        <v>806</v>
      </c>
      <c r="C583" s="140">
        <v>0</v>
      </c>
      <c r="D583" s="140">
        <v>0</v>
      </c>
      <c r="E583" s="164">
        <v>0</v>
      </c>
      <c r="F583" s="164">
        <v>6</v>
      </c>
      <c r="G583" s="141">
        <v>0</v>
      </c>
      <c r="H583"/>
      <c r="I583"/>
      <c r="J583"/>
      <c r="K583"/>
      <c r="L583"/>
    </row>
    <row r="584" spans="2:12" s="28" customFormat="1" ht="18.75" customHeight="1" x14ac:dyDescent="0.25">
      <c r="B584" s="139" t="s">
        <v>4707</v>
      </c>
      <c r="C584" s="140">
        <v>0</v>
      </c>
      <c r="D584" s="140">
        <v>0</v>
      </c>
      <c r="E584" s="164">
        <v>0</v>
      </c>
      <c r="F584" s="164">
        <v>0</v>
      </c>
      <c r="G584" s="141">
        <v>6</v>
      </c>
      <c r="H584"/>
      <c r="I584"/>
      <c r="J584"/>
      <c r="K584"/>
      <c r="L584"/>
    </row>
    <row r="585" spans="2:12" s="28" customFormat="1" ht="18.75" customHeight="1" x14ac:dyDescent="0.25">
      <c r="B585" s="139" t="s">
        <v>4020</v>
      </c>
      <c r="C585" s="140">
        <v>0</v>
      </c>
      <c r="D585" s="140">
        <v>6</v>
      </c>
      <c r="E585" s="164">
        <v>0</v>
      </c>
      <c r="F585" s="164">
        <v>0</v>
      </c>
      <c r="G585" s="141">
        <v>0</v>
      </c>
      <c r="H585"/>
      <c r="I585"/>
      <c r="J585"/>
      <c r="K585"/>
      <c r="L585"/>
    </row>
    <row r="586" spans="2:12" s="28" customFormat="1" ht="18.75" customHeight="1" x14ac:dyDescent="0.25">
      <c r="B586" s="139" t="s">
        <v>682</v>
      </c>
      <c r="C586" s="140">
        <v>0</v>
      </c>
      <c r="D586" s="140">
        <v>0</v>
      </c>
      <c r="E586" s="164">
        <v>6</v>
      </c>
      <c r="F586" s="164">
        <v>0</v>
      </c>
      <c r="G586" s="141">
        <v>0</v>
      </c>
      <c r="H586"/>
      <c r="I586"/>
      <c r="J586"/>
      <c r="K586"/>
      <c r="L586"/>
    </row>
    <row r="587" spans="2:12" s="28" customFormat="1" ht="18.75" customHeight="1" x14ac:dyDescent="0.25">
      <c r="B587" s="139" t="s">
        <v>4708</v>
      </c>
      <c r="C587" s="140">
        <v>0</v>
      </c>
      <c r="D587" s="140">
        <v>0</v>
      </c>
      <c r="E587" s="164">
        <v>0</v>
      </c>
      <c r="F587" s="164">
        <v>0</v>
      </c>
      <c r="G587" s="141">
        <v>6</v>
      </c>
      <c r="H587"/>
      <c r="I587"/>
      <c r="J587"/>
      <c r="K587"/>
      <c r="L587"/>
    </row>
    <row r="588" spans="2:12" s="28" customFormat="1" ht="18.75" customHeight="1" x14ac:dyDescent="0.25">
      <c r="B588" s="139" t="s">
        <v>2482</v>
      </c>
      <c r="C588" s="140">
        <v>0</v>
      </c>
      <c r="D588" s="140">
        <v>0</v>
      </c>
      <c r="E588" s="164">
        <v>0</v>
      </c>
      <c r="F588" s="164">
        <v>4</v>
      </c>
      <c r="G588" s="141">
        <v>2</v>
      </c>
      <c r="H588"/>
      <c r="I588"/>
      <c r="J588"/>
      <c r="K588"/>
      <c r="L588"/>
    </row>
    <row r="589" spans="2:12" s="28" customFormat="1" ht="18.75" customHeight="1" x14ac:dyDescent="0.25">
      <c r="B589" s="139" t="s">
        <v>701</v>
      </c>
      <c r="C589" s="140">
        <v>0</v>
      </c>
      <c r="D589" s="140">
        <v>0</v>
      </c>
      <c r="E589" s="164">
        <v>0</v>
      </c>
      <c r="F589" s="164">
        <v>4</v>
      </c>
      <c r="G589" s="141">
        <v>2</v>
      </c>
      <c r="H589"/>
      <c r="I589"/>
      <c r="J589"/>
      <c r="K589"/>
      <c r="L589"/>
    </row>
    <row r="590" spans="2:12" s="28" customFormat="1" ht="18.75" customHeight="1" x14ac:dyDescent="0.25">
      <c r="B590" s="139" t="s">
        <v>4607</v>
      </c>
      <c r="C590" s="140">
        <v>5</v>
      </c>
      <c r="D590" s="140">
        <v>1</v>
      </c>
      <c r="E590" s="164">
        <v>0</v>
      </c>
      <c r="F590" s="164">
        <v>0</v>
      </c>
      <c r="G590" s="141">
        <v>0</v>
      </c>
      <c r="H590"/>
      <c r="I590"/>
      <c r="J590"/>
      <c r="K590"/>
      <c r="L590"/>
    </row>
    <row r="591" spans="2:12" s="28" customFormat="1" ht="18.75" customHeight="1" x14ac:dyDescent="0.25">
      <c r="B591" s="139" t="s">
        <v>4267</v>
      </c>
      <c r="C591" s="140">
        <v>0</v>
      </c>
      <c r="D591" s="140">
        <v>0</v>
      </c>
      <c r="E591" s="164">
        <v>6</v>
      </c>
      <c r="F591" s="164">
        <v>0</v>
      </c>
      <c r="G591" s="141">
        <v>0</v>
      </c>
      <c r="H591"/>
      <c r="I591"/>
      <c r="J591"/>
      <c r="K591"/>
      <c r="L591"/>
    </row>
    <row r="592" spans="2:12" s="28" customFormat="1" ht="18.75" customHeight="1" x14ac:dyDescent="0.25">
      <c r="B592" s="139" t="s">
        <v>4480</v>
      </c>
      <c r="C592" s="140">
        <v>2</v>
      </c>
      <c r="D592" s="140">
        <v>0</v>
      </c>
      <c r="E592" s="164">
        <v>4</v>
      </c>
      <c r="F592" s="164">
        <v>0</v>
      </c>
      <c r="G592" s="141">
        <v>0</v>
      </c>
      <c r="H592"/>
      <c r="I592"/>
      <c r="J592"/>
      <c r="K592"/>
      <c r="L592"/>
    </row>
    <row r="593" spans="2:12" s="28" customFormat="1" ht="18.75" customHeight="1" x14ac:dyDescent="0.25">
      <c r="B593" s="139" t="s">
        <v>3341</v>
      </c>
      <c r="C593" s="140">
        <v>6</v>
      </c>
      <c r="D593" s="140">
        <v>0</v>
      </c>
      <c r="E593" s="164">
        <v>0</v>
      </c>
      <c r="F593" s="164">
        <v>0</v>
      </c>
      <c r="G593" s="141">
        <v>0</v>
      </c>
      <c r="H593"/>
      <c r="I593"/>
      <c r="J593"/>
      <c r="K593"/>
      <c r="L593"/>
    </row>
    <row r="594" spans="2:12" s="28" customFormat="1" ht="18.75" customHeight="1" x14ac:dyDescent="0.25">
      <c r="B594" s="139" t="s">
        <v>4217</v>
      </c>
      <c r="C594" s="140">
        <v>0</v>
      </c>
      <c r="D594" s="140">
        <v>0</v>
      </c>
      <c r="E594" s="164">
        <v>6</v>
      </c>
      <c r="F594" s="164">
        <v>0</v>
      </c>
      <c r="G594" s="141">
        <v>0</v>
      </c>
      <c r="H594"/>
      <c r="I594"/>
      <c r="J594"/>
      <c r="K594"/>
      <c r="L594"/>
    </row>
    <row r="595" spans="2:12" s="28" customFormat="1" ht="18.75" customHeight="1" x14ac:dyDescent="0.25">
      <c r="B595" s="139" t="s">
        <v>4299</v>
      </c>
      <c r="C595" s="140">
        <v>0</v>
      </c>
      <c r="D595" s="140">
        <v>0</v>
      </c>
      <c r="E595" s="164">
        <v>6</v>
      </c>
      <c r="F595" s="164">
        <v>0</v>
      </c>
      <c r="G595" s="141">
        <v>0</v>
      </c>
      <c r="H595"/>
      <c r="I595"/>
      <c r="J595"/>
      <c r="K595"/>
      <c r="L595"/>
    </row>
    <row r="596" spans="2:12" s="28" customFormat="1" ht="18.75" customHeight="1" x14ac:dyDescent="0.25">
      <c r="B596" s="139" t="s">
        <v>625</v>
      </c>
      <c r="C596" s="140">
        <v>0</v>
      </c>
      <c r="D596" s="140">
        <v>0</v>
      </c>
      <c r="E596" s="164">
        <v>6</v>
      </c>
      <c r="F596" s="164">
        <v>0</v>
      </c>
      <c r="G596" s="141">
        <v>0</v>
      </c>
      <c r="H596"/>
      <c r="I596"/>
      <c r="J596"/>
      <c r="K596"/>
      <c r="L596"/>
    </row>
    <row r="597" spans="2:12" s="28" customFormat="1" ht="18.75" customHeight="1" x14ac:dyDescent="0.25">
      <c r="B597" s="139" t="s">
        <v>2936</v>
      </c>
      <c r="C597" s="140">
        <v>6</v>
      </c>
      <c r="D597" s="140">
        <v>0</v>
      </c>
      <c r="E597" s="164">
        <v>0</v>
      </c>
      <c r="F597" s="164">
        <v>0</v>
      </c>
      <c r="G597" s="141">
        <v>0</v>
      </c>
      <c r="H597"/>
      <c r="I597"/>
      <c r="J597"/>
      <c r="K597"/>
      <c r="L597"/>
    </row>
    <row r="598" spans="2:12" s="28" customFormat="1" ht="18.75" customHeight="1" x14ac:dyDescent="0.25">
      <c r="B598" s="139" t="s">
        <v>4062</v>
      </c>
      <c r="C598" s="140">
        <v>0</v>
      </c>
      <c r="D598" s="140">
        <v>2</v>
      </c>
      <c r="E598" s="164">
        <v>2</v>
      </c>
      <c r="F598" s="164">
        <v>0</v>
      </c>
      <c r="G598" s="141">
        <v>2</v>
      </c>
      <c r="H598"/>
      <c r="I598"/>
      <c r="J598"/>
      <c r="K598"/>
      <c r="L598"/>
    </row>
    <row r="599" spans="2:12" s="28" customFormat="1" ht="18.75" customHeight="1" x14ac:dyDescent="0.25">
      <c r="B599" s="139" t="s">
        <v>5271</v>
      </c>
      <c r="C599" s="140">
        <v>0</v>
      </c>
      <c r="D599" s="140">
        <v>0</v>
      </c>
      <c r="E599" s="164">
        <v>0</v>
      </c>
      <c r="F599" s="164">
        <v>0</v>
      </c>
      <c r="G599" s="141">
        <v>5</v>
      </c>
      <c r="H599"/>
      <c r="I599"/>
      <c r="J599"/>
      <c r="K599"/>
      <c r="L599"/>
    </row>
    <row r="600" spans="2:12" s="28" customFormat="1" ht="18.75" customHeight="1" x14ac:dyDescent="0.25">
      <c r="B600" s="139" t="s">
        <v>4196</v>
      </c>
      <c r="C600" s="140">
        <v>0</v>
      </c>
      <c r="D600" s="140">
        <v>1</v>
      </c>
      <c r="E600" s="164">
        <v>4</v>
      </c>
      <c r="F600" s="164">
        <v>0</v>
      </c>
      <c r="G600" s="141">
        <v>0</v>
      </c>
      <c r="H600"/>
      <c r="I600"/>
      <c r="J600"/>
      <c r="K600"/>
      <c r="L600"/>
    </row>
    <row r="601" spans="2:12" s="28" customFormat="1" ht="18.75" customHeight="1" x14ac:dyDescent="0.25">
      <c r="B601" s="139" t="s">
        <v>4269</v>
      </c>
      <c r="C601" s="140">
        <v>0</v>
      </c>
      <c r="D601" s="140">
        <v>0</v>
      </c>
      <c r="E601" s="164">
        <v>5</v>
      </c>
      <c r="F601" s="164">
        <v>0</v>
      </c>
      <c r="G601" s="141">
        <v>0</v>
      </c>
      <c r="H601"/>
      <c r="I601"/>
      <c r="J601"/>
      <c r="K601"/>
      <c r="L601"/>
    </row>
    <row r="602" spans="2:12" s="28" customFormat="1" ht="18.75" customHeight="1" x14ac:dyDescent="0.25">
      <c r="B602" s="139" t="s">
        <v>5245</v>
      </c>
      <c r="C602" s="140">
        <v>0</v>
      </c>
      <c r="D602" s="140">
        <v>0</v>
      </c>
      <c r="E602" s="164">
        <v>0</v>
      </c>
      <c r="F602" s="164">
        <v>0</v>
      </c>
      <c r="G602" s="141">
        <v>5</v>
      </c>
      <c r="H602"/>
      <c r="I602"/>
      <c r="J602"/>
      <c r="K602"/>
      <c r="L602"/>
    </row>
    <row r="603" spans="2:12" s="28" customFormat="1" ht="18.75" customHeight="1" x14ac:dyDescent="0.25">
      <c r="B603" s="139" t="s">
        <v>4452</v>
      </c>
      <c r="C603" s="140">
        <v>0</v>
      </c>
      <c r="D603" s="140">
        <v>0</v>
      </c>
      <c r="E603" s="164">
        <v>0</v>
      </c>
      <c r="F603" s="164">
        <v>5</v>
      </c>
      <c r="G603" s="141">
        <v>0</v>
      </c>
      <c r="H603"/>
      <c r="I603"/>
      <c r="J603"/>
      <c r="K603"/>
      <c r="L603"/>
    </row>
    <row r="604" spans="2:12" s="28" customFormat="1" ht="18.75" customHeight="1" x14ac:dyDescent="0.25">
      <c r="B604" s="139" t="s">
        <v>4602</v>
      </c>
      <c r="C604" s="140">
        <v>0</v>
      </c>
      <c r="D604" s="140">
        <v>0</v>
      </c>
      <c r="E604" s="164">
        <v>0</v>
      </c>
      <c r="F604" s="164">
        <v>5</v>
      </c>
      <c r="G604" s="141">
        <v>0</v>
      </c>
      <c r="H604"/>
      <c r="I604"/>
      <c r="J604"/>
      <c r="K604"/>
      <c r="L604"/>
    </row>
    <row r="605" spans="2:12" s="28" customFormat="1" ht="18.75" customHeight="1" x14ac:dyDescent="0.25">
      <c r="B605" s="139" t="s">
        <v>3926</v>
      </c>
      <c r="C605" s="140">
        <v>5</v>
      </c>
      <c r="D605" s="140">
        <v>0</v>
      </c>
      <c r="E605" s="164">
        <v>0</v>
      </c>
      <c r="F605" s="164">
        <v>0</v>
      </c>
      <c r="G605" s="141">
        <v>0</v>
      </c>
      <c r="H605"/>
      <c r="I605"/>
      <c r="J605"/>
      <c r="K605"/>
      <c r="L605"/>
    </row>
    <row r="606" spans="2:12" s="28" customFormat="1" ht="18.75" customHeight="1" x14ac:dyDescent="0.25">
      <c r="B606" s="139" t="s">
        <v>4357</v>
      </c>
      <c r="C606" s="140">
        <v>0</v>
      </c>
      <c r="D606" s="140">
        <v>0</v>
      </c>
      <c r="E606" s="164">
        <v>5</v>
      </c>
      <c r="F606" s="164">
        <v>0</v>
      </c>
      <c r="G606" s="141">
        <v>0</v>
      </c>
      <c r="H606"/>
      <c r="I606"/>
      <c r="J606"/>
      <c r="K606"/>
      <c r="L606"/>
    </row>
    <row r="607" spans="2:12" s="28" customFormat="1" ht="18.75" customHeight="1" x14ac:dyDescent="0.25">
      <c r="B607" s="139" t="s">
        <v>4587</v>
      </c>
      <c r="C607" s="140">
        <v>0</v>
      </c>
      <c r="D607" s="140">
        <v>0</v>
      </c>
      <c r="E607" s="164">
        <v>0</v>
      </c>
      <c r="F607" s="164">
        <v>5</v>
      </c>
      <c r="G607" s="141">
        <v>0</v>
      </c>
      <c r="H607"/>
      <c r="I607"/>
      <c r="J607"/>
      <c r="K607"/>
      <c r="L607"/>
    </row>
    <row r="608" spans="2:12" s="28" customFormat="1" ht="18.75" customHeight="1" x14ac:dyDescent="0.25">
      <c r="B608" s="139" t="s">
        <v>4300</v>
      </c>
      <c r="C608" s="140">
        <v>0</v>
      </c>
      <c r="D608" s="140">
        <v>0</v>
      </c>
      <c r="E608" s="164">
        <v>5</v>
      </c>
      <c r="F608" s="164">
        <v>0</v>
      </c>
      <c r="G608" s="141">
        <v>0</v>
      </c>
      <c r="H608"/>
      <c r="I608"/>
      <c r="J608"/>
      <c r="K608"/>
      <c r="L608"/>
    </row>
    <row r="609" spans="2:12" s="28" customFormat="1" ht="18.75" customHeight="1" x14ac:dyDescent="0.25">
      <c r="B609" s="139" t="s">
        <v>3820</v>
      </c>
      <c r="C609" s="140">
        <v>5</v>
      </c>
      <c r="D609" s="140">
        <v>0</v>
      </c>
      <c r="E609" s="164">
        <v>0</v>
      </c>
      <c r="F609" s="164">
        <v>0</v>
      </c>
      <c r="G609" s="141">
        <v>0</v>
      </c>
      <c r="H609"/>
      <c r="I609"/>
      <c r="J609"/>
      <c r="K609"/>
      <c r="L609"/>
    </row>
    <row r="610" spans="2:12" s="28" customFormat="1" ht="18.75" customHeight="1" x14ac:dyDescent="0.25">
      <c r="B610" s="139" t="s">
        <v>5199</v>
      </c>
      <c r="C610" s="140">
        <v>0</v>
      </c>
      <c r="D610" s="140">
        <v>0</v>
      </c>
      <c r="E610" s="164">
        <v>0</v>
      </c>
      <c r="F610" s="164">
        <v>0</v>
      </c>
      <c r="G610" s="141">
        <v>5</v>
      </c>
      <c r="H610"/>
      <c r="I610"/>
      <c r="J610"/>
      <c r="K610"/>
      <c r="L610"/>
    </row>
    <row r="611" spans="2:12" s="28" customFormat="1" ht="18.75" customHeight="1" x14ac:dyDescent="0.25">
      <c r="B611" s="139" t="s">
        <v>3480</v>
      </c>
      <c r="C611" s="140">
        <v>5</v>
      </c>
      <c r="D611" s="140">
        <v>0</v>
      </c>
      <c r="E611" s="164">
        <v>0</v>
      </c>
      <c r="F611" s="164">
        <v>0</v>
      </c>
      <c r="G611" s="141">
        <v>0</v>
      </c>
      <c r="H611"/>
      <c r="I611"/>
      <c r="J611"/>
      <c r="K611"/>
      <c r="L611"/>
    </row>
    <row r="612" spans="2:12" s="28" customFormat="1" ht="18.75" customHeight="1" x14ac:dyDescent="0.25">
      <c r="B612" s="139" t="s">
        <v>4454</v>
      </c>
      <c r="C612" s="140">
        <v>0</v>
      </c>
      <c r="D612" s="140">
        <v>0</v>
      </c>
      <c r="E612" s="164">
        <v>0</v>
      </c>
      <c r="F612" s="164">
        <v>5</v>
      </c>
      <c r="G612" s="141">
        <v>0</v>
      </c>
      <c r="H612"/>
      <c r="I612"/>
      <c r="J612"/>
      <c r="K612"/>
      <c r="L612"/>
    </row>
    <row r="613" spans="2:12" s="28" customFormat="1" ht="18.75" customHeight="1" x14ac:dyDescent="0.25">
      <c r="B613" s="139" t="s">
        <v>3970</v>
      </c>
      <c r="C613" s="140">
        <v>0</v>
      </c>
      <c r="D613" s="140">
        <v>5</v>
      </c>
      <c r="E613" s="164">
        <v>0</v>
      </c>
      <c r="F613" s="164">
        <v>0</v>
      </c>
      <c r="G613" s="141">
        <v>0</v>
      </c>
      <c r="H613"/>
      <c r="I613"/>
      <c r="J613"/>
      <c r="K613"/>
      <c r="L613"/>
    </row>
    <row r="614" spans="2:12" s="28" customFormat="1" ht="18.75" customHeight="1" x14ac:dyDescent="0.25">
      <c r="B614" s="139" t="s">
        <v>2942</v>
      </c>
      <c r="C614" s="140">
        <v>5</v>
      </c>
      <c r="D614" s="140">
        <v>0</v>
      </c>
      <c r="E614" s="164">
        <v>0</v>
      </c>
      <c r="F614" s="164">
        <v>0</v>
      </c>
      <c r="G614" s="141">
        <v>0</v>
      </c>
      <c r="H614"/>
      <c r="I614"/>
      <c r="J614"/>
      <c r="K614"/>
      <c r="L614"/>
    </row>
    <row r="615" spans="2:12" s="28" customFormat="1" ht="18.75" customHeight="1" x14ac:dyDescent="0.25">
      <c r="B615" s="139" t="s">
        <v>3953</v>
      </c>
      <c r="C615" s="140">
        <v>1</v>
      </c>
      <c r="D615" s="140">
        <v>2</v>
      </c>
      <c r="E615" s="164">
        <v>2</v>
      </c>
      <c r="F615" s="164">
        <v>0</v>
      </c>
      <c r="G615" s="141">
        <v>0</v>
      </c>
      <c r="H615"/>
      <c r="I615"/>
      <c r="J615"/>
      <c r="K615"/>
      <c r="L615"/>
    </row>
    <row r="616" spans="2:12" s="28" customFormat="1" ht="18.75" customHeight="1" x14ac:dyDescent="0.25">
      <c r="B616" s="139" t="s">
        <v>3969</v>
      </c>
      <c r="C616" s="140">
        <v>0</v>
      </c>
      <c r="D616" s="140">
        <v>5</v>
      </c>
      <c r="E616" s="164">
        <v>0</v>
      </c>
      <c r="F616" s="164">
        <v>0</v>
      </c>
      <c r="G616" s="141">
        <v>0</v>
      </c>
      <c r="H616"/>
      <c r="I616"/>
      <c r="J616"/>
      <c r="K616"/>
      <c r="L616"/>
    </row>
    <row r="617" spans="2:12" s="28" customFormat="1" ht="18.75" customHeight="1" x14ac:dyDescent="0.25">
      <c r="B617" s="139" t="s">
        <v>5272</v>
      </c>
      <c r="C617" s="140">
        <v>0</v>
      </c>
      <c r="D617" s="140">
        <v>0</v>
      </c>
      <c r="E617" s="164">
        <v>0</v>
      </c>
      <c r="F617" s="164">
        <v>0</v>
      </c>
      <c r="G617" s="141">
        <v>5</v>
      </c>
      <c r="H617"/>
      <c r="I617"/>
      <c r="J617"/>
      <c r="K617"/>
      <c r="L617"/>
    </row>
    <row r="618" spans="2:12" s="28" customFormat="1" ht="18.75" customHeight="1" x14ac:dyDescent="0.25">
      <c r="B618" s="139" t="s">
        <v>5274</v>
      </c>
      <c r="C618" s="140">
        <v>0</v>
      </c>
      <c r="D618" s="140">
        <v>0</v>
      </c>
      <c r="E618" s="164">
        <v>0</v>
      </c>
      <c r="F618" s="164">
        <v>0</v>
      </c>
      <c r="G618" s="141">
        <v>5</v>
      </c>
      <c r="H618"/>
      <c r="I618"/>
      <c r="J618"/>
      <c r="K618"/>
      <c r="L618"/>
    </row>
    <row r="619" spans="2:12" s="28" customFormat="1" ht="18.75" customHeight="1" x14ac:dyDescent="0.25">
      <c r="B619" s="139" t="s">
        <v>3663</v>
      </c>
      <c r="C619" s="140">
        <v>5</v>
      </c>
      <c r="D619" s="140">
        <v>0</v>
      </c>
      <c r="E619" s="164">
        <v>0</v>
      </c>
      <c r="F619" s="164">
        <v>0</v>
      </c>
      <c r="G619" s="141">
        <v>0</v>
      </c>
      <c r="H619"/>
      <c r="I619"/>
      <c r="J619"/>
      <c r="K619"/>
      <c r="L619"/>
    </row>
    <row r="620" spans="2:12" s="28" customFormat="1" ht="18.75" customHeight="1" x14ac:dyDescent="0.25">
      <c r="B620" s="139" t="s">
        <v>5273</v>
      </c>
      <c r="C620" s="140">
        <v>0</v>
      </c>
      <c r="D620" s="140">
        <v>0</v>
      </c>
      <c r="E620" s="164">
        <v>0</v>
      </c>
      <c r="F620" s="164">
        <v>0</v>
      </c>
      <c r="G620" s="141">
        <v>5</v>
      </c>
      <c r="H620"/>
      <c r="I620"/>
      <c r="J620"/>
      <c r="K620"/>
      <c r="L620"/>
    </row>
    <row r="621" spans="2:12" s="28" customFormat="1" ht="18.75" customHeight="1" x14ac:dyDescent="0.25">
      <c r="B621" s="139" t="s">
        <v>5305</v>
      </c>
      <c r="C621" s="140">
        <v>0</v>
      </c>
      <c r="D621" s="140">
        <v>0</v>
      </c>
      <c r="E621" s="164">
        <v>0</v>
      </c>
      <c r="F621" s="164">
        <v>0</v>
      </c>
      <c r="G621" s="141">
        <v>4</v>
      </c>
      <c r="H621"/>
      <c r="I621"/>
      <c r="J621"/>
      <c r="K621"/>
      <c r="L621"/>
    </row>
    <row r="622" spans="2:12" s="28" customFormat="1" ht="18.75" customHeight="1" x14ac:dyDescent="0.25">
      <c r="B622" s="139" t="s">
        <v>638</v>
      </c>
      <c r="C622" s="140">
        <v>4</v>
      </c>
      <c r="D622" s="140">
        <v>0</v>
      </c>
      <c r="E622" s="164">
        <v>0</v>
      </c>
      <c r="F622" s="164">
        <v>0</v>
      </c>
      <c r="G622" s="141">
        <v>0</v>
      </c>
      <c r="H622"/>
      <c r="I622"/>
      <c r="J622"/>
      <c r="K622"/>
      <c r="L622"/>
    </row>
    <row r="623" spans="2:12" s="28" customFormat="1" ht="18.75" customHeight="1" x14ac:dyDescent="0.25">
      <c r="B623" s="139" t="s">
        <v>4604</v>
      </c>
      <c r="C623" s="140">
        <v>0</v>
      </c>
      <c r="D623" s="140">
        <v>0</v>
      </c>
      <c r="E623" s="164">
        <v>4</v>
      </c>
      <c r="F623" s="164">
        <v>0</v>
      </c>
      <c r="G623" s="141">
        <v>0</v>
      </c>
      <c r="H623"/>
      <c r="I623"/>
      <c r="J623"/>
      <c r="K623"/>
      <c r="L623"/>
    </row>
    <row r="624" spans="2:12" s="28" customFormat="1" ht="18.75" customHeight="1" x14ac:dyDescent="0.25">
      <c r="B624" s="139" t="s">
        <v>790</v>
      </c>
      <c r="C624" s="140">
        <v>4</v>
      </c>
      <c r="D624" s="140">
        <v>0</v>
      </c>
      <c r="E624" s="164">
        <v>0</v>
      </c>
      <c r="F624" s="164">
        <v>0</v>
      </c>
      <c r="G624" s="141">
        <v>0</v>
      </c>
      <c r="H624"/>
      <c r="I624"/>
      <c r="J624"/>
      <c r="K624"/>
      <c r="L624"/>
    </row>
    <row r="625" spans="2:12" s="28" customFormat="1" ht="18.75" customHeight="1" x14ac:dyDescent="0.25">
      <c r="B625" s="139" t="s">
        <v>700</v>
      </c>
      <c r="C625" s="140">
        <v>4</v>
      </c>
      <c r="D625" s="140">
        <v>0</v>
      </c>
      <c r="E625" s="164">
        <v>0</v>
      </c>
      <c r="F625" s="164">
        <v>0</v>
      </c>
      <c r="G625" s="141">
        <v>0</v>
      </c>
      <c r="H625"/>
      <c r="I625"/>
      <c r="J625"/>
      <c r="K625"/>
      <c r="L625"/>
    </row>
    <row r="626" spans="2:12" s="28" customFormat="1" ht="18.75" customHeight="1" x14ac:dyDescent="0.25">
      <c r="B626" s="139" t="s">
        <v>3447</v>
      </c>
      <c r="C626" s="140">
        <v>0</v>
      </c>
      <c r="D626" s="140">
        <v>0</v>
      </c>
      <c r="E626" s="164">
        <v>4</v>
      </c>
      <c r="F626" s="164">
        <v>0</v>
      </c>
      <c r="G626" s="141">
        <v>0</v>
      </c>
      <c r="H626"/>
      <c r="I626"/>
      <c r="J626"/>
      <c r="K626"/>
      <c r="L626"/>
    </row>
    <row r="627" spans="2:12" s="28" customFormat="1" ht="18.75" customHeight="1" x14ac:dyDescent="0.25">
      <c r="B627" s="139" t="s">
        <v>5306</v>
      </c>
      <c r="C627" s="140">
        <v>0</v>
      </c>
      <c r="D627" s="140">
        <v>0</v>
      </c>
      <c r="E627" s="164">
        <v>0</v>
      </c>
      <c r="F627" s="164">
        <v>0</v>
      </c>
      <c r="G627" s="141">
        <v>4</v>
      </c>
      <c r="H627"/>
      <c r="I627"/>
      <c r="J627"/>
      <c r="K627"/>
      <c r="L627"/>
    </row>
    <row r="628" spans="2:12" s="28" customFormat="1" ht="18.75" customHeight="1" x14ac:dyDescent="0.25">
      <c r="B628" s="139" t="s">
        <v>4709</v>
      </c>
      <c r="C628" s="140">
        <v>0</v>
      </c>
      <c r="D628" s="140">
        <v>0</v>
      </c>
      <c r="E628" s="164">
        <v>0</v>
      </c>
      <c r="F628" s="164">
        <v>0</v>
      </c>
      <c r="G628" s="141">
        <v>4</v>
      </c>
      <c r="H628"/>
      <c r="I628"/>
      <c r="J628"/>
      <c r="K628"/>
      <c r="L628"/>
    </row>
    <row r="629" spans="2:12" s="28" customFormat="1" ht="18.75" customHeight="1" x14ac:dyDescent="0.25">
      <c r="B629" s="139" t="s">
        <v>4710</v>
      </c>
      <c r="C629" s="140">
        <v>0</v>
      </c>
      <c r="D629" s="140">
        <v>4</v>
      </c>
      <c r="E629" s="164">
        <v>0</v>
      </c>
      <c r="F629" s="164">
        <v>0</v>
      </c>
      <c r="G629" s="141">
        <v>0</v>
      </c>
      <c r="H629"/>
      <c r="I629"/>
      <c r="J629"/>
      <c r="K629"/>
      <c r="L629"/>
    </row>
    <row r="630" spans="2:12" s="28" customFormat="1" ht="18.75" customHeight="1" x14ac:dyDescent="0.25">
      <c r="B630" s="139" t="s">
        <v>4056</v>
      </c>
      <c r="C630" s="140">
        <v>0</v>
      </c>
      <c r="D630" s="140">
        <v>4</v>
      </c>
      <c r="E630" s="164">
        <v>0</v>
      </c>
      <c r="F630" s="164">
        <v>0</v>
      </c>
      <c r="G630" s="141">
        <v>0</v>
      </c>
      <c r="H630"/>
      <c r="I630"/>
      <c r="J630"/>
      <c r="K630"/>
      <c r="L630"/>
    </row>
    <row r="631" spans="2:12" s="28" customFormat="1" ht="18.75" customHeight="1" x14ac:dyDescent="0.25">
      <c r="B631" s="139" t="s">
        <v>4456</v>
      </c>
      <c r="C631" s="140">
        <v>0</v>
      </c>
      <c r="D631" s="140">
        <v>0</v>
      </c>
      <c r="E631" s="164">
        <v>0</v>
      </c>
      <c r="F631" s="164">
        <v>4</v>
      </c>
      <c r="G631" s="141">
        <v>0</v>
      </c>
      <c r="H631"/>
      <c r="I631"/>
      <c r="J631"/>
      <c r="K631"/>
      <c r="L631"/>
    </row>
    <row r="632" spans="2:12" s="28" customFormat="1" ht="18.75" customHeight="1" x14ac:dyDescent="0.25">
      <c r="B632" s="139" t="s">
        <v>3884</v>
      </c>
      <c r="C632" s="140">
        <v>4</v>
      </c>
      <c r="D632" s="140">
        <v>0</v>
      </c>
      <c r="E632" s="164">
        <v>0</v>
      </c>
      <c r="F632" s="164">
        <v>0</v>
      </c>
      <c r="G632" s="141">
        <v>0</v>
      </c>
      <c r="H632"/>
      <c r="I632"/>
      <c r="J632"/>
      <c r="K632"/>
      <c r="L632"/>
    </row>
    <row r="633" spans="2:12" s="28" customFormat="1" ht="18.75" customHeight="1" x14ac:dyDescent="0.25">
      <c r="B633" s="139" t="s">
        <v>4712</v>
      </c>
      <c r="C633" s="140">
        <v>4</v>
      </c>
      <c r="D633" s="140">
        <v>0</v>
      </c>
      <c r="E633" s="164">
        <v>0</v>
      </c>
      <c r="F633" s="164">
        <v>0</v>
      </c>
      <c r="G633" s="141">
        <v>0</v>
      </c>
      <c r="H633"/>
      <c r="I633"/>
      <c r="J633"/>
      <c r="K633"/>
      <c r="L633"/>
    </row>
    <row r="634" spans="2:12" s="28" customFormat="1" ht="18.75" customHeight="1" x14ac:dyDescent="0.25">
      <c r="B634" s="139" t="s">
        <v>4384</v>
      </c>
      <c r="C634" s="140">
        <v>0</v>
      </c>
      <c r="D634" s="140">
        <v>4</v>
      </c>
      <c r="E634" s="164">
        <v>0</v>
      </c>
      <c r="F634" s="164">
        <v>0</v>
      </c>
      <c r="G634" s="141">
        <v>0</v>
      </c>
      <c r="H634"/>
      <c r="I634"/>
      <c r="J634"/>
      <c r="K634"/>
      <c r="L634"/>
    </row>
    <row r="635" spans="2:12" s="28" customFormat="1" ht="18.75" customHeight="1" x14ac:dyDescent="0.25">
      <c r="B635" s="139" t="s">
        <v>4148</v>
      </c>
      <c r="C635" s="140">
        <v>0</v>
      </c>
      <c r="D635" s="140">
        <v>0</v>
      </c>
      <c r="E635" s="164">
        <v>0</v>
      </c>
      <c r="F635" s="164">
        <v>4</v>
      </c>
      <c r="G635" s="141">
        <v>0</v>
      </c>
      <c r="H635"/>
      <c r="I635"/>
      <c r="J635"/>
      <c r="K635"/>
      <c r="L635"/>
    </row>
    <row r="636" spans="2:12" s="28" customFormat="1" ht="18.75" customHeight="1" x14ac:dyDescent="0.25">
      <c r="B636" s="139" t="s">
        <v>3972</v>
      </c>
      <c r="C636" s="140">
        <v>0</v>
      </c>
      <c r="D636" s="140">
        <v>4</v>
      </c>
      <c r="E636" s="164">
        <v>0</v>
      </c>
      <c r="F636" s="164">
        <v>0</v>
      </c>
      <c r="G636" s="141">
        <v>0</v>
      </c>
      <c r="H636"/>
      <c r="I636"/>
      <c r="J636"/>
      <c r="K636"/>
      <c r="L636"/>
    </row>
    <row r="637" spans="2:12" s="28" customFormat="1" ht="18.75" customHeight="1" x14ac:dyDescent="0.25">
      <c r="B637" s="139" t="s">
        <v>549</v>
      </c>
      <c r="C637" s="140">
        <v>0</v>
      </c>
      <c r="D637" s="140">
        <v>0</v>
      </c>
      <c r="E637" s="164">
        <v>1</v>
      </c>
      <c r="F637" s="164">
        <v>1</v>
      </c>
      <c r="G637" s="141">
        <v>2</v>
      </c>
      <c r="H637"/>
      <c r="I637"/>
      <c r="J637"/>
      <c r="K637"/>
      <c r="L637"/>
    </row>
    <row r="638" spans="2:12" s="28" customFormat="1" ht="18.75" customHeight="1" x14ac:dyDescent="0.25">
      <c r="B638" s="139" t="s">
        <v>4059</v>
      </c>
      <c r="C638" s="140">
        <v>0</v>
      </c>
      <c r="D638" s="140">
        <v>4</v>
      </c>
      <c r="E638" s="164">
        <v>0</v>
      </c>
      <c r="F638" s="164">
        <v>0</v>
      </c>
      <c r="G638" s="141">
        <v>0</v>
      </c>
      <c r="H638"/>
      <c r="I638"/>
      <c r="J638"/>
      <c r="K638"/>
      <c r="L638"/>
    </row>
    <row r="639" spans="2:12" s="28" customFormat="1" ht="18.75" customHeight="1" x14ac:dyDescent="0.25">
      <c r="B639" s="139" t="s">
        <v>563</v>
      </c>
      <c r="C639" s="140">
        <v>4</v>
      </c>
      <c r="D639" s="140">
        <v>0</v>
      </c>
      <c r="E639" s="164">
        <v>0</v>
      </c>
      <c r="F639" s="164">
        <v>0</v>
      </c>
      <c r="G639" s="141">
        <v>0</v>
      </c>
      <c r="H639"/>
      <c r="I639"/>
      <c r="J639"/>
      <c r="K639"/>
      <c r="L639"/>
    </row>
    <row r="640" spans="2:12" s="28" customFormat="1" ht="18.75" customHeight="1" x14ac:dyDescent="0.25">
      <c r="B640" s="139" t="s">
        <v>4711</v>
      </c>
      <c r="C640" s="140">
        <v>0</v>
      </c>
      <c r="D640" s="140">
        <v>0</v>
      </c>
      <c r="E640" s="164">
        <v>0</v>
      </c>
      <c r="F640" s="164">
        <v>0</v>
      </c>
      <c r="G640" s="141">
        <v>4</v>
      </c>
      <c r="H640"/>
      <c r="I640"/>
      <c r="J640"/>
      <c r="K640"/>
      <c r="L640"/>
    </row>
    <row r="641" spans="2:12" s="28" customFormat="1" ht="18.75" customHeight="1" x14ac:dyDescent="0.25">
      <c r="B641" s="139" t="s">
        <v>4718</v>
      </c>
      <c r="C641" s="140">
        <v>0</v>
      </c>
      <c r="D641" s="140">
        <v>0</v>
      </c>
      <c r="E641" s="164">
        <v>0</v>
      </c>
      <c r="F641" s="164">
        <v>0</v>
      </c>
      <c r="G641" s="141">
        <v>4</v>
      </c>
      <c r="H641"/>
      <c r="I641"/>
      <c r="J641"/>
      <c r="K641"/>
      <c r="L641"/>
    </row>
    <row r="642" spans="2:12" s="28" customFormat="1" ht="18.75" customHeight="1" x14ac:dyDescent="0.25">
      <c r="B642" s="139" t="s">
        <v>4713</v>
      </c>
      <c r="C642" s="140">
        <v>0</v>
      </c>
      <c r="D642" s="140">
        <v>0</v>
      </c>
      <c r="E642" s="164">
        <v>0</v>
      </c>
      <c r="F642" s="164">
        <v>0</v>
      </c>
      <c r="G642" s="141">
        <v>4</v>
      </c>
      <c r="H642"/>
      <c r="I642"/>
      <c r="J642"/>
      <c r="K642"/>
      <c r="L642"/>
    </row>
    <row r="643" spans="2:12" s="28" customFormat="1" ht="18.75" customHeight="1" x14ac:dyDescent="0.25">
      <c r="B643" s="139" t="s">
        <v>3870</v>
      </c>
      <c r="C643" s="140">
        <v>4</v>
      </c>
      <c r="D643" s="140">
        <v>0</v>
      </c>
      <c r="E643" s="164">
        <v>0</v>
      </c>
      <c r="F643" s="164">
        <v>0</v>
      </c>
      <c r="G643" s="141">
        <v>0</v>
      </c>
      <c r="H643"/>
      <c r="I643"/>
      <c r="J643"/>
      <c r="K643"/>
      <c r="L643"/>
    </row>
    <row r="644" spans="2:12" ht="18.75" customHeight="1" x14ac:dyDescent="0.25">
      <c r="B644" s="139" t="s">
        <v>3493</v>
      </c>
      <c r="C644" s="140">
        <v>4</v>
      </c>
      <c r="D644" s="140">
        <v>0</v>
      </c>
      <c r="E644" s="140">
        <v>0</v>
      </c>
      <c r="F644" s="140">
        <v>0</v>
      </c>
      <c r="G644" s="142">
        <v>0</v>
      </c>
    </row>
    <row r="645" spans="2:12" ht="18.75" customHeight="1" x14ac:dyDescent="0.25">
      <c r="B645" s="139" t="s">
        <v>3390</v>
      </c>
      <c r="C645" s="140">
        <v>0</v>
      </c>
      <c r="D645" s="140">
        <v>0</v>
      </c>
      <c r="E645" s="140">
        <v>4</v>
      </c>
      <c r="F645" s="140">
        <v>0</v>
      </c>
      <c r="G645" s="142">
        <v>0</v>
      </c>
    </row>
    <row r="646" spans="2:12" ht="18.75" customHeight="1" x14ac:dyDescent="0.25">
      <c r="B646" s="139" t="s">
        <v>3184</v>
      </c>
      <c r="C646" s="140">
        <v>0</v>
      </c>
      <c r="D646" s="140">
        <v>4</v>
      </c>
      <c r="E646" s="140">
        <v>0</v>
      </c>
      <c r="F646" s="140">
        <v>0</v>
      </c>
      <c r="G646" s="142">
        <v>0</v>
      </c>
    </row>
    <row r="647" spans="2:12" ht="18.75" customHeight="1" x14ac:dyDescent="0.25">
      <c r="B647" s="139" t="s">
        <v>3676</v>
      </c>
      <c r="C647" s="140">
        <v>4</v>
      </c>
      <c r="D647" s="140">
        <v>0</v>
      </c>
      <c r="E647" s="140">
        <v>0</v>
      </c>
      <c r="F647" s="140">
        <v>0</v>
      </c>
      <c r="G647" s="142">
        <v>0</v>
      </c>
    </row>
    <row r="648" spans="2:12" ht="18.75" customHeight="1" x14ac:dyDescent="0.25">
      <c r="B648" s="139" t="s">
        <v>4302</v>
      </c>
      <c r="C648" s="140">
        <v>0</v>
      </c>
      <c r="D648" s="140">
        <v>0</v>
      </c>
      <c r="E648" s="140">
        <v>4</v>
      </c>
      <c r="F648" s="140">
        <v>0</v>
      </c>
      <c r="G648" s="142">
        <v>0</v>
      </c>
    </row>
    <row r="649" spans="2:12" ht="18.75" customHeight="1" x14ac:dyDescent="0.25">
      <c r="B649" s="139" t="s">
        <v>3871</v>
      </c>
      <c r="C649" s="140">
        <v>4</v>
      </c>
      <c r="D649" s="140">
        <v>0</v>
      </c>
      <c r="E649" s="140">
        <v>0</v>
      </c>
      <c r="F649" s="140">
        <v>0</v>
      </c>
      <c r="G649" s="142">
        <v>0</v>
      </c>
    </row>
    <row r="650" spans="2:12" ht="18.75" customHeight="1" x14ac:dyDescent="0.25">
      <c r="B650" s="139" t="s">
        <v>4457</v>
      </c>
      <c r="C650" s="140">
        <v>0</v>
      </c>
      <c r="D650" s="140">
        <v>0</v>
      </c>
      <c r="E650" s="140">
        <v>0</v>
      </c>
      <c r="F650" s="140">
        <v>4</v>
      </c>
      <c r="G650" s="142">
        <v>0</v>
      </c>
    </row>
    <row r="651" spans="2:12" ht="18.75" customHeight="1" x14ac:dyDescent="0.25">
      <c r="B651" s="139" t="s">
        <v>4714</v>
      </c>
      <c r="C651" s="140">
        <v>4</v>
      </c>
      <c r="D651" s="140">
        <v>0</v>
      </c>
      <c r="E651" s="140">
        <v>0</v>
      </c>
      <c r="F651" s="140">
        <v>0</v>
      </c>
      <c r="G651" s="142">
        <v>0</v>
      </c>
    </row>
    <row r="652" spans="2:12" ht="18.75" customHeight="1" x14ac:dyDescent="0.25">
      <c r="B652" s="139" t="s">
        <v>4458</v>
      </c>
      <c r="C652" s="140">
        <v>0</v>
      </c>
      <c r="D652" s="140">
        <v>0</v>
      </c>
      <c r="E652" s="140">
        <v>0</v>
      </c>
      <c r="F652" s="140">
        <v>4</v>
      </c>
      <c r="G652" s="142">
        <v>0</v>
      </c>
    </row>
    <row r="653" spans="2:12" ht="18.75" customHeight="1" x14ac:dyDescent="0.25">
      <c r="B653" s="139" t="s">
        <v>3380</v>
      </c>
      <c r="C653" s="140">
        <v>0</v>
      </c>
      <c r="D653" s="140">
        <v>4</v>
      </c>
      <c r="E653" s="140">
        <v>0</v>
      </c>
      <c r="F653" s="140">
        <v>0</v>
      </c>
      <c r="G653" s="142">
        <v>0</v>
      </c>
    </row>
    <row r="654" spans="2:12" ht="18.75" customHeight="1" x14ac:dyDescent="0.25">
      <c r="B654" s="139" t="s">
        <v>3234</v>
      </c>
      <c r="C654" s="140">
        <v>4</v>
      </c>
      <c r="D654" s="140">
        <v>0</v>
      </c>
      <c r="E654" s="140">
        <v>0</v>
      </c>
      <c r="F654" s="140">
        <v>0</v>
      </c>
      <c r="G654" s="142">
        <v>0</v>
      </c>
    </row>
    <row r="655" spans="2:12" ht="18.75" customHeight="1" x14ac:dyDescent="0.25">
      <c r="B655" s="139" t="s">
        <v>3823</v>
      </c>
      <c r="C655" s="140">
        <v>4</v>
      </c>
      <c r="D655" s="140">
        <v>0</v>
      </c>
      <c r="E655" s="140">
        <v>0</v>
      </c>
      <c r="F655" s="140">
        <v>0</v>
      </c>
      <c r="G655" s="142">
        <v>0</v>
      </c>
    </row>
    <row r="656" spans="2:12" ht="18.75" customHeight="1" x14ac:dyDescent="0.25">
      <c r="B656" s="139" t="s">
        <v>3875</v>
      </c>
      <c r="C656" s="140">
        <v>3</v>
      </c>
      <c r="D656" s="140">
        <v>0</v>
      </c>
      <c r="E656" s="140">
        <v>0</v>
      </c>
      <c r="F656" s="140">
        <v>0</v>
      </c>
      <c r="G656" s="142">
        <v>0</v>
      </c>
    </row>
    <row r="657" spans="2:7" ht="18.75" customHeight="1" x14ac:dyDescent="0.25">
      <c r="B657" s="139" t="s">
        <v>5201</v>
      </c>
      <c r="C657" s="140">
        <v>0</v>
      </c>
      <c r="D657" s="140">
        <v>0</v>
      </c>
      <c r="E657" s="140">
        <v>0</v>
      </c>
      <c r="F657" s="140">
        <v>0</v>
      </c>
      <c r="G657" s="142">
        <v>3</v>
      </c>
    </row>
    <row r="658" spans="2:7" ht="18.75" customHeight="1" x14ac:dyDescent="0.25">
      <c r="B658" s="139" t="s">
        <v>3872</v>
      </c>
      <c r="C658" s="140">
        <v>3</v>
      </c>
      <c r="D658" s="140">
        <v>0</v>
      </c>
      <c r="E658" s="140">
        <v>0</v>
      </c>
      <c r="F658" s="140">
        <v>0</v>
      </c>
      <c r="G658" s="142">
        <v>0</v>
      </c>
    </row>
    <row r="659" spans="2:7" ht="18.75" customHeight="1" x14ac:dyDescent="0.25">
      <c r="B659" s="139" t="s">
        <v>792</v>
      </c>
      <c r="C659" s="140">
        <v>3</v>
      </c>
      <c r="D659" s="140">
        <v>0</v>
      </c>
      <c r="E659" s="140">
        <v>0</v>
      </c>
      <c r="F659" s="140">
        <v>0</v>
      </c>
      <c r="G659" s="142">
        <v>0</v>
      </c>
    </row>
    <row r="660" spans="2:7" ht="18.75" customHeight="1" x14ac:dyDescent="0.25">
      <c r="B660" s="139" t="s">
        <v>4715</v>
      </c>
      <c r="C660" s="140">
        <v>0</v>
      </c>
      <c r="D660" s="140">
        <v>0</v>
      </c>
      <c r="E660" s="140">
        <v>3</v>
      </c>
      <c r="F660" s="140">
        <v>0</v>
      </c>
      <c r="G660" s="142">
        <v>0</v>
      </c>
    </row>
    <row r="661" spans="2:7" ht="18.75" customHeight="1" x14ac:dyDescent="0.25">
      <c r="B661" s="139" t="s">
        <v>3876</v>
      </c>
      <c r="C661" s="140">
        <v>3</v>
      </c>
      <c r="D661" s="140">
        <v>0</v>
      </c>
      <c r="E661" s="140">
        <v>0</v>
      </c>
      <c r="F661" s="140">
        <v>0</v>
      </c>
      <c r="G661" s="142">
        <v>0</v>
      </c>
    </row>
    <row r="662" spans="2:7" ht="18.75" customHeight="1" x14ac:dyDescent="0.25">
      <c r="B662" s="139" t="s">
        <v>4221</v>
      </c>
      <c r="C662" s="140">
        <v>0</v>
      </c>
      <c r="D662" s="140">
        <v>0</v>
      </c>
      <c r="E662" s="140">
        <v>3</v>
      </c>
      <c r="F662" s="140">
        <v>0</v>
      </c>
      <c r="G662" s="142">
        <v>0</v>
      </c>
    </row>
    <row r="663" spans="2:7" ht="18.75" customHeight="1" x14ac:dyDescent="0.25">
      <c r="B663" s="139" t="s">
        <v>4222</v>
      </c>
      <c r="C663" s="140">
        <v>0</v>
      </c>
      <c r="D663" s="140">
        <v>0</v>
      </c>
      <c r="E663" s="140">
        <v>3</v>
      </c>
      <c r="F663" s="140">
        <v>0</v>
      </c>
      <c r="G663" s="142">
        <v>0</v>
      </c>
    </row>
    <row r="664" spans="2:7" ht="18.75" customHeight="1" x14ac:dyDescent="0.25">
      <c r="B664" s="139" t="s">
        <v>4136</v>
      </c>
      <c r="C664" s="140">
        <v>0</v>
      </c>
      <c r="D664" s="140">
        <v>3</v>
      </c>
      <c r="E664" s="140">
        <v>0</v>
      </c>
      <c r="F664" s="140">
        <v>0</v>
      </c>
      <c r="G664" s="142">
        <v>0</v>
      </c>
    </row>
    <row r="665" spans="2:7" ht="18.75" customHeight="1" x14ac:dyDescent="0.25">
      <c r="B665" s="139" t="s">
        <v>4115</v>
      </c>
      <c r="C665" s="140">
        <v>0</v>
      </c>
      <c r="D665" s="140">
        <v>3</v>
      </c>
      <c r="E665" s="140">
        <v>0</v>
      </c>
      <c r="F665" s="140">
        <v>0</v>
      </c>
      <c r="G665" s="142">
        <v>0</v>
      </c>
    </row>
    <row r="666" spans="2:7" ht="18.75" customHeight="1" x14ac:dyDescent="0.25">
      <c r="B666" s="139" t="s">
        <v>3825</v>
      </c>
      <c r="C666" s="140">
        <v>3</v>
      </c>
      <c r="D666" s="140">
        <v>0</v>
      </c>
      <c r="E666" s="140">
        <v>0</v>
      </c>
      <c r="F666" s="140">
        <v>0</v>
      </c>
      <c r="G666" s="142">
        <v>0</v>
      </c>
    </row>
    <row r="667" spans="2:7" ht="18.75" customHeight="1" x14ac:dyDescent="0.25">
      <c r="B667" s="139" t="s">
        <v>4716</v>
      </c>
      <c r="C667" s="140">
        <v>0</v>
      </c>
      <c r="D667" s="140">
        <v>0</v>
      </c>
      <c r="E667" s="140">
        <v>3</v>
      </c>
      <c r="F667" s="140">
        <v>0</v>
      </c>
      <c r="G667" s="142">
        <v>0</v>
      </c>
    </row>
    <row r="668" spans="2:7" ht="18.75" customHeight="1" x14ac:dyDescent="0.25">
      <c r="B668" s="139" t="s">
        <v>3952</v>
      </c>
      <c r="C668" s="140">
        <v>1</v>
      </c>
      <c r="D668" s="140">
        <v>0</v>
      </c>
      <c r="E668" s="140">
        <v>1</v>
      </c>
      <c r="F668" s="140">
        <v>0</v>
      </c>
      <c r="G668" s="142">
        <v>1</v>
      </c>
    </row>
    <row r="669" spans="2:7" ht="18.75" customHeight="1" x14ac:dyDescent="0.25">
      <c r="B669" s="139" t="s">
        <v>4060</v>
      </c>
      <c r="C669" s="140">
        <v>0</v>
      </c>
      <c r="D669" s="140">
        <v>3</v>
      </c>
      <c r="E669" s="140">
        <v>0</v>
      </c>
      <c r="F669" s="140">
        <v>0</v>
      </c>
      <c r="G669" s="142">
        <v>0</v>
      </c>
    </row>
    <row r="670" spans="2:7" ht="18.75" customHeight="1" x14ac:dyDescent="0.25">
      <c r="B670" s="139" t="s">
        <v>3668</v>
      </c>
      <c r="C670" s="140">
        <v>0</v>
      </c>
      <c r="D670" s="140">
        <v>2</v>
      </c>
      <c r="E670" s="140">
        <v>0</v>
      </c>
      <c r="F670" s="140">
        <v>0</v>
      </c>
      <c r="G670" s="142">
        <v>0</v>
      </c>
    </row>
    <row r="671" spans="2:7" ht="18.75" customHeight="1" x14ac:dyDescent="0.25">
      <c r="B671" s="139" t="s">
        <v>3338</v>
      </c>
      <c r="C671" s="140">
        <v>0</v>
      </c>
      <c r="D671" s="140">
        <v>2</v>
      </c>
      <c r="E671" s="140">
        <v>0</v>
      </c>
      <c r="F671" s="140">
        <v>0</v>
      </c>
      <c r="G671" s="142">
        <v>0</v>
      </c>
    </row>
    <row r="672" spans="2:7" ht="18.75" customHeight="1" x14ac:dyDescent="0.25">
      <c r="B672" s="139" t="s">
        <v>4717</v>
      </c>
      <c r="C672" s="140">
        <v>2</v>
      </c>
      <c r="D672" s="140">
        <v>0</v>
      </c>
      <c r="E672" s="140">
        <v>0</v>
      </c>
      <c r="F672" s="140">
        <v>0</v>
      </c>
      <c r="G672" s="142">
        <v>0</v>
      </c>
    </row>
    <row r="673" spans="2:7" ht="18.75" customHeight="1" x14ac:dyDescent="0.25">
      <c r="B673" s="139" t="s">
        <v>4465</v>
      </c>
      <c r="C673" s="140">
        <v>0</v>
      </c>
      <c r="D673" s="140">
        <v>0</v>
      </c>
      <c r="E673" s="140">
        <v>0</v>
      </c>
      <c r="F673" s="140">
        <v>2</v>
      </c>
      <c r="G673" s="142">
        <v>0</v>
      </c>
    </row>
    <row r="674" spans="2:7" ht="18.75" customHeight="1" x14ac:dyDescent="0.25">
      <c r="B674" s="139" t="s">
        <v>5307</v>
      </c>
      <c r="C674" s="140">
        <v>0</v>
      </c>
      <c r="D674" s="140">
        <v>0</v>
      </c>
      <c r="E674" s="140">
        <v>0</v>
      </c>
      <c r="F674" s="140">
        <v>0</v>
      </c>
      <c r="G674" s="142">
        <v>2</v>
      </c>
    </row>
    <row r="675" spans="2:7" ht="18.75" customHeight="1" x14ac:dyDescent="0.25">
      <c r="B675" s="139" t="s">
        <v>3880</v>
      </c>
      <c r="C675" s="140">
        <v>2</v>
      </c>
      <c r="D675" s="140">
        <v>0</v>
      </c>
      <c r="E675" s="140">
        <v>0</v>
      </c>
      <c r="F675" s="140">
        <v>0</v>
      </c>
      <c r="G675" s="142">
        <v>0</v>
      </c>
    </row>
    <row r="676" spans="2:7" ht="18.75" customHeight="1" x14ac:dyDescent="0.25">
      <c r="B676" s="139" t="s">
        <v>4152</v>
      </c>
      <c r="C676" s="140">
        <v>0</v>
      </c>
      <c r="D676" s="140">
        <v>0</v>
      </c>
      <c r="E676" s="140">
        <v>2</v>
      </c>
      <c r="F676" s="140">
        <v>0</v>
      </c>
      <c r="G676" s="142">
        <v>0</v>
      </c>
    </row>
    <row r="677" spans="2:7" ht="18.75" customHeight="1" x14ac:dyDescent="0.25">
      <c r="B677" s="139" t="s">
        <v>4621</v>
      </c>
      <c r="C677" s="140">
        <v>0</v>
      </c>
      <c r="D677" s="140">
        <v>0</v>
      </c>
      <c r="E677" s="140">
        <v>0</v>
      </c>
      <c r="F677" s="140">
        <v>0</v>
      </c>
      <c r="G677" s="142">
        <v>2</v>
      </c>
    </row>
    <row r="678" spans="2:7" ht="18.75" customHeight="1" x14ac:dyDescent="0.25">
      <c r="B678" s="139" t="s">
        <v>4719</v>
      </c>
      <c r="C678" s="140">
        <v>0</v>
      </c>
      <c r="D678" s="140">
        <v>2</v>
      </c>
      <c r="E678" s="140">
        <v>0</v>
      </c>
      <c r="F678" s="140">
        <v>0</v>
      </c>
      <c r="G678" s="142">
        <v>0</v>
      </c>
    </row>
    <row r="679" spans="2:7" ht="18.75" customHeight="1" x14ac:dyDescent="0.25">
      <c r="B679" s="139" t="s">
        <v>4323</v>
      </c>
      <c r="C679" s="140">
        <v>0</v>
      </c>
      <c r="D679" s="140">
        <v>0</v>
      </c>
      <c r="E679" s="140">
        <v>2</v>
      </c>
      <c r="F679" s="140">
        <v>0</v>
      </c>
      <c r="G679" s="142">
        <v>0</v>
      </c>
    </row>
    <row r="680" spans="2:7" ht="18.75" customHeight="1" x14ac:dyDescent="0.25">
      <c r="B680" s="139" t="s">
        <v>4463</v>
      </c>
      <c r="C680" s="140">
        <v>0</v>
      </c>
      <c r="D680" s="140">
        <v>0</v>
      </c>
      <c r="E680" s="140">
        <v>0</v>
      </c>
      <c r="F680" s="140">
        <v>2</v>
      </c>
      <c r="G680" s="142">
        <v>0</v>
      </c>
    </row>
    <row r="681" spans="2:7" ht="18.75" customHeight="1" x14ac:dyDescent="0.25">
      <c r="B681" s="139" t="s">
        <v>788</v>
      </c>
      <c r="C681" s="140">
        <v>0</v>
      </c>
      <c r="D681" s="140">
        <v>2</v>
      </c>
      <c r="E681" s="140">
        <v>0</v>
      </c>
      <c r="F681" s="140">
        <v>0</v>
      </c>
      <c r="G681" s="142">
        <v>0</v>
      </c>
    </row>
    <row r="682" spans="2:7" ht="18.75" customHeight="1" x14ac:dyDescent="0.25">
      <c r="B682" s="139" t="s">
        <v>5225</v>
      </c>
      <c r="C682" s="140">
        <v>0</v>
      </c>
      <c r="D682" s="140">
        <v>0</v>
      </c>
      <c r="E682" s="140">
        <v>0</v>
      </c>
      <c r="F682" s="140">
        <v>0</v>
      </c>
      <c r="G682" s="142">
        <v>2</v>
      </c>
    </row>
    <row r="683" spans="2:7" ht="18.75" customHeight="1" x14ac:dyDescent="0.25">
      <c r="B683" s="139" t="s">
        <v>3879</v>
      </c>
      <c r="C683" s="140">
        <v>2</v>
      </c>
      <c r="D683" s="140">
        <v>0</v>
      </c>
      <c r="E683" s="140">
        <v>0</v>
      </c>
      <c r="F683" s="140">
        <v>0</v>
      </c>
      <c r="G683" s="142">
        <v>0</v>
      </c>
    </row>
    <row r="684" spans="2:7" ht="18.75" customHeight="1" x14ac:dyDescent="0.25">
      <c r="B684" s="139" t="s">
        <v>4720</v>
      </c>
      <c r="C684" s="140">
        <v>0</v>
      </c>
      <c r="D684" s="140">
        <v>0</v>
      </c>
      <c r="E684" s="140">
        <v>0</v>
      </c>
      <c r="F684" s="140">
        <v>1</v>
      </c>
      <c r="G684" s="142">
        <v>1</v>
      </c>
    </row>
    <row r="685" spans="2:7" ht="18.75" customHeight="1" x14ac:dyDescent="0.25">
      <c r="B685" s="139" t="s">
        <v>3976</v>
      </c>
      <c r="C685" s="140">
        <v>0</v>
      </c>
      <c r="D685" s="140">
        <v>2</v>
      </c>
      <c r="E685" s="140">
        <v>0</v>
      </c>
      <c r="F685" s="140">
        <v>0</v>
      </c>
      <c r="G685" s="142">
        <v>0</v>
      </c>
    </row>
    <row r="686" spans="2:7" ht="18.75" customHeight="1" x14ac:dyDescent="0.25">
      <c r="B686" s="139" t="s">
        <v>4304</v>
      </c>
      <c r="C686" s="140">
        <v>0</v>
      </c>
      <c r="D686" s="140">
        <v>0</v>
      </c>
      <c r="E686" s="140">
        <v>2</v>
      </c>
      <c r="F686" s="140">
        <v>0</v>
      </c>
      <c r="G686" s="142">
        <v>0</v>
      </c>
    </row>
    <row r="687" spans="2:7" ht="18.75" customHeight="1" x14ac:dyDescent="0.25">
      <c r="B687" s="139" t="s">
        <v>632</v>
      </c>
      <c r="C687" s="140">
        <v>0</v>
      </c>
      <c r="D687" s="140">
        <v>0</v>
      </c>
      <c r="E687" s="140">
        <v>0</v>
      </c>
      <c r="F687" s="140">
        <v>2</v>
      </c>
      <c r="G687" s="142">
        <v>0</v>
      </c>
    </row>
    <row r="688" spans="2:7" ht="18.75" customHeight="1" x14ac:dyDescent="0.25">
      <c r="B688" s="139" t="s">
        <v>3826</v>
      </c>
      <c r="C688" s="140">
        <v>2</v>
      </c>
      <c r="D688" s="140">
        <v>0</v>
      </c>
      <c r="E688" s="140">
        <v>0</v>
      </c>
      <c r="F688" s="140">
        <v>0</v>
      </c>
      <c r="G688" s="142">
        <v>0</v>
      </c>
    </row>
    <row r="689" spans="2:7" ht="18.75" customHeight="1" x14ac:dyDescent="0.25">
      <c r="B689" s="139" t="s">
        <v>5226</v>
      </c>
      <c r="C689" s="140">
        <v>0</v>
      </c>
      <c r="D689" s="140">
        <v>0</v>
      </c>
      <c r="E689" s="140">
        <v>0</v>
      </c>
      <c r="F689" s="140">
        <v>0</v>
      </c>
      <c r="G689" s="142">
        <v>2</v>
      </c>
    </row>
    <row r="690" spans="2:7" ht="18.75" customHeight="1" x14ac:dyDescent="0.25">
      <c r="B690" s="139" t="s">
        <v>4359</v>
      </c>
      <c r="C690" s="140">
        <v>0</v>
      </c>
      <c r="D690" s="140">
        <v>0</v>
      </c>
      <c r="E690" s="140">
        <v>2</v>
      </c>
      <c r="F690" s="140">
        <v>0</v>
      </c>
      <c r="G690" s="142">
        <v>0</v>
      </c>
    </row>
    <row r="691" spans="2:7" ht="18.75" customHeight="1" x14ac:dyDescent="0.25">
      <c r="B691" s="139" t="s">
        <v>4880</v>
      </c>
      <c r="C691" s="140">
        <v>0</v>
      </c>
      <c r="D691" s="140">
        <v>0</v>
      </c>
      <c r="E691" s="140">
        <v>0</v>
      </c>
      <c r="F691" s="140">
        <v>0</v>
      </c>
      <c r="G691" s="142">
        <v>2</v>
      </c>
    </row>
    <row r="692" spans="2:7" ht="18.75" customHeight="1" x14ac:dyDescent="0.25">
      <c r="B692" s="139" t="s">
        <v>3828</v>
      </c>
      <c r="C692" s="140">
        <v>2</v>
      </c>
      <c r="D692" s="140">
        <v>0</v>
      </c>
      <c r="E692" s="140">
        <v>0</v>
      </c>
      <c r="F692" s="140">
        <v>0</v>
      </c>
      <c r="G692" s="142">
        <v>0</v>
      </c>
    </row>
    <row r="693" spans="2:7" ht="18.75" customHeight="1" x14ac:dyDescent="0.25">
      <c r="B693" s="139" t="s">
        <v>4723</v>
      </c>
      <c r="C693" s="140">
        <v>0</v>
      </c>
      <c r="D693" s="140">
        <v>2</v>
      </c>
      <c r="E693" s="140">
        <v>0</v>
      </c>
      <c r="F693" s="140">
        <v>0</v>
      </c>
      <c r="G693" s="142">
        <v>0</v>
      </c>
    </row>
    <row r="694" spans="2:7" ht="18.75" customHeight="1" x14ac:dyDescent="0.25">
      <c r="B694" s="139" t="s">
        <v>4724</v>
      </c>
      <c r="C694" s="140">
        <v>0</v>
      </c>
      <c r="D694" s="140">
        <v>0</v>
      </c>
      <c r="E694" s="140">
        <v>0</v>
      </c>
      <c r="F694" s="140">
        <v>0</v>
      </c>
      <c r="G694" s="142">
        <v>2</v>
      </c>
    </row>
    <row r="695" spans="2:7" ht="18.75" customHeight="1" x14ac:dyDescent="0.25">
      <c r="B695" s="139" t="s">
        <v>4721</v>
      </c>
      <c r="C695" s="140">
        <v>0</v>
      </c>
      <c r="D695" s="140">
        <v>0</v>
      </c>
      <c r="E695" s="140">
        <v>2</v>
      </c>
      <c r="F695" s="140">
        <v>0</v>
      </c>
      <c r="G695" s="142">
        <v>0</v>
      </c>
    </row>
    <row r="696" spans="2:7" ht="18.75" customHeight="1" x14ac:dyDescent="0.25">
      <c r="B696" s="139" t="s">
        <v>684</v>
      </c>
      <c r="C696" s="140">
        <v>2</v>
      </c>
      <c r="D696" s="140">
        <v>0</v>
      </c>
      <c r="E696" s="140">
        <v>0</v>
      </c>
      <c r="F696" s="140">
        <v>0</v>
      </c>
      <c r="G696" s="142">
        <v>0</v>
      </c>
    </row>
    <row r="697" spans="2:7" ht="18.75" customHeight="1" x14ac:dyDescent="0.25">
      <c r="B697" s="139" t="s">
        <v>4605</v>
      </c>
      <c r="C697" s="140">
        <v>0</v>
      </c>
      <c r="D697" s="140">
        <v>2</v>
      </c>
      <c r="E697" s="140">
        <v>0</v>
      </c>
      <c r="F697" s="140">
        <v>0</v>
      </c>
      <c r="G697" s="142">
        <v>0</v>
      </c>
    </row>
    <row r="698" spans="2:7" ht="18.75" customHeight="1" x14ac:dyDescent="0.25">
      <c r="B698" s="139" t="s">
        <v>3877</v>
      </c>
      <c r="C698" s="140">
        <v>2</v>
      </c>
      <c r="D698" s="140">
        <v>0</v>
      </c>
      <c r="E698" s="140">
        <v>0</v>
      </c>
      <c r="F698" s="140">
        <v>0</v>
      </c>
      <c r="G698" s="142">
        <v>0</v>
      </c>
    </row>
    <row r="699" spans="2:7" ht="18.75" customHeight="1" x14ac:dyDescent="0.25">
      <c r="B699" s="139" t="s">
        <v>3979</v>
      </c>
      <c r="C699" s="140">
        <v>0</v>
      </c>
      <c r="D699" s="140">
        <v>2</v>
      </c>
      <c r="E699" s="140">
        <v>0</v>
      </c>
      <c r="F699" s="140">
        <v>0</v>
      </c>
      <c r="G699" s="142">
        <v>0</v>
      </c>
    </row>
    <row r="700" spans="2:7" ht="18.75" customHeight="1" x14ac:dyDescent="0.25">
      <c r="B700" s="139" t="s">
        <v>3635</v>
      </c>
      <c r="C700" s="140">
        <v>0</v>
      </c>
      <c r="D700" s="140">
        <v>0</v>
      </c>
      <c r="E700" s="140">
        <v>2</v>
      </c>
      <c r="F700" s="140">
        <v>0</v>
      </c>
      <c r="G700" s="142">
        <v>0</v>
      </c>
    </row>
    <row r="701" spans="2:7" ht="18.75" customHeight="1" x14ac:dyDescent="0.25">
      <c r="B701" s="139" t="s">
        <v>4338</v>
      </c>
      <c r="C701" s="140">
        <v>0</v>
      </c>
      <c r="D701" s="140">
        <v>0</v>
      </c>
      <c r="E701" s="140">
        <v>2</v>
      </c>
      <c r="F701" s="140">
        <v>0</v>
      </c>
      <c r="G701" s="142">
        <v>0</v>
      </c>
    </row>
    <row r="702" spans="2:7" ht="18.75" customHeight="1" x14ac:dyDescent="0.25">
      <c r="B702" s="139" t="s">
        <v>4306</v>
      </c>
      <c r="C702" s="140">
        <v>0</v>
      </c>
      <c r="D702" s="140">
        <v>0</v>
      </c>
      <c r="E702" s="140">
        <v>2</v>
      </c>
      <c r="F702" s="140">
        <v>0</v>
      </c>
      <c r="G702" s="142">
        <v>0</v>
      </c>
    </row>
    <row r="703" spans="2:7" ht="18.75" customHeight="1" x14ac:dyDescent="0.25">
      <c r="B703" s="139" t="s">
        <v>3391</v>
      </c>
      <c r="C703" s="140">
        <v>0</v>
      </c>
      <c r="D703" s="140">
        <v>0</v>
      </c>
      <c r="E703" s="140">
        <v>2</v>
      </c>
      <c r="F703" s="140">
        <v>0</v>
      </c>
      <c r="G703" s="142">
        <v>0</v>
      </c>
    </row>
    <row r="704" spans="2:7" ht="18.75" customHeight="1" x14ac:dyDescent="0.25">
      <c r="B704" s="139" t="s">
        <v>4722</v>
      </c>
      <c r="C704" s="140">
        <v>0</v>
      </c>
      <c r="D704" s="140">
        <v>2</v>
      </c>
      <c r="E704" s="140">
        <v>0</v>
      </c>
      <c r="F704" s="140">
        <v>0</v>
      </c>
      <c r="G704" s="142">
        <v>0</v>
      </c>
    </row>
    <row r="705" spans="2:7" ht="18.75" customHeight="1" x14ac:dyDescent="0.25">
      <c r="B705" s="139" t="s">
        <v>3980</v>
      </c>
      <c r="C705" s="140">
        <v>0</v>
      </c>
      <c r="D705" s="140">
        <v>1</v>
      </c>
      <c r="E705" s="140">
        <v>0</v>
      </c>
      <c r="F705" s="140">
        <v>0</v>
      </c>
      <c r="G705" s="142">
        <v>0</v>
      </c>
    </row>
    <row r="706" spans="2:7" ht="18.75" customHeight="1" x14ac:dyDescent="0.25">
      <c r="B706" s="139" t="s">
        <v>3982</v>
      </c>
      <c r="C706" s="140">
        <v>0</v>
      </c>
      <c r="D706" s="140">
        <v>1</v>
      </c>
      <c r="E706" s="140">
        <v>0</v>
      </c>
      <c r="F706" s="140">
        <v>0</v>
      </c>
      <c r="G706" s="142">
        <v>0</v>
      </c>
    </row>
    <row r="707" spans="2:7" ht="18.75" customHeight="1" x14ac:dyDescent="0.25">
      <c r="B707" s="139" t="s">
        <v>4726</v>
      </c>
      <c r="C707" s="140">
        <v>0</v>
      </c>
      <c r="D707" s="140">
        <v>0</v>
      </c>
      <c r="E707" s="140">
        <v>0</v>
      </c>
      <c r="F707" s="140">
        <v>1</v>
      </c>
      <c r="G707" s="142">
        <v>0</v>
      </c>
    </row>
    <row r="708" spans="2:7" ht="18.75" customHeight="1" x14ac:dyDescent="0.25">
      <c r="B708" s="139" t="s">
        <v>4606</v>
      </c>
      <c r="C708" s="140">
        <v>1</v>
      </c>
      <c r="D708" s="140">
        <v>0</v>
      </c>
      <c r="E708" s="140">
        <v>0</v>
      </c>
      <c r="F708" s="140">
        <v>0</v>
      </c>
      <c r="G708" s="142">
        <v>0</v>
      </c>
    </row>
    <row r="709" spans="2:7" ht="18.75" customHeight="1" x14ac:dyDescent="0.25">
      <c r="B709" s="139" t="s">
        <v>3829</v>
      </c>
      <c r="C709" s="140">
        <v>1</v>
      </c>
      <c r="D709" s="140">
        <v>0</v>
      </c>
      <c r="E709" s="140">
        <v>0</v>
      </c>
      <c r="F709" s="140">
        <v>0</v>
      </c>
      <c r="G709" s="142">
        <v>0</v>
      </c>
    </row>
    <row r="710" spans="2:7" ht="18.75" customHeight="1" x14ac:dyDescent="0.25">
      <c r="B710" s="139" t="s">
        <v>4725</v>
      </c>
      <c r="C710" s="140">
        <v>1</v>
      </c>
      <c r="D710" s="140">
        <v>0</v>
      </c>
      <c r="E710" s="140">
        <v>0</v>
      </c>
      <c r="F710" s="140">
        <v>0</v>
      </c>
      <c r="G710" s="142">
        <v>0</v>
      </c>
    </row>
    <row r="711" spans="2:7" ht="18.75" customHeight="1" x14ac:dyDescent="0.25">
      <c r="B711" s="139" t="s">
        <v>3887</v>
      </c>
      <c r="C711" s="140">
        <v>1</v>
      </c>
      <c r="D711" s="140">
        <v>0</v>
      </c>
      <c r="E711" s="140">
        <v>0</v>
      </c>
      <c r="F711" s="140">
        <v>0</v>
      </c>
      <c r="G711" s="142">
        <v>0</v>
      </c>
    </row>
    <row r="712" spans="2:7" ht="18.75" customHeight="1" x14ac:dyDescent="0.25">
      <c r="B712" s="139" t="s">
        <v>3885</v>
      </c>
      <c r="C712" s="140">
        <v>1</v>
      </c>
      <c r="D712" s="140">
        <v>0</v>
      </c>
      <c r="E712" s="140">
        <v>0</v>
      </c>
      <c r="F712" s="140">
        <v>0</v>
      </c>
      <c r="G712" s="142">
        <v>0</v>
      </c>
    </row>
    <row r="713" spans="2:7" ht="18.75" customHeight="1" x14ac:dyDescent="0.25">
      <c r="B713" s="139" t="s">
        <v>4307</v>
      </c>
      <c r="C713" s="140">
        <v>0</v>
      </c>
      <c r="D713" s="140">
        <v>0</v>
      </c>
      <c r="E713" s="140">
        <v>1</v>
      </c>
      <c r="F713" s="140">
        <v>0</v>
      </c>
      <c r="G713" s="142">
        <v>0</v>
      </c>
    </row>
    <row r="714" spans="2:7" ht="18.75" customHeight="1" x14ac:dyDescent="0.25">
      <c r="B714" s="139" t="s">
        <v>4469</v>
      </c>
      <c r="C714" s="140">
        <v>0</v>
      </c>
      <c r="D714" s="140">
        <v>0</v>
      </c>
      <c r="E714" s="140">
        <v>0</v>
      </c>
      <c r="F714" s="140">
        <v>1</v>
      </c>
      <c r="G714" s="142">
        <v>0</v>
      </c>
    </row>
    <row r="715" spans="2:7" ht="18.75" customHeight="1" x14ac:dyDescent="0.25">
      <c r="B715" s="139" t="s">
        <v>4728</v>
      </c>
      <c r="C715" s="140">
        <v>1</v>
      </c>
      <c r="D715" s="140">
        <v>0</v>
      </c>
      <c r="E715" s="140">
        <v>0</v>
      </c>
      <c r="F715" s="140">
        <v>0</v>
      </c>
      <c r="G715" s="142">
        <v>0</v>
      </c>
    </row>
    <row r="716" spans="2:7" ht="18.75" customHeight="1" x14ac:dyDescent="0.25">
      <c r="B716" s="139" t="s">
        <v>3588</v>
      </c>
      <c r="C716" s="140">
        <v>0</v>
      </c>
      <c r="D716" s="140">
        <v>0</v>
      </c>
      <c r="E716" s="140">
        <v>1</v>
      </c>
      <c r="F716" s="140">
        <v>0</v>
      </c>
      <c r="G716" s="142">
        <v>0</v>
      </c>
    </row>
    <row r="717" spans="2:7" ht="18.75" customHeight="1" x14ac:dyDescent="0.25">
      <c r="B717" s="139" t="s">
        <v>5308</v>
      </c>
      <c r="C717" s="140">
        <v>0</v>
      </c>
      <c r="D717" s="140">
        <v>0</v>
      </c>
      <c r="E717" s="140">
        <v>0</v>
      </c>
      <c r="F717" s="140">
        <v>0</v>
      </c>
      <c r="G717" s="142">
        <v>1</v>
      </c>
    </row>
    <row r="718" spans="2:7" ht="18.75" customHeight="1" x14ac:dyDescent="0.25">
      <c r="B718" s="139" t="s">
        <v>4468</v>
      </c>
      <c r="C718" s="140">
        <v>0</v>
      </c>
      <c r="D718" s="140">
        <v>0</v>
      </c>
      <c r="E718" s="140">
        <v>0</v>
      </c>
      <c r="F718" s="140">
        <v>1</v>
      </c>
      <c r="G718" s="142">
        <v>0</v>
      </c>
    </row>
    <row r="719" spans="2:7" ht="18.75" customHeight="1" x14ac:dyDescent="0.25">
      <c r="B719" s="139" t="s">
        <v>4727</v>
      </c>
      <c r="C719" s="140">
        <v>0</v>
      </c>
      <c r="D719" s="140">
        <v>0</v>
      </c>
      <c r="E719" s="140">
        <v>0</v>
      </c>
      <c r="F719" s="140">
        <v>1</v>
      </c>
      <c r="G719" s="142">
        <v>0</v>
      </c>
    </row>
    <row r="720" spans="2:7" ht="18.75" customHeight="1" x14ac:dyDescent="0.25">
      <c r="B720" s="139" t="s">
        <v>4126</v>
      </c>
      <c r="C720" s="140">
        <v>0</v>
      </c>
      <c r="D720" s="140">
        <v>1</v>
      </c>
      <c r="E720" s="140">
        <v>0</v>
      </c>
      <c r="F720" s="140">
        <v>0</v>
      </c>
      <c r="G720" s="142">
        <v>0</v>
      </c>
    </row>
    <row r="721" spans="2:7" ht="18.75" customHeight="1" x14ac:dyDescent="0.25">
      <c r="B721" s="139" t="s">
        <v>4069</v>
      </c>
      <c r="C721" s="140">
        <v>0</v>
      </c>
      <c r="D721" s="140">
        <v>1</v>
      </c>
      <c r="E721" s="140">
        <v>0</v>
      </c>
      <c r="F721" s="140">
        <v>0</v>
      </c>
      <c r="G721" s="142">
        <v>0</v>
      </c>
    </row>
    <row r="722" spans="2:7" ht="18.75" customHeight="1" x14ac:dyDescent="0.25">
      <c r="B722" s="139" t="s">
        <v>4067</v>
      </c>
      <c r="C722" s="140">
        <v>0</v>
      </c>
      <c r="D722" s="140">
        <v>1</v>
      </c>
      <c r="E722" s="140">
        <v>0</v>
      </c>
      <c r="F722" s="140">
        <v>0</v>
      </c>
      <c r="G722" s="142">
        <v>0</v>
      </c>
    </row>
    <row r="723" spans="2:7" ht="18.75" customHeight="1" x14ac:dyDescent="0.25">
      <c r="B723" s="139" t="s">
        <v>4729</v>
      </c>
      <c r="C723" s="140">
        <v>0</v>
      </c>
      <c r="D723" s="140">
        <v>1</v>
      </c>
      <c r="E723" s="140">
        <v>0</v>
      </c>
      <c r="F723" s="140">
        <v>0</v>
      </c>
      <c r="G723" s="142">
        <v>0</v>
      </c>
    </row>
    <row r="724" spans="2:7" ht="18.75" customHeight="1" x14ac:dyDescent="0.25">
      <c r="B724" s="139" t="s">
        <v>651</v>
      </c>
      <c r="C724" s="140">
        <v>0</v>
      </c>
      <c r="D724" s="140">
        <v>1</v>
      </c>
      <c r="E724" s="140">
        <v>0</v>
      </c>
      <c r="F724" s="140">
        <v>0</v>
      </c>
      <c r="G724" s="142">
        <v>0</v>
      </c>
    </row>
    <row r="725" spans="2:7" ht="18.75" customHeight="1" x14ac:dyDescent="0.25">
      <c r="B725" s="139" t="s">
        <v>4470</v>
      </c>
      <c r="C725" s="140">
        <v>0</v>
      </c>
      <c r="D725" s="140">
        <v>0</v>
      </c>
      <c r="E725" s="140">
        <v>0</v>
      </c>
      <c r="F725" s="140">
        <v>1</v>
      </c>
      <c r="G725" s="142">
        <v>0</v>
      </c>
    </row>
    <row r="726" spans="2:7" ht="18.75" customHeight="1" x14ac:dyDescent="0.25">
      <c r="B726" s="139" t="s">
        <v>4730</v>
      </c>
      <c r="C726" s="140">
        <v>0</v>
      </c>
      <c r="D726" s="140">
        <v>0</v>
      </c>
      <c r="E726" s="140">
        <v>0</v>
      </c>
      <c r="F726" s="140">
        <v>1</v>
      </c>
      <c r="G726" s="142">
        <v>0</v>
      </c>
    </row>
    <row r="727" spans="2:7" ht="18.75" customHeight="1" x14ac:dyDescent="0.25">
      <c r="B727" s="139" t="s">
        <v>4731</v>
      </c>
      <c r="C727" s="140">
        <v>0</v>
      </c>
      <c r="D727" s="140">
        <v>0</v>
      </c>
      <c r="E727" s="140">
        <v>0</v>
      </c>
      <c r="F727" s="140">
        <v>0</v>
      </c>
      <c r="G727" s="142">
        <v>1</v>
      </c>
    </row>
    <row r="728" spans="2:7" ht="18.75" customHeight="1" x14ac:dyDescent="0.25">
      <c r="B728" s="139" t="s">
        <v>4272</v>
      </c>
      <c r="C728" s="140">
        <v>0</v>
      </c>
      <c r="D728" s="140">
        <v>0</v>
      </c>
      <c r="E728" s="140">
        <v>1</v>
      </c>
      <c r="F728" s="140">
        <v>0</v>
      </c>
      <c r="G728" s="142">
        <v>0</v>
      </c>
    </row>
    <row r="729" spans="2:7" ht="18.75" customHeight="1" x14ac:dyDescent="0.25">
      <c r="B729" s="139" t="s">
        <v>4471</v>
      </c>
      <c r="C729" s="140">
        <v>0</v>
      </c>
      <c r="D729" s="140">
        <v>0</v>
      </c>
      <c r="E729" s="140">
        <v>0</v>
      </c>
      <c r="F729" s="140">
        <v>1</v>
      </c>
      <c r="G729" s="142">
        <v>0</v>
      </c>
    </row>
    <row r="730" spans="2:7" ht="18.75" customHeight="1" x14ac:dyDescent="0.25">
      <c r="B730" s="139" t="s">
        <v>4335</v>
      </c>
      <c r="C730" s="140">
        <v>0</v>
      </c>
      <c r="D730" s="140">
        <v>0</v>
      </c>
      <c r="E730" s="140">
        <v>1</v>
      </c>
      <c r="F730" s="140">
        <v>0</v>
      </c>
      <c r="G730" s="142">
        <v>0</v>
      </c>
    </row>
    <row r="731" spans="2:7" ht="18.75" customHeight="1" x14ac:dyDescent="0.25">
      <c r="B731" s="139" t="s">
        <v>3753</v>
      </c>
      <c r="C731" s="140">
        <v>1</v>
      </c>
      <c r="D731" s="140">
        <v>0</v>
      </c>
      <c r="E731" s="140">
        <v>0</v>
      </c>
      <c r="F731" s="140">
        <v>0</v>
      </c>
      <c r="G731" s="142">
        <v>0</v>
      </c>
    </row>
    <row r="732" spans="2:7" ht="18.75" customHeight="1" x14ac:dyDescent="0.25">
      <c r="B732" s="139" t="s">
        <v>3678</v>
      </c>
      <c r="C732" s="140">
        <v>0</v>
      </c>
      <c r="D732" s="140">
        <v>1</v>
      </c>
      <c r="E732" s="140">
        <v>0</v>
      </c>
      <c r="F732" s="140">
        <v>0</v>
      </c>
      <c r="G732" s="142">
        <v>0</v>
      </c>
    </row>
    <row r="733" spans="2:7" ht="18.75" customHeight="1" x14ac:dyDescent="0.25">
      <c r="B733" s="139" t="s">
        <v>3888</v>
      </c>
      <c r="C733" s="140">
        <v>1</v>
      </c>
      <c r="D733" s="140">
        <v>0</v>
      </c>
      <c r="E733" s="140">
        <v>0</v>
      </c>
      <c r="F733" s="140">
        <v>0</v>
      </c>
      <c r="G733" s="142">
        <v>0</v>
      </c>
    </row>
    <row r="734" spans="2:7" ht="18.75" customHeight="1" x14ac:dyDescent="0.25">
      <c r="B734" s="139" t="s">
        <v>5286</v>
      </c>
      <c r="C734" s="140">
        <v>0</v>
      </c>
      <c r="D734" s="140">
        <v>0</v>
      </c>
      <c r="E734" s="140">
        <v>0</v>
      </c>
      <c r="F734" s="140">
        <v>0</v>
      </c>
      <c r="G734" s="142">
        <v>1</v>
      </c>
    </row>
    <row r="735" spans="2:7" ht="18.75" customHeight="1" x14ac:dyDescent="0.25">
      <c r="B735" s="139" t="s">
        <v>4325</v>
      </c>
      <c r="C735" s="140">
        <v>0</v>
      </c>
      <c r="D735" s="140">
        <v>0</v>
      </c>
      <c r="E735" s="140">
        <v>1</v>
      </c>
      <c r="F735" s="140">
        <v>0</v>
      </c>
      <c r="G735" s="142">
        <v>0</v>
      </c>
    </row>
    <row r="736" spans="2:7" ht="18.75" customHeight="1" x14ac:dyDescent="0.25">
      <c r="B736" s="139" t="s">
        <v>4116</v>
      </c>
      <c r="C736" s="140">
        <v>0</v>
      </c>
      <c r="D736" s="140">
        <v>1</v>
      </c>
      <c r="E736" s="140">
        <v>0</v>
      </c>
      <c r="F736" s="140">
        <v>0</v>
      </c>
      <c r="G736" s="142">
        <v>0</v>
      </c>
    </row>
    <row r="737" spans="2:7" ht="18.75" customHeight="1" x14ac:dyDescent="0.25">
      <c r="B737" s="139" t="s">
        <v>3370</v>
      </c>
      <c r="C737" s="140">
        <v>1</v>
      </c>
      <c r="D737" s="140">
        <v>0</v>
      </c>
      <c r="E737" s="140">
        <v>0</v>
      </c>
      <c r="F737" s="140">
        <v>0</v>
      </c>
      <c r="G737" s="142">
        <v>0</v>
      </c>
    </row>
    <row r="738" spans="2:7" ht="18.75" customHeight="1" thickBot="1" x14ac:dyDescent="0.3">
      <c r="B738" s="139" t="s">
        <v>3981</v>
      </c>
      <c r="C738" s="140">
        <v>0</v>
      </c>
      <c r="D738" s="140">
        <v>1</v>
      </c>
      <c r="E738" s="140">
        <v>0</v>
      </c>
      <c r="F738" s="140">
        <v>0</v>
      </c>
      <c r="G738" s="142">
        <v>0</v>
      </c>
    </row>
    <row r="739" spans="2:7" ht="18.75" customHeight="1" thickBot="1" x14ac:dyDescent="0.3">
      <c r="B739" s="57" t="s">
        <v>3067</v>
      </c>
      <c r="C739" s="143">
        <f>SUM(C8:C738)</f>
        <v>5477333</v>
      </c>
      <c r="D739" s="143">
        <f>SUM(D8:D738)</f>
        <v>10753756</v>
      </c>
      <c r="E739" s="143">
        <f>SUM(E8:E738)</f>
        <v>15480774</v>
      </c>
      <c r="F739" s="143">
        <f>SUM(F8:F738)</f>
        <v>17530010</v>
      </c>
      <c r="G739" s="144">
        <f>SUM(G8:G738)</f>
        <v>15816921</v>
      </c>
    </row>
    <row r="741" spans="2:7" ht="18.75" customHeight="1" x14ac:dyDescent="0.25">
      <c r="B741" s="44" t="s">
        <v>4187</v>
      </c>
    </row>
  </sheetData>
  <mergeCells count="7">
    <mergeCell ref="B3:G3"/>
    <mergeCell ref="B6:B7"/>
    <mergeCell ref="C6:C7"/>
    <mergeCell ref="G6:G7"/>
    <mergeCell ref="E6:E7"/>
    <mergeCell ref="D6:D7"/>
    <mergeCell ref="F6:F7"/>
  </mergeCells>
  <hyperlinks>
    <hyperlink ref="B5" location="Portada!A1" display="Volver" xr:uid="{00000000-0004-0000-0800-000000000000}"/>
  </hyperlinks>
  <printOptions horizontalCentered="1"/>
  <pageMargins left="0.23622047244094491" right="0.23622047244094491" top="0.39370078740157483" bottom="0.59055118110236227" header="0.31496062992125984" footer="0.31496062992125984"/>
  <pageSetup scale="6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B1:H1172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H1" sqref="H1"/>
    </sheetView>
  </sheetViews>
  <sheetFormatPr baseColWidth="10" defaultColWidth="11.42578125" defaultRowHeight="18.75" customHeight="1" x14ac:dyDescent="0.2"/>
  <cols>
    <col min="1" max="1" width="2.7109375" style="26" customWidth="1"/>
    <col min="2" max="2" width="57.140625" style="26" bestFit="1" customWidth="1"/>
    <col min="3" max="7" width="20.42578125" style="28" customWidth="1"/>
    <col min="8" max="8" width="14.85546875" style="26" customWidth="1"/>
    <col min="9" max="16384" width="11.42578125" style="26"/>
  </cols>
  <sheetData>
    <row r="1" spans="2:8" s="4" customFormat="1" ht="18.75" customHeight="1" x14ac:dyDescent="0.2">
      <c r="C1" s="28"/>
      <c r="D1" s="28"/>
      <c r="E1" s="28"/>
      <c r="F1" s="28"/>
      <c r="G1" s="28"/>
    </row>
    <row r="2" spans="2:8" s="4" customFormat="1" ht="18.75" customHeight="1" x14ac:dyDescent="0.2">
      <c r="C2" s="35"/>
      <c r="D2" s="28"/>
      <c r="E2" s="28"/>
      <c r="F2" s="28"/>
      <c r="G2" s="28"/>
    </row>
    <row r="3" spans="2:8" s="4" customFormat="1" ht="18.75" customHeight="1" x14ac:dyDescent="0.2">
      <c r="B3" s="250" t="s">
        <v>3086</v>
      </c>
      <c r="C3" s="250"/>
      <c r="D3" s="250"/>
      <c r="E3" s="250"/>
      <c r="F3" s="250"/>
      <c r="G3" s="250"/>
    </row>
    <row r="4" spans="2:8" s="4" customFormat="1" ht="18.75" customHeight="1" x14ac:dyDescent="0.2">
      <c r="B4" s="133" t="s">
        <v>45</v>
      </c>
      <c r="C4" s="36"/>
      <c r="D4" s="28"/>
      <c r="E4" s="28"/>
      <c r="F4" s="28"/>
      <c r="G4" s="28"/>
    </row>
    <row r="5" spans="2:8" ht="18.75" customHeight="1" thickBot="1" x14ac:dyDescent="0.25"/>
    <row r="6" spans="2:8" s="31" customFormat="1" ht="18.75" customHeight="1" x14ac:dyDescent="0.25">
      <c r="B6" s="241" t="s">
        <v>3444</v>
      </c>
      <c r="C6" s="243" t="s">
        <v>31</v>
      </c>
      <c r="D6" s="235" t="s">
        <v>32</v>
      </c>
      <c r="E6" s="235" t="s">
        <v>33</v>
      </c>
      <c r="F6" s="235" t="s">
        <v>34</v>
      </c>
      <c r="G6" s="237" t="s">
        <v>35</v>
      </c>
      <c r="H6" s="30"/>
    </row>
    <row r="7" spans="2:8" s="31" customFormat="1" ht="18.75" customHeight="1" thickBot="1" x14ac:dyDescent="0.3">
      <c r="B7" s="242"/>
      <c r="C7" s="244"/>
      <c r="D7" s="236"/>
      <c r="E7" s="236"/>
      <c r="F7" s="236"/>
      <c r="G7" s="238"/>
      <c r="H7" s="30"/>
    </row>
    <row r="8" spans="2:8" s="28" customFormat="1" ht="18.75" customHeight="1" x14ac:dyDescent="0.2">
      <c r="B8" s="172" t="s">
        <v>180</v>
      </c>
      <c r="C8" s="170">
        <v>696799</v>
      </c>
      <c r="D8" s="72">
        <v>688301</v>
      </c>
      <c r="E8" s="72">
        <v>642689</v>
      </c>
      <c r="F8" s="72">
        <v>532194</v>
      </c>
      <c r="G8" s="73">
        <v>632989</v>
      </c>
      <c r="H8" s="27"/>
    </row>
    <row r="9" spans="2:8" s="28" customFormat="1" ht="18.75" customHeight="1" x14ac:dyDescent="0.2">
      <c r="B9" s="172" t="s">
        <v>251</v>
      </c>
      <c r="C9" s="170">
        <v>684413</v>
      </c>
      <c r="D9" s="72">
        <v>576297</v>
      </c>
      <c r="E9" s="72">
        <v>631269</v>
      </c>
      <c r="F9" s="72">
        <v>555833</v>
      </c>
      <c r="G9" s="73">
        <v>606618</v>
      </c>
      <c r="H9" s="27"/>
    </row>
    <row r="10" spans="2:8" s="28" customFormat="1" ht="18.75" customHeight="1" x14ac:dyDescent="0.2">
      <c r="B10" s="172" t="s">
        <v>252</v>
      </c>
      <c r="C10" s="170">
        <v>413594</v>
      </c>
      <c r="D10" s="72">
        <v>437162</v>
      </c>
      <c r="E10" s="72">
        <v>465629</v>
      </c>
      <c r="F10" s="72">
        <v>468570</v>
      </c>
      <c r="G10" s="73">
        <v>469681</v>
      </c>
      <c r="H10" s="27"/>
    </row>
    <row r="11" spans="2:8" s="28" customFormat="1" ht="18.75" customHeight="1" x14ac:dyDescent="0.2">
      <c r="B11" s="172" t="s">
        <v>155</v>
      </c>
      <c r="C11" s="170">
        <v>400891</v>
      </c>
      <c r="D11" s="72">
        <v>414153</v>
      </c>
      <c r="E11" s="72">
        <v>370333</v>
      </c>
      <c r="F11" s="72">
        <v>339321</v>
      </c>
      <c r="G11" s="73">
        <v>320308</v>
      </c>
      <c r="H11" s="27"/>
    </row>
    <row r="12" spans="2:8" s="28" customFormat="1" ht="18.75" customHeight="1" x14ac:dyDescent="0.2">
      <c r="B12" s="172" t="s">
        <v>253</v>
      </c>
      <c r="C12" s="170">
        <v>285169</v>
      </c>
      <c r="D12" s="72">
        <v>326989</v>
      </c>
      <c r="E12" s="72">
        <v>352026</v>
      </c>
      <c r="F12" s="72">
        <v>326013</v>
      </c>
      <c r="G12" s="73">
        <v>325757</v>
      </c>
      <c r="H12" s="27"/>
    </row>
    <row r="13" spans="2:8" s="28" customFormat="1" ht="18.75" customHeight="1" x14ac:dyDescent="0.2">
      <c r="B13" s="172" t="s">
        <v>254</v>
      </c>
      <c r="C13" s="170">
        <v>313177</v>
      </c>
      <c r="D13" s="72">
        <v>330293</v>
      </c>
      <c r="E13" s="72">
        <v>288672</v>
      </c>
      <c r="F13" s="72">
        <v>264803</v>
      </c>
      <c r="G13" s="73">
        <v>328409</v>
      </c>
      <c r="H13" s="27"/>
    </row>
    <row r="14" spans="2:8" s="28" customFormat="1" ht="18.75" customHeight="1" x14ac:dyDescent="0.2">
      <c r="B14" s="172" t="s">
        <v>225</v>
      </c>
      <c r="C14" s="170">
        <v>186931</v>
      </c>
      <c r="D14" s="72">
        <v>264026</v>
      </c>
      <c r="E14" s="72">
        <v>300838</v>
      </c>
      <c r="F14" s="72">
        <v>337911</v>
      </c>
      <c r="G14" s="73">
        <v>356550</v>
      </c>
      <c r="H14" s="27"/>
    </row>
    <row r="15" spans="2:8" s="28" customFormat="1" ht="18.75" customHeight="1" x14ac:dyDescent="0.2">
      <c r="B15" s="172" t="s">
        <v>255</v>
      </c>
      <c r="C15" s="170">
        <v>182732</v>
      </c>
      <c r="D15" s="72">
        <v>213304</v>
      </c>
      <c r="E15" s="72">
        <v>220539</v>
      </c>
      <c r="F15" s="72">
        <v>240225</v>
      </c>
      <c r="G15" s="73">
        <v>235295</v>
      </c>
      <c r="H15" s="27"/>
    </row>
    <row r="16" spans="2:8" s="28" customFormat="1" ht="18.75" customHeight="1" x14ac:dyDescent="0.2">
      <c r="B16" s="172" t="s">
        <v>195</v>
      </c>
      <c r="C16" s="170">
        <v>163709</v>
      </c>
      <c r="D16" s="72">
        <v>194013</v>
      </c>
      <c r="E16" s="72">
        <v>223347</v>
      </c>
      <c r="F16" s="72">
        <v>252763</v>
      </c>
      <c r="G16" s="73">
        <v>243928</v>
      </c>
      <c r="H16" s="27"/>
    </row>
    <row r="17" spans="2:8" s="28" customFormat="1" ht="18.75" customHeight="1" x14ac:dyDescent="0.2">
      <c r="B17" s="172" t="s">
        <v>164</v>
      </c>
      <c r="C17" s="170">
        <v>164622</v>
      </c>
      <c r="D17" s="72">
        <v>205267</v>
      </c>
      <c r="E17" s="72">
        <v>197984</v>
      </c>
      <c r="F17" s="72">
        <v>203061</v>
      </c>
      <c r="G17" s="73">
        <v>206336</v>
      </c>
      <c r="H17" s="27"/>
    </row>
    <row r="18" spans="2:8" s="28" customFormat="1" ht="18.75" customHeight="1" x14ac:dyDescent="0.2">
      <c r="B18" s="172" t="s">
        <v>175</v>
      </c>
      <c r="C18" s="170">
        <v>103924</v>
      </c>
      <c r="D18" s="72">
        <v>161010</v>
      </c>
      <c r="E18" s="72">
        <v>214098</v>
      </c>
      <c r="F18" s="72">
        <v>220828</v>
      </c>
      <c r="G18" s="73">
        <v>233927</v>
      </c>
      <c r="H18" s="27"/>
    </row>
    <row r="19" spans="2:8" s="28" customFormat="1" ht="18.75" customHeight="1" x14ac:dyDescent="0.2">
      <c r="B19" s="172" t="s">
        <v>256</v>
      </c>
      <c r="C19" s="170">
        <v>192526</v>
      </c>
      <c r="D19" s="72">
        <v>175881</v>
      </c>
      <c r="E19" s="72">
        <v>185452</v>
      </c>
      <c r="F19" s="72">
        <v>170666</v>
      </c>
      <c r="G19" s="73">
        <v>165947</v>
      </c>
      <c r="H19" s="27"/>
    </row>
    <row r="20" spans="2:8" s="28" customFormat="1" ht="18.75" customHeight="1" x14ac:dyDescent="0.2">
      <c r="B20" s="172" t="s">
        <v>183</v>
      </c>
      <c r="C20" s="170">
        <v>104618</v>
      </c>
      <c r="D20" s="72">
        <v>125362</v>
      </c>
      <c r="E20" s="72">
        <v>196183</v>
      </c>
      <c r="F20" s="72">
        <v>196313</v>
      </c>
      <c r="G20" s="73">
        <v>159659</v>
      </c>
      <c r="H20" s="27"/>
    </row>
    <row r="21" spans="2:8" s="28" customFormat="1" ht="18.75" customHeight="1" x14ac:dyDescent="0.2">
      <c r="B21" s="172" t="s">
        <v>257</v>
      </c>
      <c r="C21" s="170">
        <v>127743</v>
      </c>
      <c r="D21" s="72">
        <v>139367</v>
      </c>
      <c r="E21" s="72">
        <v>141416</v>
      </c>
      <c r="F21" s="72">
        <v>159011</v>
      </c>
      <c r="G21" s="73">
        <v>163908</v>
      </c>
      <c r="H21" s="27"/>
    </row>
    <row r="22" spans="2:8" s="28" customFormat="1" ht="18.75" customHeight="1" x14ac:dyDescent="0.2">
      <c r="B22" s="172" t="s">
        <v>134</v>
      </c>
      <c r="C22" s="170">
        <v>149968</v>
      </c>
      <c r="D22" s="72">
        <v>120822</v>
      </c>
      <c r="E22" s="72">
        <v>135128</v>
      </c>
      <c r="F22" s="72">
        <v>150124</v>
      </c>
      <c r="G22" s="73">
        <v>128601</v>
      </c>
      <c r="H22" s="27"/>
    </row>
    <row r="23" spans="2:8" s="28" customFormat="1" ht="18.75" customHeight="1" x14ac:dyDescent="0.2">
      <c r="B23" s="172" t="s">
        <v>224</v>
      </c>
      <c r="C23" s="170">
        <v>120853</v>
      </c>
      <c r="D23" s="72">
        <v>138460</v>
      </c>
      <c r="E23" s="72">
        <v>130309</v>
      </c>
      <c r="F23" s="72">
        <v>153875</v>
      </c>
      <c r="G23" s="73">
        <v>129342</v>
      </c>
      <c r="H23" s="27"/>
    </row>
    <row r="24" spans="2:8" s="28" customFormat="1" ht="18.75" customHeight="1" x14ac:dyDescent="0.2">
      <c r="B24" s="172" t="s">
        <v>147</v>
      </c>
      <c r="C24" s="170">
        <v>131442</v>
      </c>
      <c r="D24" s="72">
        <v>144267</v>
      </c>
      <c r="E24" s="72">
        <v>119916</v>
      </c>
      <c r="F24" s="72">
        <v>126393</v>
      </c>
      <c r="G24" s="73">
        <v>116835</v>
      </c>
      <c r="H24" s="27"/>
    </row>
    <row r="25" spans="2:8" s="28" customFormat="1" ht="18.75" customHeight="1" x14ac:dyDescent="0.2">
      <c r="B25" s="172" t="s">
        <v>151</v>
      </c>
      <c r="C25" s="170">
        <v>158871</v>
      </c>
      <c r="D25" s="72">
        <v>142248</v>
      </c>
      <c r="E25" s="72">
        <v>126667</v>
      </c>
      <c r="F25" s="72">
        <v>104149</v>
      </c>
      <c r="G25" s="73">
        <v>88750</v>
      </c>
      <c r="H25" s="27"/>
    </row>
    <row r="26" spans="2:8" s="28" customFormat="1" ht="18.75" customHeight="1" x14ac:dyDescent="0.2">
      <c r="B26" s="172" t="s">
        <v>186</v>
      </c>
      <c r="C26" s="170">
        <v>87619</v>
      </c>
      <c r="D26" s="72">
        <v>107119</v>
      </c>
      <c r="E26" s="72">
        <v>113806</v>
      </c>
      <c r="F26" s="72">
        <v>121409</v>
      </c>
      <c r="G26" s="73">
        <v>138868</v>
      </c>
      <c r="H26" s="27"/>
    </row>
    <row r="27" spans="2:8" s="28" customFormat="1" ht="18.75" customHeight="1" x14ac:dyDescent="0.2">
      <c r="B27" s="172" t="s">
        <v>158</v>
      </c>
      <c r="C27" s="170">
        <v>119395</v>
      </c>
      <c r="D27" s="72">
        <v>121936</v>
      </c>
      <c r="E27" s="72">
        <v>114551</v>
      </c>
      <c r="F27" s="72">
        <v>109097</v>
      </c>
      <c r="G27" s="73">
        <v>81220</v>
      </c>
      <c r="H27" s="27"/>
    </row>
    <row r="28" spans="2:8" s="28" customFormat="1" ht="18.75" customHeight="1" x14ac:dyDescent="0.2">
      <c r="B28" s="172" t="s">
        <v>161</v>
      </c>
      <c r="C28" s="170">
        <v>72757</v>
      </c>
      <c r="D28" s="72">
        <v>101242</v>
      </c>
      <c r="E28" s="72">
        <v>114070</v>
      </c>
      <c r="F28" s="72">
        <v>125920</v>
      </c>
      <c r="G28" s="73">
        <v>118516</v>
      </c>
      <c r="H28" s="27"/>
    </row>
    <row r="29" spans="2:8" s="28" customFormat="1" ht="18.75" customHeight="1" x14ac:dyDescent="0.2">
      <c r="B29" s="172" t="s">
        <v>128</v>
      </c>
      <c r="C29" s="170">
        <v>98999</v>
      </c>
      <c r="D29" s="72">
        <v>113810</v>
      </c>
      <c r="E29" s="72">
        <v>111034</v>
      </c>
      <c r="F29" s="72">
        <v>101513</v>
      </c>
      <c r="G29" s="73">
        <v>102012</v>
      </c>
      <c r="H29" s="27"/>
    </row>
    <row r="30" spans="2:8" s="28" customFormat="1" ht="18.75" customHeight="1" x14ac:dyDescent="0.2">
      <c r="B30" s="172" t="s">
        <v>165</v>
      </c>
      <c r="C30" s="170">
        <v>96086</v>
      </c>
      <c r="D30" s="72">
        <v>125648</v>
      </c>
      <c r="E30" s="72">
        <v>100156</v>
      </c>
      <c r="F30" s="72">
        <v>96666</v>
      </c>
      <c r="G30" s="73">
        <v>96327</v>
      </c>
      <c r="H30" s="27"/>
    </row>
    <row r="31" spans="2:8" s="28" customFormat="1" ht="18.75" customHeight="1" x14ac:dyDescent="0.2">
      <c r="B31" s="172" t="s">
        <v>110</v>
      </c>
      <c r="C31" s="170">
        <v>82255</v>
      </c>
      <c r="D31" s="72">
        <v>99277</v>
      </c>
      <c r="E31" s="72">
        <v>85546</v>
      </c>
      <c r="F31" s="72">
        <v>92981</v>
      </c>
      <c r="G31" s="73">
        <v>136140</v>
      </c>
      <c r="H31" s="27"/>
    </row>
    <row r="32" spans="2:8" s="28" customFormat="1" ht="18.75" customHeight="1" x14ac:dyDescent="0.2">
      <c r="B32" s="172" t="s">
        <v>163</v>
      </c>
      <c r="C32" s="170">
        <v>82301</v>
      </c>
      <c r="D32" s="72">
        <v>97254</v>
      </c>
      <c r="E32" s="72">
        <v>97792</v>
      </c>
      <c r="F32" s="72">
        <v>95470</v>
      </c>
      <c r="G32" s="73">
        <v>95025</v>
      </c>
      <c r="H32" s="27"/>
    </row>
    <row r="33" spans="2:8" s="28" customFormat="1" ht="18.75" customHeight="1" x14ac:dyDescent="0.2">
      <c r="B33" s="172" t="s">
        <v>184</v>
      </c>
      <c r="C33" s="170">
        <v>97537</v>
      </c>
      <c r="D33" s="72">
        <v>113242</v>
      </c>
      <c r="E33" s="72">
        <v>126713</v>
      </c>
      <c r="F33" s="72">
        <v>83801</v>
      </c>
      <c r="G33" s="73">
        <v>0</v>
      </c>
      <c r="H33" s="27"/>
    </row>
    <row r="34" spans="2:8" s="28" customFormat="1" ht="18.75" customHeight="1" x14ac:dyDescent="0.2">
      <c r="B34" s="172" t="s">
        <v>174</v>
      </c>
      <c r="C34" s="170">
        <v>71645</v>
      </c>
      <c r="D34" s="72">
        <v>83589</v>
      </c>
      <c r="E34" s="72">
        <v>93723</v>
      </c>
      <c r="F34" s="72">
        <v>72505</v>
      </c>
      <c r="G34" s="73">
        <v>90966</v>
      </c>
      <c r="H34" s="27"/>
    </row>
    <row r="35" spans="2:8" s="28" customFormat="1" ht="18.75" customHeight="1" x14ac:dyDescent="0.2">
      <c r="B35" s="172" t="s">
        <v>1629</v>
      </c>
      <c r="C35" s="170">
        <v>12502</v>
      </c>
      <c r="D35" s="72">
        <v>78422</v>
      </c>
      <c r="E35" s="72">
        <v>99071</v>
      </c>
      <c r="F35" s="72">
        <v>89405</v>
      </c>
      <c r="G35" s="73">
        <v>110391</v>
      </c>
      <c r="H35" s="27"/>
    </row>
    <row r="36" spans="2:8" s="28" customFormat="1" ht="18.75" customHeight="1" x14ac:dyDescent="0.2">
      <c r="B36" s="172" t="s">
        <v>197</v>
      </c>
      <c r="C36" s="170">
        <v>121295</v>
      </c>
      <c r="D36" s="72">
        <v>97599</v>
      </c>
      <c r="E36" s="72">
        <v>76411</v>
      </c>
      <c r="F36" s="72">
        <v>40583</v>
      </c>
      <c r="G36" s="73">
        <v>50795</v>
      </c>
      <c r="H36" s="27"/>
    </row>
    <row r="37" spans="2:8" s="28" customFormat="1" ht="18.75" customHeight="1" x14ac:dyDescent="0.2">
      <c r="B37" s="172" t="s">
        <v>185</v>
      </c>
      <c r="C37" s="170">
        <v>46602</v>
      </c>
      <c r="D37" s="72">
        <v>69575</v>
      </c>
      <c r="E37" s="72">
        <v>73674</v>
      </c>
      <c r="F37" s="72">
        <v>83273</v>
      </c>
      <c r="G37" s="73">
        <v>95262</v>
      </c>
      <c r="H37" s="27"/>
    </row>
    <row r="38" spans="2:8" s="28" customFormat="1" ht="18.75" customHeight="1" x14ac:dyDescent="0.2">
      <c r="B38" s="172" t="s">
        <v>203</v>
      </c>
      <c r="C38" s="170">
        <v>84043</v>
      </c>
      <c r="D38" s="72">
        <v>80994</v>
      </c>
      <c r="E38" s="72">
        <v>71188</v>
      </c>
      <c r="F38" s="72">
        <v>62367</v>
      </c>
      <c r="G38" s="73">
        <v>41402</v>
      </c>
      <c r="H38" s="27"/>
    </row>
    <row r="39" spans="2:8" s="28" customFormat="1" ht="18.75" customHeight="1" x14ac:dyDescent="0.2">
      <c r="B39" s="172" t="s">
        <v>152</v>
      </c>
      <c r="C39" s="170">
        <v>48495</v>
      </c>
      <c r="D39" s="72">
        <v>63192</v>
      </c>
      <c r="E39" s="72">
        <v>71996</v>
      </c>
      <c r="F39" s="72">
        <v>67699</v>
      </c>
      <c r="G39" s="73">
        <v>62596</v>
      </c>
      <c r="H39" s="27"/>
    </row>
    <row r="40" spans="2:8" s="28" customFormat="1" ht="18.75" customHeight="1" x14ac:dyDescent="0.2">
      <c r="B40" s="172" t="s">
        <v>182</v>
      </c>
      <c r="C40" s="170">
        <v>68991</v>
      </c>
      <c r="D40" s="72">
        <v>17309</v>
      </c>
      <c r="E40" s="72">
        <v>312</v>
      </c>
      <c r="F40" s="72">
        <v>95856</v>
      </c>
      <c r="G40" s="73">
        <v>130071</v>
      </c>
      <c r="H40" s="27"/>
    </row>
    <row r="41" spans="2:8" s="28" customFormat="1" ht="18.75" customHeight="1" x14ac:dyDescent="0.2">
      <c r="B41" s="172" t="s">
        <v>159</v>
      </c>
      <c r="C41" s="170">
        <v>41543</v>
      </c>
      <c r="D41" s="72">
        <v>55084</v>
      </c>
      <c r="E41" s="72">
        <v>63778</v>
      </c>
      <c r="F41" s="72">
        <v>71648</v>
      </c>
      <c r="G41" s="73">
        <v>77211</v>
      </c>
      <c r="H41" s="27"/>
    </row>
    <row r="42" spans="2:8" s="28" customFormat="1" ht="18.75" customHeight="1" x14ac:dyDescent="0.2">
      <c r="B42" s="172" t="s">
        <v>261</v>
      </c>
      <c r="C42" s="170">
        <v>68072</v>
      </c>
      <c r="D42" s="72">
        <v>61709</v>
      </c>
      <c r="E42" s="72">
        <v>61990</v>
      </c>
      <c r="F42" s="72">
        <v>58206</v>
      </c>
      <c r="G42" s="73">
        <v>49569</v>
      </c>
      <c r="H42" s="27"/>
    </row>
    <row r="43" spans="2:8" s="28" customFormat="1" ht="18.75" customHeight="1" x14ac:dyDescent="0.2">
      <c r="B43" s="172" t="s">
        <v>122</v>
      </c>
      <c r="C43" s="170">
        <v>60595</v>
      </c>
      <c r="D43" s="72">
        <v>55032</v>
      </c>
      <c r="E43" s="72">
        <v>60182</v>
      </c>
      <c r="F43" s="72">
        <v>58811</v>
      </c>
      <c r="G43" s="73">
        <v>62394</v>
      </c>
      <c r="H43" s="27"/>
    </row>
    <row r="44" spans="2:8" s="28" customFormat="1" ht="18.75" customHeight="1" x14ac:dyDescent="0.2">
      <c r="B44" s="172" t="s">
        <v>1511</v>
      </c>
      <c r="C44" s="170">
        <v>6340</v>
      </c>
      <c r="D44" s="72">
        <v>72245</v>
      </c>
      <c r="E44" s="72">
        <v>74556</v>
      </c>
      <c r="F44" s="72">
        <v>71235</v>
      </c>
      <c r="G44" s="73">
        <v>65333</v>
      </c>
      <c r="H44" s="27"/>
    </row>
    <row r="45" spans="2:8" s="28" customFormat="1" ht="18.75" customHeight="1" x14ac:dyDescent="0.2">
      <c r="B45" s="172" t="s">
        <v>112</v>
      </c>
      <c r="C45" s="170">
        <v>64805</v>
      </c>
      <c r="D45" s="72">
        <v>68354</v>
      </c>
      <c r="E45" s="72">
        <v>52611</v>
      </c>
      <c r="F45" s="72">
        <v>46672</v>
      </c>
      <c r="G45" s="73">
        <v>49653</v>
      </c>
      <c r="H45" s="27"/>
    </row>
    <row r="46" spans="2:8" s="28" customFormat="1" ht="18.75" customHeight="1" x14ac:dyDescent="0.2">
      <c r="B46" s="172" t="s">
        <v>200</v>
      </c>
      <c r="C46" s="170">
        <v>61394</v>
      </c>
      <c r="D46" s="72">
        <v>53205</v>
      </c>
      <c r="E46" s="72">
        <v>48976</v>
      </c>
      <c r="F46" s="72">
        <v>47866</v>
      </c>
      <c r="G46" s="73">
        <v>70066</v>
      </c>
      <c r="H46" s="27"/>
    </row>
    <row r="47" spans="2:8" s="28" customFormat="1" ht="18.75" customHeight="1" x14ac:dyDescent="0.2">
      <c r="B47" s="172" t="s">
        <v>178</v>
      </c>
      <c r="C47" s="170">
        <v>64787</v>
      </c>
      <c r="D47" s="72">
        <v>63251</v>
      </c>
      <c r="E47" s="72">
        <v>54677</v>
      </c>
      <c r="F47" s="72">
        <v>46696</v>
      </c>
      <c r="G47" s="73">
        <v>42939</v>
      </c>
      <c r="H47" s="27"/>
    </row>
    <row r="48" spans="2:8" s="28" customFormat="1" ht="18.75" customHeight="1" x14ac:dyDescent="0.2">
      <c r="B48" s="172" t="s">
        <v>133</v>
      </c>
      <c r="C48" s="170">
        <v>69865</v>
      </c>
      <c r="D48" s="72">
        <v>63596</v>
      </c>
      <c r="E48" s="72">
        <v>46203</v>
      </c>
      <c r="F48" s="72">
        <v>36639</v>
      </c>
      <c r="G48" s="73">
        <v>35559</v>
      </c>
      <c r="H48" s="27"/>
    </row>
    <row r="49" spans="2:8" s="28" customFormat="1" ht="18.75" customHeight="1" x14ac:dyDescent="0.2">
      <c r="B49" s="172" t="s">
        <v>205</v>
      </c>
      <c r="C49" s="170">
        <v>56608</v>
      </c>
      <c r="D49" s="72">
        <v>54673</v>
      </c>
      <c r="E49" s="72">
        <v>52961</v>
      </c>
      <c r="F49" s="72">
        <v>48636</v>
      </c>
      <c r="G49" s="73">
        <v>38004</v>
      </c>
      <c r="H49" s="27"/>
    </row>
    <row r="50" spans="2:8" s="28" customFormat="1" ht="18.75" customHeight="1" x14ac:dyDescent="0.2">
      <c r="B50" s="172" t="s">
        <v>853</v>
      </c>
      <c r="C50" s="170">
        <v>81274</v>
      </c>
      <c r="D50" s="72">
        <v>60309</v>
      </c>
      <c r="E50" s="72">
        <v>38885</v>
      </c>
      <c r="F50" s="72">
        <v>47498</v>
      </c>
      <c r="G50" s="73">
        <v>18583</v>
      </c>
      <c r="H50" s="27"/>
    </row>
    <row r="51" spans="2:8" s="28" customFormat="1" ht="18.75" customHeight="1" x14ac:dyDescent="0.2">
      <c r="B51" s="172" t="s">
        <v>258</v>
      </c>
      <c r="C51" s="170">
        <v>54733</v>
      </c>
      <c r="D51" s="72">
        <v>49309</v>
      </c>
      <c r="E51" s="72">
        <v>57507</v>
      </c>
      <c r="F51" s="72">
        <v>30298</v>
      </c>
      <c r="G51" s="73">
        <v>42647</v>
      </c>
      <c r="H51" s="27"/>
    </row>
    <row r="52" spans="2:8" s="28" customFormat="1" ht="18.75" customHeight="1" x14ac:dyDescent="0.2">
      <c r="B52" s="172" t="s">
        <v>3087</v>
      </c>
      <c r="C52" s="170">
        <v>42267</v>
      </c>
      <c r="D52" s="72">
        <v>61151</v>
      </c>
      <c r="E52" s="72">
        <v>66948</v>
      </c>
      <c r="F52" s="72">
        <v>27472</v>
      </c>
      <c r="G52" s="73">
        <v>19179</v>
      </c>
      <c r="H52" s="27"/>
    </row>
    <row r="53" spans="2:8" s="28" customFormat="1" ht="18.75" customHeight="1" x14ac:dyDescent="0.2">
      <c r="B53" s="172" t="s">
        <v>106</v>
      </c>
      <c r="C53" s="170">
        <v>38254</v>
      </c>
      <c r="D53" s="72">
        <v>33980</v>
      </c>
      <c r="E53" s="72">
        <v>38805</v>
      </c>
      <c r="F53" s="72">
        <v>49777</v>
      </c>
      <c r="G53" s="73">
        <v>47026</v>
      </c>
      <c r="H53" s="27"/>
    </row>
    <row r="54" spans="2:8" s="28" customFormat="1" ht="18.75" customHeight="1" x14ac:dyDescent="0.2">
      <c r="B54" s="172" t="s">
        <v>119</v>
      </c>
      <c r="C54" s="170">
        <v>16045</v>
      </c>
      <c r="D54" s="72">
        <v>16816</v>
      </c>
      <c r="E54" s="72">
        <v>30045</v>
      </c>
      <c r="F54" s="72">
        <v>62238</v>
      </c>
      <c r="G54" s="73">
        <v>78241</v>
      </c>
      <c r="H54" s="27"/>
    </row>
    <row r="55" spans="2:8" s="28" customFormat="1" ht="18.75" customHeight="1" x14ac:dyDescent="0.2">
      <c r="B55" s="172" t="s">
        <v>131</v>
      </c>
      <c r="C55" s="170">
        <v>3489</v>
      </c>
      <c r="D55" s="72">
        <v>58071</v>
      </c>
      <c r="E55" s="72">
        <v>62954</v>
      </c>
      <c r="F55" s="72">
        <v>40043</v>
      </c>
      <c r="G55" s="73">
        <v>23719</v>
      </c>
      <c r="H55" s="27"/>
    </row>
    <row r="56" spans="2:8" s="28" customFormat="1" ht="18.75" customHeight="1" x14ac:dyDescent="0.2">
      <c r="B56" s="172" t="s">
        <v>144</v>
      </c>
      <c r="C56" s="170">
        <v>49858</v>
      </c>
      <c r="D56" s="72">
        <v>50530</v>
      </c>
      <c r="E56" s="72">
        <v>35290</v>
      </c>
      <c r="F56" s="72">
        <v>28230</v>
      </c>
      <c r="G56" s="73">
        <v>22832</v>
      </c>
      <c r="H56" s="27"/>
    </row>
    <row r="57" spans="2:8" s="28" customFormat="1" ht="18.75" customHeight="1" x14ac:dyDescent="0.2">
      <c r="B57" s="172" t="s">
        <v>145</v>
      </c>
      <c r="C57" s="170">
        <v>44913</v>
      </c>
      <c r="D57" s="72">
        <v>41417</v>
      </c>
      <c r="E57" s="72">
        <v>41528</v>
      </c>
      <c r="F57" s="72">
        <v>33933</v>
      </c>
      <c r="G57" s="73">
        <v>22021</v>
      </c>
      <c r="H57" s="27"/>
    </row>
    <row r="58" spans="2:8" s="28" customFormat="1" ht="18.75" customHeight="1" x14ac:dyDescent="0.2">
      <c r="B58" s="172" t="s">
        <v>162</v>
      </c>
      <c r="C58" s="170">
        <v>45250</v>
      </c>
      <c r="D58" s="72">
        <v>42892</v>
      </c>
      <c r="E58" s="72">
        <v>34528</v>
      </c>
      <c r="F58" s="72">
        <v>32982</v>
      </c>
      <c r="G58" s="73">
        <v>26108</v>
      </c>
      <c r="H58" s="27"/>
    </row>
    <row r="59" spans="2:8" s="28" customFormat="1" ht="18.75" customHeight="1" x14ac:dyDescent="0.2">
      <c r="B59" s="172" t="s">
        <v>95</v>
      </c>
      <c r="C59" s="170">
        <v>35034</v>
      </c>
      <c r="D59" s="72">
        <v>35946</v>
      </c>
      <c r="E59" s="72">
        <v>43210</v>
      </c>
      <c r="F59" s="72">
        <v>32301</v>
      </c>
      <c r="G59" s="73">
        <v>26881</v>
      </c>
      <c r="H59" s="27"/>
    </row>
    <row r="60" spans="2:8" s="28" customFormat="1" ht="18.75" customHeight="1" x14ac:dyDescent="0.2">
      <c r="B60" s="172" t="s">
        <v>97</v>
      </c>
      <c r="C60" s="170">
        <v>33758</v>
      </c>
      <c r="D60" s="72">
        <v>30985</v>
      </c>
      <c r="E60" s="72">
        <v>34759</v>
      </c>
      <c r="F60" s="72">
        <v>34981</v>
      </c>
      <c r="G60" s="73">
        <v>30287</v>
      </c>
      <c r="H60" s="27"/>
    </row>
    <row r="61" spans="2:8" s="28" customFormat="1" ht="18.75" customHeight="1" x14ac:dyDescent="0.2">
      <c r="B61" s="172" t="s">
        <v>196</v>
      </c>
      <c r="C61" s="170">
        <v>84856</v>
      </c>
      <c r="D61" s="72">
        <v>71527</v>
      </c>
      <c r="E61" s="72">
        <v>1067</v>
      </c>
      <c r="F61" s="72">
        <v>1094</v>
      </c>
      <c r="G61" s="73">
        <v>314</v>
      </c>
      <c r="H61" s="27"/>
    </row>
    <row r="62" spans="2:8" s="28" customFormat="1" ht="18.75" customHeight="1" x14ac:dyDescent="0.2">
      <c r="B62" s="172" t="s">
        <v>263</v>
      </c>
      <c r="C62" s="170">
        <v>22149</v>
      </c>
      <c r="D62" s="72">
        <v>22913</v>
      </c>
      <c r="E62" s="72">
        <v>37649</v>
      </c>
      <c r="F62" s="72">
        <v>38192</v>
      </c>
      <c r="G62" s="73">
        <v>37305</v>
      </c>
      <c r="H62" s="27"/>
    </row>
    <row r="63" spans="2:8" s="28" customFormat="1" ht="18.75" customHeight="1" x14ac:dyDescent="0.2">
      <c r="B63" s="172" t="s">
        <v>146</v>
      </c>
      <c r="C63" s="170">
        <v>35594</v>
      </c>
      <c r="D63" s="72">
        <v>50846</v>
      </c>
      <c r="E63" s="72">
        <v>30657</v>
      </c>
      <c r="F63" s="72">
        <v>25160</v>
      </c>
      <c r="G63" s="73">
        <v>11848</v>
      </c>
      <c r="H63" s="27"/>
    </row>
    <row r="64" spans="2:8" s="28" customFormat="1" ht="18.75" customHeight="1" x14ac:dyDescent="0.2">
      <c r="B64" s="172" t="s">
        <v>210</v>
      </c>
      <c r="C64" s="170">
        <v>28031</v>
      </c>
      <c r="D64" s="72">
        <v>29520</v>
      </c>
      <c r="E64" s="72">
        <v>27670</v>
      </c>
      <c r="F64" s="72">
        <v>21439</v>
      </c>
      <c r="G64" s="73">
        <v>40948</v>
      </c>
      <c r="H64" s="27"/>
    </row>
    <row r="65" spans="2:8" s="28" customFormat="1" ht="18.75" customHeight="1" x14ac:dyDescent="0.2">
      <c r="B65" s="172" t="s">
        <v>104</v>
      </c>
      <c r="C65" s="170">
        <v>24504</v>
      </c>
      <c r="D65" s="72">
        <v>34641</v>
      </c>
      <c r="E65" s="72">
        <v>24920</v>
      </c>
      <c r="F65" s="72">
        <v>17383</v>
      </c>
      <c r="G65" s="73">
        <v>43667</v>
      </c>
      <c r="H65" s="27"/>
    </row>
    <row r="66" spans="2:8" s="28" customFormat="1" ht="18.75" customHeight="1" x14ac:dyDescent="0.2">
      <c r="B66" s="172" t="s">
        <v>198</v>
      </c>
      <c r="C66" s="170">
        <v>26237</v>
      </c>
      <c r="D66" s="72">
        <v>25568</v>
      </c>
      <c r="E66" s="72">
        <v>31593</v>
      </c>
      <c r="F66" s="72">
        <v>30252</v>
      </c>
      <c r="G66" s="73">
        <v>31235</v>
      </c>
      <c r="H66" s="27"/>
    </row>
    <row r="67" spans="2:8" s="28" customFormat="1" ht="18.75" customHeight="1" x14ac:dyDescent="0.2">
      <c r="B67" s="172" t="s">
        <v>208</v>
      </c>
      <c r="C67" s="170">
        <v>15296</v>
      </c>
      <c r="D67" s="72">
        <v>17915</v>
      </c>
      <c r="E67" s="72">
        <v>24877</v>
      </c>
      <c r="F67" s="72">
        <v>37286</v>
      </c>
      <c r="G67" s="73">
        <v>48174</v>
      </c>
      <c r="H67" s="27"/>
    </row>
    <row r="68" spans="2:8" s="28" customFormat="1" ht="18.75" customHeight="1" x14ac:dyDescent="0.2">
      <c r="B68" s="172" t="s">
        <v>156</v>
      </c>
      <c r="C68" s="170">
        <v>24703</v>
      </c>
      <c r="D68" s="72">
        <v>24075</v>
      </c>
      <c r="E68" s="72">
        <v>31842</v>
      </c>
      <c r="F68" s="72">
        <v>31245</v>
      </c>
      <c r="G68" s="73">
        <v>26841</v>
      </c>
      <c r="H68" s="27"/>
    </row>
    <row r="69" spans="2:8" s="28" customFormat="1" ht="18.75" customHeight="1" x14ac:dyDescent="0.2">
      <c r="B69" s="172" t="s">
        <v>268</v>
      </c>
      <c r="C69" s="170">
        <v>0</v>
      </c>
      <c r="D69" s="72">
        <v>977</v>
      </c>
      <c r="E69" s="72">
        <v>40438</v>
      </c>
      <c r="F69" s="72">
        <v>59232</v>
      </c>
      <c r="G69" s="73">
        <v>37478</v>
      </c>
      <c r="H69" s="27"/>
    </row>
    <row r="70" spans="2:8" s="28" customFormat="1" ht="18.75" customHeight="1" x14ac:dyDescent="0.2">
      <c r="B70" s="172" t="s">
        <v>150</v>
      </c>
      <c r="C70" s="170">
        <v>25119</v>
      </c>
      <c r="D70" s="72">
        <v>24722</v>
      </c>
      <c r="E70" s="72">
        <v>25635</v>
      </c>
      <c r="F70" s="72">
        <v>26167</v>
      </c>
      <c r="G70" s="73">
        <v>32928</v>
      </c>
      <c r="H70" s="27"/>
    </row>
    <row r="71" spans="2:8" s="28" customFormat="1" ht="18.75" customHeight="1" x14ac:dyDescent="0.2">
      <c r="B71" s="172" t="s">
        <v>222</v>
      </c>
      <c r="C71" s="170">
        <v>125</v>
      </c>
      <c r="D71" s="72">
        <v>108</v>
      </c>
      <c r="E71" s="72">
        <v>10329</v>
      </c>
      <c r="F71" s="72">
        <v>38664</v>
      </c>
      <c r="G71" s="73">
        <v>84531</v>
      </c>
      <c r="H71" s="27"/>
    </row>
    <row r="72" spans="2:8" s="28" customFormat="1" ht="18.75" customHeight="1" x14ac:dyDescent="0.2">
      <c r="B72" s="172" t="s">
        <v>193</v>
      </c>
      <c r="C72" s="170">
        <v>14805</v>
      </c>
      <c r="D72" s="72">
        <v>1204</v>
      </c>
      <c r="E72" s="72">
        <v>49094</v>
      </c>
      <c r="F72" s="72">
        <v>50509</v>
      </c>
      <c r="G72" s="73">
        <v>12364</v>
      </c>
      <c r="H72" s="27"/>
    </row>
    <row r="73" spans="2:8" s="28" customFormat="1" ht="18.75" customHeight="1" x14ac:dyDescent="0.2">
      <c r="B73" s="172" t="s">
        <v>236</v>
      </c>
      <c r="C73" s="170">
        <v>25674</v>
      </c>
      <c r="D73" s="72">
        <v>21431</v>
      </c>
      <c r="E73" s="72">
        <v>21144</v>
      </c>
      <c r="F73" s="72">
        <v>27783</v>
      </c>
      <c r="G73" s="73">
        <v>31190</v>
      </c>
      <c r="H73" s="27"/>
    </row>
    <row r="74" spans="2:8" s="28" customFormat="1" ht="18.75" customHeight="1" x14ac:dyDescent="0.2">
      <c r="B74" s="172" t="s">
        <v>136</v>
      </c>
      <c r="C74" s="170">
        <v>26513</v>
      </c>
      <c r="D74" s="72">
        <v>28041</v>
      </c>
      <c r="E74" s="72">
        <v>22297</v>
      </c>
      <c r="F74" s="72">
        <v>24885</v>
      </c>
      <c r="G74" s="73">
        <v>24945</v>
      </c>
      <c r="H74" s="27"/>
    </row>
    <row r="75" spans="2:8" s="28" customFormat="1" ht="18.75" customHeight="1" x14ac:dyDescent="0.2">
      <c r="B75" s="172" t="s">
        <v>191</v>
      </c>
      <c r="C75" s="170">
        <v>13364</v>
      </c>
      <c r="D75" s="72">
        <v>18420</v>
      </c>
      <c r="E75" s="72">
        <v>23011</v>
      </c>
      <c r="F75" s="72">
        <v>33944</v>
      </c>
      <c r="G75" s="73">
        <v>37398</v>
      </c>
      <c r="H75" s="27"/>
    </row>
    <row r="76" spans="2:8" s="28" customFormat="1" ht="18.75" customHeight="1" x14ac:dyDescent="0.2">
      <c r="B76" s="172" t="s">
        <v>94</v>
      </c>
      <c r="C76" s="170">
        <v>32898</v>
      </c>
      <c r="D76" s="72">
        <v>29515</v>
      </c>
      <c r="E76" s="72">
        <v>24856</v>
      </c>
      <c r="F76" s="72">
        <v>21777</v>
      </c>
      <c r="G76" s="73">
        <v>16798</v>
      </c>
      <c r="H76" s="27"/>
    </row>
    <row r="77" spans="2:8" s="28" customFormat="1" ht="18.75" customHeight="1" x14ac:dyDescent="0.2">
      <c r="B77" s="172" t="s">
        <v>137</v>
      </c>
      <c r="C77" s="170">
        <v>15813</v>
      </c>
      <c r="D77" s="72">
        <v>21927</v>
      </c>
      <c r="E77" s="72">
        <v>22942</v>
      </c>
      <c r="F77" s="72">
        <v>27088</v>
      </c>
      <c r="G77" s="73">
        <v>36897</v>
      </c>
      <c r="H77" s="27"/>
    </row>
    <row r="78" spans="2:8" s="28" customFormat="1" ht="18.75" customHeight="1" x14ac:dyDescent="0.2">
      <c r="B78" s="172" t="s">
        <v>1485</v>
      </c>
      <c r="C78" s="170">
        <v>0</v>
      </c>
      <c r="D78" s="72">
        <v>3095</v>
      </c>
      <c r="E78" s="72">
        <v>51028</v>
      </c>
      <c r="F78" s="72">
        <v>37708</v>
      </c>
      <c r="G78" s="73">
        <v>32076</v>
      </c>
      <c r="H78" s="27"/>
    </row>
    <row r="79" spans="2:8" s="28" customFormat="1" ht="18.75" customHeight="1" x14ac:dyDescent="0.2">
      <c r="B79" s="172" t="s">
        <v>107</v>
      </c>
      <c r="C79" s="170">
        <v>18939</v>
      </c>
      <c r="D79" s="72">
        <v>18040</v>
      </c>
      <c r="E79" s="72">
        <v>26726</v>
      </c>
      <c r="F79" s="72">
        <v>30070</v>
      </c>
      <c r="G79" s="73">
        <v>28578</v>
      </c>
      <c r="H79" s="27"/>
    </row>
    <row r="80" spans="2:8" s="28" customFormat="1" ht="18.75" customHeight="1" x14ac:dyDescent="0.2">
      <c r="B80" s="172" t="s">
        <v>260</v>
      </c>
      <c r="C80" s="170">
        <v>5</v>
      </c>
      <c r="D80" s="72">
        <v>110</v>
      </c>
      <c r="E80" s="72">
        <v>0</v>
      </c>
      <c r="F80" s="72">
        <v>51104</v>
      </c>
      <c r="G80" s="73">
        <v>70447</v>
      </c>
      <c r="H80" s="27"/>
    </row>
    <row r="81" spans="2:8" s="28" customFormat="1" ht="18.75" customHeight="1" x14ac:dyDescent="0.2">
      <c r="B81" s="172" t="s">
        <v>177</v>
      </c>
      <c r="C81" s="170">
        <v>22920</v>
      </c>
      <c r="D81" s="72">
        <v>22613</v>
      </c>
      <c r="E81" s="72">
        <v>29910</v>
      </c>
      <c r="F81" s="72">
        <v>27188</v>
      </c>
      <c r="G81" s="73">
        <v>17972</v>
      </c>
      <c r="H81" s="27"/>
    </row>
    <row r="82" spans="2:8" s="28" customFormat="1" ht="18.75" customHeight="1" x14ac:dyDescent="0.2">
      <c r="B82" s="172" t="s">
        <v>121</v>
      </c>
      <c r="C82" s="170">
        <v>28961</v>
      </c>
      <c r="D82" s="72">
        <v>30802</v>
      </c>
      <c r="E82" s="72">
        <v>16413</v>
      </c>
      <c r="F82" s="72">
        <v>19434</v>
      </c>
      <c r="G82" s="73">
        <v>20504</v>
      </c>
      <c r="H82" s="27"/>
    </row>
    <row r="83" spans="2:8" s="28" customFormat="1" ht="18.75" customHeight="1" x14ac:dyDescent="0.2">
      <c r="B83" s="172" t="s">
        <v>267</v>
      </c>
      <c r="C83" s="170">
        <v>22290</v>
      </c>
      <c r="D83" s="72">
        <v>23876</v>
      </c>
      <c r="E83" s="72">
        <v>24208</v>
      </c>
      <c r="F83" s="72">
        <v>23996</v>
      </c>
      <c r="G83" s="73">
        <v>21652</v>
      </c>
      <c r="H83" s="27"/>
    </row>
    <row r="84" spans="2:8" s="28" customFormat="1" ht="18.75" customHeight="1" x14ac:dyDescent="0.2">
      <c r="B84" s="172" t="s">
        <v>173</v>
      </c>
      <c r="C84" s="170">
        <v>26167</v>
      </c>
      <c r="D84" s="72">
        <v>25243</v>
      </c>
      <c r="E84" s="72">
        <v>22180</v>
      </c>
      <c r="F84" s="72">
        <v>24859</v>
      </c>
      <c r="G84" s="73">
        <v>15322</v>
      </c>
      <c r="H84" s="27"/>
    </row>
    <row r="85" spans="2:8" s="28" customFormat="1" ht="18.75" customHeight="1" x14ac:dyDescent="0.2">
      <c r="B85" s="172" t="s">
        <v>166</v>
      </c>
      <c r="C85" s="170">
        <v>21252</v>
      </c>
      <c r="D85" s="72">
        <v>15340</v>
      </c>
      <c r="E85" s="72">
        <v>25641</v>
      </c>
      <c r="F85" s="72">
        <v>35641</v>
      </c>
      <c r="G85" s="73">
        <v>15099</v>
      </c>
      <c r="H85" s="27"/>
    </row>
    <row r="86" spans="2:8" s="28" customFormat="1" ht="18.75" customHeight="1" x14ac:dyDescent="0.2">
      <c r="B86" s="172" t="s">
        <v>118</v>
      </c>
      <c r="C86" s="170">
        <v>22308</v>
      </c>
      <c r="D86" s="72">
        <v>25966</v>
      </c>
      <c r="E86" s="72">
        <v>25239</v>
      </c>
      <c r="F86" s="72">
        <v>23159</v>
      </c>
      <c r="G86" s="73">
        <v>13355</v>
      </c>
      <c r="H86" s="27"/>
    </row>
    <row r="87" spans="2:8" s="28" customFormat="1" ht="18.75" customHeight="1" x14ac:dyDescent="0.2">
      <c r="B87" s="172" t="s">
        <v>215</v>
      </c>
      <c r="C87" s="170">
        <v>20773</v>
      </c>
      <c r="D87" s="72">
        <v>20515</v>
      </c>
      <c r="E87" s="72">
        <v>18492</v>
      </c>
      <c r="F87" s="72">
        <v>21289</v>
      </c>
      <c r="G87" s="73">
        <v>22894</v>
      </c>
      <c r="H87" s="27"/>
    </row>
    <row r="88" spans="2:8" s="28" customFormat="1" ht="18.75" customHeight="1" x14ac:dyDescent="0.2">
      <c r="B88" s="172" t="s">
        <v>855</v>
      </c>
      <c r="C88" s="170">
        <v>24312</v>
      </c>
      <c r="D88" s="72">
        <v>24352</v>
      </c>
      <c r="E88" s="72">
        <v>21939</v>
      </c>
      <c r="F88" s="72">
        <v>26213</v>
      </c>
      <c r="G88" s="73">
        <v>7055</v>
      </c>
      <c r="H88" s="27"/>
    </row>
    <row r="89" spans="2:8" s="28" customFormat="1" ht="18.75" customHeight="1" x14ac:dyDescent="0.2">
      <c r="B89" s="172" t="s">
        <v>102</v>
      </c>
      <c r="C89" s="170">
        <v>17752</v>
      </c>
      <c r="D89" s="72">
        <v>18638</v>
      </c>
      <c r="E89" s="72">
        <v>19297</v>
      </c>
      <c r="F89" s="72">
        <v>18441</v>
      </c>
      <c r="G89" s="73">
        <v>17632</v>
      </c>
      <c r="H89" s="27"/>
    </row>
    <row r="90" spans="2:8" s="28" customFormat="1" ht="18.75" customHeight="1" x14ac:dyDescent="0.2">
      <c r="B90" s="172" t="s">
        <v>149</v>
      </c>
      <c r="C90" s="170">
        <v>9922</v>
      </c>
      <c r="D90" s="72">
        <v>24509</v>
      </c>
      <c r="E90" s="72">
        <v>19877</v>
      </c>
      <c r="F90" s="72">
        <v>19831</v>
      </c>
      <c r="G90" s="73">
        <v>16200</v>
      </c>
      <c r="H90" s="27"/>
    </row>
    <row r="91" spans="2:8" s="28" customFormat="1" ht="18.75" customHeight="1" x14ac:dyDescent="0.2">
      <c r="B91" s="172" t="s">
        <v>854</v>
      </c>
      <c r="C91" s="170">
        <v>20199</v>
      </c>
      <c r="D91" s="72">
        <v>13968</v>
      </c>
      <c r="E91" s="72">
        <v>13860</v>
      </c>
      <c r="F91" s="72">
        <v>22037</v>
      </c>
      <c r="G91" s="73">
        <v>19711</v>
      </c>
      <c r="H91" s="27"/>
    </row>
    <row r="92" spans="2:8" s="28" customFormat="1" ht="18.75" customHeight="1" x14ac:dyDescent="0.2">
      <c r="B92" s="172" t="s">
        <v>223</v>
      </c>
      <c r="C92" s="170">
        <v>24369</v>
      </c>
      <c r="D92" s="72">
        <v>23914</v>
      </c>
      <c r="E92" s="72">
        <v>13086</v>
      </c>
      <c r="F92" s="72">
        <v>13426</v>
      </c>
      <c r="G92" s="73">
        <v>13852</v>
      </c>
      <c r="H92" s="27"/>
    </row>
    <row r="93" spans="2:8" s="28" customFormat="1" ht="18.75" customHeight="1" x14ac:dyDescent="0.2">
      <c r="B93" s="172" t="s">
        <v>266</v>
      </c>
      <c r="C93" s="170">
        <v>0</v>
      </c>
      <c r="D93" s="72">
        <v>18963</v>
      </c>
      <c r="E93" s="72">
        <v>27012</v>
      </c>
      <c r="F93" s="72">
        <v>25307</v>
      </c>
      <c r="G93" s="73">
        <v>17334</v>
      </c>
      <c r="H93" s="27"/>
    </row>
    <row r="94" spans="2:8" s="28" customFormat="1" ht="18.75" customHeight="1" x14ac:dyDescent="0.2">
      <c r="B94" s="172" t="s">
        <v>221</v>
      </c>
      <c r="C94" s="170">
        <v>0</v>
      </c>
      <c r="D94" s="72">
        <v>13486</v>
      </c>
      <c r="E94" s="72">
        <v>24968</v>
      </c>
      <c r="F94" s="72">
        <v>25095</v>
      </c>
      <c r="G94" s="73">
        <v>23227</v>
      </c>
      <c r="H94" s="27"/>
    </row>
    <row r="95" spans="2:8" s="28" customFormat="1" ht="18.75" customHeight="1" x14ac:dyDescent="0.2">
      <c r="B95" s="172" t="s">
        <v>269</v>
      </c>
      <c r="C95" s="170">
        <v>15698</v>
      </c>
      <c r="D95" s="72">
        <v>17115</v>
      </c>
      <c r="E95" s="72">
        <v>17137</v>
      </c>
      <c r="F95" s="72">
        <v>17104</v>
      </c>
      <c r="G95" s="73">
        <v>19180</v>
      </c>
      <c r="H95" s="27"/>
    </row>
    <row r="96" spans="2:8" s="28" customFormat="1" ht="18.75" customHeight="1" x14ac:dyDescent="0.2">
      <c r="B96" s="172" t="s">
        <v>259</v>
      </c>
      <c r="C96" s="170">
        <v>37004</v>
      </c>
      <c r="D96" s="72">
        <v>14559</v>
      </c>
      <c r="E96" s="72">
        <v>8572</v>
      </c>
      <c r="F96" s="72">
        <v>9410</v>
      </c>
      <c r="G96" s="73">
        <v>14897</v>
      </c>
      <c r="H96" s="27"/>
    </row>
    <row r="97" spans="2:8" s="28" customFormat="1" ht="18.75" customHeight="1" x14ac:dyDescent="0.2">
      <c r="B97" s="172" t="s">
        <v>172</v>
      </c>
      <c r="C97" s="170">
        <v>16945</v>
      </c>
      <c r="D97" s="72">
        <v>14443</v>
      </c>
      <c r="E97" s="72">
        <v>16866</v>
      </c>
      <c r="F97" s="72">
        <v>16273</v>
      </c>
      <c r="G97" s="73">
        <v>17654</v>
      </c>
      <c r="H97" s="27"/>
    </row>
    <row r="98" spans="2:8" s="28" customFormat="1" ht="18.75" customHeight="1" x14ac:dyDescent="0.2">
      <c r="B98" s="172" t="s">
        <v>190</v>
      </c>
      <c r="C98" s="170">
        <v>12724</v>
      </c>
      <c r="D98" s="72">
        <v>13904</v>
      </c>
      <c r="E98" s="72">
        <v>19320</v>
      </c>
      <c r="F98" s="72">
        <v>19793</v>
      </c>
      <c r="G98" s="73">
        <v>15591</v>
      </c>
      <c r="H98" s="27"/>
    </row>
    <row r="99" spans="2:8" s="28" customFormat="1" ht="18.75" customHeight="1" x14ac:dyDescent="0.2">
      <c r="B99" s="172" t="s">
        <v>115</v>
      </c>
      <c r="C99" s="170">
        <v>17638</v>
      </c>
      <c r="D99" s="72">
        <v>19266</v>
      </c>
      <c r="E99" s="72">
        <v>12493</v>
      </c>
      <c r="F99" s="72">
        <v>13023</v>
      </c>
      <c r="G99" s="73">
        <v>10197</v>
      </c>
      <c r="H99" s="27"/>
    </row>
    <row r="100" spans="2:8" s="28" customFormat="1" ht="18.75" customHeight="1" x14ac:dyDescent="0.2">
      <c r="B100" s="172" t="s">
        <v>123</v>
      </c>
      <c r="C100" s="170">
        <v>7449</v>
      </c>
      <c r="D100" s="72">
        <v>7073</v>
      </c>
      <c r="E100" s="72">
        <v>14321</v>
      </c>
      <c r="F100" s="72">
        <v>20183</v>
      </c>
      <c r="G100" s="73">
        <v>22289</v>
      </c>
      <c r="H100" s="27"/>
    </row>
    <row r="101" spans="2:8" s="28" customFormat="1" ht="18.75" customHeight="1" x14ac:dyDescent="0.2">
      <c r="B101" s="172" t="s">
        <v>272</v>
      </c>
      <c r="C101" s="170">
        <v>17054</v>
      </c>
      <c r="D101" s="72">
        <v>12960</v>
      </c>
      <c r="E101" s="72">
        <v>10282</v>
      </c>
      <c r="F101" s="72">
        <v>8628</v>
      </c>
      <c r="G101" s="73">
        <v>20994</v>
      </c>
      <c r="H101" s="27"/>
    </row>
    <row r="102" spans="2:8" s="28" customFormat="1" ht="18.75" customHeight="1" x14ac:dyDescent="0.2">
      <c r="B102" s="172" t="s">
        <v>207</v>
      </c>
      <c r="C102" s="170">
        <v>7992</v>
      </c>
      <c r="D102" s="72">
        <v>13571</v>
      </c>
      <c r="E102" s="72">
        <v>10125</v>
      </c>
      <c r="F102" s="72">
        <v>17418</v>
      </c>
      <c r="G102" s="73">
        <v>18399</v>
      </c>
      <c r="H102" s="27"/>
    </row>
    <row r="103" spans="2:8" s="28" customFormat="1" ht="18.75" customHeight="1" x14ac:dyDescent="0.2">
      <c r="B103" s="172" t="s">
        <v>274</v>
      </c>
      <c r="C103" s="170">
        <v>14985</v>
      </c>
      <c r="D103" s="72">
        <v>12520</v>
      </c>
      <c r="E103" s="72">
        <v>12833</v>
      </c>
      <c r="F103" s="72">
        <v>14387</v>
      </c>
      <c r="G103" s="73">
        <v>12704</v>
      </c>
      <c r="H103" s="27"/>
    </row>
    <row r="104" spans="2:8" s="28" customFormat="1" ht="18.75" customHeight="1" x14ac:dyDescent="0.2">
      <c r="B104" s="172" t="s">
        <v>100</v>
      </c>
      <c r="C104" s="170">
        <v>25543</v>
      </c>
      <c r="D104" s="72">
        <v>24920</v>
      </c>
      <c r="E104" s="72">
        <v>16192</v>
      </c>
      <c r="F104" s="72">
        <v>511</v>
      </c>
      <c r="G104" s="73">
        <v>0</v>
      </c>
      <c r="H104" s="27"/>
    </row>
    <row r="105" spans="2:8" s="28" customFormat="1" ht="18.75" customHeight="1" x14ac:dyDescent="0.2">
      <c r="B105" s="172" t="s">
        <v>189</v>
      </c>
      <c r="C105" s="170">
        <v>6152</v>
      </c>
      <c r="D105" s="72">
        <v>12169</v>
      </c>
      <c r="E105" s="72">
        <v>12201</v>
      </c>
      <c r="F105" s="72">
        <v>17352</v>
      </c>
      <c r="G105" s="73">
        <v>18387</v>
      </c>
      <c r="H105" s="27"/>
    </row>
    <row r="106" spans="2:8" s="28" customFormat="1" ht="18.75" customHeight="1" x14ac:dyDescent="0.2">
      <c r="B106" s="172" t="s">
        <v>265</v>
      </c>
      <c r="C106" s="170">
        <v>0</v>
      </c>
      <c r="D106" s="72">
        <v>3759</v>
      </c>
      <c r="E106" s="72">
        <v>19598</v>
      </c>
      <c r="F106" s="72">
        <v>18318</v>
      </c>
      <c r="G106" s="73">
        <v>23499</v>
      </c>
      <c r="H106" s="27"/>
    </row>
    <row r="107" spans="2:8" s="28" customFormat="1" ht="18.75" customHeight="1" x14ac:dyDescent="0.2">
      <c r="B107" s="172" t="s">
        <v>856</v>
      </c>
      <c r="C107" s="170">
        <v>13982</v>
      </c>
      <c r="D107" s="72">
        <v>12573</v>
      </c>
      <c r="E107" s="72">
        <v>12591</v>
      </c>
      <c r="F107" s="72">
        <v>16012</v>
      </c>
      <c r="G107" s="73">
        <v>9070</v>
      </c>
      <c r="H107" s="27"/>
    </row>
    <row r="108" spans="2:8" s="28" customFormat="1" ht="18.75" customHeight="1" x14ac:dyDescent="0.2">
      <c r="B108" s="172" t="s">
        <v>127</v>
      </c>
      <c r="C108" s="170">
        <v>2046</v>
      </c>
      <c r="D108" s="72">
        <v>0</v>
      </c>
      <c r="E108" s="72">
        <v>20842</v>
      </c>
      <c r="F108" s="72">
        <v>21881</v>
      </c>
      <c r="G108" s="73">
        <v>19344</v>
      </c>
      <c r="H108" s="27"/>
    </row>
    <row r="109" spans="2:8" s="28" customFormat="1" ht="18.75" customHeight="1" x14ac:dyDescent="0.2">
      <c r="B109" s="172" t="s">
        <v>270</v>
      </c>
      <c r="C109" s="170">
        <v>15979</v>
      </c>
      <c r="D109" s="72">
        <v>12774</v>
      </c>
      <c r="E109" s="72">
        <v>10459</v>
      </c>
      <c r="F109" s="72">
        <v>13163</v>
      </c>
      <c r="G109" s="73">
        <v>9298</v>
      </c>
      <c r="H109" s="27"/>
    </row>
    <row r="110" spans="2:8" s="28" customFormat="1" ht="18.75" customHeight="1" x14ac:dyDescent="0.2">
      <c r="B110" s="172" t="s">
        <v>229</v>
      </c>
      <c r="C110" s="170">
        <v>11510</v>
      </c>
      <c r="D110" s="72">
        <v>6647</v>
      </c>
      <c r="E110" s="72">
        <v>14520</v>
      </c>
      <c r="F110" s="72">
        <v>14359</v>
      </c>
      <c r="G110" s="73">
        <v>14033</v>
      </c>
      <c r="H110" s="27"/>
    </row>
    <row r="111" spans="2:8" s="28" customFormat="1" ht="18.75" customHeight="1" x14ac:dyDescent="0.2">
      <c r="B111" s="172" t="s">
        <v>99</v>
      </c>
      <c r="C111" s="170">
        <v>5306</v>
      </c>
      <c r="D111" s="72">
        <v>4734</v>
      </c>
      <c r="E111" s="72">
        <v>17527</v>
      </c>
      <c r="F111" s="72">
        <v>15183</v>
      </c>
      <c r="G111" s="73">
        <v>18058</v>
      </c>
      <c r="H111" s="27"/>
    </row>
    <row r="112" spans="2:8" s="28" customFormat="1" ht="18.75" customHeight="1" x14ac:dyDescent="0.2">
      <c r="B112" s="172" t="s">
        <v>275</v>
      </c>
      <c r="C112" s="170">
        <v>17971</v>
      </c>
      <c r="D112" s="72">
        <v>8000</v>
      </c>
      <c r="E112" s="72">
        <v>6701</v>
      </c>
      <c r="F112" s="72">
        <v>12222</v>
      </c>
      <c r="G112" s="73">
        <v>14105</v>
      </c>
      <c r="H112" s="27"/>
    </row>
    <row r="113" spans="2:8" s="28" customFormat="1" ht="18.75" customHeight="1" x14ac:dyDescent="0.2">
      <c r="B113" s="172" t="s">
        <v>227</v>
      </c>
      <c r="C113" s="170">
        <v>10589</v>
      </c>
      <c r="D113" s="72">
        <v>12415</v>
      </c>
      <c r="E113" s="72">
        <v>12404</v>
      </c>
      <c r="F113" s="72">
        <v>12818</v>
      </c>
      <c r="G113" s="73">
        <v>10074</v>
      </c>
      <c r="H113" s="27"/>
    </row>
    <row r="114" spans="2:8" s="28" customFormat="1" ht="18.75" customHeight="1" x14ac:dyDescent="0.2">
      <c r="B114" s="172" t="s">
        <v>167</v>
      </c>
      <c r="C114" s="170">
        <v>13178</v>
      </c>
      <c r="D114" s="72">
        <v>8209</v>
      </c>
      <c r="E114" s="72">
        <v>12184</v>
      </c>
      <c r="F114" s="72">
        <v>12566</v>
      </c>
      <c r="G114" s="73">
        <v>8649</v>
      </c>
      <c r="H114" s="27"/>
    </row>
    <row r="115" spans="2:8" s="28" customFormat="1" ht="18.75" customHeight="1" x14ac:dyDescent="0.2">
      <c r="B115" s="172" t="s">
        <v>859</v>
      </c>
      <c r="C115" s="170">
        <v>11198</v>
      </c>
      <c r="D115" s="72">
        <v>17397</v>
      </c>
      <c r="E115" s="72">
        <v>16858</v>
      </c>
      <c r="F115" s="72">
        <v>8989</v>
      </c>
      <c r="G115" s="73">
        <v>8</v>
      </c>
      <c r="H115" s="27"/>
    </row>
    <row r="116" spans="2:8" s="28" customFormat="1" ht="18.75" customHeight="1" x14ac:dyDescent="0.2">
      <c r="B116" s="172" t="s">
        <v>858</v>
      </c>
      <c r="C116" s="170">
        <v>9680</v>
      </c>
      <c r="D116" s="72">
        <v>12032</v>
      </c>
      <c r="E116" s="72">
        <v>14562</v>
      </c>
      <c r="F116" s="72">
        <v>13695</v>
      </c>
      <c r="G116" s="73">
        <v>4451</v>
      </c>
      <c r="H116" s="27"/>
    </row>
    <row r="117" spans="2:8" s="28" customFormat="1" ht="18.75" customHeight="1" x14ac:dyDescent="0.2">
      <c r="B117" s="172" t="s">
        <v>233</v>
      </c>
      <c r="C117" s="170">
        <v>1825</v>
      </c>
      <c r="D117" s="72">
        <v>32382</v>
      </c>
      <c r="E117" s="72">
        <v>4850</v>
      </c>
      <c r="F117" s="72">
        <v>9447</v>
      </c>
      <c r="G117" s="73">
        <v>4500</v>
      </c>
      <c r="H117" s="27"/>
    </row>
    <row r="118" spans="2:8" s="28" customFormat="1" ht="18.75" customHeight="1" x14ac:dyDescent="0.2">
      <c r="B118" s="172" t="s">
        <v>860</v>
      </c>
      <c r="C118" s="170">
        <v>12330</v>
      </c>
      <c r="D118" s="72">
        <v>14704</v>
      </c>
      <c r="E118" s="72">
        <v>12710</v>
      </c>
      <c r="F118" s="72">
        <v>5712</v>
      </c>
      <c r="G118" s="73">
        <v>7075</v>
      </c>
      <c r="H118" s="27"/>
    </row>
    <row r="119" spans="2:8" s="28" customFormat="1" ht="18.75" customHeight="1" x14ac:dyDescent="0.2">
      <c r="B119" s="172" t="s">
        <v>262</v>
      </c>
      <c r="C119" s="170">
        <v>345</v>
      </c>
      <c r="D119" s="72">
        <v>2108</v>
      </c>
      <c r="E119" s="72">
        <v>265</v>
      </c>
      <c r="F119" s="72">
        <v>18593</v>
      </c>
      <c r="G119" s="73">
        <v>30753</v>
      </c>
      <c r="H119" s="27"/>
    </row>
    <row r="120" spans="2:8" s="28" customFormat="1" ht="18.75" customHeight="1" x14ac:dyDescent="0.2">
      <c r="B120" s="172" t="s">
        <v>857</v>
      </c>
      <c r="C120" s="170">
        <v>11060</v>
      </c>
      <c r="D120" s="72">
        <v>10991</v>
      </c>
      <c r="E120" s="72">
        <v>9153</v>
      </c>
      <c r="F120" s="72">
        <v>9701</v>
      </c>
      <c r="G120" s="73">
        <v>7974</v>
      </c>
      <c r="H120" s="27"/>
    </row>
    <row r="121" spans="2:8" s="28" customFormat="1" ht="18.75" customHeight="1" x14ac:dyDescent="0.2">
      <c r="B121" s="172" t="s">
        <v>276</v>
      </c>
      <c r="C121" s="170">
        <v>5353</v>
      </c>
      <c r="D121" s="72">
        <v>4991</v>
      </c>
      <c r="E121" s="72">
        <v>7711</v>
      </c>
      <c r="F121" s="72">
        <v>13799</v>
      </c>
      <c r="G121" s="73">
        <v>16765</v>
      </c>
      <c r="H121" s="27"/>
    </row>
    <row r="122" spans="2:8" s="28" customFormat="1" ht="18.75" customHeight="1" x14ac:dyDescent="0.2">
      <c r="B122" s="172" t="s">
        <v>113</v>
      </c>
      <c r="C122" s="170">
        <v>11391</v>
      </c>
      <c r="D122" s="72">
        <v>9574</v>
      </c>
      <c r="E122" s="72">
        <v>9276</v>
      </c>
      <c r="F122" s="72">
        <v>8154</v>
      </c>
      <c r="G122" s="73">
        <v>9804</v>
      </c>
      <c r="H122" s="27"/>
    </row>
    <row r="123" spans="2:8" s="28" customFormat="1" ht="18.75" customHeight="1" x14ac:dyDescent="0.2">
      <c r="B123" s="172" t="s">
        <v>187</v>
      </c>
      <c r="C123" s="170">
        <v>23895</v>
      </c>
      <c r="D123" s="72">
        <v>19866</v>
      </c>
      <c r="E123" s="72">
        <v>2347</v>
      </c>
      <c r="F123" s="72">
        <v>362</v>
      </c>
      <c r="G123" s="73">
        <v>1272</v>
      </c>
      <c r="H123" s="27"/>
    </row>
    <row r="124" spans="2:8" s="28" customFormat="1" ht="18.75" customHeight="1" x14ac:dyDescent="0.2">
      <c r="B124" s="172" t="s">
        <v>861</v>
      </c>
      <c r="C124" s="170">
        <v>32595</v>
      </c>
      <c r="D124" s="72">
        <v>11185</v>
      </c>
      <c r="E124" s="72">
        <v>0</v>
      </c>
      <c r="F124" s="72">
        <v>612</v>
      </c>
      <c r="G124" s="73">
        <v>2710</v>
      </c>
      <c r="H124" s="27"/>
    </row>
    <row r="125" spans="2:8" s="28" customFormat="1" ht="18.75" customHeight="1" x14ac:dyDescent="0.2">
      <c r="B125" s="172" t="s">
        <v>264</v>
      </c>
      <c r="C125" s="170">
        <v>0</v>
      </c>
      <c r="D125" s="72">
        <v>739</v>
      </c>
      <c r="E125" s="72">
        <v>10169</v>
      </c>
      <c r="F125" s="72">
        <v>15530</v>
      </c>
      <c r="G125" s="73">
        <v>20601</v>
      </c>
      <c r="H125" s="27"/>
    </row>
    <row r="126" spans="2:8" s="28" customFormat="1" ht="18.75" customHeight="1" x14ac:dyDescent="0.2">
      <c r="B126" s="172" t="s">
        <v>124</v>
      </c>
      <c r="C126" s="170">
        <v>0</v>
      </c>
      <c r="D126" s="72">
        <v>0</v>
      </c>
      <c r="E126" s="72">
        <v>20232</v>
      </c>
      <c r="F126" s="72">
        <v>16943</v>
      </c>
      <c r="G126" s="73">
        <v>9539</v>
      </c>
      <c r="H126" s="27"/>
    </row>
    <row r="127" spans="2:8" s="28" customFormat="1" ht="18.75" customHeight="1" x14ac:dyDescent="0.2">
      <c r="B127" s="172" t="s">
        <v>235</v>
      </c>
      <c r="C127" s="170">
        <v>8226</v>
      </c>
      <c r="D127" s="72">
        <v>10313</v>
      </c>
      <c r="E127" s="72">
        <v>7463</v>
      </c>
      <c r="F127" s="72">
        <v>8670</v>
      </c>
      <c r="G127" s="73">
        <v>10540</v>
      </c>
      <c r="H127" s="27"/>
    </row>
    <row r="128" spans="2:8" s="28" customFormat="1" ht="18.75" customHeight="1" x14ac:dyDescent="0.2">
      <c r="B128" s="172" t="s">
        <v>201</v>
      </c>
      <c r="C128" s="170">
        <v>4216</v>
      </c>
      <c r="D128" s="72">
        <v>7714</v>
      </c>
      <c r="E128" s="72">
        <v>10411</v>
      </c>
      <c r="F128" s="72">
        <v>11824</v>
      </c>
      <c r="G128" s="73">
        <v>9607</v>
      </c>
      <c r="H128" s="27"/>
    </row>
    <row r="129" spans="2:8" s="28" customFormat="1" ht="18.75" customHeight="1" x14ac:dyDescent="0.2">
      <c r="B129" s="172" t="s">
        <v>231</v>
      </c>
      <c r="C129" s="170">
        <v>12419</v>
      </c>
      <c r="D129" s="72">
        <v>6452</v>
      </c>
      <c r="E129" s="72">
        <v>8294</v>
      </c>
      <c r="F129" s="72">
        <v>7314</v>
      </c>
      <c r="G129" s="73">
        <v>8315</v>
      </c>
      <c r="H129" s="27"/>
    </row>
    <row r="130" spans="2:8" s="28" customFormat="1" ht="18.75" customHeight="1" x14ac:dyDescent="0.2">
      <c r="B130" s="172" t="s">
        <v>194</v>
      </c>
      <c r="C130" s="170">
        <v>7130</v>
      </c>
      <c r="D130" s="72">
        <v>24215</v>
      </c>
      <c r="E130" s="72">
        <v>5784</v>
      </c>
      <c r="F130" s="72">
        <v>889</v>
      </c>
      <c r="G130" s="73">
        <v>3908</v>
      </c>
      <c r="H130" s="27"/>
    </row>
    <row r="131" spans="2:8" s="28" customFormat="1" ht="18.75" customHeight="1" x14ac:dyDescent="0.2">
      <c r="B131" s="172" t="s">
        <v>3088</v>
      </c>
      <c r="C131" s="170">
        <v>231</v>
      </c>
      <c r="D131" s="72">
        <v>0</v>
      </c>
      <c r="E131" s="72">
        <v>3864</v>
      </c>
      <c r="F131" s="72">
        <v>22344</v>
      </c>
      <c r="G131" s="73">
        <v>13739</v>
      </c>
      <c r="H131" s="27"/>
    </row>
    <row r="132" spans="2:8" s="28" customFormat="1" ht="18.75" customHeight="1" x14ac:dyDescent="0.2">
      <c r="B132" s="172" t="s">
        <v>214</v>
      </c>
      <c r="C132" s="170">
        <v>9854</v>
      </c>
      <c r="D132" s="72">
        <v>6499</v>
      </c>
      <c r="E132" s="72">
        <v>8809</v>
      </c>
      <c r="F132" s="72">
        <v>7934</v>
      </c>
      <c r="G132" s="73">
        <v>6511</v>
      </c>
      <c r="H132" s="27"/>
    </row>
    <row r="133" spans="2:8" s="28" customFormat="1" ht="18.75" customHeight="1" x14ac:dyDescent="0.2">
      <c r="B133" s="172" t="s">
        <v>211</v>
      </c>
      <c r="C133" s="170">
        <v>11755</v>
      </c>
      <c r="D133" s="72">
        <v>16002</v>
      </c>
      <c r="E133" s="72">
        <v>8671</v>
      </c>
      <c r="F133" s="72">
        <v>2244</v>
      </c>
      <c r="G133" s="73">
        <v>0</v>
      </c>
      <c r="H133" s="27"/>
    </row>
    <row r="134" spans="2:8" s="28" customFormat="1" ht="18.75" customHeight="1" x14ac:dyDescent="0.2">
      <c r="B134" s="172" t="s">
        <v>202</v>
      </c>
      <c r="C134" s="170">
        <v>5789</v>
      </c>
      <c r="D134" s="72">
        <v>9491</v>
      </c>
      <c r="E134" s="72">
        <v>8280</v>
      </c>
      <c r="F134" s="72">
        <v>9327</v>
      </c>
      <c r="G134" s="73">
        <v>5551</v>
      </c>
      <c r="H134" s="27"/>
    </row>
    <row r="135" spans="2:8" s="28" customFormat="1" ht="18.75" customHeight="1" x14ac:dyDescent="0.2">
      <c r="B135" s="172" t="s">
        <v>126</v>
      </c>
      <c r="C135" s="170">
        <v>16200</v>
      </c>
      <c r="D135" s="72">
        <v>8437</v>
      </c>
      <c r="E135" s="72">
        <v>5301</v>
      </c>
      <c r="F135" s="72">
        <v>1508</v>
      </c>
      <c r="G135" s="73">
        <v>5761</v>
      </c>
      <c r="H135" s="27"/>
    </row>
    <row r="136" spans="2:8" s="28" customFormat="1" ht="18.75" customHeight="1" x14ac:dyDescent="0.2">
      <c r="B136" s="172" t="s">
        <v>168</v>
      </c>
      <c r="C136" s="170">
        <v>7811</v>
      </c>
      <c r="D136" s="72">
        <v>3868</v>
      </c>
      <c r="E136" s="72">
        <v>7706</v>
      </c>
      <c r="F136" s="72">
        <v>10353</v>
      </c>
      <c r="G136" s="73">
        <v>6389</v>
      </c>
      <c r="H136" s="27"/>
    </row>
    <row r="137" spans="2:8" s="28" customFormat="1" ht="18.75" customHeight="1" x14ac:dyDescent="0.2">
      <c r="B137" s="172" t="s">
        <v>868</v>
      </c>
      <c r="C137" s="170">
        <v>10078</v>
      </c>
      <c r="D137" s="72">
        <v>8302</v>
      </c>
      <c r="E137" s="72">
        <v>8262</v>
      </c>
      <c r="F137" s="72">
        <v>8754</v>
      </c>
      <c r="G137" s="73">
        <v>0</v>
      </c>
      <c r="H137" s="27"/>
    </row>
    <row r="138" spans="2:8" s="28" customFormat="1" ht="18.75" customHeight="1" x14ac:dyDescent="0.2">
      <c r="B138" s="172" t="s">
        <v>135</v>
      </c>
      <c r="C138" s="170">
        <v>2299</v>
      </c>
      <c r="D138" s="72">
        <v>516</v>
      </c>
      <c r="E138" s="72">
        <v>5984</v>
      </c>
      <c r="F138" s="72">
        <v>15852</v>
      </c>
      <c r="G138" s="73">
        <v>10717</v>
      </c>
      <c r="H138" s="27"/>
    </row>
    <row r="139" spans="2:8" s="28" customFormat="1" ht="18.75" customHeight="1" x14ac:dyDescent="0.2">
      <c r="B139" s="172" t="s">
        <v>870</v>
      </c>
      <c r="C139" s="170">
        <v>8329</v>
      </c>
      <c r="D139" s="72">
        <v>8111</v>
      </c>
      <c r="E139" s="72">
        <v>8598</v>
      </c>
      <c r="F139" s="72">
        <v>9798</v>
      </c>
      <c r="G139" s="73">
        <v>0</v>
      </c>
      <c r="H139" s="27"/>
    </row>
    <row r="140" spans="2:8" s="28" customFormat="1" ht="18.75" customHeight="1" x14ac:dyDescent="0.2">
      <c r="B140" s="172" t="s">
        <v>866</v>
      </c>
      <c r="C140" s="170">
        <v>0</v>
      </c>
      <c r="D140" s="72">
        <v>225</v>
      </c>
      <c r="E140" s="72">
        <v>3770</v>
      </c>
      <c r="F140" s="72">
        <v>18525</v>
      </c>
      <c r="G140" s="73">
        <v>12309</v>
      </c>
      <c r="H140" s="27"/>
    </row>
    <row r="141" spans="2:8" s="28" customFormat="1" ht="18.75" customHeight="1" x14ac:dyDescent="0.2">
      <c r="B141" s="172" t="s">
        <v>277</v>
      </c>
      <c r="C141" s="170">
        <v>5003</v>
      </c>
      <c r="D141" s="72">
        <v>7481</v>
      </c>
      <c r="E141" s="72">
        <v>8934</v>
      </c>
      <c r="F141" s="72">
        <v>6881</v>
      </c>
      <c r="G141" s="73">
        <v>5873</v>
      </c>
      <c r="H141" s="27"/>
    </row>
    <row r="142" spans="2:8" s="28" customFormat="1" ht="18.75" customHeight="1" x14ac:dyDescent="0.2">
      <c r="B142" s="172" t="s">
        <v>219</v>
      </c>
      <c r="C142" s="170">
        <v>7649</v>
      </c>
      <c r="D142" s="72">
        <v>5837</v>
      </c>
      <c r="E142" s="72">
        <v>8881</v>
      </c>
      <c r="F142" s="72">
        <v>5573</v>
      </c>
      <c r="G142" s="73">
        <v>5560</v>
      </c>
      <c r="H142" s="27"/>
    </row>
    <row r="143" spans="2:8" s="28" customFormat="1" ht="18.75" customHeight="1" x14ac:dyDescent="0.2">
      <c r="B143" s="172" t="s">
        <v>171</v>
      </c>
      <c r="C143" s="170">
        <v>6049</v>
      </c>
      <c r="D143" s="72">
        <v>8557</v>
      </c>
      <c r="E143" s="72">
        <v>2788</v>
      </c>
      <c r="F143" s="72">
        <v>5199</v>
      </c>
      <c r="G143" s="73">
        <v>10776</v>
      </c>
      <c r="H143" s="27"/>
    </row>
    <row r="144" spans="2:8" s="28" customFormat="1" ht="18.75" customHeight="1" x14ac:dyDescent="0.2">
      <c r="B144" s="172" t="s">
        <v>271</v>
      </c>
      <c r="C144" s="170">
        <v>0</v>
      </c>
      <c r="D144" s="72">
        <v>259</v>
      </c>
      <c r="E144" s="72">
        <v>10829</v>
      </c>
      <c r="F144" s="72">
        <v>12871</v>
      </c>
      <c r="G144" s="73">
        <v>9401</v>
      </c>
      <c r="H144" s="27"/>
    </row>
    <row r="145" spans="2:8" s="28" customFormat="1" ht="18.75" customHeight="1" x14ac:dyDescent="0.2">
      <c r="B145" s="172" t="s">
        <v>278</v>
      </c>
      <c r="C145" s="170">
        <v>0</v>
      </c>
      <c r="D145" s="72">
        <v>1038</v>
      </c>
      <c r="E145" s="72">
        <v>17288</v>
      </c>
      <c r="F145" s="72">
        <v>6541</v>
      </c>
      <c r="G145" s="73">
        <v>6752</v>
      </c>
      <c r="H145" s="27"/>
    </row>
    <row r="146" spans="2:8" s="28" customFormat="1" ht="18.75" customHeight="1" x14ac:dyDescent="0.2">
      <c r="B146" s="172" t="s">
        <v>234</v>
      </c>
      <c r="C146" s="170">
        <v>11051</v>
      </c>
      <c r="D146" s="72">
        <v>9159</v>
      </c>
      <c r="E146" s="72">
        <v>4428</v>
      </c>
      <c r="F146" s="72">
        <v>3277</v>
      </c>
      <c r="G146" s="73">
        <v>1953</v>
      </c>
      <c r="H146" s="27"/>
    </row>
    <row r="147" spans="2:8" s="28" customFormat="1" ht="18.75" customHeight="1" x14ac:dyDescent="0.2">
      <c r="B147" s="172" t="s">
        <v>139</v>
      </c>
      <c r="C147" s="170">
        <v>3691</v>
      </c>
      <c r="D147" s="72">
        <v>7292</v>
      </c>
      <c r="E147" s="72">
        <v>9082</v>
      </c>
      <c r="F147" s="72">
        <v>4566</v>
      </c>
      <c r="G147" s="73">
        <v>5000</v>
      </c>
      <c r="H147" s="27"/>
    </row>
    <row r="148" spans="2:8" s="28" customFormat="1" ht="18.75" customHeight="1" x14ac:dyDescent="0.2">
      <c r="B148" s="172" t="s">
        <v>884</v>
      </c>
      <c r="C148" s="170">
        <v>26256</v>
      </c>
      <c r="D148" s="72">
        <v>0</v>
      </c>
      <c r="E148" s="72">
        <v>0</v>
      </c>
      <c r="F148" s="72">
        <v>256</v>
      </c>
      <c r="G148" s="73">
        <v>329</v>
      </c>
      <c r="H148" s="27"/>
    </row>
    <row r="149" spans="2:8" s="28" customFormat="1" ht="18.75" customHeight="1" x14ac:dyDescent="0.2">
      <c r="B149" s="172" t="s">
        <v>863</v>
      </c>
      <c r="C149" s="170">
        <v>7880</v>
      </c>
      <c r="D149" s="72">
        <v>7770</v>
      </c>
      <c r="E149" s="72">
        <v>5813</v>
      </c>
      <c r="F149" s="72">
        <v>27</v>
      </c>
      <c r="G149" s="73">
        <v>5109</v>
      </c>
      <c r="H149" s="27"/>
    </row>
    <row r="150" spans="2:8" s="28" customFormat="1" ht="18.75" customHeight="1" x14ac:dyDescent="0.2">
      <c r="B150" s="172" t="s">
        <v>872</v>
      </c>
      <c r="C150" s="170">
        <v>3081</v>
      </c>
      <c r="D150" s="72">
        <v>3199</v>
      </c>
      <c r="E150" s="72">
        <v>1481</v>
      </c>
      <c r="F150" s="72">
        <v>10134</v>
      </c>
      <c r="G150" s="73">
        <v>8011</v>
      </c>
      <c r="H150" s="27"/>
    </row>
    <row r="151" spans="2:8" s="28" customFormat="1" ht="18.75" customHeight="1" x14ac:dyDescent="0.2">
      <c r="B151" s="172" t="s">
        <v>273</v>
      </c>
      <c r="C151" s="170">
        <v>3629</v>
      </c>
      <c r="D151" s="72">
        <v>2948</v>
      </c>
      <c r="E151" s="72">
        <v>6713</v>
      </c>
      <c r="F151" s="72">
        <v>4115</v>
      </c>
      <c r="G151" s="73">
        <v>7957</v>
      </c>
      <c r="H151" s="27"/>
    </row>
    <row r="152" spans="2:8" s="28" customFormat="1" ht="18.75" customHeight="1" x14ac:dyDescent="0.2">
      <c r="B152" s="172" t="s">
        <v>890</v>
      </c>
      <c r="C152" s="170">
        <v>11598</v>
      </c>
      <c r="D152" s="72">
        <v>10199</v>
      </c>
      <c r="E152" s="72">
        <v>3559</v>
      </c>
      <c r="F152" s="72">
        <v>0</v>
      </c>
      <c r="G152" s="73">
        <v>0</v>
      </c>
      <c r="H152" s="27"/>
    </row>
    <row r="153" spans="2:8" s="28" customFormat="1" ht="18.75" customHeight="1" x14ac:dyDescent="0.2">
      <c r="B153" s="172" t="s">
        <v>889</v>
      </c>
      <c r="C153" s="170">
        <v>6608</v>
      </c>
      <c r="D153" s="72">
        <v>8436</v>
      </c>
      <c r="E153" s="72">
        <v>5884</v>
      </c>
      <c r="F153" s="72">
        <v>4210</v>
      </c>
      <c r="G153" s="73">
        <v>0</v>
      </c>
      <c r="H153" s="27"/>
    </row>
    <row r="154" spans="2:8" s="28" customFormat="1" ht="18.75" customHeight="1" x14ac:dyDescent="0.2">
      <c r="B154" s="172" t="s">
        <v>878</v>
      </c>
      <c r="C154" s="170">
        <v>7075</v>
      </c>
      <c r="D154" s="72">
        <v>6427</v>
      </c>
      <c r="E154" s="72">
        <v>4237</v>
      </c>
      <c r="F154" s="72">
        <v>4370</v>
      </c>
      <c r="G154" s="73">
        <v>2486</v>
      </c>
      <c r="H154" s="27"/>
    </row>
    <row r="155" spans="2:8" s="28" customFormat="1" ht="18.75" customHeight="1" x14ac:dyDescent="0.2">
      <c r="B155" s="172" t="s">
        <v>893</v>
      </c>
      <c r="C155" s="170">
        <v>9532</v>
      </c>
      <c r="D155" s="72">
        <v>9251</v>
      </c>
      <c r="E155" s="72">
        <v>5120</v>
      </c>
      <c r="F155" s="72">
        <v>145</v>
      </c>
      <c r="G155" s="73">
        <v>0</v>
      </c>
      <c r="H155" s="27"/>
    </row>
    <row r="156" spans="2:8" s="28" customFormat="1" ht="18.75" customHeight="1" x14ac:dyDescent="0.2">
      <c r="B156" s="172" t="s">
        <v>292</v>
      </c>
      <c r="C156" s="170">
        <v>0</v>
      </c>
      <c r="D156" s="72">
        <v>818</v>
      </c>
      <c r="E156" s="72">
        <v>11410</v>
      </c>
      <c r="F156" s="72">
        <v>6620</v>
      </c>
      <c r="G156" s="73">
        <v>5189</v>
      </c>
      <c r="H156" s="27"/>
    </row>
    <row r="157" spans="2:8" s="28" customFormat="1" ht="18.75" customHeight="1" x14ac:dyDescent="0.2">
      <c r="B157" s="172" t="s">
        <v>169</v>
      </c>
      <c r="C157" s="170">
        <v>6331</v>
      </c>
      <c r="D157" s="72">
        <v>4794</v>
      </c>
      <c r="E157" s="72">
        <v>2115</v>
      </c>
      <c r="F157" s="72">
        <v>4304</v>
      </c>
      <c r="G157" s="73">
        <v>6275</v>
      </c>
      <c r="H157" s="27"/>
    </row>
    <row r="158" spans="2:8" s="28" customFormat="1" ht="18.75" customHeight="1" x14ac:dyDescent="0.2">
      <c r="B158" s="172" t="s">
        <v>881</v>
      </c>
      <c r="C158" s="170">
        <v>9412</v>
      </c>
      <c r="D158" s="72">
        <v>4029</v>
      </c>
      <c r="E158" s="72">
        <v>4380</v>
      </c>
      <c r="F158" s="72">
        <v>3943</v>
      </c>
      <c r="G158" s="73">
        <v>1393</v>
      </c>
      <c r="H158" s="27"/>
    </row>
    <row r="159" spans="2:8" s="28" customFormat="1" ht="18.75" customHeight="1" x14ac:dyDescent="0.2">
      <c r="B159" s="172" t="s">
        <v>206</v>
      </c>
      <c r="C159" s="170">
        <v>8401</v>
      </c>
      <c r="D159" s="72">
        <v>1659</v>
      </c>
      <c r="E159" s="72">
        <v>5810</v>
      </c>
      <c r="F159" s="72">
        <v>4221</v>
      </c>
      <c r="G159" s="73">
        <v>2980</v>
      </c>
      <c r="H159" s="27"/>
    </row>
    <row r="160" spans="2:8" s="28" customFormat="1" ht="18.75" customHeight="1" x14ac:dyDescent="0.2">
      <c r="B160" s="172" t="s">
        <v>170</v>
      </c>
      <c r="C160" s="170">
        <v>2300</v>
      </c>
      <c r="D160" s="72">
        <v>7342</v>
      </c>
      <c r="E160" s="72">
        <v>1015</v>
      </c>
      <c r="F160" s="72">
        <v>3965</v>
      </c>
      <c r="G160" s="73">
        <v>8319</v>
      </c>
      <c r="H160" s="27"/>
    </row>
    <row r="161" spans="2:8" s="28" customFormat="1" ht="18.75" customHeight="1" x14ac:dyDescent="0.2">
      <c r="B161" s="172" t="s">
        <v>154</v>
      </c>
      <c r="C161" s="170">
        <v>105</v>
      </c>
      <c r="D161" s="72">
        <v>4528</v>
      </c>
      <c r="E161" s="72">
        <v>11260</v>
      </c>
      <c r="F161" s="72">
        <v>1378</v>
      </c>
      <c r="G161" s="73">
        <v>5010</v>
      </c>
      <c r="H161" s="27"/>
    </row>
    <row r="162" spans="2:8" s="28" customFormat="1" ht="18.75" customHeight="1" x14ac:dyDescent="0.2">
      <c r="B162" s="172" t="s">
        <v>281</v>
      </c>
      <c r="C162" s="170">
        <v>0</v>
      </c>
      <c r="D162" s="72">
        <v>0</v>
      </c>
      <c r="E162" s="72">
        <v>4961</v>
      </c>
      <c r="F162" s="72">
        <v>6409</v>
      </c>
      <c r="G162" s="73">
        <v>10742</v>
      </c>
      <c r="H162" s="27"/>
    </row>
    <row r="163" spans="2:8" s="28" customFormat="1" ht="18.75" customHeight="1" x14ac:dyDescent="0.2">
      <c r="B163" s="172" t="s">
        <v>885</v>
      </c>
      <c r="C163" s="170">
        <v>1822</v>
      </c>
      <c r="D163" s="72">
        <v>5062</v>
      </c>
      <c r="E163" s="72">
        <v>4214</v>
      </c>
      <c r="F163" s="72">
        <v>6545</v>
      </c>
      <c r="G163" s="73">
        <v>4442</v>
      </c>
      <c r="H163" s="27"/>
    </row>
    <row r="164" spans="2:8" s="28" customFormat="1" ht="18.75" customHeight="1" x14ac:dyDescent="0.2">
      <c r="B164" s="172" t="s">
        <v>875</v>
      </c>
      <c r="C164" s="170">
        <v>0</v>
      </c>
      <c r="D164" s="72">
        <v>932</v>
      </c>
      <c r="E164" s="72">
        <v>7933</v>
      </c>
      <c r="F164" s="72">
        <v>3632</v>
      </c>
      <c r="G164" s="73">
        <v>9164</v>
      </c>
      <c r="H164" s="27"/>
    </row>
    <row r="165" spans="2:8" s="28" customFormat="1" ht="18.75" customHeight="1" x14ac:dyDescent="0.2">
      <c r="B165" s="172" t="s">
        <v>899</v>
      </c>
      <c r="C165" s="170">
        <v>386</v>
      </c>
      <c r="D165" s="72">
        <v>0</v>
      </c>
      <c r="E165" s="72">
        <v>3893</v>
      </c>
      <c r="F165" s="72">
        <v>15944</v>
      </c>
      <c r="G165" s="73">
        <v>0</v>
      </c>
      <c r="H165" s="27"/>
    </row>
    <row r="166" spans="2:8" s="28" customFormat="1" ht="18.75" customHeight="1" x14ac:dyDescent="0.2">
      <c r="B166" s="172" t="s">
        <v>285</v>
      </c>
      <c r="C166" s="170">
        <v>0</v>
      </c>
      <c r="D166" s="72">
        <v>286</v>
      </c>
      <c r="E166" s="72">
        <v>6172</v>
      </c>
      <c r="F166" s="72">
        <v>6109</v>
      </c>
      <c r="G166" s="73">
        <v>6887</v>
      </c>
      <c r="H166" s="27"/>
    </row>
    <row r="167" spans="2:8" s="28" customFormat="1" ht="18.75" customHeight="1" x14ac:dyDescent="0.2">
      <c r="B167" s="172" t="s">
        <v>130</v>
      </c>
      <c r="C167" s="170">
        <v>102</v>
      </c>
      <c r="D167" s="72">
        <v>0</v>
      </c>
      <c r="E167" s="72">
        <v>0</v>
      </c>
      <c r="F167" s="72">
        <v>160</v>
      </c>
      <c r="G167" s="73">
        <v>19084</v>
      </c>
      <c r="H167" s="27"/>
    </row>
    <row r="168" spans="2:8" s="28" customFormat="1" ht="18.75" customHeight="1" x14ac:dyDescent="0.2">
      <c r="B168" s="172" t="s">
        <v>907</v>
      </c>
      <c r="C168" s="170">
        <v>17136</v>
      </c>
      <c r="D168" s="72">
        <v>1485</v>
      </c>
      <c r="E168" s="72">
        <v>0</v>
      </c>
      <c r="F168" s="72">
        <v>0</v>
      </c>
      <c r="G168" s="73">
        <v>0</v>
      </c>
      <c r="H168" s="27"/>
    </row>
    <row r="169" spans="2:8" s="28" customFormat="1" ht="18.75" customHeight="1" x14ac:dyDescent="0.2">
      <c r="B169" s="172" t="s">
        <v>904</v>
      </c>
      <c r="C169" s="170">
        <v>5252</v>
      </c>
      <c r="D169" s="72">
        <v>1302</v>
      </c>
      <c r="E169" s="72">
        <v>1717</v>
      </c>
      <c r="F169" s="72">
        <v>7180</v>
      </c>
      <c r="G169" s="73">
        <v>3043</v>
      </c>
      <c r="H169" s="27"/>
    </row>
    <row r="170" spans="2:8" s="28" customFormat="1" ht="18.75" customHeight="1" x14ac:dyDescent="0.2">
      <c r="B170" s="172" t="s">
        <v>887</v>
      </c>
      <c r="C170" s="170">
        <v>0</v>
      </c>
      <c r="D170" s="72">
        <v>0</v>
      </c>
      <c r="E170" s="72">
        <v>7687</v>
      </c>
      <c r="F170" s="72">
        <v>7438</v>
      </c>
      <c r="G170" s="73">
        <v>2999</v>
      </c>
      <c r="H170" s="27"/>
    </row>
    <row r="171" spans="2:8" s="28" customFormat="1" ht="18.75" customHeight="1" x14ac:dyDescent="0.2">
      <c r="B171" s="172" t="s">
        <v>897</v>
      </c>
      <c r="C171" s="170">
        <v>3528</v>
      </c>
      <c r="D171" s="72">
        <v>958</v>
      </c>
      <c r="E171" s="72">
        <v>3140</v>
      </c>
      <c r="F171" s="72">
        <v>9187</v>
      </c>
      <c r="G171" s="73">
        <v>459</v>
      </c>
      <c r="H171" s="27"/>
    </row>
    <row r="172" spans="2:8" s="28" customFormat="1" ht="18.75" customHeight="1" x14ac:dyDescent="0.2">
      <c r="B172" s="172" t="s">
        <v>877</v>
      </c>
      <c r="C172" s="170">
        <v>2137</v>
      </c>
      <c r="D172" s="72">
        <v>3215</v>
      </c>
      <c r="E172" s="72">
        <v>3490</v>
      </c>
      <c r="F172" s="72">
        <v>6076</v>
      </c>
      <c r="G172" s="73">
        <v>2243</v>
      </c>
      <c r="H172" s="27"/>
    </row>
    <row r="173" spans="2:8" s="28" customFormat="1" ht="18.75" customHeight="1" x14ac:dyDescent="0.2">
      <c r="B173" s="172" t="s">
        <v>220</v>
      </c>
      <c r="C173" s="170">
        <v>1349</v>
      </c>
      <c r="D173" s="72">
        <v>0</v>
      </c>
      <c r="E173" s="72">
        <v>4045</v>
      </c>
      <c r="F173" s="72">
        <v>6445</v>
      </c>
      <c r="G173" s="73">
        <v>5294</v>
      </c>
      <c r="H173" s="27"/>
    </row>
    <row r="174" spans="2:8" s="28" customFormat="1" ht="18.75" customHeight="1" x14ac:dyDescent="0.2">
      <c r="B174" s="172" t="s">
        <v>895</v>
      </c>
      <c r="C174" s="170">
        <v>5635</v>
      </c>
      <c r="D174" s="72">
        <v>5243</v>
      </c>
      <c r="E174" s="72">
        <v>6162</v>
      </c>
      <c r="F174" s="72">
        <v>0</v>
      </c>
      <c r="G174" s="73">
        <v>0</v>
      </c>
      <c r="H174" s="27"/>
    </row>
    <row r="175" spans="2:8" s="28" customFormat="1" ht="18.75" customHeight="1" x14ac:dyDescent="0.2">
      <c r="B175" s="172" t="s">
        <v>286</v>
      </c>
      <c r="C175" s="170">
        <v>0</v>
      </c>
      <c r="D175" s="72">
        <v>2473</v>
      </c>
      <c r="E175" s="72">
        <v>5676</v>
      </c>
      <c r="F175" s="72">
        <v>4879</v>
      </c>
      <c r="G175" s="73">
        <v>3814</v>
      </c>
      <c r="H175" s="27"/>
    </row>
    <row r="176" spans="2:8" s="28" customFormat="1" ht="18.75" customHeight="1" x14ac:dyDescent="0.2">
      <c r="B176" s="172" t="s">
        <v>2987</v>
      </c>
      <c r="C176" s="170">
        <v>0</v>
      </c>
      <c r="D176" s="72">
        <v>314</v>
      </c>
      <c r="E176" s="72">
        <v>316</v>
      </c>
      <c r="F176" s="72">
        <v>3912</v>
      </c>
      <c r="G176" s="73">
        <v>12256</v>
      </c>
      <c r="H176" s="27"/>
    </row>
    <row r="177" spans="2:8" s="28" customFormat="1" ht="18.75" customHeight="1" x14ac:dyDescent="0.2">
      <c r="B177" s="172" t="s">
        <v>287</v>
      </c>
      <c r="C177" s="170">
        <v>5770</v>
      </c>
      <c r="D177" s="72">
        <v>540</v>
      </c>
      <c r="E177" s="72">
        <v>65</v>
      </c>
      <c r="F177" s="72">
        <v>4689</v>
      </c>
      <c r="G177" s="73">
        <v>5589</v>
      </c>
      <c r="H177" s="27"/>
    </row>
    <row r="178" spans="2:8" s="28" customFormat="1" ht="18.75" customHeight="1" x14ac:dyDescent="0.2">
      <c r="B178" s="172" t="s">
        <v>920</v>
      </c>
      <c r="C178" s="170">
        <v>5940</v>
      </c>
      <c r="D178" s="72">
        <v>6696</v>
      </c>
      <c r="E178" s="72">
        <v>3135</v>
      </c>
      <c r="F178" s="72">
        <v>811</v>
      </c>
      <c r="G178" s="73">
        <v>8</v>
      </c>
      <c r="H178" s="27"/>
    </row>
    <row r="179" spans="2:8" s="28" customFormat="1" ht="18.75" customHeight="1" x14ac:dyDescent="0.2">
      <c r="B179" s="172" t="s">
        <v>869</v>
      </c>
      <c r="C179" s="170">
        <v>177</v>
      </c>
      <c r="D179" s="72">
        <v>2360</v>
      </c>
      <c r="E179" s="72">
        <v>3065</v>
      </c>
      <c r="F179" s="72">
        <v>6656</v>
      </c>
      <c r="G179" s="73">
        <v>3826</v>
      </c>
      <c r="H179" s="27"/>
    </row>
    <row r="180" spans="2:8" s="28" customFormat="1" ht="18.75" customHeight="1" x14ac:dyDescent="0.2">
      <c r="B180" s="172" t="s">
        <v>912</v>
      </c>
      <c r="C180" s="170">
        <v>7457</v>
      </c>
      <c r="D180" s="72">
        <v>7816</v>
      </c>
      <c r="E180" s="72">
        <v>0</v>
      </c>
      <c r="F180" s="72">
        <v>0</v>
      </c>
      <c r="G180" s="73">
        <v>484</v>
      </c>
      <c r="H180" s="27"/>
    </row>
    <row r="181" spans="2:8" s="28" customFormat="1" ht="18.75" customHeight="1" x14ac:dyDescent="0.2">
      <c r="B181" s="172" t="s">
        <v>212</v>
      </c>
      <c r="C181" s="170">
        <v>1721</v>
      </c>
      <c r="D181" s="72">
        <v>4018</v>
      </c>
      <c r="E181" s="72">
        <v>3168</v>
      </c>
      <c r="F181" s="72">
        <v>237</v>
      </c>
      <c r="G181" s="73">
        <v>6460</v>
      </c>
      <c r="H181" s="27"/>
    </row>
    <row r="182" spans="2:8" s="28" customFormat="1" ht="18.75" customHeight="1" x14ac:dyDescent="0.2">
      <c r="B182" s="172" t="s">
        <v>209</v>
      </c>
      <c r="C182" s="170">
        <v>524</v>
      </c>
      <c r="D182" s="72">
        <v>319</v>
      </c>
      <c r="E182" s="72">
        <v>5222</v>
      </c>
      <c r="F182" s="72">
        <v>5417</v>
      </c>
      <c r="G182" s="73">
        <v>4122</v>
      </c>
      <c r="H182" s="27"/>
    </row>
    <row r="183" spans="2:8" s="28" customFormat="1" ht="18.75" customHeight="1" x14ac:dyDescent="0.2">
      <c r="B183" s="172" t="s">
        <v>2988</v>
      </c>
      <c r="C183" s="170">
        <v>385</v>
      </c>
      <c r="D183" s="72">
        <v>0</v>
      </c>
      <c r="E183" s="72">
        <v>651</v>
      </c>
      <c r="F183" s="72">
        <v>0</v>
      </c>
      <c r="G183" s="73">
        <v>14540</v>
      </c>
      <c r="H183" s="27"/>
    </row>
    <row r="184" spans="2:8" s="28" customFormat="1" ht="18.75" customHeight="1" x14ac:dyDescent="0.2">
      <c r="B184" s="172" t="s">
        <v>896</v>
      </c>
      <c r="C184" s="170">
        <v>0</v>
      </c>
      <c r="D184" s="72">
        <v>21</v>
      </c>
      <c r="E184" s="72">
        <v>5499</v>
      </c>
      <c r="F184" s="72">
        <v>2495</v>
      </c>
      <c r="G184" s="73">
        <v>7406</v>
      </c>
      <c r="H184" s="27"/>
    </row>
    <row r="185" spans="2:8" s="28" customFormat="1" ht="18.75" customHeight="1" x14ac:dyDescent="0.2">
      <c r="B185" s="172" t="s">
        <v>903</v>
      </c>
      <c r="C185" s="170">
        <v>7466</v>
      </c>
      <c r="D185" s="72">
        <v>7249</v>
      </c>
      <c r="E185" s="72">
        <v>0</v>
      </c>
      <c r="F185" s="72">
        <v>0</v>
      </c>
      <c r="G185" s="73">
        <v>649</v>
      </c>
      <c r="H185" s="27"/>
    </row>
    <row r="186" spans="2:8" s="28" customFormat="1" ht="18.75" customHeight="1" x14ac:dyDescent="0.2">
      <c r="B186" s="172" t="s">
        <v>101</v>
      </c>
      <c r="C186" s="170">
        <v>0</v>
      </c>
      <c r="D186" s="72">
        <v>0</v>
      </c>
      <c r="E186" s="72">
        <v>0</v>
      </c>
      <c r="F186" s="72">
        <v>6064</v>
      </c>
      <c r="G186" s="73">
        <v>8420</v>
      </c>
      <c r="H186" s="27"/>
    </row>
    <row r="187" spans="2:8" s="28" customFormat="1" ht="18.75" customHeight="1" x14ac:dyDescent="0.2">
      <c r="B187" s="172" t="s">
        <v>213</v>
      </c>
      <c r="C187" s="170">
        <v>1092</v>
      </c>
      <c r="D187" s="72">
        <v>373</v>
      </c>
      <c r="E187" s="72">
        <v>4095</v>
      </c>
      <c r="F187" s="72">
        <v>5845</v>
      </c>
      <c r="G187" s="73">
        <v>2728</v>
      </c>
      <c r="H187" s="27"/>
    </row>
    <row r="188" spans="2:8" s="28" customFormat="1" ht="18.75" customHeight="1" x14ac:dyDescent="0.2">
      <c r="B188" s="172" t="s">
        <v>864</v>
      </c>
      <c r="C188" s="170">
        <v>0</v>
      </c>
      <c r="D188" s="72">
        <v>255</v>
      </c>
      <c r="E188" s="72">
        <v>0</v>
      </c>
      <c r="F188" s="72">
        <v>13612</v>
      </c>
      <c r="G188" s="73">
        <v>0</v>
      </c>
      <c r="H188" s="27"/>
    </row>
    <row r="189" spans="2:8" s="28" customFormat="1" ht="18.75" customHeight="1" x14ac:dyDescent="0.2">
      <c r="B189" s="172" t="s">
        <v>925</v>
      </c>
      <c r="C189" s="170">
        <v>0</v>
      </c>
      <c r="D189" s="72">
        <v>556</v>
      </c>
      <c r="E189" s="72">
        <v>4134</v>
      </c>
      <c r="F189" s="72">
        <v>4649</v>
      </c>
      <c r="G189" s="73">
        <v>4004</v>
      </c>
      <c r="H189" s="27"/>
    </row>
    <row r="190" spans="2:8" s="28" customFormat="1" ht="18.75" customHeight="1" x14ac:dyDescent="0.2">
      <c r="B190" s="172" t="s">
        <v>906</v>
      </c>
      <c r="C190" s="170">
        <v>4913</v>
      </c>
      <c r="D190" s="72">
        <v>4356</v>
      </c>
      <c r="E190" s="72">
        <v>3310</v>
      </c>
      <c r="F190" s="72">
        <v>351</v>
      </c>
      <c r="G190" s="73">
        <v>0</v>
      </c>
      <c r="H190" s="27"/>
    </row>
    <row r="191" spans="2:8" s="28" customFormat="1" ht="18.75" customHeight="1" x14ac:dyDescent="0.2">
      <c r="B191" s="172" t="s">
        <v>199</v>
      </c>
      <c r="C191" s="170">
        <v>59</v>
      </c>
      <c r="D191" s="72">
        <v>7144</v>
      </c>
      <c r="E191" s="72">
        <v>1460</v>
      </c>
      <c r="F191" s="72">
        <v>3748</v>
      </c>
      <c r="G191" s="73">
        <v>476</v>
      </c>
      <c r="H191" s="27"/>
    </row>
    <row r="192" spans="2:8" s="28" customFormat="1" ht="18.75" customHeight="1" x14ac:dyDescent="0.2">
      <c r="B192" s="172" t="s">
        <v>932</v>
      </c>
      <c r="C192" s="170">
        <v>3576</v>
      </c>
      <c r="D192" s="72">
        <v>9282</v>
      </c>
      <c r="E192" s="72">
        <v>0</v>
      </c>
      <c r="F192" s="72">
        <v>0</v>
      </c>
      <c r="G192" s="73">
        <v>0</v>
      </c>
      <c r="H192" s="27"/>
    </row>
    <row r="193" spans="2:8" s="28" customFormat="1" ht="18.75" customHeight="1" x14ac:dyDescent="0.2">
      <c r="B193" s="172" t="s">
        <v>871</v>
      </c>
      <c r="C193" s="170">
        <v>2695</v>
      </c>
      <c r="D193" s="72">
        <v>3800</v>
      </c>
      <c r="E193" s="72">
        <v>2526</v>
      </c>
      <c r="F193" s="72">
        <v>3426</v>
      </c>
      <c r="G193" s="73">
        <v>385</v>
      </c>
      <c r="H193" s="27"/>
    </row>
    <row r="194" spans="2:8" s="28" customFormat="1" ht="18.75" customHeight="1" x14ac:dyDescent="0.2">
      <c r="B194" s="172" t="s">
        <v>908</v>
      </c>
      <c r="C194" s="170">
        <v>4186</v>
      </c>
      <c r="D194" s="72">
        <v>7225</v>
      </c>
      <c r="E194" s="72">
        <v>392</v>
      </c>
      <c r="F194" s="72">
        <v>555</v>
      </c>
      <c r="G194" s="73">
        <v>327</v>
      </c>
      <c r="H194" s="27"/>
    </row>
    <row r="195" spans="2:8" s="28" customFormat="1" ht="18.75" customHeight="1" x14ac:dyDescent="0.2">
      <c r="B195" s="172" t="s">
        <v>931</v>
      </c>
      <c r="C195" s="170">
        <v>0</v>
      </c>
      <c r="D195" s="72">
        <v>0</v>
      </c>
      <c r="E195" s="72">
        <v>6275</v>
      </c>
      <c r="F195" s="72">
        <v>6327</v>
      </c>
      <c r="G195" s="73">
        <v>0</v>
      </c>
      <c r="H195" s="27"/>
    </row>
    <row r="196" spans="2:8" s="28" customFormat="1" ht="18.75" customHeight="1" x14ac:dyDescent="0.2">
      <c r="B196" s="172" t="s">
        <v>933</v>
      </c>
      <c r="C196" s="170">
        <v>4472</v>
      </c>
      <c r="D196" s="72">
        <v>200</v>
      </c>
      <c r="E196" s="72">
        <v>313</v>
      </c>
      <c r="F196" s="72">
        <v>0</v>
      </c>
      <c r="G196" s="73">
        <v>7437</v>
      </c>
      <c r="H196" s="27"/>
    </row>
    <row r="197" spans="2:8" s="28" customFormat="1" ht="18.75" customHeight="1" x14ac:dyDescent="0.2">
      <c r="B197" s="172" t="s">
        <v>913</v>
      </c>
      <c r="C197" s="170">
        <v>1252</v>
      </c>
      <c r="D197" s="72">
        <v>3069</v>
      </c>
      <c r="E197" s="72">
        <v>1559</v>
      </c>
      <c r="F197" s="72">
        <v>4672</v>
      </c>
      <c r="G197" s="73">
        <v>1833</v>
      </c>
      <c r="H197" s="27"/>
    </row>
    <row r="198" spans="2:8" s="28" customFormat="1" ht="18.75" customHeight="1" x14ac:dyDescent="0.2">
      <c r="B198" s="172" t="s">
        <v>941</v>
      </c>
      <c r="C198" s="170">
        <v>0</v>
      </c>
      <c r="D198" s="72">
        <v>4752</v>
      </c>
      <c r="E198" s="72">
        <v>3051</v>
      </c>
      <c r="F198" s="72">
        <v>4326</v>
      </c>
      <c r="G198" s="73">
        <v>0</v>
      </c>
      <c r="H198" s="27"/>
    </row>
    <row r="199" spans="2:8" s="28" customFormat="1" ht="18.75" customHeight="1" x14ac:dyDescent="0.2">
      <c r="B199" s="172" t="s">
        <v>942</v>
      </c>
      <c r="C199" s="170">
        <v>0</v>
      </c>
      <c r="D199" s="72">
        <v>11825</v>
      </c>
      <c r="E199" s="72">
        <v>0</v>
      </c>
      <c r="F199" s="72">
        <v>0</v>
      </c>
      <c r="G199" s="73">
        <v>0</v>
      </c>
      <c r="H199" s="27"/>
    </row>
    <row r="200" spans="2:8" s="28" customFormat="1" ht="18.75" customHeight="1" x14ac:dyDescent="0.2">
      <c r="B200" s="172" t="s">
        <v>944</v>
      </c>
      <c r="C200" s="170">
        <v>6535</v>
      </c>
      <c r="D200" s="72">
        <v>5195</v>
      </c>
      <c r="E200" s="72">
        <v>0</v>
      </c>
      <c r="F200" s="72">
        <v>0</v>
      </c>
      <c r="G200" s="73">
        <v>0</v>
      </c>
      <c r="H200" s="27"/>
    </row>
    <row r="201" spans="2:8" s="28" customFormat="1" ht="18.75" customHeight="1" x14ac:dyDescent="0.2">
      <c r="B201" s="172" t="s">
        <v>230</v>
      </c>
      <c r="C201" s="170">
        <v>335</v>
      </c>
      <c r="D201" s="72">
        <v>4014</v>
      </c>
      <c r="E201" s="72">
        <v>5714</v>
      </c>
      <c r="F201" s="72">
        <v>1056</v>
      </c>
      <c r="G201" s="73">
        <v>607</v>
      </c>
      <c r="H201" s="27"/>
    </row>
    <row r="202" spans="2:8" s="28" customFormat="1" ht="18.75" customHeight="1" x14ac:dyDescent="0.2">
      <c r="B202" s="172" t="s">
        <v>880</v>
      </c>
      <c r="C202" s="170">
        <v>0</v>
      </c>
      <c r="D202" s="72">
        <v>0</v>
      </c>
      <c r="E202" s="72">
        <v>5954</v>
      </c>
      <c r="F202" s="72">
        <v>4940</v>
      </c>
      <c r="G202" s="73">
        <v>785</v>
      </c>
      <c r="H202" s="27"/>
    </row>
    <row r="203" spans="2:8" s="28" customFormat="1" ht="18.75" customHeight="1" x14ac:dyDescent="0.2">
      <c r="B203" s="172" t="s">
        <v>132</v>
      </c>
      <c r="C203" s="170">
        <v>4442</v>
      </c>
      <c r="D203" s="72">
        <v>2545</v>
      </c>
      <c r="E203" s="72">
        <v>1110</v>
      </c>
      <c r="F203" s="72">
        <v>1168</v>
      </c>
      <c r="G203" s="73">
        <v>2286</v>
      </c>
      <c r="H203" s="27"/>
    </row>
    <row r="204" spans="2:8" s="28" customFormat="1" ht="18.75" customHeight="1" x14ac:dyDescent="0.2">
      <c r="B204" s="172" t="s">
        <v>141</v>
      </c>
      <c r="C204" s="170">
        <v>619</v>
      </c>
      <c r="D204" s="72">
        <v>9781</v>
      </c>
      <c r="E204" s="72">
        <v>0</v>
      </c>
      <c r="F204" s="72">
        <v>0</v>
      </c>
      <c r="G204" s="73">
        <v>650</v>
      </c>
      <c r="H204" s="27"/>
    </row>
    <row r="205" spans="2:8" s="28" customFormat="1" ht="18.75" customHeight="1" x14ac:dyDescent="0.2">
      <c r="B205" s="172" t="s">
        <v>916</v>
      </c>
      <c r="C205" s="170">
        <v>0</v>
      </c>
      <c r="D205" s="72">
        <v>0</v>
      </c>
      <c r="E205" s="72">
        <v>5997</v>
      </c>
      <c r="F205" s="72">
        <v>4855</v>
      </c>
      <c r="G205" s="73">
        <v>0</v>
      </c>
      <c r="H205" s="27"/>
    </row>
    <row r="206" spans="2:8" s="28" customFormat="1" ht="18.75" customHeight="1" x14ac:dyDescent="0.2">
      <c r="B206" s="172" t="s">
        <v>109</v>
      </c>
      <c r="C206" s="170">
        <v>5091</v>
      </c>
      <c r="D206" s="72">
        <v>2767</v>
      </c>
      <c r="E206" s="72">
        <v>1125</v>
      </c>
      <c r="F206" s="72">
        <v>545</v>
      </c>
      <c r="G206" s="73">
        <v>1225</v>
      </c>
      <c r="H206" s="27"/>
    </row>
    <row r="207" spans="2:8" s="28" customFormat="1" ht="18.75" customHeight="1" x14ac:dyDescent="0.2">
      <c r="B207" s="172" t="s">
        <v>93</v>
      </c>
      <c r="C207" s="170">
        <v>723</v>
      </c>
      <c r="D207" s="72">
        <v>3455</v>
      </c>
      <c r="E207" s="72">
        <v>0</v>
      </c>
      <c r="F207" s="72">
        <v>2530</v>
      </c>
      <c r="G207" s="73">
        <v>4044</v>
      </c>
      <c r="H207" s="27"/>
    </row>
    <row r="208" spans="2:8" s="28" customFormat="1" ht="18.75" customHeight="1" x14ac:dyDescent="0.2">
      <c r="B208" s="172" t="s">
        <v>924</v>
      </c>
      <c r="C208" s="170">
        <v>4334</v>
      </c>
      <c r="D208" s="72">
        <v>208</v>
      </c>
      <c r="E208" s="72">
        <v>1201</v>
      </c>
      <c r="F208" s="72">
        <v>1164</v>
      </c>
      <c r="G208" s="73">
        <v>3823</v>
      </c>
      <c r="H208" s="27"/>
    </row>
    <row r="209" spans="2:8" s="28" customFormat="1" ht="18.75" customHeight="1" x14ac:dyDescent="0.2">
      <c r="B209" s="172" t="s">
        <v>948</v>
      </c>
      <c r="C209" s="170">
        <v>0</v>
      </c>
      <c r="D209" s="72">
        <v>3211</v>
      </c>
      <c r="E209" s="72">
        <v>7445</v>
      </c>
      <c r="F209" s="72">
        <v>0</v>
      </c>
      <c r="G209" s="73">
        <v>0</v>
      </c>
      <c r="H209" s="27"/>
    </row>
    <row r="210" spans="2:8" s="28" customFormat="1" ht="18.75" customHeight="1" x14ac:dyDescent="0.2">
      <c r="B210" s="172" t="s">
        <v>905</v>
      </c>
      <c r="C210" s="170">
        <v>3025</v>
      </c>
      <c r="D210" s="72">
        <v>2057</v>
      </c>
      <c r="E210" s="72">
        <v>2463</v>
      </c>
      <c r="F210" s="72">
        <v>644</v>
      </c>
      <c r="G210" s="73">
        <v>2415</v>
      </c>
      <c r="H210" s="27"/>
    </row>
    <row r="211" spans="2:8" s="28" customFormat="1" ht="18.75" customHeight="1" x14ac:dyDescent="0.2">
      <c r="B211" s="172" t="s">
        <v>950</v>
      </c>
      <c r="C211" s="170">
        <v>8627</v>
      </c>
      <c r="D211" s="72">
        <v>1715</v>
      </c>
      <c r="E211" s="72">
        <v>0</v>
      </c>
      <c r="F211" s="72">
        <v>0</v>
      </c>
      <c r="G211" s="73">
        <v>86</v>
      </c>
      <c r="H211" s="27"/>
    </row>
    <row r="212" spans="2:8" s="28" customFormat="1" ht="18.75" customHeight="1" x14ac:dyDescent="0.2">
      <c r="B212" s="172" t="s">
        <v>867</v>
      </c>
      <c r="C212" s="170">
        <v>0</v>
      </c>
      <c r="D212" s="72">
        <v>151</v>
      </c>
      <c r="E212" s="72">
        <v>3196</v>
      </c>
      <c r="F212" s="72">
        <v>3088</v>
      </c>
      <c r="G212" s="73">
        <v>3772</v>
      </c>
      <c r="H212" s="27"/>
    </row>
    <row r="213" spans="2:8" s="28" customFormat="1" ht="18.75" customHeight="1" x14ac:dyDescent="0.2">
      <c r="B213" s="172" t="s">
        <v>179</v>
      </c>
      <c r="C213" s="170">
        <v>822</v>
      </c>
      <c r="D213" s="72">
        <v>0</v>
      </c>
      <c r="E213" s="72">
        <v>231</v>
      </c>
      <c r="F213" s="72">
        <v>338</v>
      </c>
      <c r="G213" s="73">
        <v>8785</v>
      </c>
      <c r="H213" s="27"/>
    </row>
    <row r="214" spans="2:8" s="28" customFormat="1" ht="18.75" customHeight="1" x14ac:dyDescent="0.2">
      <c r="B214" s="172" t="s">
        <v>952</v>
      </c>
      <c r="C214" s="170">
        <v>0</v>
      </c>
      <c r="D214" s="72">
        <v>113</v>
      </c>
      <c r="E214" s="72">
        <v>3559</v>
      </c>
      <c r="F214" s="72">
        <v>4893</v>
      </c>
      <c r="G214" s="73">
        <v>1605</v>
      </c>
      <c r="H214" s="27"/>
    </row>
    <row r="215" spans="2:8" s="28" customFormat="1" ht="18.75" customHeight="1" x14ac:dyDescent="0.2">
      <c r="B215" s="172" t="s">
        <v>954</v>
      </c>
      <c r="C215" s="170">
        <v>0</v>
      </c>
      <c r="D215" s="72">
        <v>511</v>
      </c>
      <c r="E215" s="72">
        <v>3461</v>
      </c>
      <c r="F215" s="72">
        <v>4080</v>
      </c>
      <c r="G215" s="73">
        <v>2050</v>
      </c>
      <c r="H215" s="27"/>
    </row>
    <row r="216" spans="2:8" s="28" customFormat="1" ht="18.75" customHeight="1" x14ac:dyDescent="0.2">
      <c r="B216" s="172" t="s">
        <v>922</v>
      </c>
      <c r="C216" s="170">
        <v>4238</v>
      </c>
      <c r="D216" s="72">
        <v>4917</v>
      </c>
      <c r="E216" s="72">
        <v>0</v>
      </c>
      <c r="F216" s="72">
        <v>0</v>
      </c>
      <c r="G216" s="73">
        <v>872</v>
      </c>
      <c r="H216" s="27"/>
    </row>
    <row r="217" spans="2:8" s="28" customFormat="1" ht="18.75" customHeight="1" x14ac:dyDescent="0.2">
      <c r="B217" s="172" t="s">
        <v>3089</v>
      </c>
      <c r="C217" s="170">
        <v>0</v>
      </c>
      <c r="D217" s="72">
        <v>137</v>
      </c>
      <c r="E217" s="72">
        <v>0</v>
      </c>
      <c r="F217" s="72">
        <v>1364</v>
      </c>
      <c r="G217" s="73">
        <v>8495</v>
      </c>
      <c r="H217" s="27"/>
    </row>
    <row r="218" spans="2:8" s="28" customFormat="1" ht="18.75" customHeight="1" x14ac:dyDescent="0.2">
      <c r="B218" s="172" t="s">
        <v>873</v>
      </c>
      <c r="C218" s="170">
        <v>110</v>
      </c>
      <c r="D218" s="72">
        <v>1133</v>
      </c>
      <c r="E218" s="72">
        <v>1064</v>
      </c>
      <c r="F218" s="72">
        <v>694</v>
      </c>
      <c r="G218" s="73">
        <v>6937</v>
      </c>
      <c r="H218" s="27"/>
    </row>
    <row r="219" spans="2:8" s="28" customFormat="1" ht="18.75" customHeight="1" x14ac:dyDescent="0.2">
      <c r="B219" s="172" t="s">
        <v>957</v>
      </c>
      <c r="C219" s="170">
        <v>7096</v>
      </c>
      <c r="D219" s="72">
        <v>2588</v>
      </c>
      <c r="E219" s="72">
        <v>0</v>
      </c>
      <c r="F219" s="72">
        <v>0</v>
      </c>
      <c r="G219" s="73">
        <v>249</v>
      </c>
      <c r="H219" s="27"/>
    </row>
    <row r="220" spans="2:8" s="28" customFormat="1" ht="18.75" customHeight="1" x14ac:dyDescent="0.2">
      <c r="B220" s="172" t="s">
        <v>114</v>
      </c>
      <c r="C220" s="170">
        <v>3115</v>
      </c>
      <c r="D220" s="72">
        <v>3755</v>
      </c>
      <c r="E220" s="72">
        <v>327</v>
      </c>
      <c r="F220" s="72">
        <v>2247</v>
      </c>
      <c r="G220" s="73">
        <v>407</v>
      </c>
      <c r="H220" s="27"/>
    </row>
    <row r="221" spans="2:8" s="28" customFormat="1" ht="18.75" customHeight="1" x14ac:dyDescent="0.2">
      <c r="B221" s="172" t="s">
        <v>959</v>
      </c>
      <c r="C221" s="170">
        <v>163</v>
      </c>
      <c r="D221" s="72">
        <v>6260</v>
      </c>
      <c r="E221" s="72">
        <v>2327</v>
      </c>
      <c r="F221" s="72">
        <v>504</v>
      </c>
      <c r="G221" s="73">
        <v>491</v>
      </c>
      <c r="H221" s="27"/>
    </row>
    <row r="222" spans="2:8" s="28" customFormat="1" ht="18.75" customHeight="1" x14ac:dyDescent="0.2">
      <c r="B222" s="172" t="s">
        <v>937</v>
      </c>
      <c r="C222" s="170">
        <v>0</v>
      </c>
      <c r="D222" s="72">
        <v>100</v>
      </c>
      <c r="E222" s="72">
        <v>5809</v>
      </c>
      <c r="F222" s="72">
        <v>3594</v>
      </c>
      <c r="G222" s="73">
        <v>220</v>
      </c>
      <c r="H222" s="27"/>
    </row>
    <row r="223" spans="2:8" s="28" customFormat="1" ht="18.75" customHeight="1" x14ac:dyDescent="0.2">
      <c r="B223" s="172" t="s">
        <v>967</v>
      </c>
      <c r="C223" s="170">
        <v>0</v>
      </c>
      <c r="D223" s="72">
        <v>9038</v>
      </c>
      <c r="E223" s="72">
        <v>1</v>
      </c>
      <c r="F223" s="72">
        <v>0</v>
      </c>
      <c r="G223" s="73">
        <v>0</v>
      </c>
      <c r="H223" s="27"/>
    </row>
    <row r="224" spans="2:8" s="28" customFormat="1" ht="18.75" customHeight="1" x14ac:dyDescent="0.2">
      <c r="B224" s="172" t="s">
        <v>968</v>
      </c>
      <c r="C224" s="170">
        <v>5901</v>
      </c>
      <c r="D224" s="72">
        <v>2368</v>
      </c>
      <c r="E224" s="72">
        <v>765</v>
      </c>
      <c r="F224" s="72">
        <v>0</v>
      </c>
      <c r="G224" s="73">
        <v>0</v>
      </c>
      <c r="H224" s="27"/>
    </row>
    <row r="225" spans="2:8" s="28" customFormat="1" ht="18.75" customHeight="1" x14ac:dyDescent="0.2">
      <c r="B225" s="172" t="s">
        <v>960</v>
      </c>
      <c r="C225" s="170">
        <v>65</v>
      </c>
      <c r="D225" s="72">
        <v>15</v>
      </c>
      <c r="E225" s="72">
        <v>2450</v>
      </c>
      <c r="F225" s="72">
        <v>4120</v>
      </c>
      <c r="G225" s="73">
        <v>2176</v>
      </c>
      <c r="H225" s="27"/>
    </row>
    <row r="226" spans="2:8" s="28" customFormat="1" ht="18.75" customHeight="1" x14ac:dyDescent="0.2">
      <c r="B226" s="172" t="s">
        <v>973</v>
      </c>
      <c r="C226" s="170">
        <v>5386</v>
      </c>
      <c r="D226" s="72">
        <v>3262</v>
      </c>
      <c r="E226" s="72">
        <v>0</v>
      </c>
      <c r="F226" s="72">
        <v>0</v>
      </c>
      <c r="G226" s="73">
        <v>0</v>
      </c>
      <c r="H226" s="27"/>
    </row>
    <row r="227" spans="2:8" s="28" customFormat="1" ht="18.75" customHeight="1" x14ac:dyDescent="0.2">
      <c r="B227" s="172" t="s">
        <v>939</v>
      </c>
      <c r="C227" s="170">
        <v>644</v>
      </c>
      <c r="D227" s="72">
        <v>1747</v>
      </c>
      <c r="E227" s="72">
        <v>1081</v>
      </c>
      <c r="F227" s="72">
        <v>1524</v>
      </c>
      <c r="G227" s="73">
        <v>3606</v>
      </c>
      <c r="H227" s="27"/>
    </row>
    <row r="228" spans="2:8" s="28" customFormat="1" ht="18.75" customHeight="1" x14ac:dyDescent="0.2">
      <c r="B228" s="172" t="s">
        <v>970</v>
      </c>
      <c r="C228" s="170">
        <v>695</v>
      </c>
      <c r="D228" s="72">
        <v>7898</v>
      </c>
      <c r="E228" s="72">
        <v>0</v>
      </c>
      <c r="F228" s="72">
        <v>0</v>
      </c>
      <c r="G228" s="73">
        <v>0</v>
      </c>
      <c r="H228" s="27"/>
    </row>
    <row r="229" spans="2:8" s="28" customFormat="1" ht="18.75" customHeight="1" x14ac:dyDescent="0.2">
      <c r="B229" s="172" t="s">
        <v>969</v>
      </c>
      <c r="C229" s="170">
        <v>6633</v>
      </c>
      <c r="D229" s="72">
        <v>1662</v>
      </c>
      <c r="E229" s="72">
        <v>219</v>
      </c>
      <c r="F229" s="72">
        <v>0</v>
      </c>
      <c r="G229" s="73">
        <v>0</v>
      </c>
      <c r="H229" s="27"/>
    </row>
    <row r="230" spans="2:8" s="28" customFormat="1" ht="18.75" customHeight="1" x14ac:dyDescent="0.2">
      <c r="B230" s="172" t="s">
        <v>915</v>
      </c>
      <c r="C230" s="170">
        <v>2596</v>
      </c>
      <c r="D230" s="72">
        <v>1014</v>
      </c>
      <c r="E230" s="72">
        <v>2570</v>
      </c>
      <c r="F230" s="72">
        <v>507</v>
      </c>
      <c r="G230" s="73">
        <v>1371</v>
      </c>
      <c r="H230" s="27"/>
    </row>
    <row r="231" spans="2:8" s="28" customFormat="1" ht="18.75" customHeight="1" x14ac:dyDescent="0.2">
      <c r="B231" s="172" t="s">
        <v>945</v>
      </c>
      <c r="C231" s="170">
        <v>0</v>
      </c>
      <c r="D231" s="72">
        <v>0</v>
      </c>
      <c r="E231" s="72">
        <v>2904</v>
      </c>
      <c r="F231" s="72">
        <v>2862</v>
      </c>
      <c r="G231" s="73">
        <v>1873</v>
      </c>
      <c r="H231" s="27"/>
    </row>
    <row r="232" spans="2:8" s="28" customFormat="1" ht="18.75" customHeight="1" x14ac:dyDescent="0.2">
      <c r="B232" s="172" t="s">
        <v>120</v>
      </c>
      <c r="C232" s="170">
        <v>2358</v>
      </c>
      <c r="D232" s="72">
        <v>2447</v>
      </c>
      <c r="E232" s="72">
        <v>1872</v>
      </c>
      <c r="F232" s="72">
        <v>44</v>
      </c>
      <c r="G232" s="73">
        <v>901</v>
      </c>
      <c r="H232" s="27"/>
    </row>
    <row r="233" spans="2:8" s="28" customFormat="1" ht="18.75" customHeight="1" x14ac:dyDescent="0.2">
      <c r="B233" s="172" t="s">
        <v>976</v>
      </c>
      <c r="C233" s="170">
        <v>2577</v>
      </c>
      <c r="D233" s="72">
        <v>225</v>
      </c>
      <c r="E233" s="72">
        <v>594</v>
      </c>
      <c r="F233" s="72">
        <v>1174</v>
      </c>
      <c r="G233" s="73">
        <v>3014</v>
      </c>
      <c r="H233" s="27"/>
    </row>
    <row r="234" spans="2:8" s="28" customFormat="1" ht="18.75" customHeight="1" x14ac:dyDescent="0.2">
      <c r="B234" s="172" t="s">
        <v>951</v>
      </c>
      <c r="C234" s="170">
        <v>5232</v>
      </c>
      <c r="D234" s="72">
        <v>1031</v>
      </c>
      <c r="E234" s="72">
        <v>705</v>
      </c>
      <c r="F234" s="72">
        <v>98</v>
      </c>
      <c r="G234" s="73">
        <v>489</v>
      </c>
      <c r="H234" s="27"/>
    </row>
    <row r="235" spans="2:8" s="28" customFormat="1" ht="18.75" customHeight="1" x14ac:dyDescent="0.2">
      <c r="B235" s="172" t="s">
        <v>936</v>
      </c>
      <c r="C235" s="170">
        <v>3273</v>
      </c>
      <c r="D235" s="72">
        <v>1193</v>
      </c>
      <c r="E235" s="72">
        <v>536</v>
      </c>
      <c r="F235" s="72">
        <v>104</v>
      </c>
      <c r="G235" s="73">
        <v>2215</v>
      </c>
      <c r="H235" s="27"/>
    </row>
    <row r="236" spans="2:8" s="28" customFormat="1" ht="18.75" customHeight="1" x14ac:dyDescent="0.2">
      <c r="B236" s="172" t="s">
        <v>176</v>
      </c>
      <c r="C236" s="170">
        <v>1676</v>
      </c>
      <c r="D236" s="72">
        <v>1632</v>
      </c>
      <c r="E236" s="72">
        <v>2419</v>
      </c>
      <c r="F236" s="72">
        <v>42</v>
      </c>
      <c r="G236" s="73">
        <v>1485</v>
      </c>
      <c r="H236" s="27"/>
    </row>
    <row r="237" spans="2:8" s="28" customFormat="1" ht="18.75" customHeight="1" x14ac:dyDescent="0.2">
      <c r="B237" s="172" t="s">
        <v>297</v>
      </c>
      <c r="C237" s="170">
        <v>0</v>
      </c>
      <c r="D237" s="72">
        <v>0</v>
      </c>
      <c r="E237" s="72">
        <v>539</v>
      </c>
      <c r="F237" s="72">
        <v>5823</v>
      </c>
      <c r="G237" s="73">
        <v>746</v>
      </c>
      <c r="H237" s="27"/>
    </row>
    <row r="238" spans="2:8" s="28" customFormat="1" ht="18.75" customHeight="1" x14ac:dyDescent="0.2">
      <c r="B238" s="172" t="s">
        <v>3090</v>
      </c>
      <c r="C238" s="170">
        <v>951</v>
      </c>
      <c r="D238" s="72">
        <v>4077</v>
      </c>
      <c r="E238" s="72">
        <v>1827</v>
      </c>
      <c r="F238" s="72">
        <v>21</v>
      </c>
      <c r="G238" s="73">
        <v>118</v>
      </c>
      <c r="H238" s="27"/>
    </row>
    <row r="239" spans="2:8" s="28" customFormat="1" ht="18.75" customHeight="1" x14ac:dyDescent="0.2">
      <c r="B239" s="172" t="s">
        <v>971</v>
      </c>
      <c r="C239" s="170">
        <v>0</v>
      </c>
      <c r="D239" s="72">
        <v>0</v>
      </c>
      <c r="E239" s="72">
        <v>0</v>
      </c>
      <c r="F239" s="72">
        <v>2263</v>
      </c>
      <c r="G239" s="73">
        <v>4451</v>
      </c>
      <c r="H239" s="27"/>
    </row>
    <row r="240" spans="2:8" s="28" customFormat="1" ht="18.75" customHeight="1" x14ac:dyDescent="0.2">
      <c r="B240" s="172" t="s">
        <v>289</v>
      </c>
      <c r="C240" s="170">
        <v>0</v>
      </c>
      <c r="D240" s="72">
        <v>1834</v>
      </c>
      <c r="E240" s="72">
        <v>1565</v>
      </c>
      <c r="F240" s="72">
        <v>2991</v>
      </c>
      <c r="G240" s="73">
        <v>112</v>
      </c>
      <c r="H240" s="27"/>
    </row>
    <row r="241" spans="2:8" s="28" customFormat="1" ht="18.75" customHeight="1" x14ac:dyDescent="0.2">
      <c r="B241" s="172" t="s">
        <v>979</v>
      </c>
      <c r="C241" s="170">
        <v>2136</v>
      </c>
      <c r="D241" s="72">
        <v>2390</v>
      </c>
      <c r="E241" s="72">
        <v>0</v>
      </c>
      <c r="F241" s="72">
        <v>1264</v>
      </c>
      <c r="G241" s="73">
        <v>612</v>
      </c>
      <c r="H241" s="27"/>
    </row>
    <row r="242" spans="2:8" s="28" customFormat="1" ht="18.75" customHeight="1" x14ac:dyDescent="0.2">
      <c r="B242" s="172" t="s">
        <v>911</v>
      </c>
      <c r="C242" s="170">
        <v>2396</v>
      </c>
      <c r="D242" s="72">
        <v>1956</v>
      </c>
      <c r="E242" s="72">
        <v>0</v>
      </c>
      <c r="F242" s="72">
        <v>0</v>
      </c>
      <c r="G242" s="73">
        <v>1973</v>
      </c>
      <c r="H242" s="27"/>
    </row>
    <row r="243" spans="2:8" s="28" customFormat="1" ht="18.75" customHeight="1" x14ac:dyDescent="0.2">
      <c r="B243" s="172" t="s">
        <v>153</v>
      </c>
      <c r="C243" s="170">
        <v>0</v>
      </c>
      <c r="D243" s="72">
        <v>0</v>
      </c>
      <c r="E243" s="72">
        <v>0</v>
      </c>
      <c r="F243" s="72">
        <v>740</v>
      </c>
      <c r="G243" s="73">
        <v>5369</v>
      </c>
      <c r="H243" s="27"/>
    </row>
    <row r="244" spans="2:8" s="28" customFormat="1" ht="18.75" customHeight="1" x14ac:dyDescent="0.2">
      <c r="B244" s="172" t="s">
        <v>140</v>
      </c>
      <c r="C244" s="170">
        <v>2092</v>
      </c>
      <c r="D244" s="72">
        <v>1225</v>
      </c>
      <c r="E244" s="72">
        <v>639</v>
      </c>
      <c r="F244" s="72">
        <v>188</v>
      </c>
      <c r="G244" s="73">
        <v>1830</v>
      </c>
      <c r="H244" s="27"/>
    </row>
    <row r="245" spans="2:8" s="28" customFormat="1" ht="18.75" customHeight="1" x14ac:dyDescent="0.2">
      <c r="B245" s="172" t="s">
        <v>963</v>
      </c>
      <c r="C245" s="170">
        <v>0</v>
      </c>
      <c r="D245" s="72">
        <v>0</v>
      </c>
      <c r="E245" s="72">
        <v>0</v>
      </c>
      <c r="F245" s="72">
        <v>672</v>
      </c>
      <c r="G245" s="73">
        <v>5292</v>
      </c>
      <c r="H245" s="27"/>
    </row>
    <row r="246" spans="2:8" s="28" customFormat="1" ht="18.75" customHeight="1" x14ac:dyDescent="0.2">
      <c r="B246" s="172" t="s">
        <v>882</v>
      </c>
      <c r="C246" s="170">
        <v>0</v>
      </c>
      <c r="D246" s="72">
        <v>1978</v>
      </c>
      <c r="E246" s="72">
        <v>3967</v>
      </c>
      <c r="F246" s="72">
        <v>0</v>
      </c>
      <c r="G246" s="73">
        <v>0</v>
      </c>
      <c r="H246" s="27"/>
    </row>
    <row r="247" spans="2:8" s="28" customFormat="1" ht="18.75" customHeight="1" x14ac:dyDescent="0.2">
      <c r="B247" s="172" t="s">
        <v>992</v>
      </c>
      <c r="C247" s="170">
        <v>0</v>
      </c>
      <c r="D247" s="72">
        <v>0</v>
      </c>
      <c r="E247" s="72">
        <v>2996</v>
      </c>
      <c r="F247" s="72">
        <v>2765</v>
      </c>
      <c r="G247" s="73">
        <v>0</v>
      </c>
      <c r="H247" s="27"/>
    </row>
    <row r="248" spans="2:8" s="28" customFormat="1" ht="18.75" customHeight="1" x14ac:dyDescent="0.2">
      <c r="B248" s="172" t="s">
        <v>995</v>
      </c>
      <c r="C248" s="170">
        <v>4068</v>
      </c>
      <c r="D248" s="72">
        <v>69</v>
      </c>
      <c r="E248" s="72">
        <v>829</v>
      </c>
      <c r="F248" s="72">
        <v>605</v>
      </c>
      <c r="G248" s="73">
        <v>0</v>
      </c>
      <c r="H248" s="27"/>
    </row>
    <row r="249" spans="2:8" s="28" customFormat="1" ht="18.75" customHeight="1" x14ac:dyDescent="0.2">
      <c r="B249" s="172" t="s">
        <v>181</v>
      </c>
      <c r="C249" s="170">
        <v>4050</v>
      </c>
      <c r="D249" s="72">
        <v>25</v>
      </c>
      <c r="E249" s="72">
        <v>436</v>
      </c>
      <c r="F249" s="72">
        <v>469</v>
      </c>
      <c r="G249" s="73">
        <v>578</v>
      </c>
      <c r="H249" s="27"/>
    </row>
    <row r="250" spans="2:8" s="28" customFormat="1" ht="18.75" customHeight="1" x14ac:dyDescent="0.2">
      <c r="B250" s="172" t="s">
        <v>955</v>
      </c>
      <c r="C250" s="170">
        <v>457</v>
      </c>
      <c r="D250" s="72">
        <v>404</v>
      </c>
      <c r="E250" s="72">
        <v>1851</v>
      </c>
      <c r="F250" s="72">
        <v>1802</v>
      </c>
      <c r="G250" s="73">
        <v>938</v>
      </c>
      <c r="H250" s="27"/>
    </row>
    <row r="251" spans="2:8" s="28" customFormat="1" ht="18.75" customHeight="1" x14ac:dyDescent="0.2">
      <c r="B251" s="172" t="s">
        <v>226</v>
      </c>
      <c r="C251" s="170">
        <v>0</v>
      </c>
      <c r="D251" s="72">
        <v>0</v>
      </c>
      <c r="E251" s="72">
        <v>0</v>
      </c>
      <c r="F251" s="72">
        <v>358</v>
      </c>
      <c r="G251" s="73">
        <v>4959</v>
      </c>
      <c r="H251" s="27"/>
    </row>
    <row r="252" spans="2:8" s="28" customFormat="1" ht="18.75" customHeight="1" x14ac:dyDescent="0.2">
      <c r="B252" s="172" t="s">
        <v>993</v>
      </c>
      <c r="C252" s="170">
        <v>0</v>
      </c>
      <c r="D252" s="72">
        <v>0</v>
      </c>
      <c r="E252" s="72">
        <v>0</v>
      </c>
      <c r="F252" s="72">
        <v>5114</v>
      </c>
      <c r="G252" s="73">
        <v>0</v>
      </c>
      <c r="H252" s="27"/>
    </row>
    <row r="253" spans="2:8" s="28" customFormat="1" ht="18.75" customHeight="1" x14ac:dyDescent="0.2">
      <c r="B253" s="172" t="s">
        <v>1003</v>
      </c>
      <c r="C253" s="170">
        <v>393</v>
      </c>
      <c r="D253" s="72">
        <v>3717</v>
      </c>
      <c r="E253" s="72">
        <v>998</v>
      </c>
      <c r="F253" s="72">
        <v>0</v>
      </c>
      <c r="G253" s="73">
        <v>0</v>
      </c>
      <c r="H253" s="27"/>
    </row>
    <row r="254" spans="2:8" s="28" customFormat="1" ht="18.75" customHeight="1" x14ac:dyDescent="0.2">
      <c r="B254" s="172" t="s">
        <v>972</v>
      </c>
      <c r="C254" s="170">
        <v>0</v>
      </c>
      <c r="D254" s="72">
        <v>0</v>
      </c>
      <c r="E254" s="72">
        <v>1174</v>
      </c>
      <c r="F254" s="72">
        <v>0</v>
      </c>
      <c r="G254" s="73">
        <v>3821</v>
      </c>
      <c r="H254" s="27"/>
    </row>
    <row r="255" spans="2:8" s="28" customFormat="1" ht="18.75" customHeight="1" x14ac:dyDescent="0.2">
      <c r="B255" s="172" t="s">
        <v>228</v>
      </c>
      <c r="C255" s="170">
        <v>3599</v>
      </c>
      <c r="D255" s="72">
        <v>17</v>
      </c>
      <c r="E255" s="72">
        <v>82</v>
      </c>
      <c r="F255" s="72">
        <v>359</v>
      </c>
      <c r="G255" s="73">
        <v>852</v>
      </c>
      <c r="H255" s="27"/>
    </row>
    <row r="256" spans="2:8" s="28" customFormat="1" ht="18.75" customHeight="1" x14ac:dyDescent="0.2">
      <c r="B256" s="172" t="s">
        <v>985</v>
      </c>
      <c r="C256" s="170">
        <v>0</v>
      </c>
      <c r="D256" s="72">
        <v>1535</v>
      </c>
      <c r="E256" s="72">
        <v>1663</v>
      </c>
      <c r="F256" s="72">
        <v>1035</v>
      </c>
      <c r="G256" s="73">
        <v>666</v>
      </c>
      <c r="H256" s="27"/>
    </row>
    <row r="257" spans="2:8" s="28" customFormat="1" ht="18.75" customHeight="1" x14ac:dyDescent="0.2">
      <c r="B257" s="172" t="s">
        <v>2990</v>
      </c>
      <c r="C257" s="170">
        <v>3964</v>
      </c>
      <c r="D257" s="72">
        <v>263</v>
      </c>
      <c r="E257" s="72">
        <v>177</v>
      </c>
      <c r="F257" s="72">
        <v>0</v>
      </c>
      <c r="G257" s="73">
        <v>444</v>
      </c>
      <c r="H257" s="27"/>
    </row>
    <row r="258" spans="2:8" s="28" customFormat="1" ht="18.75" customHeight="1" x14ac:dyDescent="0.2">
      <c r="B258" s="172" t="s">
        <v>160</v>
      </c>
      <c r="C258" s="170">
        <v>0</v>
      </c>
      <c r="D258" s="72">
        <v>0</v>
      </c>
      <c r="E258" s="72">
        <v>0</v>
      </c>
      <c r="F258" s="72">
        <v>0</v>
      </c>
      <c r="G258" s="73">
        <v>4787</v>
      </c>
      <c r="H258" s="27"/>
    </row>
    <row r="259" spans="2:8" s="28" customFormat="1" ht="18.75" customHeight="1" x14ac:dyDescent="0.2">
      <c r="B259" s="172" t="s">
        <v>900</v>
      </c>
      <c r="C259" s="170">
        <v>2958</v>
      </c>
      <c r="D259" s="72">
        <v>1229</v>
      </c>
      <c r="E259" s="72">
        <v>365</v>
      </c>
      <c r="F259" s="72">
        <v>180</v>
      </c>
      <c r="G259" s="73">
        <v>0</v>
      </c>
      <c r="H259" s="27"/>
    </row>
    <row r="260" spans="2:8" s="28" customFormat="1" ht="18.75" customHeight="1" x14ac:dyDescent="0.2">
      <c r="B260" s="172" t="s">
        <v>148</v>
      </c>
      <c r="C260" s="170">
        <v>1794</v>
      </c>
      <c r="D260" s="72">
        <v>52</v>
      </c>
      <c r="E260" s="72">
        <v>7</v>
      </c>
      <c r="F260" s="72">
        <v>431</v>
      </c>
      <c r="G260" s="73">
        <v>2413</v>
      </c>
      <c r="H260" s="27"/>
    </row>
    <row r="261" spans="2:8" s="28" customFormat="1" ht="18.75" customHeight="1" x14ac:dyDescent="0.2">
      <c r="B261" s="172" t="s">
        <v>892</v>
      </c>
      <c r="C261" s="170">
        <v>2458</v>
      </c>
      <c r="D261" s="72">
        <v>0</v>
      </c>
      <c r="E261" s="72">
        <v>144</v>
      </c>
      <c r="F261" s="72">
        <v>98</v>
      </c>
      <c r="G261" s="73">
        <v>1976</v>
      </c>
      <c r="H261" s="27"/>
    </row>
    <row r="262" spans="2:8" s="28" customFormat="1" ht="18.75" customHeight="1" x14ac:dyDescent="0.2">
      <c r="B262" s="172" t="s">
        <v>984</v>
      </c>
      <c r="C262" s="170">
        <v>375</v>
      </c>
      <c r="D262" s="72">
        <v>1209</v>
      </c>
      <c r="E262" s="72">
        <v>869</v>
      </c>
      <c r="F262" s="72">
        <v>2212</v>
      </c>
      <c r="G262" s="73">
        <v>3</v>
      </c>
      <c r="H262" s="27"/>
    </row>
    <row r="263" spans="2:8" s="28" customFormat="1" ht="18.75" customHeight="1" x14ac:dyDescent="0.2">
      <c r="B263" s="172" t="s">
        <v>891</v>
      </c>
      <c r="C263" s="170">
        <v>199</v>
      </c>
      <c r="D263" s="72">
        <v>230</v>
      </c>
      <c r="E263" s="72">
        <v>208</v>
      </c>
      <c r="F263" s="72">
        <v>1864</v>
      </c>
      <c r="G263" s="73">
        <v>2121</v>
      </c>
      <c r="H263" s="27"/>
    </row>
    <row r="264" spans="2:8" s="28" customFormat="1" ht="18.75" customHeight="1" x14ac:dyDescent="0.2">
      <c r="B264" s="172" t="s">
        <v>1009</v>
      </c>
      <c r="C264" s="170">
        <v>3404</v>
      </c>
      <c r="D264" s="72">
        <v>1</v>
      </c>
      <c r="E264" s="72">
        <v>315</v>
      </c>
      <c r="F264" s="72">
        <v>0</v>
      </c>
      <c r="G264" s="73">
        <v>693</v>
      </c>
      <c r="H264" s="27"/>
    </row>
    <row r="265" spans="2:8" s="28" customFormat="1" ht="18.75" customHeight="1" x14ac:dyDescent="0.2">
      <c r="B265" s="172" t="s">
        <v>994</v>
      </c>
      <c r="C265" s="170">
        <v>4231</v>
      </c>
      <c r="D265" s="72">
        <v>0</v>
      </c>
      <c r="E265" s="72">
        <v>0</v>
      </c>
      <c r="F265" s="72">
        <v>0</v>
      </c>
      <c r="G265" s="73">
        <v>166</v>
      </c>
      <c r="H265" s="27"/>
    </row>
    <row r="266" spans="2:8" s="28" customFormat="1" ht="18.75" customHeight="1" x14ac:dyDescent="0.2">
      <c r="B266" s="172" t="s">
        <v>1020</v>
      </c>
      <c r="C266" s="170">
        <v>4378</v>
      </c>
      <c r="D266" s="72">
        <v>0</v>
      </c>
      <c r="E266" s="72">
        <v>0</v>
      </c>
      <c r="F266" s="72">
        <v>6</v>
      </c>
      <c r="G266" s="73">
        <v>0</v>
      </c>
      <c r="H266" s="27"/>
    </row>
    <row r="267" spans="2:8" s="28" customFormat="1" ht="18.75" customHeight="1" x14ac:dyDescent="0.2">
      <c r="B267" s="172" t="s">
        <v>117</v>
      </c>
      <c r="C267" s="170">
        <v>4091</v>
      </c>
      <c r="D267" s="72">
        <v>168</v>
      </c>
      <c r="E267" s="72">
        <v>114</v>
      </c>
      <c r="F267" s="72">
        <v>0</v>
      </c>
      <c r="G267" s="73">
        <v>0</v>
      </c>
      <c r="H267" s="27"/>
    </row>
    <row r="268" spans="2:8" s="28" customFormat="1" ht="18.75" customHeight="1" x14ac:dyDescent="0.2">
      <c r="B268" s="172" t="s">
        <v>980</v>
      </c>
      <c r="C268" s="170">
        <v>1123</v>
      </c>
      <c r="D268" s="72">
        <v>3215</v>
      </c>
      <c r="E268" s="72">
        <v>2</v>
      </c>
      <c r="F268" s="72">
        <v>23</v>
      </c>
      <c r="G268" s="73">
        <v>1</v>
      </c>
      <c r="H268" s="27"/>
    </row>
    <row r="269" spans="2:8" s="28" customFormat="1" ht="18.75" customHeight="1" x14ac:dyDescent="0.2">
      <c r="B269" s="172" t="s">
        <v>1024</v>
      </c>
      <c r="C269" s="170">
        <v>2856</v>
      </c>
      <c r="D269" s="72">
        <v>301</v>
      </c>
      <c r="E269" s="72">
        <v>956</v>
      </c>
      <c r="F269" s="72">
        <v>0</v>
      </c>
      <c r="G269" s="73">
        <v>248</v>
      </c>
      <c r="H269" s="27"/>
    </row>
    <row r="270" spans="2:8" s="28" customFormat="1" ht="18.75" customHeight="1" x14ac:dyDescent="0.2">
      <c r="B270" s="172" t="s">
        <v>956</v>
      </c>
      <c r="C270" s="170">
        <v>4172</v>
      </c>
      <c r="D270" s="72">
        <v>0</v>
      </c>
      <c r="E270" s="72">
        <v>179</v>
      </c>
      <c r="F270" s="72">
        <v>0</v>
      </c>
      <c r="G270" s="73">
        <v>0</v>
      </c>
      <c r="H270" s="27"/>
    </row>
    <row r="271" spans="2:8" s="28" customFormat="1" ht="18.75" customHeight="1" x14ac:dyDescent="0.2">
      <c r="B271" s="172" t="s">
        <v>1022</v>
      </c>
      <c r="C271" s="170">
        <v>2574</v>
      </c>
      <c r="D271" s="72">
        <v>1561</v>
      </c>
      <c r="E271" s="72">
        <v>208</v>
      </c>
      <c r="F271" s="72">
        <v>0</v>
      </c>
      <c r="G271" s="73">
        <v>0</v>
      </c>
      <c r="H271" s="27"/>
    </row>
    <row r="272" spans="2:8" s="28" customFormat="1" ht="18.75" customHeight="1" x14ac:dyDescent="0.2">
      <c r="B272" s="172" t="s">
        <v>989</v>
      </c>
      <c r="C272" s="170">
        <v>1818</v>
      </c>
      <c r="D272" s="72">
        <v>239</v>
      </c>
      <c r="E272" s="72">
        <v>347</v>
      </c>
      <c r="F272" s="72">
        <v>1102</v>
      </c>
      <c r="G272" s="73">
        <v>833</v>
      </c>
      <c r="H272" s="27"/>
    </row>
    <row r="273" spans="2:8" s="28" customFormat="1" ht="18.75" customHeight="1" x14ac:dyDescent="0.2">
      <c r="B273" s="172" t="s">
        <v>919</v>
      </c>
      <c r="C273" s="170">
        <v>0</v>
      </c>
      <c r="D273" s="72">
        <v>451</v>
      </c>
      <c r="E273" s="72">
        <v>3819</v>
      </c>
      <c r="F273" s="72">
        <v>0</v>
      </c>
      <c r="G273" s="73">
        <v>0</v>
      </c>
      <c r="H273" s="27"/>
    </row>
    <row r="274" spans="2:8" s="28" customFormat="1" ht="18.75" customHeight="1" x14ac:dyDescent="0.2">
      <c r="B274" s="172" t="s">
        <v>1001</v>
      </c>
      <c r="C274" s="170">
        <v>0</v>
      </c>
      <c r="D274" s="72">
        <v>1530</v>
      </c>
      <c r="E274" s="72">
        <v>1068</v>
      </c>
      <c r="F274" s="72">
        <v>1661</v>
      </c>
      <c r="G274" s="73">
        <v>0</v>
      </c>
      <c r="H274" s="27"/>
    </row>
    <row r="275" spans="2:8" s="28" customFormat="1" ht="18.75" customHeight="1" x14ac:dyDescent="0.2">
      <c r="B275" s="172" t="s">
        <v>987</v>
      </c>
      <c r="C275" s="170">
        <v>377</v>
      </c>
      <c r="D275" s="72">
        <v>1022</v>
      </c>
      <c r="E275" s="72">
        <v>318</v>
      </c>
      <c r="F275" s="72">
        <v>1905</v>
      </c>
      <c r="G275" s="73">
        <v>629</v>
      </c>
      <c r="H275" s="27"/>
    </row>
    <row r="276" spans="2:8" s="28" customFormat="1" ht="18.75" customHeight="1" x14ac:dyDescent="0.2">
      <c r="B276" s="172" t="s">
        <v>1010</v>
      </c>
      <c r="C276" s="170">
        <v>2083</v>
      </c>
      <c r="D276" s="72">
        <v>0</v>
      </c>
      <c r="E276" s="72">
        <v>2076</v>
      </c>
      <c r="F276" s="72">
        <v>0</v>
      </c>
      <c r="G276" s="73">
        <v>0</v>
      </c>
      <c r="H276" s="27"/>
    </row>
    <row r="277" spans="2:8" s="28" customFormat="1" ht="18.75" customHeight="1" x14ac:dyDescent="0.2">
      <c r="B277" s="172" t="s">
        <v>1031</v>
      </c>
      <c r="C277" s="170">
        <v>3944</v>
      </c>
      <c r="D277" s="72">
        <v>120</v>
      </c>
      <c r="E277" s="72">
        <v>0</v>
      </c>
      <c r="F277" s="72">
        <v>0</v>
      </c>
      <c r="G277" s="73">
        <v>0</v>
      </c>
      <c r="H277" s="27"/>
    </row>
    <row r="278" spans="2:8" s="28" customFormat="1" ht="18.75" customHeight="1" x14ac:dyDescent="0.2">
      <c r="B278" s="172" t="s">
        <v>997</v>
      </c>
      <c r="C278" s="170">
        <v>155</v>
      </c>
      <c r="D278" s="72">
        <v>186</v>
      </c>
      <c r="E278" s="72">
        <v>1698</v>
      </c>
      <c r="F278" s="72">
        <v>1761</v>
      </c>
      <c r="G278" s="73">
        <v>195</v>
      </c>
      <c r="H278" s="27"/>
    </row>
    <row r="279" spans="2:8" s="28" customFormat="1" ht="18.75" customHeight="1" x14ac:dyDescent="0.2">
      <c r="B279" s="172" t="s">
        <v>894</v>
      </c>
      <c r="C279" s="170">
        <v>0</v>
      </c>
      <c r="D279" s="72">
        <v>0</v>
      </c>
      <c r="E279" s="72">
        <v>3707</v>
      </c>
      <c r="F279" s="72">
        <v>262</v>
      </c>
      <c r="G279" s="73">
        <v>0</v>
      </c>
      <c r="H279" s="27"/>
    </row>
    <row r="280" spans="2:8" s="28" customFormat="1" ht="18.75" customHeight="1" x14ac:dyDescent="0.2">
      <c r="B280" s="172" t="s">
        <v>143</v>
      </c>
      <c r="C280" s="170">
        <v>1610</v>
      </c>
      <c r="D280" s="72">
        <v>496</v>
      </c>
      <c r="E280" s="72">
        <v>224</v>
      </c>
      <c r="F280" s="72">
        <v>1047</v>
      </c>
      <c r="G280" s="73">
        <v>432</v>
      </c>
      <c r="H280" s="27"/>
    </row>
    <row r="281" spans="2:8" s="28" customFormat="1" ht="18.75" customHeight="1" x14ac:dyDescent="0.2">
      <c r="B281" s="172" t="s">
        <v>923</v>
      </c>
      <c r="C281" s="170">
        <v>0</v>
      </c>
      <c r="D281" s="72">
        <v>244</v>
      </c>
      <c r="E281" s="72">
        <v>0</v>
      </c>
      <c r="F281" s="72">
        <v>0</v>
      </c>
      <c r="G281" s="73">
        <v>3548</v>
      </c>
      <c r="H281" s="27"/>
    </row>
    <row r="282" spans="2:8" s="28" customFormat="1" ht="18.75" customHeight="1" x14ac:dyDescent="0.2">
      <c r="B282" s="172" t="s">
        <v>1043</v>
      </c>
      <c r="C282" s="170">
        <v>881</v>
      </c>
      <c r="D282" s="72">
        <v>0</v>
      </c>
      <c r="E282" s="72">
        <v>0</v>
      </c>
      <c r="F282" s="72">
        <v>0</v>
      </c>
      <c r="G282" s="73">
        <v>2901</v>
      </c>
      <c r="H282" s="27"/>
    </row>
    <row r="283" spans="2:8" s="28" customFormat="1" ht="18.75" customHeight="1" x14ac:dyDescent="0.2">
      <c r="B283" s="172" t="s">
        <v>1012</v>
      </c>
      <c r="C283" s="170">
        <v>1798</v>
      </c>
      <c r="D283" s="72">
        <v>1229</v>
      </c>
      <c r="E283" s="72">
        <v>299</v>
      </c>
      <c r="F283" s="72">
        <v>256</v>
      </c>
      <c r="G283" s="73">
        <v>184</v>
      </c>
      <c r="H283" s="27"/>
    </row>
    <row r="284" spans="2:8" s="28" customFormat="1" ht="18.75" customHeight="1" x14ac:dyDescent="0.2">
      <c r="B284" s="172" t="s">
        <v>1044</v>
      </c>
      <c r="C284" s="170">
        <v>3567</v>
      </c>
      <c r="D284" s="72">
        <v>0</v>
      </c>
      <c r="E284" s="72">
        <v>0</v>
      </c>
      <c r="F284" s="72">
        <v>0</v>
      </c>
      <c r="G284" s="73">
        <v>181</v>
      </c>
      <c r="H284" s="27"/>
    </row>
    <row r="285" spans="2:8" s="28" customFormat="1" ht="18.75" customHeight="1" x14ac:dyDescent="0.2">
      <c r="B285" s="172" t="s">
        <v>1034</v>
      </c>
      <c r="C285" s="170">
        <v>643</v>
      </c>
      <c r="D285" s="72">
        <v>1119</v>
      </c>
      <c r="E285" s="72">
        <v>856</v>
      </c>
      <c r="F285" s="72">
        <v>0</v>
      </c>
      <c r="G285" s="73">
        <v>1079</v>
      </c>
      <c r="H285" s="27"/>
    </row>
    <row r="286" spans="2:8" s="28" customFormat="1" ht="18.75" customHeight="1" x14ac:dyDescent="0.2">
      <c r="B286" s="172" t="s">
        <v>282</v>
      </c>
      <c r="C286" s="170">
        <v>1969</v>
      </c>
      <c r="D286" s="72">
        <v>1186</v>
      </c>
      <c r="E286" s="72">
        <v>118</v>
      </c>
      <c r="F286" s="72">
        <v>0</v>
      </c>
      <c r="G286" s="73">
        <v>385</v>
      </c>
      <c r="H286" s="27"/>
    </row>
    <row r="287" spans="2:8" s="28" customFormat="1" ht="18.75" customHeight="1" x14ac:dyDescent="0.2">
      <c r="B287" s="172" t="s">
        <v>1032</v>
      </c>
      <c r="C287" s="170">
        <v>870</v>
      </c>
      <c r="D287" s="72">
        <v>361</v>
      </c>
      <c r="E287" s="72">
        <v>1985</v>
      </c>
      <c r="F287" s="72">
        <v>0</v>
      </c>
      <c r="G287" s="73">
        <v>418</v>
      </c>
      <c r="H287" s="27"/>
    </row>
    <row r="288" spans="2:8" s="28" customFormat="1" ht="18.75" customHeight="1" x14ac:dyDescent="0.2">
      <c r="B288" s="172" t="s">
        <v>1027</v>
      </c>
      <c r="C288" s="170">
        <v>3127</v>
      </c>
      <c r="D288" s="72">
        <v>399</v>
      </c>
      <c r="E288" s="72">
        <v>95</v>
      </c>
      <c r="F288" s="72">
        <v>0</v>
      </c>
      <c r="G288" s="73">
        <v>0</v>
      </c>
      <c r="H288" s="27"/>
    </row>
    <row r="289" spans="2:8" s="28" customFormat="1" ht="18.75" customHeight="1" x14ac:dyDescent="0.2">
      <c r="B289" s="172" t="s">
        <v>1047</v>
      </c>
      <c r="C289" s="170">
        <v>3605</v>
      </c>
      <c r="D289" s="72">
        <v>0</v>
      </c>
      <c r="E289" s="72">
        <v>0</v>
      </c>
      <c r="F289" s="72">
        <v>0</v>
      </c>
      <c r="G289" s="73">
        <v>0</v>
      </c>
      <c r="H289" s="27"/>
    </row>
    <row r="290" spans="2:8" s="28" customFormat="1" ht="18.75" customHeight="1" x14ac:dyDescent="0.2">
      <c r="B290" s="172" t="s">
        <v>901</v>
      </c>
      <c r="C290" s="170">
        <v>81</v>
      </c>
      <c r="D290" s="72">
        <v>577</v>
      </c>
      <c r="E290" s="72">
        <v>1939</v>
      </c>
      <c r="F290" s="72">
        <v>635</v>
      </c>
      <c r="G290" s="73">
        <v>337</v>
      </c>
      <c r="H290" s="27"/>
    </row>
    <row r="291" spans="2:8" s="28" customFormat="1" ht="18.75" customHeight="1" x14ac:dyDescent="0.2">
      <c r="B291" s="172" t="s">
        <v>1023</v>
      </c>
      <c r="C291" s="170">
        <v>0</v>
      </c>
      <c r="D291" s="72">
        <v>1467</v>
      </c>
      <c r="E291" s="72">
        <v>1557</v>
      </c>
      <c r="F291" s="72">
        <v>530</v>
      </c>
      <c r="G291" s="73">
        <v>0</v>
      </c>
      <c r="H291" s="27"/>
    </row>
    <row r="292" spans="2:8" s="28" customFormat="1" ht="18.75" customHeight="1" x14ac:dyDescent="0.2">
      <c r="B292" s="172" t="s">
        <v>975</v>
      </c>
      <c r="C292" s="170">
        <v>543</v>
      </c>
      <c r="D292" s="72">
        <v>546</v>
      </c>
      <c r="E292" s="72">
        <v>249</v>
      </c>
      <c r="F292" s="72">
        <v>1222</v>
      </c>
      <c r="G292" s="73">
        <v>953</v>
      </c>
      <c r="H292" s="27"/>
    </row>
    <row r="293" spans="2:8" s="28" customFormat="1" ht="18.75" customHeight="1" x14ac:dyDescent="0.2">
      <c r="B293" s="172" t="s">
        <v>96</v>
      </c>
      <c r="C293" s="170">
        <v>20</v>
      </c>
      <c r="D293" s="72">
        <v>92</v>
      </c>
      <c r="E293" s="72">
        <v>433</v>
      </c>
      <c r="F293" s="72">
        <v>340</v>
      </c>
      <c r="G293" s="73">
        <v>2616</v>
      </c>
      <c r="H293" s="27"/>
    </row>
    <row r="294" spans="2:8" s="28" customFormat="1" ht="18.75" customHeight="1" x14ac:dyDescent="0.2">
      <c r="B294" s="172" t="s">
        <v>1002</v>
      </c>
      <c r="C294" s="170">
        <v>1487</v>
      </c>
      <c r="D294" s="72">
        <v>86</v>
      </c>
      <c r="E294" s="72">
        <v>848</v>
      </c>
      <c r="F294" s="72">
        <v>987</v>
      </c>
      <c r="G294" s="73">
        <v>35</v>
      </c>
      <c r="H294" s="27"/>
    </row>
    <row r="295" spans="2:8" s="28" customFormat="1" ht="18.75" customHeight="1" x14ac:dyDescent="0.2">
      <c r="B295" s="172" t="s">
        <v>1016</v>
      </c>
      <c r="C295" s="170">
        <v>72</v>
      </c>
      <c r="D295" s="72">
        <v>847</v>
      </c>
      <c r="E295" s="72">
        <v>196</v>
      </c>
      <c r="F295" s="72">
        <v>376</v>
      </c>
      <c r="G295" s="73">
        <v>1860</v>
      </c>
      <c r="H295" s="27"/>
    </row>
    <row r="296" spans="2:8" s="28" customFormat="1" ht="18.75" customHeight="1" x14ac:dyDescent="0.2">
      <c r="B296" s="172" t="s">
        <v>1053</v>
      </c>
      <c r="C296" s="170">
        <v>3334</v>
      </c>
      <c r="D296" s="72">
        <v>0</v>
      </c>
      <c r="E296" s="72">
        <v>0</v>
      </c>
      <c r="F296" s="72">
        <v>0</v>
      </c>
      <c r="G296" s="73">
        <v>0</v>
      </c>
      <c r="H296" s="27"/>
    </row>
    <row r="297" spans="2:8" s="28" customFormat="1" ht="18.75" customHeight="1" x14ac:dyDescent="0.2">
      <c r="B297" s="172" t="s">
        <v>1026</v>
      </c>
      <c r="C297" s="170">
        <v>592</v>
      </c>
      <c r="D297" s="72">
        <v>1425</v>
      </c>
      <c r="E297" s="72">
        <v>1252</v>
      </c>
      <c r="F297" s="72">
        <v>0</v>
      </c>
      <c r="G297" s="73">
        <v>10</v>
      </c>
      <c r="H297" s="27"/>
    </row>
    <row r="298" spans="2:8" s="28" customFormat="1" ht="18.75" customHeight="1" x14ac:dyDescent="0.2">
      <c r="B298" s="172" t="s">
        <v>1033</v>
      </c>
      <c r="C298" s="170">
        <v>0</v>
      </c>
      <c r="D298" s="72">
        <v>0</v>
      </c>
      <c r="E298" s="72">
        <v>0</v>
      </c>
      <c r="F298" s="72">
        <v>1224</v>
      </c>
      <c r="G298" s="73">
        <v>1945</v>
      </c>
      <c r="H298" s="27"/>
    </row>
    <row r="299" spans="2:8" s="28" customFormat="1" ht="18.75" customHeight="1" x14ac:dyDescent="0.2">
      <c r="B299" s="172" t="s">
        <v>1048</v>
      </c>
      <c r="C299" s="170">
        <v>261</v>
      </c>
      <c r="D299" s="72">
        <v>230</v>
      </c>
      <c r="E299" s="72">
        <v>1609</v>
      </c>
      <c r="F299" s="72">
        <v>895</v>
      </c>
      <c r="G299" s="73">
        <v>0</v>
      </c>
      <c r="H299" s="27"/>
    </row>
    <row r="300" spans="2:8" s="28" customFormat="1" ht="18.75" customHeight="1" x14ac:dyDescent="0.2">
      <c r="B300" s="172" t="s">
        <v>990</v>
      </c>
      <c r="C300" s="170">
        <v>0</v>
      </c>
      <c r="D300" s="72">
        <v>0</v>
      </c>
      <c r="E300" s="72">
        <v>0</v>
      </c>
      <c r="F300" s="72">
        <v>486</v>
      </c>
      <c r="G300" s="73">
        <v>2481</v>
      </c>
      <c r="H300" s="27"/>
    </row>
    <row r="301" spans="2:8" s="28" customFormat="1" ht="18.75" customHeight="1" x14ac:dyDescent="0.2">
      <c r="B301" s="172" t="s">
        <v>1019</v>
      </c>
      <c r="C301" s="170">
        <v>800</v>
      </c>
      <c r="D301" s="72">
        <v>1333</v>
      </c>
      <c r="E301" s="72">
        <v>0</v>
      </c>
      <c r="F301" s="72">
        <v>818</v>
      </c>
      <c r="G301" s="73">
        <v>0</v>
      </c>
      <c r="H301" s="27"/>
    </row>
    <row r="302" spans="2:8" s="28" customFormat="1" ht="18.75" customHeight="1" x14ac:dyDescent="0.2">
      <c r="B302" s="172" t="s">
        <v>1056</v>
      </c>
      <c r="C302" s="170">
        <v>98</v>
      </c>
      <c r="D302" s="72">
        <v>485</v>
      </c>
      <c r="E302" s="72">
        <v>375</v>
      </c>
      <c r="F302" s="72">
        <v>1977</v>
      </c>
      <c r="G302" s="73">
        <v>0</v>
      </c>
      <c r="H302" s="27"/>
    </row>
    <row r="303" spans="2:8" s="28" customFormat="1" ht="18.75" customHeight="1" x14ac:dyDescent="0.2">
      <c r="B303" s="172" t="s">
        <v>1061</v>
      </c>
      <c r="C303" s="170">
        <v>1206</v>
      </c>
      <c r="D303" s="72">
        <v>0</v>
      </c>
      <c r="E303" s="72">
        <v>0</v>
      </c>
      <c r="F303" s="72">
        <v>459</v>
      </c>
      <c r="G303" s="73">
        <v>1242</v>
      </c>
      <c r="H303" s="27"/>
    </row>
    <row r="304" spans="2:8" s="28" customFormat="1" ht="18.75" customHeight="1" x14ac:dyDescent="0.2">
      <c r="B304" s="172" t="s">
        <v>1065</v>
      </c>
      <c r="C304" s="170">
        <v>2785</v>
      </c>
      <c r="D304" s="72">
        <v>77</v>
      </c>
      <c r="E304" s="72">
        <v>0</v>
      </c>
      <c r="F304" s="72">
        <v>0</v>
      </c>
      <c r="G304" s="73">
        <v>0</v>
      </c>
      <c r="H304" s="27"/>
    </row>
    <row r="305" spans="2:8" s="28" customFormat="1" ht="18.75" customHeight="1" x14ac:dyDescent="0.2">
      <c r="B305" s="172" t="s">
        <v>982</v>
      </c>
      <c r="C305" s="170">
        <v>12</v>
      </c>
      <c r="D305" s="72">
        <v>2462</v>
      </c>
      <c r="E305" s="72">
        <v>0</v>
      </c>
      <c r="F305" s="72">
        <v>293</v>
      </c>
      <c r="G305" s="73">
        <v>77</v>
      </c>
      <c r="H305" s="27"/>
    </row>
    <row r="306" spans="2:8" s="28" customFormat="1" ht="18.75" customHeight="1" x14ac:dyDescent="0.2">
      <c r="B306" s="172" t="s">
        <v>1037</v>
      </c>
      <c r="C306" s="170">
        <v>0</v>
      </c>
      <c r="D306" s="72">
        <v>890</v>
      </c>
      <c r="E306" s="72">
        <v>865</v>
      </c>
      <c r="F306" s="72">
        <v>923</v>
      </c>
      <c r="G306" s="73">
        <v>140</v>
      </c>
      <c r="H306" s="27"/>
    </row>
    <row r="307" spans="2:8" s="28" customFormat="1" ht="18.75" customHeight="1" x14ac:dyDescent="0.2">
      <c r="B307" s="172" t="s">
        <v>157</v>
      </c>
      <c r="C307" s="170">
        <v>287</v>
      </c>
      <c r="D307" s="72">
        <v>821</v>
      </c>
      <c r="E307" s="72">
        <v>524</v>
      </c>
      <c r="F307" s="72">
        <v>415</v>
      </c>
      <c r="G307" s="73">
        <v>770</v>
      </c>
      <c r="H307" s="27"/>
    </row>
    <row r="308" spans="2:8" s="28" customFormat="1" ht="18.75" customHeight="1" x14ac:dyDescent="0.2">
      <c r="B308" s="172" t="s">
        <v>216</v>
      </c>
      <c r="C308" s="170">
        <v>130</v>
      </c>
      <c r="D308" s="72">
        <v>259</v>
      </c>
      <c r="E308" s="72">
        <v>0</v>
      </c>
      <c r="F308" s="72">
        <v>1949</v>
      </c>
      <c r="G308" s="73">
        <v>404</v>
      </c>
      <c r="H308" s="27"/>
    </row>
    <row r="309" spans="2:8" s="28" customFormat="1" ht="18.75" customHeight="1" x14ac:dyDescent="0.2">
      <c r="B309" s="172" t="s">
        <v>1004</v>
      </c>
      <c r="C309" s="170">
        <v>0</v>
      </c>
      <c r="D309" s="72">
        <v>0</v>
      </c>
      <c r="E309" s="72">
        <v>0</v>
      </c>
      <c r="F309" s="72">
        <v>1121</v>
      </c>
      <c r="G309" s="73">
        <v>1616</v>
      </c>
      <c r="H309" s="27"/>
    </row>
    <row r="310" spans="2:8" s="28" customFormat="1" ht="18.75" customHeight="1" x14ac:dyDescent="0.2">
      <c r="B310" s="172" t="s">
        <v>1068</v>
      </c>
      <c r="C310" s="170">
        <v>0</v>
      </c>
      <c r="D310" s="72">
        <v>0</v>
      </c>
      <c r="E310" s="72">
        <v>0</v>
      </c>
      <c r="F310" s="72">
        <v>136</v>
      </c>
      <c r="G310" s="73">
        <v>2591</v>
      </c>
      <c r="H310" s="27"/>
    </row>
    <row r="311" spans="2:8" s="28" customFormat="1" ht="18.75" customHeight="1" x14ac:dyDescent="0.2">
      <c r="B311" s="172" t="s">
        <v>188</v>
      </c>
      <c r="C311" s="170">
        <v>358</v>
      </c>
      <c r="D311" s="72">
        <v>377</v>
      </c>
      <c r="E311" s="72">
        <v>455</v>
      </c>
      <c r="F311" s="72">
        <v>121</v>
      </c>
      <c r="G311" s="73">
        <v>1371</v>
      </c>
      <c r="H311" s="27"/>
    </row>
    <row r="312" spans="2:8" s="28" customFormat="1" ht="18.75" customHeight="1" x14ac:dyDescent="0.2">
      <c r="B312" s="172" t="s">
        <v>1070</v>
      </c>
      <c r="C312" s="170">
        <v>708</v>
      </c>
      <c r="D312" s="72">
        <v>1781</v>
      </c>
      <c r="E312" s="72">
        <v>2</v>
      </c>
      <c r="F312" s="72">
        <v>2</v>
      </c>
      <c r="G312" s="73">
        <v>180</v>
      </c>
      <c r="H312" s="27"/>
    </row>
    <row r="313" spans="2:8" s="28" customFormat="1" ht="18.75" customHeight="1" x14ac:dyDescent="0.2">
      <c r="B313" s="172" t="s">
        <v>1028</v>
      </c>
      <c r="C313" s="170">
        <v>0</v>
      </c>
      <c r="D313" s="72">
        <v>0</v>
      </c>
      <c r="E313" s="72">
        <v>0</v>
      </c>
      <c r="F313" s="72">
        <v>0</v>
      </c>
      <c r="G313" s="73">
        <v>2565</v>
      </c>
      <c r="H313" s="27"/>
    </row>
    <row r="314" spans="2:8" s="28" customFormat="1" ht="18.75" customHeight="1" x14ac:dyDescent="0.2">
      <c r="B314" s="172" t="s">
        <v>898</v>
      </c>
      <c r="C314" s="170">
        <v>859</v>
      </c>
      <c r="D314" s="72">
        <v>1601</v>
      </c>
      <c r="E314" s="72">
        <v>1</v>
      </c>
      <c r="F314" s="72">
        <v>0</v>
      </c>
      <c r="G314" s="73">
        <v>0</v>
      </c>
      <c r="H314" s="27"/>
    </row>
    <row r="315" spans="2:8" s="28" customFormat="1" ht="18.75" customHeight="1" x14ac:dyDescent="0.2">
      <c r="B315" s="172" t="s">
        <v>1080</v>
      </c>
      <c r="C315" s="170">
        <v>0</v>
      </c>
      <c r="D315" s="72">
        <v>0</v>
      </c>
      <c r="E315" s="72">
        <v>2351</v>
      </c>
      <c r="F315" s="72">
        <v>0</v>
      </c>
      <c r="G315" s="73">
        <v>0</v>
      </c>
      <c r="H315" s="27"/>
    </row>
    <row r="316" spans="2:8" s="28" customFormat="1" ht="18.75" customHeight="1" x14ac:dyDescent="0.2">
      <c r="B316" s="172" t="s">
        <v>1071</v>
      </c>
      <c r="C316" s="170">
        <v>0</v>
      </c>
      <c r="D316" s="72">
        <v>454</v>
      </c>
      <c r="E316" s="72">
        <v>1561</v>
      </c>
      <c r="F316" s="72">
        <v>313</v>
      </c>
      <c r="G316" s="73">
        <v>0</v>
      </c>
      <c r="H316" s="27"/>
    </row>
    <row r="317" spans="2:8" s="28" customFormat="1" ht="18.75" customHeight="1" x14ac:dyDescent="0.2">
      <c r="B317" s="172" t="s">
        <v>1083</v>
      </c>
      <c r="C317" s="170">
        <v>0</v>
      </c>
      <c r="D317" s="72">
        <v>0</v>
      </c>
      <c r="E317" s="72">
        <v>2318</v>
      </c>
      <c r="F317" s="72">
        <v>0</v>
      </c>
      <c r="G317" s="73">
        <v>0</v>
      </c>
      <c r="H317" s="27"/>
    </row>
    <row r="318" spans="2:8" s="28" customFormat="1" ht="18.75" customHeight="1" x14ac:dyDescent="0.2">
      <c r="B318" s="172" t="s">
        <v>3091</v>
      </c>
      <c r="C318" s="170">
        <v>360</v>
      </c>
      <c r="D318" s="72">
        <v>1475</v>
      </c>
      <c r="E318" s="72">
        <v>443</v>
      </c>
      <c r="F318" s="72">
        <v>0</v>
      </c>
      <c r="G318" s="73">
        <v>0</v>
      </c>
      <c r="H318" s="27"/>
    </row>
    <row r="319" spans="2:8" s="28" customFormat="1" ht="18.75" customHeight="1" x14ac:dyDescent="0.2">
      <c r="B319" s="172" t="s">
        <v>1087</v>
      </c>
      <c r="C319" s="170">
        <v>1729</v>
      </c>
      <c r="D319" s="72">
        <v>525</v>
      </c>
      <c r="E319" s="72">
        <v>0</v>
      </c>
      <c r="F319" s="72">
        <v>0</v>
      </c>
      <c r="G319" s="73">
        <v>0</v>
      </c>
      <c r="H319" s="27"/>
    </row>
    <row r="320" spans="2:8" s="28" customFormat="1" ht="18.75" customHeight="1" x14ac:dyDescent="0.2">
      <c r="B320" s="172" t="s">
        <v>949</v>
      </c>
      <c r="C320" s="170">
        <v>1617</v>
      </c>
      <c r="D320" s="72">
        <v>0</v>
      </c>
      <c r="E320" s="72">
        <v>0</v>
      </c>
      <c r="F320" s="72">
        <v>628</v>
      </c>
      <c r="G320" s="73">
        <v>0</v>
      </c>
      <c r="H320" s="27"/>
    </row>
    <row r="321" spans="2:8" s="28" customFormat="1" ht="18.75" customHeight="1" x14ac:dyDescent="0.2">
      <c r="B321" s="172" t="s">
        <v>1057</v>
      </c>
      <c r="C321" s="170">
        <v>0</v>
      </c>
      <c r="D321" s="72">
        <v>0</v>
      </c>
      <c r="E321" s="72">
        <v>2216</v>
      </c>
      <c r="F321" s="72">
        <v>0</v>
      </c>
      <c r="G321" s="73">
        <v>21</v>
      </c>
      <c r="H321" s="27"/>
    </row>
    <row r="322" spans="2:8" s="28" customFormat="1" ht="18.75" customHeight="1" x14ac:dyDescent="0.2">
      <c r="B322" s="172" t="s">
        <v>1073</v>
      </c>
      <c r="C322" s="170">
        <v>2186</v>
      </c>
      <c r="D322" s="72">
        <v>0</v>
      </c>
      <c r="E322" s="72">
        <v>0</v>
      </c>
      <c r="F322" s="72">
        <v>0</v>
      </c>
      <c r="G322" s="73">
        <v>0</v>
      </c>
      <c r="H322" s="27"/>
    </row>
    <row r="323" spans="2:8" s="28" customFormat="1" ht="18.75" customHeight="1" x14ac:dyDescent="0.2">
      <c r="B323" s="172" t="s">
        <v>1072</v>
      </c>
      <c r="C323" s="170">
        <v>952</v>
      </c>
      <c r="D323" s="72">
        <v>0</v>
      </c>
      <c r="E323" s="72">
        <v>701</v>
      </c>
      <c r="F323" s="72">
        <v>491</v>
      </c>
      <c r="G323" s="73">
        <v>0</v>
      </c>
      <c r="H323" s="27"/>
    </row>
    <row r="324" spans="2:8" s="28" customFormat="1" ht="18.75" customHeight="1" x14ac:dyDescent="0.2">
      <c r="B324" s="172" t="s">
        <v>1060</v>
      </c>
      <c r="C324" s="170">
        <v>1023</v>
      </c>
      <c r="D324" s="72">
        <v>228</v>
      </c>
      <c r="E324" s="72">
        <v>415</v>
      </c>
      <c r="F324" s="72">
        <v>169</v>
      </c>
      <c r="G324" s="73">
        <v>265</v>
      </c>
      <c r="H324" s="27"/>
    </row>
    <row r="325" spans="2:8" s="28" customFormat="1" ht="18.75" customHeight="1" x14ac:dyDescent="0.2">
      <c r="B325" s="172" t="s">
        <v>218</v>
      </c>
      <c r="C325" s="170">
        <v>0</v>
      </c>
      <c r="D325" s="72">
        <v>0</v>
      </c>
      <c r="E325" s="72">
        <v>0</v>
      </c>
      <c r="F325" s="72">
        <v>0</v>
      </c>
      <c r="G325" s="73">
        <v>2098</v>
      </c>
      <c r="H325" s="27"/>
    </row>
    <row r="326" spans="2:8" s="28" customFormat="1" ht="18.75" customHeight="1" x14ac:dyDescent="0.2">
      <c r="B326" s="172" t="s">
        <v>1082</v>
      </c>
      <c r="C326" s="170">
        <v>0</v>
      </c>
      <c r="D326" s="72">
        <v>323</v>
      </c>
      <c r="E326" s="72">
        <v>0</v>
      </c>
      <c r="F326" s="72">
        <v>276</v>
      </c>
      <c r="G326" s="73">
        <v>1426</v>
      </c>
      <c r="H326" s="27"/>
    </row>
    <row r="327" spans="2:8" s="28" customFormat="1" ht="18.75" customHeight="1" x14ac:dyDescent="0.2">
      <c r="B327" s="172" t="s">
        <v>1097</v>
      </c>
      <c r="C327" s="170">
        <v>354</v>
      </c>
      <c r="D327" s="72">
        <v>1629</v>
      </c>
      <c r="E327" s="72">
        <v>0</v>
      </c>
      <c r="F327" s="72">
        <v>0</v>
      </c>
      <c r="G327" s="73">
        <v>0</v>
      </c>
      <c r="H327" s="27"/>
    </row>
    <row r="328" spans="2:8" s="28" customFormat="1" ht="18.75" customHeight="1" x14ac:dyDescent="0.2">
      <c r="B328" s="172" t="s">
        <v>1045</v>
      </c>
      <c r="C328" s="170">
        <v>877</v>
      </c>
      <c r="D328" s="72">
        <v>410</v>
      </c>
      <c r="E328" s="72">
        <v>0</v>
      </c>
      <c r="F328" s="72">
        <v>403</v>
      </c>
      <c r="G328" s="73">
        <v>277</v>
      </c>
      <c r="H328" s="27"/>
    </row>
    <row r="329" spans="2:8" s="28" customFormat="1" ht="18.75" customHeight="1" x14ac:dyDescent="0.2">
      <c r="B329" s="172" t="s">
        <v>1086</v>
      </c>
      <c r="C329" s="170">
        <v>0</v>
      </c>
      <c r="D329" s="72">
        <v>13</v>
      </c>
      <c r="E329" s="72">
        <v>0</v>
      </c>
      <c r="F329" s="72">
        <v>0</v>
      </c>
      <c r="G329" s="73">
        <v>1903</v>
      </c>
      <c r="H329" s="27"/>
    </row>
    <row r="330" spans="2:8" s="28" customFormat="1" ht="18.75" customHeight="1" x14ac:dyDescent="0.2">
      <c r="B330" s="172" t="s">
        <v>1059</v>
      </c>
      <c r="C330" s="170">
        <v>1055</v>
      </c>
      <c r="D330" s="72">
        <v>121</v>
      </c>
      <c r="E330" s="72">
        <v>109</v>
      </c>
      <c r="F330" s="72">
        <v>84</v>
      </c>
      <c r="G330" s="73">
        <v>542</v>
      </c>
      <c r="H330" s="27"/>
    </row>
    <row r="331" spans="2:8" s="28" customFormat="1" ht="18.75" customHeight="1" x14ac:dyDescent="0.2">
      <c r="B331" s="172" t="s">
        <v>1101</v>
      </c>
      <c r="C331" s="170">
        <v>64</v>
      </c>
      <c r="D331" s="72">
        <v>35</v>
      </c>
      <c r="E331" s="72">
        <v>0</v>
      </c>
      <c r="F331" s="72">
        <v>189</v>
      </c>
      <c r="G331" s="73">
        <v>1563</v>
      </c>
      <c r="H331" s="27"/>
    </row>
    <row r="332" spans="2:8" s="28" customFormat="1" ht="18.75" customHeight="1" x14ac:dyDescent="0.2">
      <c r="B332" s="172" t="s">
        <v>1030</v>
      </c>
      <c r="C332" s="170">
        <v>0</v>
      </c>
      <c r="D332" s="72">
        <v>0</v>
      </c>
      <c r="E332" s="72">
        <v>0</v>
      </c>
      <c r="F332" s="72">
        <v>68</v>
      </c>
      <c r="G332" s="73">
        <v>1707</v>
      </c>
      <c r="H332" s="27"/>
    </row>
    <row r="333" spans="2:8" s="28" customFormat="1" ht="18.75" customHeight="1" x14ac:dyDescent="0.2">
      <c r="B333" s="172" t="s">
        <v>1078</v>
      </c>
      <c r="C333" s="170">
        <v>0</v>
      </c>
      <c r="D333" s="72">
        <v>245</v>
      </c>
      <c r="E333" s="72">
        <v>0</v>
      </c>
      <c r="F333" s="72">
        <v>33</v>
      </c>
      <c r="G333" s="73">
        <v>1479</v>
      </c>
      <c r="H333" s="27"/>
    </row>
    <row r="334" spans="2:8" s="28" customFormat="1" ht="18.75" customHeight="1" x14ac:dyDescent="0.2">
      <c r="B334" s="172" t="s">
        <v>1089</v>
      </c>
      <c r="C334" s="170">
        <v>442</v>
      </c>
      <c r="D334" s="72">
        <v>254</v>
      </c>
      <c r="E334" s="72">
        <v>31</v>
      </c>
      <c r="F334" s="72">
        <v>825</v>
      </c>
      <c r="G334" s="73">
        <v>194</v>
      </c>
      <c r="H334" s="27"/>
    </row>
    <row r="335" spans="2:8" s="28" customFormat="1" ht="18.75" customHeight="1" x14ac:dyDescent="0.2">
      <c r="B335" s="172" t="s">
        <v>1051</v>
      </c>
      <c r="C335" s="170">
        <v>307</v>
      </c>
      <c r="D335" s="72">
        <v>251</v>
      </c>
      <c r="E335" s="72">
        <v>578</v>
      </c>
      <c r="F335" s="72">
        <v>0</v>
      </c>
      <c r="G335" s="73">
        <v>577</v>
      </c>
      <c r="H335" s="27"/>
    </row>
    <row r="336" spans="2:8" s="28" customFormat="1" ht="18.75" customHeight="1" x14ac:dyDescent="0.2">
      <c r="B336" s="172" t="s">
        <v>1106</v>
      </c>
      <c r="C336" s="170">
        <v>534</v>
      </c>
      <c r="D336" s="72">
        <v>450</v>
      </c>
      <c r="E336" s="72">
        <v>552</v>
      </c>
      <c r="F336" s="72">
        <v>89</v>
      </c>
      <c r="G336" s="73">
        <v>9</v>
      </c>
      <c r="H336" s="27"/>
    </row>
    <row r="337" spans="2:8" s="28" customFormat="1" ht="18.75" customHeight="1" x14ac:dyDescent="0.2">
      <c r="B337" s="172" t="s">
        <v>300</v>
      </c>
      <c r="C337" s="170">
        <v>0</v>
      </c>
      <c r="D337" s="72">
        <v>118</v>
      </c>
      <c r="E337" s="72">
        <v>808</v>
      </c>
      <c r="F337" s="72">
        <v>573</v>
      </c>
      <c r="G337" s="73">
        <v>133</v>
      </c>
      <c r="H337" s="27"/>
    </row>
    <row r="338" spans="2:8" s="28" customFormat="1" ht="18.75" customHeight="1" x14ac:dyDescent="0.2">
      <c r="B338" s="172" t="s">
        <v>1058</v>
      </c>
      <c r="C338" s="170">
        <v>218</v>
      </c>
      <c r="D338" s="72">
        <v>295</v>
      </c>
      <c r="E338" s="72">
        <v>295</v>
      </c>
      <c r="F338" s="72">
        <v>330</v>
      </c>
      <c r="G338" s="73">
        <v>481</v>
      </c>
      <c r="H338" s="27"/>
    </row>
    <row r="339" spans="2:8" s="28" customFormat="1" ht="18.75" customHeight="1" x14ac:dyDescent="0.2">
      <c r="B339" s="172" t="s">
        <v>1114</v>
      </c>
      <c r="C339" s="170">
        <v>1549</v>
      </c>
      <c r="D339" s="72">
        <v>0</v>
      </c>
      <c r="E339" s="72">
        <v>65</v>
      </c>
      <c r="F339" s="72">
        <v>0</v>
      </c>
      <c r="G339" s="73">
        <v>0</v>
      </c>
      <c r="H339" s="27"/>
    </row>
    <row r="340" spans="2:8" s="28" customFormat="1" ht="18.75" customHeight="1" x14ac:dyDescent="0.2">
      <c r="B340" s="172" t="s">
        <v>1029</v>
      </c>
      <c r="C340" s="170">
        <v>791</v>
      </c>
      <c r="D340" s="72">
        <v>569</v>
      </c>
      <c r="E340" s="72">
        <v>238</v>
      </c>
      <c r="F340" s="72">
        <v>0</v>
      </c>
      <c r="G340" s="73">
        <v>0</v>
      </c>
      <c r="H340" s="27"/>
    </row>
    <row r="341" spans="2:8" s="28" customFormat="1" ht="18.75" customHeight="1" x14ac:dyDescent="0.2">
      <c r="B341" s="172" t="s">
        <v>1115</v>
      </c>
      <c r="C341" s="170">
        <v>1308</v>
      </c>
      <c r="D341" s="72">
        <v>273</v>
      </c>
      <c r="E341" s="72">
        <v>0</v>
      </c>
      <c r="F341" s="72">
        <v>0</v>
      </c>
      <c r="G341" s="73">
        <v>0</v>
      </c>
      <c r="H341" s="27"/>
    </row>
    <row r="342" spans="2:8" s="28" customFormat="1" ht="18.75" customHeight="1" x14ac:dyDescent="0.2">
      <c r="B342" s="172" t="s">
        <v>1008</v>
      </c>
      <c r="C342" s="170">
        <v>463</v>
      </c>
      <c r="D342" s="72">
        <v>353</v>
      </c>
      <c r="E342" s="72">
        <v>331</v>
      </c>
      <c r="F342" s="72">
        <v>0</v>
      </c>
      <c r="G342" s="73">
        <v>404</v>
      </c>
      <c r="H342" s="27"/>
    </row>
    <row r="343" spans="2:8" s="28" customFormat="1" ht="18.75" customHeight="1" x14ac:dyDescent="0.2">
      <c r="B343" s="172" t="s">
        <v>142</v>
      </c>
      <c r="C343" s="170">
        <v>546</v>
      </c>
      <c r="D343" s="72">
        <v>382</v>
      </c>
      <c r="E343" s="72">
        <v>166</v>
      </c>
      <c r="F343" s="72">
        <v>254</v>
      </c>
      <c r="G343" s="73">
        <v>180</v>
      </c>
      <c r="H343" s="27"/>
    </row>
    <row r="344" spans="2:8" s="28" customFormat="1" ht="18.75" customHeight="1" x14ac:dyDescent="0.2">
      <c r="B344" s="172" t="s">
        <v>1122</v>
      </c>
      <c r="C344" s="170">
        <v>1011</v>
      </c>
      <c r="D344" s="72">
        <v>0</v>
      </c>
      <c r="E344" s="72">
        <v>466</v>
      </c>
      <c r="F344" s="72">
        <v>0</v>
      </c>
      <c r="G344" s="73">
        <v>0</v>
      </c>
      <c r="H344" s="27"/>
    </row>
    <row r="345" spans="2:8" s="28" customFormat="1" ht="18.75" customHeight="1" x14ac:dyDescent="0.2">
      <c r="B345" s="172" t="s">
        <v>1121</v>
      </c>
      <c r="C345" s="170">
        <v>1471</v>
      </c>
      <c r="D345" s="72">
        <v>0</v>
      </c>
      <c r="E345" s="72">
        <v>0</v>
      </c>
      <c r="F345" s="72">
        <v>0</v>
      </c>
      <c r="G345" s="73">
        <v>0</v>
      </c>
      <c r="H345" s="27"/>
    </row>
    <row r="346" spans="2:8" s="28" customFormat="1" ht="18.75" customHeight="1" x14ac:dyDescent="0.2">
      <c r="B346" s="172" t="s">
        <v>1123</v>
      </c>
      <c r="C346" s="170">
        <v>1466</v>
      </c>
      <c r="D346" s="72">
        <v>0</v>
      </c>
      <c r="E346" s="72">
        <v>0</v>
      </c>
      <c r="F346" s="72">
        <v>0</v>
      </c>
      <c r="G346" s="73">
        <v>0</v>
      </c>
      <c r="H346" s="27"/>
    </row>
    <row r="347" spans="2:8" s="28" customFormat="1" ht="18.75" customHeight="1" x14ac:dyDescent="0.2">
      <c r="B347" s="172" t="s">
        <v>1025</v>
      </c>
      <c r="C347" s="170">
        <v>318</v>
      </c>
      <c r="D347" s="72">
        <v>0</v>
      </c>
      <c r="E347" s="72">
        <v>54</v>
      </c>
      <c r="F347" s="72">
        <v>651</v>
      </c>
      <c r="G347" s="73">
        <v>426</v>
      </c>
      <c r="H347" s="27"/>
    </row>
    <row r="348" spans="2:8" s="28" customFormat="1" ht="18.75" customHeight="1" x14ac:dyDescent="0.2">
      <c r="B348" s="172" t="s">
        <v>1124</v>
      </c>
      <c r="C348" s="170">
        <v>0</v>
      </c>
      <c r="D348" s="72">
        <v>25</v>
      </c>
      <c r="E348" s="72">
        <v>29</v>
      </c>
      <c r="F348" s="72">
        <v>1332</v>
      </c>
      <c r="G348" s="73">
        <v>46</v>
      </c>
      <c r="H348" s="27"/>
    </row>
    <row r="349" spans="2:8" s="28" customFormat="1" ht="18.75" customHeight="1" x14ac:dyDescent="0.2">
      <c r="B349" s="172" t="s">
        <v>1081</v>
      </c>
      <c r="C349" s="170">
        <v>350</v>
      </c>
      <c r="D349" s="72">
        <v>0</v>
      </c>
      <c r="E349" s="72">
        <v>590</v>
      </c>
      <c r="F349" s="72">
        <v>235</v>
      </c>
      <c r="G349" s="73">
        <v>253</v>
      </c>
      <c r="H349" s="27"/>
    </row>
    <row r="350" spans="2:8" s="28" customFormat="1" ht="18.75" customHeight="1" x14ac:dyDescent="0.2">
      <c r="B350" s="172" t="s">
        <v>977</v>
      </c>
      <c r="C350" s="170">
        <v>659</v>
      </c>
      <c r="D350" s="72">
        <v>507</v>
      </c>
      <c r="E350" s="72">
        <v>248</v>
      </c>
      <c r="F350" s="72">
        <v>0</v>
      </c>
      <c r="G350" s="73">
        <v>0</v>
      </c>
      <c r="H350" s="27"/>
    </row>
    <row r="351" spans="2:8" s="28" customFormat="1" ht="18.75" customHeight="1" x14ac:dyDescent="0.2">
      <c r="B351" s="172" t="s">
        <v>1093</v>
      </c>
      <c r="C351" s="170">
        <v>914</v>
      </c>
      <c r="D351" s="72">
        <v>58</v>
      </c>
      <c r="E351" s="72">
        <v>35</v>
      </c>
      <c r="F351" s="72">
        <v>61</v>
      </c>
      <c r="G351" s="73">
        <v>338</v>
      </c>
      <c r="H351" s="27"/>
    </row>
    <row r="352" spans="2:8" s="28" customFormat="1" ht="18.75" customHeight="1" x14ac:dyDescent="0.2">
      <c r="B352" s="172" t="s">
        <v>1064</v>
      </c>
      <c r="C352" s="170">
        <v>0</v>
      </c>
      <c r="D352" s="72">
        <v>1400</v>
      </c>
      <c r="E352" s="72">
        <v>0</v>
      </c>
      <c r="F352" s="72">
        <v>0</v>
      </c>
      <c r="G352" s="73">
        <v>0</v>
      </c>
      <c r="H352" s="27"/>
    </row>
    <row r="353" spans="2:8" s="28" customFormat="1" ht="18.75" customHeight="1" x14ac:dyDescent="0.2">
      <c r="B353" s="172" t="s">
        <v>1130</v>
      </c>
      <c r="C353" s="170">
        <v>0</v>
      </c>
      <c r="D353" s="72">
        <v>0</v>
      </c>
      <c r="E353" s="72">
        <v>0</v>
      </c>
      <c r="F353" s="72">
        <v>1391</v>
      </c>
      <c r="G353" s="73">
        <v>0</v>
      </c>
      <c r="H353" s="27"/>
    </row>
    <row r="354" spans="2:8" s="28" customFormat="1" ht="18.75" customHeight="1" x14ac:dyDescent="0.2">
      <c r="B354" s="172" t="s">
        <v>1132</v>
      </c>
      <c r="C354" s="170">
        <v>528</v>
      </c>
      <c r="D354" s="72">
        <v>107</v>
      </c>
      <c r="E354" s="72">
        <v>538</v>
      </c>
      <c r="F354" s="72">
        <v>180</v>
      </c>
      <c r="G354" s="73">
        <v>0</v>
      </c>
      <c r="H354" s="27"/>
    </row>
    <row r="355" spans="2:8" s="28" customFormat="1" ht="18.75" customHeight="1" x14ac:dyDescent="0.2">
      <c r="B355" s="172" t="s">
        <v>1135</v>
      </c>
      <c r="C355" s="170">
        <v>709</v>
      </c>
      <c r="D355" s="72">
        <v>0</v>
      </c>
      <c r="E355" s="72">
        <v>0</v>
      </c>
      <c r="F355" s="72">
        <v>0</v>
      </c>
      <c r="G355" s="73">
        <v>630</v>
      </c>
      <c r="H355" s="27"/>
    </row>
    <row r="356" spans="2:8" s="28" customFormat="1" ht="18.75" customHeight="1" x14ac:dyDescent="0.2">
      <c r="B356" s="172" t="s">
        <v>1136</v>
      </c>
      <c r="C356" s="170">
        <v>264</v>
      </c>
      <c r="D356" s="72">
        <v>0</v>
      </c>
      <c r="E356" s="72">
        <v>320</v>
      </c>
      <c r="F356" s="72">
        <v>711</v>
      </c>
      <c r="G356" s="73">
        <v>40</v>
      </c>
      <c r="H356" s="27"/>
    </row>
    <row r="357" spans="2:8" s="28" customFormat="1" ht="18.75" customHeight="1" x14ac:dyDescent="0.2">
      <c r="B357" s="172" t="s">
        <v>1035</v>
      </c>
      <c r="C357" s="170">
        <v>16</v>
      </c>
      <c r="D357" s="72">
        <v>482</v>
      </c>
      <c r="E357" s="72">
        <v>166</v>
      </c>
      <c r="F357" s="72">
        <v>336</v>
      </c>
      <c r="G357" s="73">
        <v>320</v>
      </c>
      <c r="H357" s="27"/>
    </row>
    <row r="358" spans="2:8" s="28" customFormat="1" ht="18.75" customHeight="1" x14ac:dyDescent="0.2">
      <c r="B358" s="172" t="s">
        <v>1041</v>
      </c>
      <c r="C358" s="170">
        <v>0</v>
      </c>
      <c r="D358" s="72">
        <v>516</v>
      </c>
      <c r="E358" s="72">
        <v>486</v>
      </c>
      <c r="F358" s="72">
        <v>307</v>
      </c>
      <c r="G358" s="73">
        <v>0</v>
      </c>
      <c r="H358" s="27"/>
    </row>
    <row r="359" spans="2:8" s="28" customFormat="1" ht="18.75" customHeight="1" x14ac:dyDescent="0.2">
      <c r="B359" s="172" t="s">
        <v>1137</v>
      </c>
      <c r="C359" s="170">
        <v>254</v>
      </c>
      <c r="D359" s="72">
        <v>0</v>
      </c>
      <c r="E359" s="72">
        <v>951</v>
      </c>
      <c r="F359" s="72">
        <v>87</v>
      </c>
      <c r="G359" s="73">
        <v>0</v>
      </c>
      <c r="H359" s="27"/>
    </row>
    <row r="360" spans="2:8" s="28" customFormat="1" ht="18.75" customHeight="1" x14ac:dyDescent="0.2">
      <c r="B360" s="172" t="s">
        <v>1142</v>
      </c>
      <c r="C360" s="170">
        <v>0</v>
      </c>
      <c r="D360" s="72">
        <v>1219</v>
      </c>
      <c r="E360" s="72">
        <v>38</v>
      </c>
      <c r="F360" s="72">
        <v>0</v>
      </c>
      <c r="G360" s="73">
        <v>19</v>
      </c>
      <c r="H360" s="27"/>
    </row>
    <row r="361" spans="2:8" s="28" customFormat="1" ht="18.75" customHeight="1" x14ac:dyDescent="0.2">
      <c r="B361" s="172" t="s">
        <v>1144</v>
      </c>
      <c r="C361" s="170">
        <v>61</v>
      </c>
      <c r="D361" s="72">
        <v>0</v>
      </c>
      <c r="E361" s="72">
        <v>284</v>
      </c>
      <c r="F361" s="72">
        <v>442</v>
      </c>
      <c r="G361" s="73">
        <v>477</v>
      </c>
      <c r="H361" s="27"/>
    </row>
    <row r="362" spans="2:8" s="28" customFormat="1" ht="18.75" customHeight="1" x14ac:dyDescent="0.2">
      <c r="B362" s="172" t="s">
        <v>935</v>
      </c>
      <c r="C362" s="170">
        <v>340</v>
      </c>
      <c r="D362" s="72">
        <v>0</v>
      </c>
      <c r="E362" s="72">
        <v>160</v>
      </c>
      <c r="F362" s="72">
        <v>465</v>
      </c>
      <c r="G362" s="73">
        <v>292</v>
      </c>
      <c r="H362" s="27"/>
    </row>
    <row r="363" spans="2:8" s="28" customFormat="1" ht="18.75" customHeight="1" x14ac:dyDescent="0.2">
      <c r="B363" s="172" t="s">
        <v>958</v>
      </c>
      <c r="C363" s="170">
        <v>0</v>
      </c>
      <c r="D363" s="72">
        <v>0</v>
      </c>
      <c r="E363" s="72">
        <v>0</v>
      </c>
      <c r="F363" s="72">
        <v>0</v>
      </c>
      <c r="G363" s="73">
        <v>1252</v>
      </c>
      <c r="H363" s="27"/>
    </row>
    <row r="364" spans="2:8" s="28" customFormat="1" ht="18.75" customHeight="1" x14ac:dyDescent="0.2">
      <c r="B364" s="172" t="s">
        <v>1075</v>
      </c>
      <c r="C364" s="170">
        <v>102</v>
      </c>
      <c r="D364" s="72">
        <v>5</v>
      </c>
      <c r="E364" s="72">
        <v>46</v>
      </c>
      <c r="F364" s="72">
        <v>593</v>
      </c>
      <c r="G364" s="73">
        <v>501</v>
      </c>
      <c r="H364" s="27"/>
    </row>
    <row r="365" spans="2:8" s="28" customFormat="1" ht="18.75" customHeight="1" x14ac:dyDescent="0.2">
      <c r="B365" s="172" t="s">
        <v>1146</v>
      </c>
      <c r="C365" s="170">
        <v>0</v>
      </c>
      <c r="D365" s="72">
        <v>1228</v>
      </c>
      <c r="E365" s="72">
        <v>0</v>
      </c>
      <c r="F365" s="72">
        <v>0</v>
      </c>
      <c r="G365" s="73">
        <v>0</v>
      </c>
      <c r="H365" s="27"/>
    </row>
    <row r="366" spans="2:8" s="28" customFormat="1" ht="18.75" customHeight="1" x14ac:dyDescent="0.2">
      <c r="B366" s="172" t="s">
        <v>1118</v>
      </c>
      <c r="C366" s="170">
        <v>78</v>
      </c>
      <c r="D366" s="72">
        <v>402</v>
      </c>
      <c r="E366" s="72">
        <v>652</v>
      </c>
      <c r="F366" s="72">
        <v>27</v>
      </c>
      <c r="G366" s="73">
        <v>45</v>
      </c>
      <c r="H366" s="27"/>
    </row>
    <row r="367" spans="2:8" s="28" customFormat="1" ht="18.75" customHeight="1" x14ac:dyDescent="0.2">
      <c r="B367" s="172" t="s">
        <v>1092</v>
      </c>
      <c r="C367" s="170">
        <v>191</v>
      </c>
      <c r="D367" s="72">
        <v>0</v>
      </c>
      <c r="E367" s="72">
        <v>403</v>
      </c>
      <c r="F367" s="72">
        <v>363</v>
      </c>
      <c r="G367" s="73">
        <v>225</v>
      </c>
      <c r="H367" s="27"/>
    </row>
    <row r="368" spans="2:8" s="28" customFormat="1" ht="18.75" customHeight="1" x14ac:dyDescent="0.2">
      <c r="B368" s="172" t="s">
        <v>1116</v>
      </c>
      <c r="C368" s="170">
        <v>0</v>
      </c>
      <c r="D368" s="72">
        <v>0</v>
      </c>
      <c r="E368" s="72">
        <v>200</v>
      </c>
      <c r="F368" s="72">
        <v>564</v>
      </c>
      <c r="G368" s="73">
        <v>378</v>
      </c>
      <c r="H368" s="27"/>
    </row>
    <row r="369" spans="2:8" s="28" customFormat="1" ht="18.75" customHeight="1" x14ac:dyDescent="0.2">
      <c r="B369" s="172" t="s">
        <v>1125</v>
      </c>
      <c r="C369" s="170">
        <v>583</v>
      </c>
      <c r="D369" s="72">
        <v>351</v>
      </c>
      <c r="E369" s="72">
        <v>201</v>
      </c>
      <c r="F369" s="72">
        <v>0</v>
      </c>
      <c r="G369" s="73">
        <v>0</v>
      </c>
      <c r="H369" s="27"/>
    </row>
    <row r="370" spans="2:8" s="28" customFormat="1" ht="18.75" customHeight="1" x14ac:dyDescent="0.2">
      <c r="B370" s="172" t="s">
        <v>1054</v>
      </c>
      <c r="C370" s="170">
        <v>750</v>
      </c>
      <c r="D370" s="72">
        <v>5</v>
      </c>
      <c r="E370" s="72">
        <v>46</v>
      </c>
      <c r="F370" s="72">
        <v>322</v>
      </c>
      <c r="G370" s="73">
        <v>9</v>
      </c>
      <c r="H370" s="27"/>
    </row>
    <row r="371" spans="2:8" s="28" customFormat="1" ht="18.75" customHeight="1" x14ac:dyDescent="0.2">
      <c r="B371" s="172" t="s">
        <v>1154</v>
      </c>
      <c r="C371" s="170">
        <v>0</v>
      </c>
      <c r="D371" s="72">
        <v>0</v>
      </c>
      <c r="E371" s="72">
        <v>499</v>
      </c>
      <c r="F371" s="72">
        <v>0</v>
      </c>
      <c r="G371" s="73">
        <v>630</v>
      </c>
      <c r="H371" s="27"/>
    </row>
    <row r="372" spans="2:8" s="28" customFormat="1" ht="18.75" customHeight="1" x14ac:dyDescent="0.2">
      <c r="B372" s="172" t="s">
        <v>291</v>
      </c>
      <c r="C372" s="170">
        <v>0</v>
      </c>
      <c r="D372" s="72">
        <v>237</v>
      </c>
      <c r="E372" s="72">
        <v>637</v>
      </c>
      <c r="F372" s="72">
        <v>213</v>
      </c>
      <c r="G372" s="73">
        <v>1</v>
      </c>
      <c r="H372" s="27"/>
    </row>
    <row r="373" spans="2:8" s="28" customFormat="1" ht="18.75" customHeight="1" x14ac:dyDescent="0.2">
      <c r="B373" s="172" t="s">
        <v>1069</v>
      </c>
      <c r="C373" s="170">
        <v>0</v>
      </c>
      <c r="D373" s="72">
        <v>0</v>
      </c>
      <c r="E373" s="72">
        <v>637</v>
      </c>
      <c r="F373" s="72">
        <v>430</v>
      </c>
      <c r="G373" s="73">
        <v>0</v>
      </c>
      <c r="H373" s="27"/>
    </row>
    <row r="374" spans="2:8" s="28" customFormat="1" ht="18.75" customHeight="1" x14ac:dyDescent="0.2">
      <c r="B374" s="172" t="s">
        <v>1127</v>
      </c>
      <c r="C374" s="170">
        <v>161</v>
      </c>
      <c r="D374" s="72">
        <v>574</v>
      </c>
      <c r="E374" s="72">
        <v>162</v>
      </c>
      <c r="F374" s="72">
        <v>2</v>
      </c>
      <c r="G374" s="73">
        <v>157</v>
      </c>
      <c r="H374" s="27"/>
    </row>
    <row r="375" spans="2:8" s="28" customFormat="1" ht="18.75" customHeight="1" x14ac:dyDescent="0.2">
      <c r="B375" s="172" t="s">
        <v>1150</v>
      </c>
      <c r="C375" s="170">
        <v>0</v>
      </c>
      <c r="D375" s="72">
        <v>0</v>
      </c>
      <c r="E375" s="72">
        <v>0</v>
      </c>
      <c r="F375" s="72">
        <v>0</v>
      </c>
      <c r="G375" s="73">
        <v>1039</v>
      </c>
      <c r="H375" s="27"/>
    </row>
    <row r="376" spans="2:8" s="28" customFormat="1" ht="18.75" customHeight="1" x14ac:dyDescent="0.2">
      <c r="B376" s="172" t="s">
        <v>1133</v>
      </c>
      <c r="C376" s="170">
        <v>657</v>
      </c>
      <c r="D376" s="72">
        <v>137</v>
      </c>
      <c r="E376" s="72">
        <v>31</v>
      </c>
      <c r="F376" s="72">
        <v>115</v>
      </c>
      <c r="G376" s="73">
        <v>82</v>
      </c>
      <c r="H376" s="27"/>
    </row>
    <row r="377" spans="2:8" s="28" customFormat="1" ht="18.75" customHeight="1" x14ac:dyDescent="0.2">
      <c r="B377" s="172" t="s">
        <v>927</v>
      </c>
      <c r="C377" s="170">
        <v>965</v>
      </c>
      <c r="D377" s="72">
        <v>26</v>
      </c>
      <c r="E377" s="72">
        <v>25</v>
      </c>
      <c r="F377" s="72">
        <v>0</v>
      </c>
      <c r="G377" s="73">
        <v>0</v>
      </c>
      <c r="H377" s="27"/>
    </row>
    <row r="378" spans="2:8" s="28" customFormat="1" ht="18.75" customHeight="1" x14ac:dyDescent="0.2">
      <c r="B378" s="172" t="s">
        <v>1165</v>
      </c>
      <c r="C378" s="170">
        <v>765</v>
      </c>
      <c r="D378" s="72">
        <v>8</v>
      </c>
      <c r="E378" s="72">
        <v>25</v>
      </c>
      <c r="F378" s="72">
        <v>33</v>
      </c>
      <c r="G378" s="73">
        <v>185</v>
      </c>
      <c r="H378" s="27"/>
    </row>
    <row r="379" spans="2:8" s="28" customFormat="1" ht="18.75" customHeight="1" x14ac:dyDescent="0.2">
      <c r="B379" s="172" t="s">
        <v>1153</v>
      </c>
      <c r="C379" s="170">
        <v>170</v>
      </c>
      <c r="D379" s="72">
        <v>80</v>
      </c>
      <c r="E379" s="72">
        <v>0</v>
      </c>
      <c r="F379" s="72">
        <v>300</v>
      </c>
      <c r="G379" s="73">
        <v>460</v>
      </c>
      <c r="H379" s="27"/>
    </row>
    <row r="380" spans="2:8" s="28" customFormat="1" ht="18.75" customHeight="1" x14ac:dyDescent="0.2">
      <c r="B380" s="172" t="s">
        <v>1171</v>
      </c>
      <c r="C380" s="170">
        <v>1002</v>
      </c>
      <c r="D380" s="72">
        <v>0</v>
      </c>
      <c r="E380" s="72">
        <v>0</v>
      </c>
      <c r="F380" s="72">
        <v>0</v>
      </c>
      <c r="G380" s="73">
        <v>0</v>
      </c>
      <c r="H380" s="27"/>
    </row>
    <row r="381" spans="2:8" s="28" customFormat="1" ht="18.75" customHeight="1" x14ac:dyDescent="0.2">
      <c r="B381" s="172" t="s">
        <v>1166</v>
      </c>
      <c r="C381" s="170">
        <v>231</v>
      </c>
      <c r="D381" s="72">
        <v>0</v>
      </c>
      <c r="E381" s="72">
        <v>0</v>
      </c>
      <c r="F381" s="72">
        <v>300</v>
      </c>
      <c r="G381" s="73">
        <v>457</v>
      </c>
      <c r="H381" s="27"/>
    </row>
    <row r="382" spans="2:8" s="28" customFormat="1" ht="18.75" customHeight="1" x14ac:dyDescent="0.2">
      <c r="B382" s="172" t="s">
        <v>1128</v>
      </c>
      <c r="C382" s="170">
        <v>0</v>
      </c>
      <c r="D382" s="72">
        <v>189</v>
      </c>
      <c r="E382" s="72">
        <v>0</v>
      </c>
      <c r="F382" s="72">
        <v>266</v>
      </c>
      <c r="G382" s="73">
        <v>532</v>
      </c>
      <c r="H382" s="27"/>
    </row>
    <row r="383" spans="2:8" s="28" customFormat="1" ht="18.75" customHeight="1" x14ac:dyDescent="0.2">
      <c r="B383" s="172" t="s">
        <v>1104</v>
      </c>
      <c r="C383" s="170">
        <v>120</v>
      </c>
      <c r="D383" s="72">
        <v>21</v>
      </c>
      <c r="E383" s="72">
        <v>0</v>
      </c>
      <c r="F383" s="72">
        <v>394</v>
      </c>
      <c r="G383" s="73">
        <v>433</v>
      </c>
      <c r="H383" s="27"/>
    </row>
    <row r="384" spans="2:8" s="28" customFormat="1" ht="18.75" customHeight="1" x14ac:dyDescent="0.2">
      <c r="B384" s="172" t="s">
        <v>1179</v>
      </c>
      <c r="C384" s="170">
        <v>339</v>
      </c>
      <c r="D384" s="72">
        <v>618</v>
      </c>
      <c r="E384" s="72">
        <v>0</v>
      </c>
      <c r="F384" s="72">
        <v>0</v>
      </c>
      <c r="G384" s="73">
        <v>0</v>
      </c>
      <c r="H384" s="27"/>
    </row>
    <row r="385" spans="2:8" s="28" customFormat="1" ht="18.75" customHeight="1" x14ac:dyDescent="0.2">
      <c r="B385" s="172" t="s">
        <v>1180</v>
      </c>
      <c r="C385" s="170">
        <v>461</v>
      </c>
      <c r="D385" s="72">
        <v>173</v>
      </c>
      <c r="E385" s="72">
        <v>322</v>
      </c>
      <c r="F385" s="72">
        <v>0</v>
      </c>
      <c r="G385" s="73">
        <v>0</v>
      </c>
      <c r="H385" s="27"/>
    </row>
    <row r="386" spans="2:8" s="28" customFormat="1" ht="18.75" customHeight="1" x14ac:dyDescent="0.2">
      <c r="B386" s="172" t="s">
        <v>998</v>
      </c>
      <c r="C386" s="170">
        <v>0</v>
      </c>
      <c r="D386" s="72">
        <v>0</v>
      </c>
      <c r="E386" s="72">
        <v>311</v>
      </c>
      <c r="F386" s="72">
        <v>644</v>
      </c>
      <c r="G386" s="73">
        <v>0</v>
      </c>
      <c r="H386" s="27"/>
    </row>
    <row r="387" spans="2:8" s="28" customFormat="1" ht="18.75" customHeight="1" x14ac:dyDescent="0.2">
      <c r="B387" s="172" t="s">
        <v>1129</v>
      </c>
      <c r="C387" s="170">
        <v>816</v>
      </c>
      <c r="D387" s="72">
        <v>0</v>
      </c>
      <c r="E387" s="72">
        <v>131</v>
      </c>
      <c r="F387" s="72">
        <v>0</v>
      </c>
      <c r="G387" s="73">
        <v>0</v>
      </c>
      <c r="H387" s="27"/>
    </row>
    <row r="388" spans="2:8" s="28" customFormat="1" ht="18.75" customHeight="1" x14ac:dyDescent="0.2">
      <c r="B388" s="172" t="s">
        <v>1161</v>
      </c>
      <c r="C388" s="170">
        <v>0</v>
      </c>
      <c r="D388" s="72">
        <v>295</v>
      </c>
      <c r="E388" s="72">
        <v>274</v>
      </c>
      <c r="F388" s="72">
        <v>179</v>
      </c>
      <c r="G388" s="73">
        <v>182</v>
      </c>
      <c r="H388" s="27"/>
    </row>
    <row r="389" spans="2:8" s="28" customFormat="1" ht="18.75" customHeight="1" x14ac:dyDescent="0.2">
      <c r="B389" s="172" t="s">
        <v>1168</v>
      </c>
      <c r="C389" s="170">
        <v>1</v>
      </c>
      <c r="D389" s="72">
        <v>0</v>
      </c>
      <c r="E389" s="72">
        <v>0</v>
      </c>
      <c r="F389" s="72">
        <v>839</v>
      </c>
      <c r="G389" s="73">
        <v>84</v>
      </c>
      <c r="H389" s="27"/>
    </row>
    <row r="390" spans="2:8" s="28" customFormat="1" ht="18.75" customHeight="1" x14ac:dyDescent="0.2">
      <c r="B390" s="172" t="s">
        <v>1015</v>
      </c>
      <c r="C390" s="170">
        <v>0</v>
      </c>
      <c r="D390" s="72">
        <v>152</v>
      </c>
      <c r="E390" s="72">
        <v>347</v>
      </c>
      <c r="F390" s="72">
        <v>331</v>
      </c>
      <c r="G390" s="73">
        <v>64</v>
      </c>
      <c r="H390" s="27"/>
    </row>
    <row r="391" spans="2:8" s="28" customFormat="1" ht="18.75" customHeight="1" x14ac:dyDescent="0.2">
      <c r="B391" s="172" t="s">
        <v>1188</v>
      </c>
      <c r="C391" s="170">
        <v>747</v>
      </c>
      <c r="D391" s="72">
        <v>0</v>
      </c>
      <c r="E391" s="72">
        <v>0</v>
      </c>
      <c r="F391" s="72">
        <v>143</v>
      </c>
      <c r="G391" s="73">
        <v>0</v>
      </c>
      <c r="H391" s="27"/>
    </row>
    <row r="392" spans="2:8" s="28" customFormat="1" ht="18.75" customHeight="1" x14ac:dyDescent="0.2">
      <c r="B392" s="172" t="s">
        <v>1192</v>
      </c>
      <c r="C392" s="170">
        <v>716</v>
      </c>
      <c r="D392" s="72">
        <v>165</v>
      </c>
      <c r="E392" s="72">
        <v>0</v>
      </c>
      <c r="F392" s="72">
        <v>0</v>
      </c>
      <c r="G392" s="73">
        <v>0</v>
      </c>
      <c r="H392" s="27"/>
    </row>
    <row r="393" spans="2:8" s="28" customFormat="1" ht="18.75" customHeight="1" x14ac:dyDescent="0.2">
      <c r="B393" s="172" t="s">
        <v>1187</v>
      </c>
      <c r="C393" s="170">
        <v>0</v>
      </c>
      <c r="D393" s="72">
        <v>178</v>
      </c>
      <c r="E393" s="72">
        <v>475</v>
      </c>
      <c r="F393" s="72">
        <v>223</v>
      </c>
      <c r="G393" s="73">
        <v>0</v>
      </c>
      <c r="H393" s="27"/>
    </row>
    <row r="394" spans="2:8" s="28" customFormat="1" ht="18.75" customHeight="1" x14ac:dyDescent="0.2">
      <c r="B394" s="172" t="s">
        <v>1052</v>
      </c>
      <c r="C394" s="170">
        <v>0</v>
      </c>
      <c r="D394" s="72">
        <v>295</v>
      </c>
      <c r="E394" s="72">
        <v>0</v>
      </c>
      <c r="F394" s="72">
        <v>393</v>
      </c>
      <c r="G394" s="73">
        <v>185</v>
      </c>
      <c r="H394" s="27"/>
    </row>
    <row r="395" spans="2:8" s="28" customFormat="1" ht="18.75" customHeight="1" x14ac:dyDescent="0.2">
      <c r="B395" s="172" t="s">
        <v>1194</v>
      </c>
      <c r="C395" s="170">
        <v>434</v>
      </c>
      <c r="D395" s="72">
        <v>0</v>
      </c>
      <c r="E395" s="72">
        <v>0</v>
      </c>
      <c r="F395" s="72">
        <v>0</v>
      </c>
      <c r="G395" s="73">
        <v>437</v>
      </c>
      <c r="H395" s="27"/>
    </row>
    <row r="396" spans="2:8" s="28" customFormat="1" ht="18.75" customHeight="1" x14ac:dyDescent="0.2">
      <c r="B396" s="172" t="s">
        <v>1197</v>
      </c>
      <c r="C396" s="170">
        <v>78</v>
      </c>
      <c r="D396" s="72">
        <v>0</v>
      </c>
      <c r="E396" s="72">
        <v>386</v>
      </c>
      <c r="F396" s="72">
        <v>400</v>
      </c>
      <c r="G396" s="73">
        <v>0</v>
      </c>
      <c r="H396" s="27"/>
    </row>
    <row r="397" spans="2:8" s="28" customFormat="1" ht="18.75" customHeight="1" x14ac:dyDescent="0.2">
      <c r="B397" s="172" t="s">
        <v>1126</v>
      </c>
      <c r="C397" s="170">
        <v>4</v>
      </c>
      <c r="D397" s="72">
        <v>19</v>
      </c>
      <c r="E397" s="72">
        <v>449</v>
      </c>
      <c r="F397" s="72">
        <v>0</v>
      </c>
      <c r="G397" s="73">
        <v>390</v>
      </c>
      <c r="H397" s="27"/>
    </row>
    <row r="398" spans="2:8" s="28" customFormat="1" ht="18.75" customHeight="1" x14ac:dyDescent="0.2">
      <c r="B398" s="172" t="s">
        <v>1200</v>
      </c>
      <c r="C398" s="170">
        <v>400</v>
      </c>
      <c r="D398" s="72">
        <v>154</v>
      </c>
      <c r="E398" s="72">
        <v>189</v>
      </c>
      <c r="F398" s="72">
        <v>0</v>
      </c>
      <c r="G398" s="73">
        <v>99</v>
      </c>
      <c r="H398" s="27"/>
    </row>
    <row r="399" spans="2:8" s="28" customFormat="1" ht="18.75" customHeight="1" x14ac:dyDescent="0.2">
      <c r="B399" s="172" t="s">
        <v>1159</v>
      </c>
      <c r="C399" s="170">
        <v>2</v>
      </c>
      <c r="D399" s="72">
        <v>0</v>
      </c>
      <c r="E399" s="72">
        <v>99</v>
      </c>
      <c r="F399" s="72">
        <v>741</v>
      </c>
      <c r="G399" s="73">
        <v>0</v>
      </c>
      <c r="H399" s="27"/>
    </row>
    <row r="400" spans="2:8" s="28" customFormat="1" ht="18.75" customHeight="1" x14ac:dyDescent="0.2">
      <c r="B400" s="172" t="s">
        <v>1202</v>
      </c>
      <c r="C400" s="170">
        <v>833</v>
      </c>
      <c r="D400" s="72">
        <v>0</v>
      </c>
      <c r="E400" s="72">
        <v>0</v>
      </c>
      <c r="F400" s="72">
        <v>0</v>
      </c>
      <c r="G400" s="73">
        <v>0</v>
      </c>
      <c r="H400" s="27"/>
    </row>
    <row r="401" spans="2:8" s="28" customFormat="1" ht="18.75" customHeight="1" x14ac:dyDescent="0.2">
      <c r="B401" s="172" t="s">
        <v>116</v>
      </c>
      <c r="C401" s="170">
        <v>316</v>
      </c>
      <c r="D401" s="72">
        <v>0</v>
      </c>
      <c r="E401" s="72">
        <v>265</v>
      </c>
      <c r="F401" s="72">
        <v>0</v>
      </c>
      <c r="G401" s="73">
        <v>242</v>
      </c>
      <c r="H401" s="27"/>
    </row>
    <row r="402" spans="2:8" s="28" customFormat="1" ht="18.75" customHeight="1" x14ac:dyDescent="0.2">
      <c r="B402" s="172" t="s">
        <v>1046</v>
      </c>
      <c r="C402" s="170">
        <v>0</v>
      </c>
      <c r="D402" s="72">
        <v>0</v>
      </c>
      <c r="E402" s="72">
        <v>0</v>
      </c>
      <c r="F402" s="72">
        <v>0</v>
      </c>
      <c r="G402" s="73">
        <v>820</v>
      </c>
      <c r="H402" s="27"/>
    </row>
    <row r="403" spans="2:8" s="28" customFormat="1" ht="18.75" customHeight="1" x14ac:dyDescent="0.2">
      <c r="B403" s="172" t="s">
        <v>1090</v>
      </c>
      <c r="C403" s="170">
        <v>0</v>
      </c>
      <c r="D403" s="72">
        <v>273</v>
      </c>
      <c r="E403" s="72">
        <v>298</v>
      </c>
      <c r="F403" s="72">
        <v>0</v>
      </c>
      <c r="G403" s="73">
        <v>228</v>
      </c>
      <c r="H403" s="27"/>
    </row>
    <row r="404" spans="2:8" s="28" customFormat="1" ht="18.75" customHeight="1" x14ac:dyDescent="0.2">
      <c r="B404" s="172" t="s">
        <v>1208</v>
      </c>
      <c r="C404" s="170">
        <v>121</v>
      </c>
      <c r="D404" s="72">
        <v>661</v>
      </c>
      <c r="E404" s="72">
        <v>0</v>
      </c>
      <c r="F404" s="72">
        <v>0</v>
      </c>
      <c r="G404" s="73">
        <v>0</v>
      </c>
      <c r="H404" s="27"/>
    </row>
    <row r="405" spans="2:8" s="28" customFormat="1" ht="18.75" customHeight="1" x14ac:dyDescent="0.2">
      <c r="B405" s="172" t="s">
        <v>1209</v>
      </c>
      <c r="C405" s="170">
        <v>365</v>
      </c>
      <c r="D405" s="72">
        <v>0</v>
      </c>
      <c r="E405" s="72">
        <v>165</v>
      </c>
      <c r="F405" s="72">
        <v>237</v>
      </c>
      <c r="G405" s="73">
        <v>4</v>
      </c>
      <c r="H405" s="27"/>
    </row>
    <row r="406" spans="2:8" s="28" customFormat="1" ht="18.75" customHeight="1" x14ac:dyDescent="0.2">
      <c r="B406" s="172" t="s">
        <v>1074</v>
      </c>
      <c r="C406" s="170">
        <v>0</v>
      </c>
      <c r="D406" s="72">
        <v>0</v>
      </c>
      <c r="E406" s="72">
        <v>0</v>
      </c>
      <c r="F406" s="72">
        <v>763</v>
      </c>
      <c r="G406" s="73">
        <v>0</v>
      </c>
      <c r="H406" s="27"/>
    </row>
    <row r="407" spans="2:8" s="28" customFormat="1" ht="18.75" customHeight="1" x14ac:dyDescent="0.2">
      <c r="B407" s="172" t="s">
        <v>192</v>
      </c>
      <c r="C407" s="170">
        <v>156</v>
      </c>
      <c r="D407" s="72">
        <v>223</v>
      </c>
      <c r="E407" s="72">
        <v>107</v>
      </c>
      <c r="F407" s="72">
        <v>216</v>
      </c>
      <c r="G407" s="73">
        <v>59</v>
      </c>
      <c r="H407" s="27"/>
    </row>
    <row r="408" spans="2:8" s="28" customFormat="1" ht="18.75" customHeight="1" x14ac:dyDescent="0.2">
      <c r="B408" s="172" t="s">
        <v>293</v>
      </c>
      <c r="C408" s="170">
        <v>0</v>
      </c>
      <c r="D408" s="72">
        <v>250</v>
      </c>
      <c r="E408" s="72">
        <v>200</v>
      </c>
      <c r="F408" s="72">
        <v>191</v>
      </c>
      <c r="G408" s="73">
        <v>109</v>
      </c>
      <c r="H408" s="27"/>
    </row>
    <row r="409" spans="2:8" s="28" customFormat="1" ht="18.75" customHeight="1" x14ac:dyDescent="0.2">
      <c r="B409" s="172" t="s">
        <v>1215</v>
      </c>
      <c r="C409" s="170">
        <v>0</v>
      </c>
      <c r="D409" s="72">
        <v>0</v>
      </c>
      <c r="E409" s="72">
        <v>0</v>
      </c>
      <c r="F409" s="72">
        <v>0</v>
      </c>
      <c r="G409" s="73">
        <v>749</v>
      </c>
      <c r="H409" s="27"/>
    </row>
    <row r="410" spans="2:8" s="28" customFormat="1" ht="18.75" customHeight="1" x14ac:dyDescent="0.2">
      <c r="B410" s="172" t="s">
        <v>1211</v>
      </c>
      <c r="C410" s="170">
        <v>465</v>
      </c>
      <c r="D410" s="72">
        <v>0</v>
      </c>
      <c r="E410" s="72">
        <v>283</v>
      </c>
      <c r="F410" s="72">
        <v>0</v>
      </c>
      <c r="G410" s="73">
        <v>0</v>
      </c>
      <c r="H410" s="27"/>
    </row>
    <row r="411" spans="2:8" s="28" customFormat="1" ht="18.75" customHeight="1" x14ac:dyDescent="0.2">
      <c r="B411" s="172" t="s">
        <v>1199</v>
      </c>
      <c r="C411" s="170">
        <v>354</v>
      </c>
      <c r="D411" s="72">
        <v>208</v>
      </c>
      <c r="E411" s="72">
        <v>0</v>
      </c>
      <c r="F411" s="72">
        <v>0</v>
      </c>
      <c r="G411" s="73">
        <v>172</v>
      </c>
      <c r="H411" s="27"/>
    </row>
    <row r="412" spans="2:8" s="28" customFormat="1" ht="18.75" customHeight="1" x14ac:dyDescent="0.2">
      <c r="B412" s="172" t="s">
        <v>1217</v>
      </c>
      <c r="C412" s="170">
        <v>180</v>
      </c>
      <c r="D412" s="72">
        <v>0</v>
      </c>
      <c r="E412" s="72">
        <v>241</v>
      </c>
      <c r="F412" s="72">
        <v>0</v>
      </c>
      <c r="G412" s="73">
        <v>310</v>
      </c>
      <c r="H412" s="27"/>
    </row>
    <row r="413" spans="2:8" s="28" customFormat="1" ht="18.75" customHeight="1" x14ac:dyDescent="0.2">
      <c r="B413" s="172" t="s">
        <v>1183</v>
      </c>
      <c r="C413" s="170">
        <v>0</v>
      </c>
      <c r="D413" s="72">
        <v>0</v>
      </c>
      <c r="E413" s="72">
        <v>0</v>
      </c>
      <c r="F413" s="72">
        <v>730</v>
      </c>
      <c r="G413" s="73">
        <v>0</v>
      </c>
      <c r="H413" s="27"/>
    </row>
    <row r="414" spans="2:8" s="28" customFormat="1" ht="18.75" customHeight="1" x14ac:dyDescent="0.2">
      <c r="B414" s="172" t="s">
        <v>1219</v>
      </c>
      <c r="C414" s="170">
        <v>2</v>
      </c>
      <c r="D414" s="72">
        <v>0</v>
      </c>
      <c r="E414" s="72">
        <v>88</v>
      </c>
      <c r="F414" s="72">
        <v>152</v>
      </c>
      <c r="G414" s="73">
        <v>479</v>
      </c>
      <c r="H414" s="27"/>
    </row>
    <row r="415" spans="2:8" s="28" customFormat="1" ht="18.75" customHeight="1" x14ac:dyDescent="0.2">
      <c r="B415" s="172" t="s">
        <v>3092</v>
      </c>
      <c r="C415" s="170">
        <v>683</v>
      </c>
      <c r="D415" s="72">
        <v>0</v>
      </c>
      <c r="E415" s="72">
        <v>19</v>
      </c>
      <c r="F415" s="72">
        <v>16</v>
      </c>
      <c r="G415" s="73">
        <v>0</v>
      </c>
      <c r="H415" s="27"/>
    </row>
    <row r="416" spans="2:8" s="28" customFormat="1" ht="18.75" customHeight="1" x14ac:dyDescent="0.2">
      <c r="B416" s="172" t="s">
        <v>1220</v>
      </c>
      <c r="C416" s="170">
        <v>223</v>
      </c>
      <c r="D416" s="72">
        <v>0</v>
      </c>
      <c r="E416" s="72">
        <v>492</v>
      </c>
      <c r="F416" s="72">
        <v>0</v>
      </c>
      <c r="G416" s="73">
        <v>0</v>
      </c>
      <c r="H416" s="27"/>
    </row>
    <row r="417" spans="2:8" s="28" customFormat="1" ht="18.75" customHeight="1" x14ac:dyDescent="0.2">
      <c r="B417" s="172" t="s">
        <v>1163</v>
      </c>
      <c r="C417" s="170">
        <v>0</v>
      </c>
      <c r="D417" s="72">
        <v>0</v>
      </c>
      <c r="E417" s="72">
        <v>0</v>
      </c>
      <c r="F417" s="72">
        <v>0</v>
      </c>
      <c r="G417" s="73">
        <v>715</v>
      </c>
      <c r="H417" s="27"/>
    </row>
    <row r="418" spans="2:8" s="28" customFormat="1" ht="18.75" customHeight="1" x14ac:dyDescent="0.2">
      <c r="B418" s="172" t="s">
        <v>1225</v>
      </c>
      <c r="C418" s="170">
        <v>355</v>
      </c>
      <c r="D418" s="72">
        <v>352</v>
      </c>
      <c r="E418" s="72">
        <v>0</v>
      </c>
      <c r="F418" s="72">
        <v>0</v>
      </c>
      <c r="G418" s="73">
        <v>0</v>
      </c>
      <c r="H418" s="27"/>
    </row>
    <row r="419" spans="2:8" s="28" customFormat="1" ht="18.75" customHeight="1" x14ac:dyDescent="0.2">
      <c r="B419" s="172" t="s">
        <v>1228</v>
      </c>
      <c r="C419" s="170">
        <v>0</v>
      </c>
      <c r="D419" s="72">
        <v>72</v>
      </c>
      <c r="E419" s="72">
        <v>631</v>
      </c>
      <c r="F419" s="72">
        <v>0</v>
      </c>
      <c r="G419" s="73">
        <v>0</v>
      </c>
      <c r="H419" s="27"/>
    </row>
    <row r="420" spans="2:8" s="28" customFormat="1" ht="18.75" customHeight="1" x14ac:dyDescent="0.2">
      <c r="B420" s="172" t="s">
        <v>1223</v>
      </c>
      <c r="C420" s="170">
        <v>0</v>
      </c>
      <c r="D420" s="72">
        <v>701</v>
      </c>
      <c r="E420" s="72">
        <v>0</v>
      </c>
      <c r="F420" s="72">
        <v>0</v>
      </c>
      <c r="G420" s="73">
        <v>0</v>
      </c>
      <c r="H420" s="27"/>
    </row>
    <row r="421" spans="2:8" s="28" customFormat="1" ht="18.75" customHeight="1" x14ac:dyDescent="0.2">
      <c r="B421" s="172" t="s">
        <v>1096</v>
      </c>
      <c r="C421" s="170">
        <v>0</v>
      </c>
      <c r="D421" s="72">
        <v>0</v>
      </c>
      <c r="E421" s="72">
        <v>0</v>
      </c>
      <c r="F421" s="72">
        <v>0</v>
      </c>
      <c r="G421" s="73">
        <v>681</v>
      </c>
      <c r="H421" s="27"/>
    </row>
    <row r="422" spans="2:8" s="28" customFormat="1" ht="18.75" customHeight="1" x14ac:dyDescent="0.2">
      <c r="B422" s="172" t="s">
        <v>1172</v>
      </c>
      <c r="C422" s="170">
        <v>368</v>
      </c>
      <c r="D422" s="72">
        <v>312</v>
      </c>
      <c r="E422" s="72">
        <v>0</v>
      </c>
      <c r="F422" s="72">
        <v>0</v>
      </c>
      <c r="G422" s="73">
        <v>0</v>
      </c>
      <c r="H422" s="27"/>
    </row>
    <row r="423" spans="2:8" s="28" customFormat="1" ht="18.75" customHeight="1" x14ac:dyDescent="0.2">
      <c r="B423" s="172" t="s">
        <v>1131</v>
      </c>
      <c r="C423" s="170">
        <v>0</v>
      </c>
      <c r="D423" s="72">
        <v>0</v>
      </c>
      <c r="E423" s="72">
        <v>0</v>
      </c>
      <c r="F423" s="72">
        <v>350</v>
      </c>
      <c r="G423" s="73">
        <v>329</v>
      </c>
      <c r="H423" s="27"/>
    </row>
    <row r="424" spans="2:8" s="28" customFormat="1" ht="18.75" customHeight="1" x14ac:dyDescent="0.2">
      <c r="B424" s="172" t="s">
        <v>883</v>
      </c>
      <c r="C424" s="170">
        <v>668</v>
      </c>
      <c r="D424" s="72">
        <v>0</v>
      </c>
      <c r="E424" s="72">
        <v>0</v>
      </c>
      <c r="F424" s="72">
        <v>0</v>
      </c>
      <c r="G424" s="73">
        <v>0</v>
      </c>
      <c r="H424" s="27"/>
    </row>
    <row r="425" spans="2:8" s="28" customFormat="1" ht="18.75" customHeight="1" x14ac:dyDescent="0.2">
      <c r="B425" s="172" t="s">
        <v>1233</v>
      </c>
      <c r="C425" s="170">
        <v>0</v>
      </c>
      <c r="D425" s="72">
        <v>446</v>
      </c>
      <c r="E425" s="72">
        <v>0</v>
      </c>
      <c r="F425" s="72">
        <v>222</v>
      </c>
      <c r="G425" s="73">
        <v>0</v>
      </c>
      <c r="H425" s="27"/>
    </row>
    <row r="426" spans="2:8" s="28" customFormat="1" ht="18.75" customHeight="1" x14ac:dyDescent="0.2">
      <c r="B426" s="172" t="s">
        <v>1164</v>
      </c>
      <c r="C426" s="170">
        <v>0</v>
      </c>
      <c r="D426" s="72">
        <v>0</v>
      </c>
      <c r="E426" s="72">
        <v>0</v>
      </c>
      <c r="F426" s="72">
        <v>0</v>
      </c>
      <c r="G426" s="73">
        <v>664</v>
      </c>
      <c r="H426" s="27"/>
    </row>
    <row r="427" spans="2:8" s="28" customFormat="1" ht="18.75" customHeight="1" x14ac:dyDescent="0.2">
      <c r="B427" s="172" t="s">
        <v>1095</v>
      </c>
      <c r="C427" s="170">
        <v>171</v>
      </c>
      <c r="D427" s="72">
        <v>73</v>
      </c>
      <c r="E427" s="72">
        <v>10</v>
      </c>
      <c r="F427" s="72">
        <v>290</v>
      </c>
      <c r="G427" s="73">
        <v>118</v>
      </c>
      <c r="H427" s="27"/>
    </row>
    <row r="428" spans="2:8" s="28" customFormat="1" ht="18.75" customHeight="1" x14ac:dyDescent="0.2">
      <c r="B428" s="172" t="s">
        <v>1157</v>
      </c>
      <c r="C428" s="170">
        <v>0</v>
      </c>
      <c r="D428" s="72">
        <v>0</v>
      </c>
      <c r="E428" s="72">
        <v>528</v>
      </c>
      <c r="F428" s="72">
        <v>0</v>
      </c>
      <c r="G428" s="73">
        <v>132</v>
      </c>
      <c r="H428" s="27"/>
    </row>
    <row r="429" spans="2:8" s="28" customFormat="1" ht="18.75" customHeight="1" x14ac:dyDescent="0.2">
      <c r="B429" s="172" t="s">
        <v>1177</v>
      </c>
      <c r="C429" s="170">
        <v>27</v>
      </c>
      <c r="D429" s="72">
        <v>177</v>
      </c>
      <c r="E429" s="72">
        <v>182</v>
      </c>
      <c r="F429" s="72">
        <v>2</v>
      </c>
      <c r="G429" s="73">
        <v>271</v>
      </c>
      <c r="H429" s="27"/>
    </row>
    <row r="430" spans="2:8" s="28" customFormat="1" ht="18.75" customHeight="1" x14ac:dyDescent="0.2">
      <c r="B430" s="172" t="s">
        <v>1184</v>
      </c>
      <c r="C430" s="170">
        <v>210</v>
      </c>
      <c r="D430" s="72">
        <v>0</v>
      </c>
      <c r="E430" s="72">
        <v>0</v>
      </c>
      <c r="F430" s="72">
        <v>220</v>
      </c>
      <c r="G430" s="73">
        <v>227</v>
      </c>
      <c r="H430" s="27"/>
    </row>
    <row r="431" spans="2:8" s="28" customFormat="1" ht="18.75" customHeight="1" x14ac:dyDescent="0.2">
      <c r="B431" s="172" t="s">
        <v>1076</v>
      </c>
      <c r="C431" s="170">
        <v>0</v>
      </c>
      <c r="D431" s="72">
        <v>224</v>
      </c>
      <c r="E431" s="72">
        <v>0</v>
      </c>
      <c r="F431" s="72">
        <v>0</v>
      </c>
      <c r="G431" s="73">
        <v>432</v>
      </c>
      <c r="H431" s="27"/>
    </row>
    <row r="432" spans="2:8" s="28" customFormat="1" ht="18.75" customHeight="1" x14ac:dyDescent="0.2">
      <c r="B432" s="172" t="s">
        <v>1178</v>
      </c>
      <c r="C432" s="170">
        <v>118</v>
      </c>
      <c r="D432" s="72">
        <v>71</v>
      </c>
      <c r="E432" s="72">
        <v>0</v>
      </c>
      <c r="F432" s="72">
        <v>0</v>
      </c>
      <c r="G432" s="73">
        <v>462</v>
      </c>
      <c r="H432" s="27"/>
    </row>
    <row r="433" spans="2:8" s="28" customFormat="1" ht="18.75" customHeight="1" x14ac:dyDescent="0.2">
      <c r="B433" s="172" t="s">
        <v>1185</v>
      </c>
      <c r="C433" s="170">
        <v>0</v>
      </c>
      <c r="D433" s="72">
        <v>0</v>
      </c>
      <c r="E433" s="72">
        <v>402</v>
      </c>
      <c r="F433" s="72">
        <v>249</v>
      </c>
      <c r="G433" s="73">
        <v>0</v>
      </c>
      <c r="H433" s="27"/>
    </row>
    <row r="434" spans="2:8" s="28" customFormat="1" ht="18.75" customHeight="1" x14ac:dyDescent="0.2">
      <c r="B434" s="172" t="s">
        <v>295</v>
      </c>
      <c r="C434" s="170">
        <v>0</v>
      </c>
      <c r="D434" s="72">
        <v>167</v>
      </c>
      <c r="E434" s="72">
        <v>198</v>
      </c>
      <c r="F434" s="72">
        <v>236</v>
      </c>
      <c r="G434" s="73">
        <v>29</v>
      </c>
      <c r="H434" s="27"/>
    </row>
    <row r="435" spans="2:8" s="28" customFormat="1" ht="18.75" customHeight="1" x14ac:dyDescent="0.2">
      <c r="B435" s="172" t="s">
        <v>1249</v>
      </c>
      <c r="C435" s="170">
        <v>0</v>
      </c>
      <c r="D435" s="72">
        <v>0</v>
      </c>
      <c r="E435" s="72">
        <v>0</v>
      </c>
      <c r="F435" s="72">
        <v>619</v>
      </c>
      <c r="G435" s="73">
        <v>0</v>
      </c>
      <c r="H435" s="27"/>
    </row>
    <row r="436" spans="2:8" s="28" customFormat="1" ht="18.75" customHeight="1" x14ac:dyDescent="0.2">
      <c r="B436" s="172" t="s">
        <v>1231</v>
      </c>
      <c r="C436" s="170">
        <v>0</v>
      </c>
      <c r="D436" s="72">
        <v>94</v>
      </c>
      <c r="E436" s="72">
        <v>185</v>
      </c>
      <c r="F436" s="72">
        <v>82</v>
      </c>
      <c r="G436" s="73">
        <v>255</v>
      </c>
      <c r="H436" s="27"/>
    </row>
    <row r="437" spans="2:8" s="28" customFormat="1" ht="18.75" customHeight="1" x14ac:dyDescent="0.2">
      <c r="B437" s="172" t="s">
        <v>1251</v>
      </c>
      <c r="C437" s="170">
        <v>0</v>
      </c>
      <c r="D437" s="72">
        <v>0</v>
      </c>
      <c r="E437" s="72">
        <v>452</v>
      </c>
      <c r="F437" s="72">
        <v>162</v>
      </c>
      <c r="G437" s="73">
        <v>0</v>
      </c>
      <c r="H437" s="27"/>
    </row>
    <row r="438" spans="2:8" s="28" customFormat="1" ht="18.75" customHeight="1" x14ac:dyDescent="0.2">
      <c r="B438" s="172" t="s">
        <v>1252</v>
      </c>
      <c r="C438" s="170">
        <v>317</v>
      </c>
      <c r="D438" s="72">
        <v>297</v>
      </c>
      <c r="E438" s="72">
        <v>0</v>
      </c>
      <c r="F438" s="72">
        <v>0</v>
      </c>
      <c r="G438" s="73">
        <v>0</v>
      </c>
      <c r="H438" s="27"/>
    </row>
    <row r="439" spans="2:8" s="28" customFormat="1" ht="18.75" customHeight="1" x14ac:dyDescent="0.2">
      <c r="B439" s="172" t="s">
        <v>1084</v>
      </c>
      <c r="C439" s="170">
        <v>0</v>
      </c>
      <c r="D439" s="72">
        <v>0</v>
      </c>
      <c r="E439" s="72">
        <v>606</v>
      </c>
      <c r="F439" s="72">
        <v>0</v>
      </c>
      <c r="G439" s="73">
        <v>0</v>
      </c>
      <c r="H439" s="27"/>
    </row>
    <row r="440" spans="2:8" s="28" customFormat="1" ht="18.75" customHeight="1" x14ac:dyDescent="0.2">
      <c r="B440" s="172" t="s">
        <v>1257</v>
      </c>
      <c r="C440" s="170">
        <v>0</v>
      </c>
      <c r="D440" s="72">
        <v>316</v>
      </c>
      <c r="E440" s="72">
        <v>0</v>
      </c>
      <c r="F440" s="72">
        <v>0</v>
      </c>
      <c r="G440" s="73">
        <v>287</v>
      </c>
      <c r="H440" s="27"/>
    </row>
    <row r="441" spans="2:8" s="28" customFormat="1" ht="18.75" customHeight="1" x14ac:dyDescent="0.2">
      <c r="B441" s="172" t="s">
        <v>1258</v>
      </c>
      <c r="C441" s="170">
        <v>0</v>
      </c>
      <c r="D441" s="72">
        <v>0</v>
      </c>
      <c r="E441" s="72">
        <v>0</v>
      </c>
      <c r="F441" s="72">
        <v>603</v>
      </c>
      <c r="G441" s="73">
        <v>0</v>
      </c>
      <c r="H441" s="27"/>
    </row>
    <row r="442" spans="2:8" s="28" customFormat="1" ht="18.75" customHeight="1" x14ac:dyDescent="0.2">
      <c r="B442" s="172" t="s">
        <v>1230</v>
      </c>
      <c r="C442" s="170">
        <v>0</v>
      </c>
      <c r="D442" s="72">
        <v>408</v>
      </c>
      <c r="E442" s="72">
        <v>138</v>
      </c>
      <c r="F442" s="72">
        <v>56</v>
      </c>
      <c r="G442" s="73">
        <v>0</v>
      </c>
      <c r="H442" s="27"/>
    </row>
    <row r="443" spans="2:8" s="28" customFormat="1" ht="18.75" customHeight="1" x14ac:dyDescent="0.2">
      <c r="B443" s="172" t="s">
        <v>1261</v>
      </c>
      <c r="C443" s="170">
        <v>0</v>
      </c>
      <c r="D443" s="72">
        <v>0</v>
      </c>
      <c r="E443" s="72">
        <v>0</v>
      </c>
      <c r="F443" s="72">
        <v>594</v>
      </c>
      <c r="G443" s="73">
        <v>0</v>
      </c>
      <c r="H443" s="27"/>
    </row>
    <row r="444" spans="2:8" s="28" customFormat="1" ht="18.75" customHeight="1" x14ac:dyDescent="0.2">
      <c r="B444" s="172" t="s">
        <v>1264</v>
      </c>
      <c r="C444" s="170">
        <v>0</v>
      </c>
      <c r="D444" s="72">
        <v>9</v>
      </c>
      <c r="E444" s="72">
        <v>566</v>
      </c>
      <c r="F444" s="72">
        <v>0</v>
      </c>
      <c r="G444" s="73">
        <v>0</v>
      </c>
      <c r="H444" s="27"/>
    </row>
    <row r="445" spans="2:8" s="28" customFormat="1" ht="18.75" customHeight="1" x14ac:dyDescent="0.2">
      <c r="B445" s="172" t="s">
        <v>1201</v>
      </c>
      <c r="C445" s="170">
        <v>0</v>
      </c>
      <c r="D445" s="72">
        <v>0</v>
      </c>
      <c r="E445" s="72">
        <v>141</v>
      </c>
      <c r="F445" s="72">
        <v>162</v>
      </c>
      <c r="G445" s="73">
        <v>261</v>
      </c>
      <c r="H445" s="27"/>
    </row>
    <row r="446" spans="2:8" s="28" customFormat="1" ht="18.75" customHeight="1" x14ac:dyDescent="0.2">
      <c r="B446" s="172" t="s">
        <v>1265</v>
      </c>
      <c r="C446" s="170">
        <v>270</v>
      </c>
      <c r="D446" s="72">
        <v>0</v>
      </c>
      <c r="E446" s="72">
        <v>294</v>
      </c>
      <c r="F446" s="72">
        <v>0</v>
      </c>
      <c r="G446" s="73">
        <v>0</v>
      </c>
      <c r="H446" s="27"/>
    </row>
    <row r="447" spans="2:8" s="28" customFormat="1" ht="18.75" customHeight="1" x14ac:dyDescent="0.2">
      <c r="B447" s="172" t="s">
        <v>1269</v>
      </c>
      <c r="C447" s="170">
        <v>52</v>
      </c>
      <c r="D447" s="72">
        <v>10</v>
      </c>
      <c r="E447" s="72">
        <v>47</v>
      </c>
      <c r="F447" s="72">
        <v>454</v>
      </c>
      <c r="G447" s="73">
        <v>0</v>
      </c>
      <c r="H447" s="27"/>
    </row>
    <row r="448" spans="2:8" s="28" customFormat="1" ht="18.75" customHeight="1" x14ac:dyDescent="0.2">
      <c r="B448" s="172" t="s">
        <v>1270</v>
      </c>
      <c r="C448" s="170">
        <v>504</v>
      </c>
      <c r="D448" s="72">
        <v>56</v>
      </c>
      <c r="E448" s="72">
        <v>0</v>
      </c>
      <c r="F448" s="72">
        <v>0</v>
      </c>
      <c r="G448" s="73">
        <v>0</v>
      </c>
      <c r="H448" s="27"/>
    </row>
    <row r="449" spans="2:8" s="28" customFormat="1" ht="18.75" customHeight="1" x14ac:dyDescent="0.2">
      <c r="B449" s="172" t="s">
        <v>1271</v>
      </c>
      <c r="C449" s="170">
        <v>0</v>
      </c>
      <c r="D449" s="72">
        <v>0</v>
      </c>
      <c r="E449" s="72">
        <v>0</v>
      </c>
      <c r="F449" s="72">
        <v>0</v>
      </c>
      <c r="G449" s="73">
        <v>559</v>
      </c>
      <c r="H449" s="27"/>
    </row>
    <row r="450" spans="2:8" s="28" customFormat="1" ht="18.75" customHeight="1" x14ac:dyDescent="0.2">
      <c r="B450" s="172" t="s">
        <v>1117</v>
      </c>
      <c r="C450" s="170">
        <v>0</v>
      </c>
      <c r="D450" s="72">
        <v>0</v>
      </c>
      <c r="E450" s="72">
        <v>0</v>
      </c>
      <c r="F450" s="72">
        <v>5</v>
      </c>
      <c r="G450" s="73">
        <v>547</v>
      </c>
      <c r="H450" s="27"/>
    </row>
    <row r="451" spans="2:8" s="28" customFormat="1" ht="18.75" customHeight="1" x14ac:dyDescent="0.2">
      <c r="B451" s="172" t="s">
        <v>1278</v>
      </c>
      <c r="C451" s="170">
        <v>0</v>
      </c>
      <c r="D451" s="72">
        <v>0</v>
      </c>
      <c r="E451" s="72">
        <v>0</v>
      </c>
      <c r="F451" s="72">
        <v>0</v>
      </c>
      <c r="G451" s="73">
        <v>549</v>
      </c>
      <c r="H451" s="27"/>
    </row>
    <row r="452" spans="2:8" s="28" customFormat="1" ht="18.75" customHeight="1" x14ac:dyDescent="0.2">
      <c r="B452" s="172" t="s">
        <v>1279</v>
      </c>
      <c r="C452" s="170">
        <v>0</v>
      </c>
      <c r="D452" s="72">
        <v>0</v>
      </c>
      <c r="E452" s="72">
        <v>0</v>
      </c>
      <c r="F452" s="72">
        <v>546</v>
      </c>
      <c r="G452" s="73">
        <v>0</v>
      </c>
      <c r="H452" s="27"/>
    </row>
    <row r="453" spans="2:8" s="28" customFormat="1" ht="18.75" customHeight="1" x14ac:dyDescent="0.2">
      <c r="B453" s="172" t="s">
        <v>1246</v>
      </c>
      <c r="C453" s="170">
        <v>0</v>
      </c>
      <c r="D453" s="72">
        <v>399</v>
      </c>
      <c r="E453" s="72">
        <v>0</v>
      </c>
      <c r="F453" s="72">
        <v>0</v>
      </c>
      <c r="G453" s="73">
        <v>141</v>
      </c>
      <c r="H453" s="27"/>
    </row>
    <row r="454" spans="2:8" s="28" customFormat="1" ht="18.75" customHeight="1" x14ac:dyDescent="0.2">
      <c r="B454" s="172" t="s">
        <v>103</v>
      </c>
      <c r="C454" s="170">
        <v>0</v>
      </c>
      <c r="D454" s="72">
        <v>0</v>
      </c>
      <c r="E454" s="72">
        <v>216</v>
      </c>
      <c r="F454" s="72">
        <v>323</v>
      </c>
      <c r="G454" s="73">
        <v>0</v>
      </c>
      <c r="H454" s="27"/>
    </row>
    <row r="455" spans="2:8" s="28" customFormat="1" ht="18.75" customHeight="1" x14ac:dyDescent="0.2">
      <c r="B455" s="172" t="s">
        <v>1190</v>
      </c>
      <c r="C455" s="170">
        <v>0</v>
      </c>
      <c r="D455" s="72">
        <v>0</v>
      </c>
      <c r="E455" s="72">
        <v>528</v>
      </c>
      <c r="F455" s="72">
        <v>0</v>
      </c>
      <c r="G455" s="73">
        <v>0</v>
      </c>
      <c r="H455" s="27"/>
    </row>
    <row r="456" spans="2:8" s="28" customFormat="1" ht="18.75" customHeight="1" x14ac:dyDescent="0.2">
      <c r="B456" s="172" t="s">
        <v>1286</v>
      </c>
      <c r="C456" s="170">
        <v>473</v>
      </c>
      <c r="D456" s="72">
        <v>53</v>
      </c>
      <c r="E456" s="72">
        <v>0</v>
      </c>
      <c r="F456" s="72">
        <v>0</v>
      </c>
      <c r="G456" s="73">
        <v>0</v>
      </c>
      <c r="H456" s="27"/>
    </row>
    <row r="457" spans="2:8" s="28" customFormat="1" ht="18.75" customHeight="1" x14ac:dyDescent="0.2">
      <c r="B457" s="172" t="s">
        <v>1288</v>
      </c>
      <c r="C457" s="170">
        <v>127</v>
      </c>
      <c r="D457" s="72">
        <v>394</v>
      </c>
      <c r="E457" s="72">
        <v>0</v>
      </c>
      <c r="F457" s="72">
        <v>0</v>
      </c>
      <c r="G457" s="73">
        <v>0</v>
      </c>
      <c r="H457" s="27"/>
    </row>
    <row r="458" spans="2:8" s="28" customFormat="1" ht="18.75" customHeight="1" x14ac:dyDescent="0.2">
      <c r="B458" s="172" t="s">
        <v>1055</v>
      </c>
      <c r="C458" s="170">
        <v>375</v>
      </c>
      <c r="D458" s="72">
        <v>145</v>
      </c>
      <c r="E458" s="72">
        <v>0</v>
      </c>
      <c r="F458" s="72">
        <v>0</v>
      </c>
      <c r="G458" s="73">
        <v>0</v>
      </c>
      <c r="H458" s="27"/>
    </row>
    <row r="459" spans="2:8" s="28" customFormat="1" ht="18.75" customHeight="1" x14ac:dyDescent="0.2">
      <c r="B459" s="172" t="s">
        <v>1290</v>
      </c>
      <c r="C459" s="170">
        <v>11</v>
      </c>
      <c r="D459" s="72">
        <v>0</v>
      </c>
      <c r="E459" s="72">
        <v>0</v>
      </c>
      <c r="F459" s="72">
        <v>507</v>
      </c>
      <c r="G459" s="73">
        <v>0</v>
      </c>
      <c r="H459" s="27"/>
    </row>
    <row r="460" spans="2:8" s="28" customFormat="1" ht="18.75" customHeight="1" x14ac:dyDescent="0.2">
      <c r="B460" s="172" t="s">
        <v>1289</v>
      </c>
      <c r="C460" s="170">
        <v>265</v>
      </c>
      <c r="D460" s="72">
        <v>253</v>
      </c>
      <c r="E460" s="72">
        <v>0</v>
      </c>
      <c r="F460" s="72">
        <v>0</v>
      </c>
      <c r="G460" s="73">
        <v>0</v>
      </c>
      <c r="H460" s="27"/>
    </row>
    <row r="461" spans="2:8" s="28" customFormat="1" ht="18.75" customHeight="1" x14ac:dyDescent="0.2">
      <c r="B461" s="172" t="s">
        <v>1291</v>
      </c>
      <c r="C461" s="170">
        <v>0</v>
      </c>
      <c r="D461" s="72">
        <v>0</v>
      </c>
      <c r="E461" s="72">
        <v>0</v>
      </c>
      <c r="F461" s="72">
        <v>12</v>
      </c>
      <c r="G461" s="73">
        <v>505</v>
      </c>
      <c r="H461" s="27"/>
    </row>
    <row r="462" spans="2:8" s="28" customFormat="1" ht="18.75" customHeight="1" x14ac:dyDescent="0.2">
      <c r="B462" s="172" t="s">
        <v>1173</v>
      </c>
      <c r="C462" s="170">
        <v>0</v>
      </c>
      <c r="D462" s="72">
        <v>0</v>
      </c>
      <c r="E462" s="72">
        <v>0</v>
      </c>
      <c r="F462" s="72">
        <v>0</v>
      </c>
      <c r="G462" s="73">
        <v>500</v>
      </c>
      <c r="H462" s="27"/>
    </row>
    <row r="463" spans="2:8" s="28" customFormat="1" ht="18.75" customHeight="1" x14ac:dyDescent="0.2">
      <c r="B463" s="172" t="s">
        <v>1299</v>
      </c>
      <c r="C463" s="170">
        <v>0</v>
      </c>
      <c r="D463" s="72">
        <v>0</v>
      </c>
      <c r="E463" s="72">
        <v>0</v>
      </c>
      <c r="F463" s="72">
        <v>499</v>
      </c>
      <c r="G463" s="73">
        <v>0</v>
      </c>
      <c r="H463" s="27"/>
    </row>
    <row r="464" spans="2:8" s="28" customFormat="1" ht="18.75" customHeight="1" x14ac:dyDescent="0.2">
      <c r="B464" s="172" t="s">
        <v>1241</v>
      </c>
      <c r="C464" s="170">
        <v>0</v>
      </c>
      <c r="D464" s="72">
        <v>153</v>
      </c>
      <c r="E464" s="72">
        <v>297</v>
      </c>
      <c r="F464" s="72">
        <v>0</v>
      </c>
      <c r="G464" s="73">
        <v>47</v>
      </c>
      <c r="H464" s="27"/>
    </row>
    <row r="465" spans="2:8" s="28" customFormat="1" ht="18.75" customHeight="1" x14ac:dyDescent="0.2">
      <c r="B465" s="172" t="s">
        <v>3093</v>
      </c>
      <c r="C465" s="170">
        <v>0</v>
      </c>
      <c r="D465" s="72">
        <v>110</v>
      </c>
      <c r="E465" s="72">
        <v>82</v>
      </c>
      <c r="F465" s="72">
        <v>55</v>
      </c>
      <c r="G465" s="73">
        <v>248</v>
      </c>
      <c r="H465" s="27"/>
    </row>
    <row r="466" spans="2:8" s="28" customFormat="1" ht="18.75" customHeight="1" x14ac:dyDescent="0.2">
      <c r="B466" s="172" t="s">
        <v>1160</v>
      </c>
      <c r="C466" s="170">
        <v>106</v>
      </c>
      <c r="D466" s="72">
        <v>31</v>
      </c>
      <c r="E466" s="72">
        <v>225</v>
      </c>
      <c r="F466" s="72">
        <v>130</v>
      </c>
      <c r="G466" s="73">
        <v>0</v>
      </c>
      <c r="H466" s="27"/>
    </row>
    <row r="467" spans="2:8" s="28" customFormat="1" ht="18.75" customHeight="1" x14ac:dyDescent="0.2">
      <c r="B467" s="172" t="s">
        <v>1224</v>
      </c>
      <c r="C467" s="170">
        <v>0</v>
      </c>
      <c r="D467" s="72">
        <v>0</v>
      </c>
      <c r="E467" s="72">
        <v>102</v>
      </c>
      <c r="F467" s="72">
        <v>0</v>
      </c>
      <c r="G467" s="73">
        <v>386</v>
      </c>
      <c r="H467" s="27"/>
    </row>
    <row r="468" spans="2:8" s="28" customFormat="1" ht="18.75" customHeight="1" x14ac:dyDescent="0.2">
      <c r="B468" s="172" t="s">
        <v>1305</v>
      </c>
      <c r="C468" s="170">
        <v>0</v>
      </c>
      <c r="D468" s="72">
        <v>320</v>
      </c>
      <c r="E468" s="72">
        <v>167</v>
      </c>
      <c r="F468" s="72">
        <v>0</v>
      </c>
      <c r="G468" s="73">
        <v>0</v>
      </c>
      <c r="H468" s="27"/>
    </row>
    <row r="469" spans="2:8" s="28" customFormat="1" ht="18.75" customHeight="1" x14ac:dyDescent="0.2">
      <c r="B469" s="172" t="s">
        <v>1259</v>
      </c>
      <c r="C469" s="170">
        <v>0</v>
      </c>
      <c r="D469" s="72">
        <v>207</v>
      </c>
      <c r="E469" s="72">
        <v>0</v>
      </c>
      <c r="F469" s="72">
        <v>96</v>
      </c>
      <c r="G469" s="73">
        <v>184</v>
      </c>
      <c r="H469" s="27"/>
    </row>
    <row r="470" spans="2:8" s="28" customFormat="1" ht="18.75" customHeight="1" x14ac:dyDescent="0.2">
      <c r="B470" s="172" t="s">
        <v>3094</v>
      </c>
      <c r="C470" s="170">
        <v>0</v>
      </c>
      <c r="D470" s="72">
        <v>163</v>
      </c>
      <c r="E470" s="72">
        <v>0</v>
      </c>
      <c r="F470" s="72">
        <v>319</v>
      </c>
      <c r="G470" s="73">
        <v>0</v>
      </c>
      <c r="H470" s="27"/>
    </row>
    <row r="471" spans="2:8" s="28" customFormat="1" ht="18.75" customHeight="1" x14ac:dyDescent="0.2">
      <c r="B471" s="172" t="s">
        <v>1311</v>
      </c>
      <c r="C471" s="170">
        <v>0</v>
      </c>
      <c r="D471" s="72">
        <v>0</v>
      </c>
      <c r="E471" s="72">
        <v>0</v>
      </c>
      <c r="F471" s="72">
        <v>0</v>
      </c>
      <c r="G471" s="73">
        <v>482</v>
      </c>
      <c r="H471" s="27"/>
    </row>
    <row r="472" spans="2:8" s="28" customFormat="1" ht="18.75" customHeight="1" x14ac:dyDescent="0.2">
      <c r="B472" s="172" t="s">
        <v>865</v>
      </c>
      <c r="C472" s="170">
        <v>0</v>
      </c>
      <c r="D472" s="72">
        <v>259</v>
      </c>
      <c r="E472" s="72">
        <v>0</v>
      </c>
      <c r="F472" s="72">
        <v>222</v>
      </c>
      <c r="G472" s="73">
        <v>0</v>
      </c>
      <c r="H472" s="27"/>
    </row>
    <row r="473" spans="2:8" s="28" customFormat="1" ht="18.75" customHeight="1" x14ac:dyDescent="0.2">
      <c r="B473" s="172" t="s">
        <v>1174</v>
      </c>
      <c r="C473" s="170">
        <v>253</v>
      </c>
      <c r="D473" s="72">
        <v>223</v>
      </c>
      <c r="E473" s="72">
        <v>0</v>
      </c>
      <c r="F473" s="72">
        <v>0</v>
      </c>
      <c r="G473" s="73">
        <v>0</v>
      </c>
      <c r="H473" s="27"/>
    </row>
    <row r="474" spans="2:8" s="28" customFormat="1" ht="18.75" customHeight="1" x14ac:dyDescent="0.2">
      <c r="B474" s="172" t="s">
        <v>1167</v>
      </c>
      <c r="C474" s="170">
        <v>0</v>
      </c>
      <c r="D474" s="72">
        <v>0</v>
      </c>
      <c r="E474" s="72">
        <v>0</v>
      </c>
      <c r="F474" s="72">
        <v>189</v>
      </c>
      <c r="G474" s="73">
        <v>277</v>
      </c>
      <c r="H474" s="27"/>
    </row>
    <row r="475" spans="2:8" s="28" customFormat="1" ht="18.75" customHeight="1" x14ac:dyDescent="0.2">
      <c r="B475" s="172" t="s">
        <v>888</v>
      </c>
      <c r="C475" s="170">
        <v>0</v>
      </c>
      <c r="D475" s="72">
        <v>463</v>
      </c>
      <c r="E475" s="72">
        <v>0</v>
      </c>
      <c r="F475" s="72">
        <v>0</v>
      </c>
      <c r="G475" s="73">
        <v>0</v>
      </c>
      <c r="H475" s="27"/>
    </row>
    <row r="476" spans="2:8" s="28" customFormat="1" ht="18.75" customHeight="1" x14ac:dyDescent="0.2">
      <c r="B476" s="172" t="s">
        <v>1318</v>
      </c>
      <c r="C476" s="170">
        <v>462</v>
      </c>
      <c r="D476" s="72">
        <v>0</v>
      </c>
      <c r="E476" s="72">
        <v>0</v>
      </c>
      <c r="F476" s="72">
        <v>0</v>
      </c>
      <c r="G476" s="73">
        <v>0</v>
      </c>
      <c r="H476" s="27"/>
    </row>
    <row r="477" spans="2:8" s="28" customFormat="1" ht="18.75" customHeight="1" x14ac:dyDescent="0.2">
      <c r="B477" s="172" t="s">
        <v>1169</v>
      </c>
      <c r="C477" s="170">
        <v>219</v>
      </c>
      <c r="D477" s="72">
        <v>10</v>
      </c>
      <c r="E477" s="72">
        <v>190</v>
      </c>
      <c r="F477" s="72">
        <v>13</v>
      </c>
      <c r="G477" s="73">
        <v>29</v>
      </c>
      <c r="H477" s="27"/>
    </row>
    <row r="478" spans="2:8" s="28" customFormat="1" ht="18.75" customHeight="1" x14ac:dyDescent="0.2">
      <c r="B478" s="172" t="s">
        <v>1321</v>
      </c>
      <c r="C478" s="170">
        <v>0</v>
      </c>
      <c r="D478" s="72">
        <v>0</v>
      </c>
      <c r="E478" s="72">
        <v>0</v>
      </c>
      <c r="F478" s="72">
        <v>456</v>
      </c>
      <c r="G478" s="73">
        <v>0</v>
      </c>
      <c r="H478" s="27"/>
    </row>
    <row r="479" spans="2:8" s="28" customFormat="1" ht="18.75" customHeight="1" x14ac:dyDescent="0.2">
      <c r="B479" s="172" t="s">
        <v>1226</v>
      </c>
      <c r="C479" s="170">
        <v>154</v>
      </c>
      <c r="D479" s="72">
        <v>191</v>
      </c>
      <c r="E479" s="72">
        <v>0</v>
      </c>
      <c r="F479" s="72">
        <v>111</v>
      </c>
      <c r="G479" s="73">
        <v>0</v>
      </c>
      <c r="H479" s="27"/>
    </row>
    <row r="480" spans="2:8" s="28" customFormat="1" ht="18.75" customHeight="1" x14ac:dyDescent="0.2">
      <c r="B480" s="172" t="s">
        <v>1322</v>
      </c>
      <c r="C480" s="170">
        <v>147</v>
      </c>
      <c r="D480" s="72">
        <v>0</v>
      </c>
      <c r="E480" s="72">
        <v>0</v>
      </c>
      <c r="F480" s="72">
        <v>305</v>
      </c>
      <c r="G480" s="73">
        <v>0</v>
      </c>
      <c r="H480" s="27"/>
    </row>
    <row r="481" spans="2:8" s="28" customFormat="1" ht="18.75" customHeight="1" x14ac:dyDescent="0.2">
      <c r="B481" s="172" t="s">
        <v>1162</v>
      </c>
      <c r="C481" s="170">
        <v>9</v>
      </c>
      <c r="D481" s="72">
        <v>419</v>
      </c>
      <c r="E481" s="72">
        <v>4</v>
      </c>
      <c r="F481" s="72">
        <v>0</v>
      </c>
      <c r="G481" s="73">
        <v>0</v>
      </c>
      <c r="H481" s="27"/>
    </row>
    <row r="482" spans="2:8" s="28" customFormat="1" ht="18.75" customHeight="1" x14ac:dyDescent="0.2">
      <c r="B482" s="172" t="s">
        <v>1330</v>
      </c>
      <c r="C482" s="170">
        <v>0</v>
      </c>
      <c r="D482" s="72">
        <v>432</v>
      </c>
      <c r="E482" s="72">
        <v>0</v>
      </c>
      <c r="F482" s="72">
        <v>0</v>
      </c>
      <c r="G482" s="73">
        <v>0</v>
      </c>
      <c r="H482" s="27"/>
    </row>
    <row r="483" spans="2:8" s="28" customFormat="1" ht="18.75" customHeight="1" x14ac:dyDescent="0.2">
      <c r="B483" s="172" t="s">
        <v>1334</v>
      </c>
      <c r="C483" s="170">
        <v>0</v>
      </c>
      <c r="D483" s="72">
        <v>0</v>
      </c>
      <c r="E483" s="72">
        <v>147</v>
      </c>
      <c r="F483" s="72">
        <v>133</v>
      </c>
      <c r="G483" s="73">
        <v>143</v>
      </c>
      <c r="H483" s="27"/>
    </row>
    <row r="484" spans="2:8" s="28" customFormat="1" ht="18.75" customHeight="1" x14ac:dyDescent="0.2">
      <c r="B484" s="172" t="s">
        <v>1331</v>
      </c>
      <c r="C484" s="170">
        <v>183</v>
      </c>
      <c r="D484" s="72">
        <v>0</v>
      </c>
      <c r="E484" s="72">
        <v>103</v>
      </c>
      <c r="F484" s="72">
        <v>0</v>
      </c>
      <c r="G484" s="73">
        <v>134</v>
      </c>
      <c r="H484" s="27"/>
    </row>
    <row r="485" spans="2:8" s="28" customFormat="1" ht="18.75" customHeight="1" x14ac:dyDescent="0.2">
      <c r="B485" s="172" t="s">
        <v>986</v>
      </c>
      <c r="C485" s="170">
        <v>16</v>
      </c>
      <c r="D485" s="72">
        <v>119</v>
      </c>
      <c r="E485" s="72">
        <v>182</v>
      </c>
      <c r="F485" s="72">
        <v>45</v>
      </c>
      <c r="G485" s="73">
        <v>57</v>
      </c>
      <c r="H485" s="27"/>
    </row>
    <row r="486" spans="2:8" s="28" customFormat="1" ht="18.75" customHeight="1" x14ac:dyDescent="0.2">
      <c r="B486" s="172" t="s">
        <v>1275</v>
      </c>
      <c r="C486" s="170">
        <v>248</v>
      </c>
      <c r="D486" s="72">
        <v>135</v>
      </c>
      <c r="E486" s="72">
        <v>20</v>
      </c>
      <c r="F486" s="72">
        <v>6</v>
      </c>
      <c r="G486" s="73">
        <v>0</v>
      </c>
      <c r="H486" s="27"/>
    </row>
    <row r="487" spans="2:8" s="28" customFormat="1" ht="18.75" customHeight="1" x14ac:dyDescent="0.2">
      <c r="B487" s="172" t="s">
        <v>1341</v>
      </c>
      <c r="C487" s="170">
        <v>0</v>
      </c>
      <c r="D487" s="72">
        <v>0</v>
      </c>
      <c r="E487" s="72">
        <v>0</v>
      </c>
      <c r="F487" s="72">
        <v>0</v>
      </c>
      <c r="G487" s="73">
        <v>407</v>
      </c>
      <c r="H487" s="27"/>
    </row>
    <row r="488" spans="2:8" s="28" customFormat="1" ht="18.75" customHeight="1" x14ac:dyDescent="0.2">
      <c r="B488" s="172" t="s">
        <v>204</v>
      </c>
      <c r="C488" s="170">
        <v>11</v>
      </c>
      <c r="D488" s="72">
        <v>16</v>
      </c>
      <c r="E488" s="72">
        <v>270</v>
      </c>
      <c r="F488" s="72">
        <v>0</v>
      </c>
      <c r="G488" s="73">
        <v>103</v>
      </c>
      <c r="H488" s="27"/>
    </row>
    <row r="489" spans="2:8" s="28" customFormat="1" ht="18.75" customHeight="1" x14ac:dyDescent="0.2">
      <c r="B489" s="172" t="s">
        <v>1346</v>
      </c>
      <c r="C489" s="170">
        <v>399</v>
      </c>
      <c r="D489" s="72">
        <v>0</v>
      </c>
      <c r="E489" s="72">
        <v>0</v>
      </c>
      <c r="F489" s="72">
        <v>0</v>
      </c>
      <c r="G489" s="73">
        <v>0</v>
      </c>
      <c r="H489" s="27"/>
    </row>
    <row r="490" spans="2:8" s="28" customFormat="1" ht="18.75" customHeight="1" x14ac:dyDescent="0.2">
      <c r="B490" s="172" t="s">
        <v>1347</v>
      </c>
      <c r="C490" s="170">
        <v>358</v>
      </c>
      <c r="D490" s="72">
        <v>40</v>
      </c>
      <c r="E490" s="72">
        <v>0</v>
      </c>
      <c r="F490" s="72">
        <v>0</v>
      </c>
      <c r="G490" s="73">
        <v>0</v>
      </c>
      <c r="H490" s="27"/>
    </row>
    <row r="491" spans="2:8" s="28" customFormat="1" ht="18.75" customHeight="1" x14ac:dyDescent="0.2">
      <c r="B491" s="172" t="s">
        <v>1329</v>
      </c>
      <c r="C491" s="170">
        <v>121</v>
      </c>
      <c r="D491" s="72">
        <v>0</v>
      </c>
      <c r="E491" s="72">
        <v>0</v>
      </c>
      <c r="F491" s="72">
        <v>106</v>
      </c>
      <c r="G491" s="73">
        <v>168</v>
      </c>
      <c r="H491" s="27"/>
    </row>
    <row r="492" spans="2:8" s="28" customFormat="1" ht="18.75" customHeight="1" x14ac:dyDescent="0.2">
      <c r="B492" s="172" t="s">
        <v>1284</v>
      </c>
      <c r="C492" s="170">
        <v>256</v>
      </c>
      <c r="D492" s="72">
        <v>0</v>
      </c>
      <c r="E492" s="72">
        <v>46</v>
      </c>
      <c r="F492" s="72">
        <v>0</v>
      </c>
      <c r="G492" s="73">
        <v>93</v>
      </c>
      <c r="H492" s="27"/>
    </row>
    <row r="493" spans="2:8" s="28" customFormat="1" ht="18.75" customHeight="1" x14ac:dyDescent="0.2">
      <c r="B493" s="172" t="s">
        <v>966</v>
      </c>
      <c r="C493" s="170">
        <v>254</v>
      </c>
      <c r="D493" s="72">
        <v>0</v>
      </c>
      <c r="E493" s="72">
        <v>0</v>
      </c>
      <c r="F493" s="72">
        <v>6</v>
      </c>
      <c r="G493" s="73">
        <v>132</v>
      </c>
      <c r="H493" s="27"/>
    </row>
    <row r="494" spans="2:8" s="28" customFormat="1" ht="18.75" customHeight="1" x14ac:dyDescent="0.2">
      <c r="B494" s="172" t="s">
        <v>288</v>
      </c>
      <c r="C494" s="170">
        <v>68</v>
      </c>
      <c r="D494" s="72">
        <v>285</v>
      </c>
      <c r="E494" s="72">
        <v>4</v>
      </c>
      <c r="F494" s="72">
        <v>31</v>
      </c>
      <c r="G494" s="73">
        <v>1</v>
      </c>
      <c r="H494" s="27"/>
    </row>
    <row r="495" spans="2:8" s="28" customFormat="1" ht="18.75" customHeight="1" x14ac:dyDescent="0.2">
      <c r="B495" s="172" t="s">
        <v>1351</v>
      </c>
      <c r="C495" s="170">
        <v>3</v>
      </c>
      <c r="D495" s="72">
        <v>0</v>
      </c>
      <c r="E495" s="72">
        <v>385</v>
      </c>
      <c r="F495" s="72">
        <v>0</v>
      </c>
      <c r="G495" s="73">
        <v>0</v>
      </c>
      <c r="H495" s="27"/>
    </row>
    <row r="496" spans="2:8" s="28" customFormat="1" ht="18.75" customHeight="1" x14ac:dyDescent="0.2">
      <c r="B496" s="172" t="s">
        <v>1158</v>
      </c>
      <c r="C496" s="170">
        <v>0</v>
      </c>
      <c r="D496" s="72">
        <v>0</v>
      </c>
      <c r="E496" s="72">
        <v>386</v>
      </c>
      <c r="F496" s="72">
        <v>0</v>
      </c>
      <c r="G496" s="73">
        <v>0</v>
      </c>
      <c r="H496" s="27"/>
    </row>
    <row r="497" spans="2:8" s="28" customFormat="1" ht="18.75" customHeight="1" x14ac:dyDescent="0.2">
      <c r="B497" s="172" t="s">
        <v>1134</v>
      </c>
      <c r="C497" s="170">
        <v>115</v>
      </c>
      <c r="D497" s="72">
        <v>270</v>
      </c>
      <c r="E497" s="72">
        <v>0</v>
      </c>
      <c r="F497" s="72">
        <v>0</v>
      </c>
      <c r="G497" s="73">
        <v>0</v>
      </c>
      <c r="H497" s="27"/>
    </row>
    <row r="498" spans="2:8" s="28" customFormat="1" ht="18.75" customHeight="1" x14ac:dyDescent="0.2">
      <c r="B498" s="172" t="s">
        <v>1248</v>
      </c>
      <c r="C498" s="170">
        <v>7</v>
      </c>
      <c r="D498" s="72">
        <v>6</v>
      </c>
      <c r="E498" s="72">
        <v>0</v>
      </c>
      <c r="F498" s="72">
        <v>355</v>
      </c>
      <c r="G498" s="73">
        <v>14</v>
      </c>
      <c r="H498" s="27"/>
    </row>
    <row r="499" spans="2:8" s="28" customFormat="1" ht="18.75" customHeight="1" x14ac:dyDescent="0.2">
      <c r="B499" s="172" t="s">
        <v>1181</v>
      </c>
      <c r="C499" s="170">
        <v>0</v>
      </c>
      <c r="D499" s="72">
        <v>138</v>
      </c>
      <c r="E499" s="72">
        <v>0</v>
      </c>
      <c r="F499" s="72">
        <v>0</v>
      </c>
      <c r="G499" s="73">
        <v>243</v>
      </c>
      <c r="H499" s="27"/>
    </row>
    <row r="500" spans="2:8" s="28" customFormat="1" ht="18.75" customHeight="1" x14ac:dyDescent="0.2">
      <c r="B500" s="172" t="s">
        <v>1243</v>
      </c>
      <c r="C500" s="170">
        <v>43</v>
      </c>
      <c r="D500" s="72">
        <v>39</v>
      </c>
      <c r="E500" s="72">
        <v>4</v>
      </c>
      <c r="F500" s="72">
        <v>255</v>
      </c>
      <c r="G500" s="73">
        <v>36</v>
      </c>
      <c r="H500" s="27"/>
    </row>
    <row r="501" spans="2:8" s="28" customFormat="1" ht="18.75" customHeight="1" x14ac:dyDescent="0.2">
      <c r="B501" s="172" t="s">
        <v>1333</v>
      </c>
      <c r="C501" s="170">
        <v>0</v>
      </c>
      <c r="D501" s="72">
        <v>10</v>
      </c>
      <c r="E501" s="72">
        <v>278</v>
      </c>
      <c r="F501" s="72">
        <v>88</v>
      </c>
      <c r="G501" s="73">
        <v>0</v>
      </c>
      <c r="H501" s="27"/>
    </row>
    <row r="502" spans="2:8" s="28" customFormat="1" ht="18.75" customHeight="1" x14ac:dyDescent="0.2">
      <c r="B502" s="172" t="s">
        <v>1213</v>
      </c>
      <c r="C502" s="170">
        <v>0</v>
      </c>
      <c r="D502" s="72">
        <v>0</v>
      </c>
      <c r="E502" s="72">
        <v>13</v>
      </c>
      <c r="F502" s="72">
        <v>360</v>
      </c>
      <c r="G502" s="73">
        <v>0</v>
      </c>
      <c r="H502" s="27"/>
    </row>
    <row r="503" spans="2:8" s="28" customFormat="1" ht="18.75" customHeight="1" x14ac:dyDescent="0.2">
      <c r="B503" s="172" t="s">
        <v>129</v>
      </c>
      <c r="C503" s="170">
        <v>124</v>
      </c>
      <c r="D503" s="72">
        <v>75</v>
      </c>
      <c r="E503" s="72">
        <v>62</v>
      </c>
      <c r="F503" s="72">
        <v>36</v>
      </c>
      <c r="G503" s="73">
        <v>75</v>
      </c>
      <c r="H503" s="27"/>
    </row>
    <row r="504" spans="2:8" s="28" customFormat="1" ht="18.75" customHeight="1" x14ac:dyDescent="0.2">
      <c r="B504" s="172" t="s">
        <v>284</v>
      </c>
      <c r="C504" s="170">
        <v>149</v>
      </c>
      <c r="D504" s="72">
        <v>0</v>
      </c>
      <c r="E504" s="72">
        <v>222</v>
      </c>
      <c r="F504" s="72">
        <v>0</v>
      </c>
      <c r="G504" s="73">
        <v>0</v>
      </c>
      <c r="H504" s="27"/>
    </row>
    <row r="505" spans="2:8" s="28" customFormat="1" ht="18.75" customHeight="1" x14ac:dyDescent="0.2">
      <c r="B505" s="172" t="s">
        <v>1205</v>
      </c>
      <c r="C505" s="170">
        <v>0</v>
      </c>
      <c r="D505" s="72">
        <v>0</v>
      </c>
      <c r="E505" s="72">
        <v>0</v>
      </c>
      <c r="F505" s="72">
        <v>133</v>
      </c>
      <c r="G505" s="73">
        <v>237</v>
      </c>
      <c r="H505" s="27"/>
    </row>
    <row r="506" spans="2:8" s="28" customFormat="1" ht="18.75" customHeight="1" x14ac:dyDescent="0.2">
      <c r="B506" s="172" t="s">
        <v>1358</v>
      </c>
      <c r="C506" s="170">
        <v>0</v>
      </c>
      <c r="D506" s="72">
        <v>0</v>
      </c>
      <c r="E506" s="72">
        <v>0</v>
      </c>
      <c r="F506" s="72">
        <v>365</v>
      </c>
      <c r="G506" s="73">
        <v>0</v>
      </c>
      <c r="H506" s="27"/>
    </row>
    <row r="507" spans="2:8" s="28" customFormat="1" ht="18.75" customHeight="1" x14ac:dyDescent="0.2">
      <c r="B507" s="172" t="s">
        <v>1196</v>
      </c>
      <c r="C507" s="170">
        <v>21</v>
      </c>
      <c r="D507" s="72">
        <v>0</v>
      </c>
      <c r="E507" s="72">
        <v>0</v>
      </c>
      <c r="F507" s="72">
        <v>50</v>
      </c>
      <c r="G507" s="73">
        <v>290</v>
      </c>
      <c r="H507" s="27"/>
    </row>
    <row r="508" spans="2:8" s="28" customFormat="1" ht="18.75" customHeight="1" x14ac:dyDescent="0.2">
      <c r="B508" s="172" t="s">
        <v>1359</v>
      </c>
      <c r="C508" s="170">
        <v>20</v>
      </c>
      <c r="D508" s="72">
        <v>4</v>
      </c>
      <c r="E508" s="72">
        <v>337</v>
      </c>
      <c r="F508" s="72">
        <v>0</v>
      </c>
      <c r="G508" s="73">
        <v>0</v>
      </c>
      <c r="H508" s="27"/>
    </row>
    <row r="509" spans="2:8" s="28" customFormat="1" ht="18.75" customHeight="1" x14ac:dyDescent="0.2">
      <c r="B509" s="172" t="s">
        <v>1349</v>
      </c>
      <c r="C509" s="170">
        <v>6</v>
      </c>
      <c r="D509" s="72">
        <v>99</v>
      </c>
      <c r="E509" s="72">
        <v>256</v>
      </c>
      <c r="F509" s="72">
        <v>0</v>
      </c>
      <c r="G509" s="73">
        <v>0</v>
      </c>
      <c r="H509" s="27"/>
    </row>
    <row r="510" spans="2:8" s="28" customFormat="1" ht="18.75" customHeight="1" x14ac:dyDescent="0.2">
      <c r="B510" s="172" t="s">
        <v>1360</v>
      </c>
      <c r="C510" s="170">
        <v>0</v>
      </c>
      <c r="D510" s="72">
        <v>357</v>
      </c>
      <c r="E510" s="72">
        <v>0</v>
      </c>
      <c r="F510" s="72">
        <v>1</v>
      </c>
      <c r="G510" s="73">
        <v>0</v>
      </c>
      <c r="H510" s="27"/>
    </row>
    <row r="511" spans="2:8" s="28" customFormat="1" ht="18.75" customHeight="1" x14ac:dyDescent="0.2">
      <c r="B511" s="172" t="s">
        <v>1176</v>
      </c>
      <c r="C511" s="170">
        <v>61</v>
      </c>
      <c r="D511" s="72">
        <v>17</v>
      </c>
      <c r="E511" s="72">
        <v>98</v>
      </c>
      <c r="F511" s="72">
        <v>114</v>
      </c>
      <c r="G511" s="73">
        <v>62</v>
      </c>
      <c r="H511" s="27"/>
    </row>
    <row r="512" spans="2:8" s="28" customFormat="1" ht="18.75" customHeight="1" x14ac:dyDescent="0.2">
      <c r="B512" s="172" t="s">
        <v>1256</v>
      </c>
      <c r="C512" s="170">
        <v>0</v>
      </c>
      <c r="D512" s="72">
        <v>0</v>
      </c>
      <c r="E512" s="72">
        <v>351</v>
      </c>
      <c r="F512" s="72">
        <v>0</v>
      </c>
      <c r="G512" s="73">
        <v>0</v>
      </c>
      <c r="H512" s="27"/>
    </row>
    <row r="513" spans="2:8" s="28" customFormat="1" ht="18.75" customHeight="1" x14ac:dyDescent="0.2">
      <c r="B513" s="172" t="s">
        <v>1368</v>
      </c>
      <c r="C513" s="170">
        <v>350</v>
      </c>
      <c r="D513" s="72">
        <v>0</v>
      </c>
      <c r="E513" s="72">
        <v>0</v>
      </c>
      <c r="F513" s="72">
        <v>0</v>
      </c>
      <c r="G513" s="73">
        <v>0</v>
      </c>
      <c r="H513" s="27"/>
    </row>
    <row r="514" spans="2:8" s="28" customFormat="1" ht="18.75" customHeight="1" x14ac:dyDescent="0.2">
      <c r="B514" s="172" t="s">
        <v>1344</v>
      </c>
      <c r="C514" s="170">
        <v>0</v>
      </c>
      <c r="D514" s="72">
        <v>350</v>
      </c>
      <c r="E514" s="72">
        <v>0</v>
      </c>
      <c r="F514" s="72">
        <v>0</v>
      </c>
      <c r="G514" s="73">
        <v>0</v>
      </c>
      <c r="H514" s="27"/>
    </row>
    <row r="515" spans="2:8" s="28" customFormat="1" ht="18.75" customHeight="1" x14ac:dyDescent="0.2">
      <c r="B515" s="172" t="s">
        <v>1295</v>
      </c>
      <c r="C515" s="170">
        <v>0</v>
      </c>
      <c r="D515" s="72">
        <v>38</v>
      </c>
      <c r="E515" s="72">
        <v>97</v>
      </c>
      <c r="F515" s="72">
        <v>205</v>
      </c>
      <c r="G515" s="73">
        <v>7</v>
      </c>
      <c r="H515" s="27"/>
    </row>
    <row r="516" spans="2:8" s="28" customFormat="1" ht="18.75" customHeight="1" x14ac:dyDescent="0.2">
      <c r="B516" s="172" t="s">
        <v>1362</v>
      </c>
      <c r="C516" s="170">
        <v>0</v>
      </c>
      <c r="D516" s="72">
        <v>185</v>
      </c>
      <c r="E516" s="72">
        <v>0</v>
      </c>
      <c r="F516" s="72">
        <v>162</v>
      </c>
      <c r="G516" s="73">
        <v>0</v>
      </c>
      <c r="H516" s="27"/>
    </row>
    <row r="517" spans="2:8" s="28" customFormat="1" ht="18.75" customHeight="1" x14ac:dyDescent="0.2">
      <c r="B517" s="172" t="s">
        <v>1203</v>
      </c>
      <c r="C517" s="170">
        <v>2</v>
      </c>
      <c r="D517" s="72">
        <v>0</v>
      </c>
      <c r="E517" s="72">
        <v>0</v>
      </c>
      <c r="F517" s="72">
        <v>0</v>
      </c>
      <c r="G517" s="73">
        <v>344</v>
      </c>
      <c r="H517" s="27"/>
    </row>
    <row r="518" spans="2:8" s="28" customFormat="1" ht="18.75" customHeight="1" x14ac:dyDescent="0.2">
      <c r="B518" s="172" t="s">
        <v>1304</v>
      </c>
      <c r="C518" s="170">
        <v>0</v>
      </c>
      <c r="D518" s="72">
        <v>10</v>
      </c>
      <c r="E518" s="72">
        <v>225</v>
      </c>
      <c r="F518" s="72">
        <v>86</v>
      </c>
      <c r="G518" s="73">
        <v>20</v>
      </c>
      <c r="H518" s="27"/>
    </row>
    <row r="519" spans="2:8" s="28" customFormat="1" ht="18.75" customHeight="1" x14ac:dyDescent="0.2">
      <c r="B519" s="172" t="s">
        <v>1232</v>
      </c>
      <c r="C519" s="170">
        <v>340</v>
      </c>
      <c r="D519" s="72">
        <v>0</v>
      </c>
      <c r="E519" s="72">
        <v>0</v>
      </c>
      <c r="F519" s="72">
        <v>0</v>
      </c>
      <c r="G519" s="73">
        <v>0</v>
      </c>
      <c r="H519" s="27"/>
    </row>
    <row r="520" spans="2:8" s="28" customFormat="1" ht="18.75" customHeight="1" x14ac:dyDescent="0.2">
      <c r="B520" s="172" t="s">
        <v>1377</v>
      </c>
      <c r="C520" s="170">
        <v>0</v>
      </c>
      <c r="D520" s="72">
        <v>340</v>
      </c>
      <c r="E520" s="72">
        <v>0</v>
      </c>
      <c r="F520" s="72">
        <v>0</v>
      </c>
      <c r="G520" s="73">
        <v>0</v>
      </c>
      <c r="H520" s="27"/>
    </row>
    <row r="521" spans="2:8" s="28" customFormat="1" ht="18.75" customHeight="1" x14ac:dyDescent="0.2">
      <c r="B521" s="172" t="s">
        <v>1374</v>
      </c>
      <c r="C521" s="170">
        <v>0</v>
      </c>
      <c r="D521" s="72">
        <v>339</v>
      </c>
      <c r="E521" s="72">
        <v>0</v>
      </c>
      <c r="F521" s="72">
        <v>0</v>
      </c>
      <c r="G521" s="73">
        <v>0</v>
      </c>
      <c r="H521" s="27"/>
    </row>
    <row r="522" spans="2:8" s="28" customFormat="1" ht="18.75" customHeight="1" x14ac:dyDescent="0.2">
      <c r="B522" s="172" t="s">
        <v>1310</v>
      </c>
      <c r="C522" s="170">
        <v>0</v>
      </c>
      <c r="D522" s="72">
        <v>0</v>
      </c>
      <c r="E522" s="72">
        <v>0</v>
      </c>
      <c r="F522" s="72">
        <v>122</v>
      </c>
      <c r="G522" s="73">
        <v>217</v>
      </c>
      <c r="H522" s="27"/>
    </row>
    <row r="523" spans="2:8" s="28" customFormat="1" ht="18.75" customHeight="1" x14ac:dyDescent="0.2">
      <c r="B523" s="172" t="s">
        <v>1378</v>
      </c>
      <c r="C523" s="170">
        <v>0</v>
      </c>
      <c r="D523" s="72">
        <v>0</v>
      </c>
      <c r="E523" s="72">
        <v>336</v>
      </c>
      <c r="F523" s="72">
        <v>0</v>
      </c>
      <c r="G523" s="73">
        <v>0</v>
      </c>
      <c r="H523" s="27"/>
    </row>
    <row r="524" spans="2:8" s="28" customFormat="1" ht="18.75" customHeight="1" x14ac:dyDescent="0.2">
      <c r="B524" s="172" t="s">
        <v>1379</v>
      </c>
      <c r="C524" s="170">
        <v>0</v>
      </c>
      <c r="D524" s="72">
        <v>0</v>
      </c>
      <c r="E524" s="72">
        <v>0</v>
      </c>
      <c r="F524" s="72">
        <v>0</v>
      </c>
      <c r="G524" s="73">
        <v>332</v>
      </c>
      <c r="H524" s="27"/>
    </row>
    <row r="525" spans="2:8" s="28" customFormat="1" ht="18.75" customHeight="1" x14ac:dyDescent="0.2">
      <c r="B525" s="172" t="s">
        <v>1382</v>
      </c>
      <c r="C525" s="170">
        <v>0</v>
      </c>
      <c r="D525" s="72">
        <v>0</v>
      </c>
      <c r="E525" s="72">
        <v>0</v>
      </c>
      <c r="F525" s="72">
        <v>0</v>
      </c>
      <c r="G525" s="73">
        <v>332</v>
      </c>
      <c r="H525" s="27"/>
    </row>
    <row r="526" spans="2:8" s="28" customFormat="1" ht="18.75" customHeight="1" x14ac:dyDescent="0.2">
      <c r="B526" s="172" t="s">
        <v>1336</v>
      </c>
      <c r="C526" s="170">
        <v>135</v>
      </c>
      <c r="D526" s="72">
        <v>11</v>
      </c>
      <c r="E526" s="72">
        <v>118</v>
      </c>
      <c r="F526" s="72">
        <v>58</v>
      </c>
      <c r="G526" s="73">
        <v>8</v>
      </c>
      <c r="H526" s="27"/>
    </row>
    <row r="527" spans="2:8" s="28" customFormat="1" ht="18.75" customHeight="1" x14ac:dyDescent="0.2">
      <c r="B527" s="172" t="s">
        <v>1384</v>
      </c>
      <c r="C527" s="170">
        <v>0</v>
      </c>
      <c r="D527" s="72">
        <v>330</v>
      </c>
      <c r="E527" s="72">
        <v>0</v>
      </c>
      <c r="F527" s="72">
        <v>0</v>
      </c>
      <c r="G527" s="73">
        <v>0</v>
      </c>
      <c r="H527" s="27"/>
    </row>
    <row r="528" spans="2:8" s="28" customFormat="1" ht="18.75" customHeight="1" x14ac:dyDescent="0.2">
      <c r="B528" s="172" t="s">
        <v>1323</v>
      </c>
      <c r="C528" s="170">
        <v>0</v>
      </c>
      <c r="D528" s="72">
        <v>213</v>
      </c>
      <c r="E528" s="72">
        <v>115</v>
      </c>
      <c r="F528" s="72">
        <v>0</v>
      </c>
      <c r="G528" s="73">
        <v>2</v>
      </c>
      <c r="H528" s="27"/>
    </row>
    <row r="529" spans="2:8" s="28" customFormat="1" ht="18.75" customHeight="1" x14ac:dyDescent="0.2">
      <c r="B529" s="172" t="s">
        <v>1385</v>
      </c>
      <c r="C529" s="170">
        <v>0</v>
      </c>
      <c r="D529" s="72">
        <v>0</v>
      </c>
      <c r="E529" s="72">
        <v>0</v>
      </c>
      <c r="F529" s="72">
        <v>328</v>
      </c>
      <c r="G529" s="73">
        <v>0</v>
      </c>
      <c r="H529" s="27"/>
    </row>
    <row r="530" spans="2:8" s="28" customFormat="1" ht="18.75" customHeight="1" x14ac:dyDescent="0.2">
      <c r="B530" s="172" t="s">
        <v>874</v>
      </c>
      <c r="C530" s="170">
        <v>0</v>
      </c>
      <c r="D530" s="72">
        <v>0</v>
      </c>
      <c r="E530" s="72">
        <v>5</v>
      </c>
      <c r="F530" s="72">
        <v>0</v>
      </c>
      <c r="G530" s="73">
        <v>322</v>
      </c>
      <c r="H530" s="27"/>
    </row>
    <row r="531" spans="2:8" s="28" customFormat="1" ht="18.75" customHeight="1" x14ac:dyDescent="0.2">
      <c r="B531" s="172" t="s">
        <v>1328</v>
      </c>
      <c r="C531" s="170">
        <v>122</v>
      </c>
      <c r="D531" s="72">
        <v>2</v>
      </c>
      <c r="E531" s="72">
        <v>173</v>
      </c>
      <c r="F531" s="72">
        <v>8</v>
      </c>
      <c r="G531" s="73">
        <v>21</v>
      </c>
      <c r="H531" s="27"/>
    </row>
    <row r="532" spans="2:8" s="28" customFormat="1" ht="18.75" customHeight="1" x14ac:dyDescent="0.2">
      <c r="B532" s="172" t="s">
        <v>1263</v>
      </c>
      <c r="C532" s="170">
        <v>48</v>
      </c>
      <c r="D532" s="72">
        <v>32</v>
      </c>
      <c r="E532" s="72">
        <v>165</v>
      </c>
      <c r="F532" s="72">
        <v>81</v>
      </c>
      <c r="G532" s="73">
        <v>0</v>
      </c>
      <c r="H532" s="27"/>
    </row>
    <row r="533" spans="2:8" s="28" customFormat="1" ht="18.75" customHeight="1" x14ac:dyDescent="0.2">
      <c r="B533" s="172" t="s">
        <v>1255</v>
      </c>
      <c r="C533" s="170">
        <v>0</v>
      </c>
      <c r="D533" s="72">
        <v>0</v>
      </c>
      <c r="E533" s="72">
        <v>0</v>
      </c>
      <c r="F533" s="72">
        <v>0</v>
      </c>
      <c r="G533" s="73">
        <v>322</v>
      </c>
      <c r="H533" s="27"/>
    </row>
    <row r="534" spans="2:8" s="28" customFormat="1" ht="18.75" customHeight="1" x14ac:dyDescent="0.2">
      <c r="B534" s="172" t="s">
        <v>1198</v>
      </c>
      <c r="C534" s="170">
        <v>0</v>
      </c>
      <c r="D534" s="72">
        <v>46</v>
      </c>
      <c r="E534" s="72">
        <v>134</v>
      </c>
      <c r="F534" s="72">
        <v>115</v>
      </c>
      <c r="G534" s="73">
        <v>24</v>
      </c>
      <c r="H534" s="27"/>
    </row>
    <row r="535" spans="2:8" s="28" customFormat="1" ht="18.75" customHeight="1" x14ac:dyDescent="0.2">
      <c r="B535" s="172" t="s">
        <v>1396</v>
      </c>
      <c r="C535" s="170">
        <v>0</v>
      </c>
      <c r="D535" s="72">
        <v>0</v>
      </c>
      <c r="E535" s="72">
        <v>318</v>
      </c>
      <c r="F535" s="72">
        <v>0</v>
      </c>
      <c r="G535" s="73">
        <v>0</v>
      </c>
      <c r="H535" s="27"/>
    </row>
    <row r="536" spans="2:8" s="28" customFormat="1" ht="18.75" customHeight="1" x14ac:dyDescent="0.2">
      <c r="B536" s="172" t="s">
        <v>1397</v>
      </c>
      <c r="C536" s="170">
        <v>0</v>
      </c>
      <c r="D536" s="72">
        <v>0</v>
      </c>
      <c r="E536" s="72">
        <v>0</v>
      </c>
      <c r="F536" s="72">
        <v>0</v>
      </c>
      <c r="G536" s="73">
        <v>317</v>
      </c>
      <c r="H536" s="27"/>
    </row>
    <row r="537" spans="2:8" s="28" customFormat="1" ht="18.75" customHeight="1" x14ac:dyDescent="0.2">
      <c r="B537" s="172" t="s">
        <v>1240</v>
      </c>
      <c r="C537" s="170">
        <v>0</v>
      </c>
      <c r="D537" s="72">
        <v>7</v>
      </c>
      <c r="E537" s="72">
        <v>20</v>
      </c>
      <c r="F537" s="72">
        <v>11</v>
      </c>
      <c r="G537" s="73">
        <v>278</v>
      </c>
      <c r="H537" s="27"/>
    </row>
    <row r="538" spans="2:8" s="28" customFormat="1" ht="18.75" customHeight="1" x14ac:dyDescent="0.2">
      <c r="B538" s="172" t="s">
        <v>1399</v>
      </c>
      <c r="C538" s="170">
        <v>0</v>
      </c>
      <c r="D538" s="72">
        <v>0</v>
      </c>
      <c r="E538" s="72">
        <v>0</v>
      </c>
      <c r="F538" s="72">
        <v>0</v>
      </c>
      <c r="G538" s="73">
        <v>316</v>
      </c>
      <c r="H538" s="27"/>
    </row>
    <row r="539" spans="2:8" s="28" customFormat="1" ht="18.75" customHeight="1" x14ac:dyDescent="0.2">
      <c r="B539" s="172" t="s">
        <v>1402</v>
      </c>
      <c r="C539" s="170">
        <v>315</v>
      </c>
      <c r="D539" s="72">
        <v>0</v>
      </c>
      <c r="E539" s="72">
        <v>0</v>
      </c>
      <c r="F539" s="72">
        <v>0</v>
      </c>
      <c r="G539" s="73">
        <v>0</v>
      </c>
      <c r="H539" s="27"/>
    </row>
    <row r="540" spans="2:8" s="28" customFormat="1" ht="18.75" customHeight="1" x14ac:dyDescent="0.2">
      <c r="B540" s="172" t="s">
        <v>1407</v>
      </c>
      <c r="C540" s="170">
        <v>195</v>
      </c>
      <c r="D540" s="72">
        <v>117</v>
      </c>
      <c r="E540" s="72">
        <v>0</v>
      </c>
      <c r="F540" s="72">
        <v>0</v>
      </c>
      <c r="G540" s="73">
        <v>0</v>
      </c>
      <c r="H540" s="27"/>
    </row>
    <row r="541" spans="2:8" s="28" customFormat="1" ht="18.75" customHeight="1" x14ac:dyDescent="0.2">
      <c r="B541" s="172" t="s">
        <v>1277</v>
      </c>
      <c r="C541" s="170">
        <v>0</v>
      </c>
      <c r="D541" s="72">
        <v>98</v>
      </c>
      <c r="E541" s="72">
        <v>89</v>
      </c>
      <c r="F541" s="72">
        <v>72</v>
      </c>
      <c r="G541" s="73">
        <v>49</v>
      </c>
      <c r="H541" s="27"/>
    </row>
    <row r="542" spans="2:8" s="28" customFormat="1" ht="18.75" customHeight="1" x14ac:dyDescent="0.2">
      <c r="B542" s="172" t="s">
        <v>1412</v>
      </c>
      <c r="C542" s="170">
        <v>0</v>
      </c>
      <c r="D542" s="72">
        <v>308</v>
      </c>
      <c r="E542" s="72">
        <v>0</v>
      </c>
      <c r="F542" s="72">
        <v>0</v>
      </c>
      <c r="G542" s="73">
        <v>0</v>
      </c>
      <c r="H542" s="27"/>
    </row>
    <row r="543" spans="2:8" s="28" customFormat="1" ht="18.75" customHeight="1" x14ac:dyDescent="0.2">
      <c r="B543" s="172" t="s">
        <v>1268</v>
      </c>
      <c r="C543" s="170">
        <v>0</v>
      </c>
      <c r="D543" s="72">
        <v>0</v>
      </c>
      <c r="E543" s="72">
        <v>300</v>
      </c>
      <c r="F543" s="72">
        <v>0</v>
      </c>
      <c r="G543" s="73">
        <v>0</v>
      </c>
      <c r="H543" s="27"/>
    </row>
    <row r="544" spans="2:8" s="28" customFormat="1" ht="18.75" customHeight="1" x14ac:dyDescent="0.2">
      <c r="B544" s="172" t="s">
        <v>1416</v>
      </c>
      <c r="C544" s="170">
        <v>0</v>
      </c>
      <c r="D544" s="72">
        <v>0</v>
      </c>
      <c r="E544" s="72">
        <v>300</v>
      </c>
      <c r="F544" s="72">
        <v>0</v>
      </c>
      <c r="G544" s="73">
        <v>0</v>
      </c>
      <c r="H544" s="27"/>
    </row>
    <row r="545" spans="2:8" s="28" customFormat="1" ht="18.75" customHeight="1" x14ac:dyDescent="0.2">
      <c r="B545" s="172" t="s">
        <v>1414</v>
      </c>
      <c r="C545" s="170">
        <v>0</v>
      </c>
      <c r="D545" s="72">
        <v>0</v>
      </c>
      <c r="E545" s="72">
        <v>298</v>
      </c>
      <c r="F545" s="72">
        <v>0</v>
      </c>
      <c r="G545" s="73">
        <v>0</v>
      </c>
      <c r="H545" s="27"/>
    </row>
    <row r="546" spans="2:8" s="28" customFormat="1" ht="18.75" customHeight="1" x14ac:dyDescent="0.2">
      <c r="B546" s="172" t="s">
        <v>1418</v>
      </c>
      <c r="C546" s="170">
        <v>0</v>
      </c>
      <c r="D546" s="72">
        <v>0</v>
      </c>
      <c r="E546" s="72">
        <v>0</v>
      </c>
      <c r="F546" s="72">
        <v>0</v>
      </c>
      <c r="G546" s="73">
        <v>298</v>
      </c>
      <c r="H546" s="27"/>
    </row>
    <row r="547" spans="2:8" s="28" customFormat="1" ht="18.75" customHeight="1" x14ac:dyDescent="0.2">
      <c r="B547" s="172" t="s">
        <v>1062</v>
      </c>
      <c r="C547" s="170">
        <v>289</v>
      </c>
      <c r="D547" s="72">
        <v>0</v>
      </c>
      <c r="E547" s="72">
        <v>4</v>
      </c>
      <c r="F547" s="72">
        <v>5</v>
      </c>
      <c r="G547" s="73">
        <v>0</v>
      </c>
      <c r="H547" s="27"/>
    </row>
    <row r="548" spans="2:8" s="28" customFormat="1" ht="18.75" customHeight="1" x14ac:dyDescent="0.2">
      <c r="B548" s="172" t="s">
        <v>1274</v>
      </c>
      <c r="C548" s="170">
        <v>0</v>
      </c>
      <c r="D548" s="72">
        <v>0</v>
      </c>
      <c r="E548" s="72">
        <v>298</v>
      </c>
      <c r="F548" s="72">
        <v>0</v>
      </c>
      <c r="G548" s="73">
        <v>0</v>
      </c>
      <c r="H548" s="27"/>
    </row>
    <row r="549" spans="2:8" s="28" customFormat="1" ht="18.75" customHeight="1" x14ac:dyDescent="0.2">
      <c r="B549" s="172" t="s">
        <v>1103</v>
      </c>
      <c r="C549" s="170">
        <v>0</v>
      </c>
      <c r="D549" s="72">
        <v>0</v>
      </c>
      <c r="E549" s="72">
        <v>298</v>
      </c>
      <c r="F549" s="72">
        <v>0</v>
      </c>
      <c r="G549" s="73">
        <v>0</v>
      </c>
      <c r="H549" s="27"/>
    </row>
    <row r="550" spans="2:8" s="28" customFormat="1" ht="18.75" customHeight="1" x14ac:dyDescent="0.2">
      <c r="B550" s="172" t="s">
        <v>1419</v>
      </c>
      <c r="C550" s="170">
        <v>0</v>
      </c>
      <c r="D550" s="72">
        <v>0</v>
      </c>
      <c r="E550" s="72">
        <v>0</v>
      </c>
      <c r="F550" s="72">
        <v>0</v>
      </c>
      <c r="G550" s="73">
        <v>297</v>
      </c>
      <c r="H550" s="27"/>
    </row>
    <row r="551" spans="2:8" s="28" customFormat="1" ht="18.75" customHeight="1" x14ac:dyDescent="0.2">
      <c r="B551" s="172" t="s">
        <v>1300</v>
      </c>
      <c r="C551" s="170">
        <v>0</v>
      </c>
      <c r="D551" s="72">
        <v>20</v>
      </c>
      <c r="E551" s="72">
        <v>0</v>
      </c>
      <c r="F551" s="72">
        <v>137</v>
      </c>
      <c r="G551" s="73">
        <v>138</v>
      </c>
      <c r="H551" s="27"/>
    </row>
    <row r="552" spans="2:8" s="28" customFormat="1" ht="18.75" customHeight="1" x14ac:dyDescent="0.2">
      <c r="B552" s="172" t="s">
        <v>1309</v>
      </c>
      <c r="C552" s="170">
        <v>0</v>
      </c>
      <c r="D552" s="72">
        <v>0</v>
      </c>
      <c r="E552" s="72">
        <v>0</v>
      </c>
      <c r="F552" s="72">
        <v>117</v>
      </c>
      <c r="G552" s="73">
        <v>176</v>
      </c>
      <c r="H552" s="27"/>
    </row>
    <row r="553" spans="2:8" s="28" customFormat="1" ht="18.75" customHeight="1" x14ac:dyDescent="0.2">
      <c r="B553" s="172" t="s">
        <v>1273</v>
      </c>
      <c r="C553" s="170">
        <v>0</v>
      </c>
      <c r="D553" s="72">
        <v>0</v>
      </c>
      <c r="E553" s="72">
        <v>0</v>
      </c>
      <c r="F553" s="72">
        <v>0</v>
      </c>
      <c r="G553" s="73">
        <v>291</v>
      </c>
      <c r="H553" s="27"/>
    </row>
    <row r="554" spans="2:8" s="28" customFormat="1" ht="18.75" customHeight="1" x14ac:dyDescent="0.2">
      <c r="B554" s="172" t="s">
        <v>1143</v>
      </c>
      <c r="C554" s="170">
        <v>112</v>
      </c>
      <c r="D554" s="72">
        <v>0</v>
      </c>
      <c r="E554" s="72">
        <v>0</v>
      </c>
      <c r="F554" s="72">
        <v>178</v>
      </c>
      <c r="G554" s="73">
        <v>0</v>
      </c>
      <c r="H554" s="27"/>
    </row>
    <row r="555" spans="2:8" s="28" customFormat="1" ht="18.75" customHeight="1" x14ac:dyDescent="0.2">
      <c r="B555" s="172" t="s">
        <v>1428</v>
      </c>
      <c r="C555" s="170">
        <v>0</v>
      </c>
      <c r="D555" s="72">
        <v>0</v>
      </c>
      <c r="E555" s="72">
        <v>288</v>
      </c>
      <c r="F555" s="72">
        <v>0</v>
      </c>
      <c r="G555" s="73">
        <v>0</v>
      </c>
      <c r="H555" s="27"/>
    </row>
    <row r="556" spans="2:8" s="28" customFormat="1" ht="18.75" customHeight="1" x14ac:dyDescent="0.2">
      <c r="B556" s="172" t="s">
        <v>876</v>
      </c>
      <c r="C556" s="170">
        <v>0</v>
      </c>
      <c r="D556" s="72">
        <v>0</v>
      </c>
      <c r="E556" s="72">
        <v>0</v>
      </c>
      <c r="F556" s="72">
        <v>0</v>
      </c>
      <c r="G556" s="73">
        <v>288</v>
      </c>
      <c r="H556" s="27"/>
    </row>
    <row r="557" spans="2:8" s="28" customFormat="1" ht="18.75" customHeight="1" x14ac:dyDescent="0.2">
      <c r="B557" s="172" t="s">
        <v>1411</v>
      </c>
      <c r="C557" s="170">
        <v>0</v>
      </c>
      <c r="D557" s="72">
        <v>287</v>
      </c>
      <c r="E557" s="72">
        <v>0</v>
      </c>
      <c r="F557" s="72">
        <v>0</v>
      </c>
      <c r="G557" s="73">
        <v>0</v>
      </c>
      <c r="H557" s="27"/>
    </row>
    <row r="558" spans="2:8" s="28" customFormat="1" ht="18.75" customHeight="1" x14ac:dyDescent="0.2">
      <c r="B558" s="172" t="s">
        <v>1227</v>
      </c>
      <c r="C558" s="170">
        <v>161</v>
      </c>
      <c r="D558" s="72">
        <v>0</v>
      </c>
      <c r="E558" s="72">
        <v>0</v>
      </c>
      <c r="F558" s="72">
        <v>0</v>
      </c>
      <c r="G558" s="73">
        <v>125</v>
      </c>
      <c r="H558" s="27"/>
    </row>
    <row r="559" spans="2:8" s="28" customFormat="1" ht="18.75" customHeight="1" x14ac:dyDescent="0.2">
      <c r="B559" s="172" t="s">
        <v>1147</v>
      </c>
      <c r="C559" s="170">
        <v>77</v>
      </c>
      <c r="D559" s="72">
        <v>97</v>
      </c>
      <c r="E559" s="72">
        <v>109</v>
      </c>
      <c r="F559" s="72">
        <v>0</v>
      </c>
      <c r="G559" s="73">
        <v>0</v>
      </c>
      <c r="H559" s="27"/>
    </row>
    <row r="560" spans="2:8" s="28" customFormat="1" ht="18.75" customHeight="1" x14ac:dyDescent="0.2">
      <c r="B560" s="172" t="s">
        <v>1280</v>
      </c>
      <c r="C560" s="170">
        <v>0</v>
      </c>
      <c r="D560" s="72">
        <v>0</v>
      </c>
      <c r="E560" s="72">
        <v>0</v>
      </c>
      <c r="F560" s="72">
        <v>282</v>
      </c>
      <c r="G560" s="73">
        <v>0</v>
      </c>
      <c r="H560" s="27"/>
    </row>
    <row r="561" spans="2:8" s="28" customFormat="1" ht="18.75" customHeight="1" x14ac:dyDescent="0.2">
      <c r="B561" s="172" t="s">
        <v>125</v>
      </c>
      <c r="C561" s="170">
        <v>0</v>
      </c>
      <c r="D561" s="72">
        <v>0</v>
      </c>
      <c r="E561" s="72">
        <v>38</v>
      </c>
      <c r="F561" s="72">
        <v>135</v>
      </c>
      <c r="G561" s="73">
        <v>107</v>
      </c>
      <c r="H561" s="27"/>
    </row>
    <row r="562" spans="2:8" s="28" customFormat="1" ht="18.75" customHeight="1" x14ac:dyDescent="0.2">
      <c r="B562" s="172" t="s">
        <v>1099</v>
      </c>
      <c r="C562" s="170">
        <v>0</v>
      </c>
      <c r="D562" s="72">
        <v>0</v>
      </c>
      <c r="E562" s="72">
        <v>96</v>
      </c>
      <c r="F562" s="72">
        <v>183</v>
      </c>
      <c r="G562" s="73">
        <v>0</v>
      </c>
      <c r="H562" s="27"/>
    </row>
    <row r="563" spans="2:8" s="28" customFormat="1" ht="18.75" customHeight="1" x14ac:dyDescent="0.2">
      <c r="B563" s="172" t="s">
        <v>296</v>
      </c>
      <c r="C563" s="170">
        <v>0</v>
      </c>
      <c r="D563" s="72">
        <v>10</v>
      </c>
      <c r="E563" s="72">
        <v>23</v>
      </c>
      <c r="F563" s="72">
        <v>122</v>
      </c>
      <c r="G563" s="73">
        <v>123</v>
      </c>
      <c r="H563" s="27"/>
    </row>
    <row r="564" spans="2:8" s="28" customFormat="1" ht="18.75" customHeight="1" x14ac:dyDescent="0.2">
      <c r="B564" s="172" t="s">
        <v>1285</v>
      </c>
      <c r="C564" s="170">
        <v>0</v>
      </c>
      <c r="D564" s="72">
        <v>0</v>
      </c>
      <c r="E564" s="72">
        <v>0</v>
      </c>
      <c r="F564" s="72">
        <v>0</v>
      </c>
      <c r="G564" s="73">
        <v>276</v>
      </c>
      <c r="H564" s="27"/>
    </row>
    <row r="565" spans="2:8" s="28" customFormat="1" ht="18.75" customHeight="1" x14ac:dyDescent="0.2">
      <c r="B565" s="172" t="s">
        <v>1437</v>
      </c>
      <c r="C565" s="170">
        <v>253</v>
      </c>
      <c r="D565" s="72">
        <v>19</v>
      </c>
      <c r="E565" s="72">
        <v>0</v>
      </c>
      <c r="F565" s="72">
        <v>0</v>
      </c>
      <c r="G565" s="73">
        <v>0</v>
      </c>
      <c r="H565" s="27"/>
    </row>
    <row r="566" spans="2:8" s="28" customFormat="1" ht="18.75" customHeight="1" x14ac:dyDescent="0.2">
      <c r="B566" s="172" t="s">
        <v>1296</v>
      </c>
      <c r="C566" s="170">
        <v>152</v>
      </c>
      <c r="D566" s="72">
        <v>75</v>
      </c>
      <c r="E566" s="72">
        <v>30</v>
      </c>
      <c r="F566" s="72">
        <v>15</v>
      </c>
      <c r="G566" s="73">
        <v>0</v>
      </c>
      <c r="H566" s="27"/>
    </row>
    <row r="567" spans="2:8" s="28" customFormat="1" ht="18.75" customHeight="1" x14ac:dyDescent="0.2">
      <c r="B567" s="172" t="s">
        <v>1442</v>
      </c>
      <c r="C567" s="170">
        <v>0</v>
      </c>
      <c r="D567" s="72">
        <v>0</v>
      </c>
      <c r="E567" s="72">
        <v>265</v>
      </c>
      <c r="F567" s="72">
        <v>0</v>
      </c>
      <c r="G567" s="73">
        <v>0</v>
      </c>
      <c r="H567" s="27"/>
    </row>
    <row r="568" spans="2:8" s="28" customFormat="1" ht="18.75" customHeight="1" x14ac:dyDescent="0.2">
      <c r="B568" s="172" t="s">
        <v>1443</v>
      </c>
      <c r="C568" s="170">
        <v>0</v>
      </c>
      <c r="D568" s="72">
        <v>0</v>
      </c>
      <c r="E568" s="72">
        <v>264</v>
      </c>
      <c r="F568" s="72">
        <v>0</v>
      </c>
      <c r="G568" s="73">
        <v>0</v>
      </c>
      <c r="H568" s="27"/>
    </row>
    <row r="569" spans="2:8" s="28" customFormat="1" ht="18.75" customHeight="1" x14ac:dyDescent="0.2">
      <c r="B569" s="172" t="s">
        <v>1421</v>
      </c>
      <c r="C569" s="170">
        <v>0</v>
      </c>
      <c r="D569" s="72">
        <v>0</v>
      </c>
      <c r="E569" s="72">
        <v>264</v>
      </c>
      <c r="F569" s="72">
        <v>0</v>
      </c>
      <c r="G569" s="73">
        <v>0</v>
      </c>
      <c r="H569" s="27"/>
    </row>
    <row r="570" spans="2:8" s="28" customFormat="1" ht="18.75" customHeight="1" x14ac:dyDescent="0.2">
      <c r="B570" s="172" t="s">
        <v>1353</v>
      </c>
      <c r="C570" s="170">
        <v>58</v>
      </c>
      <c r="D570" s="72">
        <v>91</v>
      </c>
      <c r="E570" s="72">
        <v>22</v>
      </c>
      <c r="F570" s="72">
        <v>64</v>
      </c>
      <c r="G570" s="73">
        <v>28</v>
      </c>
      <c r="H570" s="27"/>
    </row>
    <row r="571" spans="2:8" s="28" customFormat="1" ht="18.75" customHeight="1" x14ac:dyDescent="0.2">
      <c r="B571" s="172" t="s">
        <v>1444</v>
      </c>
      <c r="C571" s="170">
        <v>0</v>
      </c>
      <c r="D571" s="72">
        <v>0</v>
      </c>
      <c r="E571" s="72">
        <v>0</v>
      </c>
      <c r="F571" s="72">
        <v>263</v>
      </c>
      <c r="G571" s="73">
        <v>0</v>
      </c>
      <c r="H571" s="27"/>
    </row>
    <row r="572" spans="2:8" s="28" customFormat="1" ht="18.75" customHeight="1" x14ac:dyDescent="0.2">
      <c r="B572" s="172" t="s">
        <v>1448</v>
      </c>
      <c r="C572" s="170">
        <v>0</v>
      </c>
      <c r="D572" s="72">
        <v>260</v>
      </c>
      <c r="E572" s="72">
        <v>0</v>
      </c>
      <c r="F572" s="72">
        <v>0</v>
      </c>
      <c r="G572" s="73">
        <v>0</v>
      </c>
      <c r="H572" s="27"/>
    </row>
    <row r="573" spans="2:8" s="28" customFormat="1" ht="18.75" customHeight="1" x14ac:dyDescent="0.2">
      <c r="B573" s="172" t="s">
        <v>1450</v>
      </c>
      <c r="C573" s="170">
        <v>6</v>
      </c>
      <c r="D573" s="72">
        <v>201</v>
      </c>
      <c r="E573" s="72">
        <v>0</v>
      </c>
      <c r="F573" s="72">
        <v>0</v>
      </c>
      <c r="G573" s="73">
        <v>52</v>
      </c>
      <c r="H573" s="27"/>
    </row>
    <row r="574" spans="2:8" s="28" customFormat="1" ht="18.75" customHeight="1" x14ac:dyDescent="0.2">
      <c r="B574" s="172" t="s">
        <v>1077</v>
      </c>
      <c r="C574" s="170">
        <v>0</v>
      </c>
      <c r="D574" s="72">
        <v>0</v>
      </c>
      <c r="E574" s="72">
        <v>0</v>
      </c>
      <c r="F574" s="72">
        <v>259</v>
      </c>
      <c r="G574" s="73">
        <v>0</v>
      </c>
      <c r="H574" s="27"/>
    </row>
    <row r="575" spans="2:8" s="28" customFormat="1" ht="18.75" customHeight="1" x14ac:dyDescent="0.2">
      <c r="B575" s="172" t="s">
        <v>1210</v>
      </c>
      <c r="C575" s="170">
        <v>0</v>
      </c>
      <c r="D575" s="72">
        <v>0</v>
      </c>
      <c r="E575" s="72">
        <v>0</v>
      </c>
      <c r="F575" s="72">
        <v>258</v>
      </c>
      <c r="G575" s="73">
        <v>0</v>
      </c>
      <c r="H575" s="27"/>
    </row>
    <row r="576" spans="2:8" s="28" customFormat="1" ht="18.75" customHeight="1" x14ac:dyDescent="0.2">
      <c r="B576" s="172" t="s">
        <v>1451</v>
      </c>
      <c r="C576" s="170">
        <v>0</v>
      </c>
      <c r="D576" s="72">
        <v>258</v>
      </c>
      <c r="E576" s="72">
        <v>0</v>
      </c>
      <c r="F576" s="72">
        <v>0</v>
      </c>
      <c r="G576" s="73">
        <v>0</v>
      </c>
      <c r="H576" s="27"/>
    </row>
    <row r="577" spans="2:8" s="28" customFormat="1" ht="18.75" customHeight="1" x14ac:dyDescent="0.2">
      <c r="B577" s="172" t="s">
        <v>1452</v>
      </c>
      <c r="C577" s="170">
        <v>0</v>
      </c>
      <c r="D577" s="72">
        <v>0</v>
      </c>
      <c r="E577" s="72">
        <v>257</v>
      </c>
      <c r="F577" s="72">
        <v>0</v>
      </c>
      <c r="G577" s="73">
        <v>0</v>
      </c>
      <c r="H577" s="27"/>
    </row>
    <row r="578" spans="2:8" s="28" customFormat="1" ht="18.75" customHeight="1" x14ac:dyDescent="0.2">
      <c r="B578" s="172" t="s">
        <v>1405</v>
      </c>
      <c r="C578" s="170">
        <v>90</v>
      </c>
      <c r="D578" s="72">
        <v>111</v>
      </c>
      <c r="E578" s="72">
        <v>13</v>
      </c>
      <c r="F578" s="72">
        <v>16</v>
      </c>
      <c r="G578" s="73">
        <v>18</v>
      </c>
      <c r="H578" s="27"/>
    </row>
    <row r="579" spans="2:8" s="28" customFormat="1" ht="18.75" customHeight="1" x14ac:dyDescent="0.2">
      <c r="B579" s="172" t="s">
        <v>1449</v>
      </c>
      <c r="C579" s="170">
        <v>0</v>
      </c>
      <c r="D579" s="72">
        <v>0</v>
      </c>
      <c r="E579" s="72">
        <v>124</v>
      </c>
      <c r="F579" s="72">
        <v>0</v>
      </c>
      <c r="G579" s="73">
        <v>119</v>
      </c>
      <c r="H579" s="27"/>
    </row>
    <row r="580" spans="2:8" s="28" customFormat="1" ht="18.75" customHeight="1" x14ac:dyDescent="0.2">
      <c r="B580" s="172" t="s">
        <v>964</v>
      </c>
      <c r="C580" s="170">
        <v>0</v>
      </c>
      <c r="D580" s="72">
        <v>0</v>
      </c>
      <c r="E580" s="72">
        <v>14</v>
      </c>
      <c r="F580" s="72">
        <v>0</v>
      </c>
      <c r="G580" s="73">
        <v>228</v>
      </c>
      <c r="H580" s="27"/>
    </row>
    <row r="581" spans="2:8" s="28" customFormat="1" ht="18.75" customHeight="1" x14ac:dyDescent="0.2">
      <c r="B581" s="172" t="s">
        <v>1459</v>
      </c>
      <c r="C581" s="170">
        <v>0</v>
      </c>
      <c r="D581" s="72">
        <v>242</v>
      </c>
      <c r="E581" s="72">
        <v>0</v>
      </c>
      <c r="F581" s="72">
        <v>0</v>
      </c>
      <c r="G581" s="73">
        <v>0</v>
      </c>
      <c r="H581" s="27"/>
    </row>
    <row r="582" spans="2:8" s="28" customFormat="1" ht="18.75" customHeight="1" x14ac:dyDescent="0.2">
      <c r="B582" s="172" t="s">
        <v>1463</v>
      </c>
      <c r="C582" s="170">
        <v>0</v>
      </c>
      <c r="D582" s="72">
        <v>0</v>
      </c>
      <c r="E582" s="72">
        <v>0</v>
      </c>
      <c r="F582" s="72">
        <v>0</v>
      </c>
      <c r="G582" s="73">
        <v>239</v>
      </c>
      <c r="H582" s="27"/>
    </row>
    <row r="583" spans="2:8" s="28" customFormat="1" ht="18.75" customHeight="1" x14ac:dyDescent="0.2">
      <c r="B583" s="172" t="s">
        <v>1465</v>
      </c>
      <c r="C583" s="170">
        <v>0</v>
      </c>
      <c r="D583" s="72">
        <v>0</v>
      </c>
      <c r="E583" s="72">
        <v>0</v>
      </c>
      <c r="F583" s="72">
        <v>238</v>
      </c>
      <c r="G583" s="73">
        <v>0</v>
      </c>
      <c r="H583" s="27"/>
    </row>
    <row r="584" spans="2:8" s="28" customFormat="1" ht="18.75" customHeight="1" x14ac:dyDescent="0.2">
      <c r="B584" s="172" t="s">
        <v>1472</v>
      </c>
      <c r="C584" s="170">
        <v>0</v>
      </c>
      <c r="D584" s="72">
        <v>234</v>
      </c>
      <c r="E584" s="72">
        <v>0</v>
      </c>
      <c r="F584" s="72">
        <v>0</v>
      </c>
      <c r="G584" s="73">
        <v>0</v>
      </c>
      <c r="H584" s="27"/>
    </row>
    <row r="585" spans="2:8" s="28" customFormat="1" ht="18.75" customHeight="1" x14ac:dyDescent="0.2">
      <c r="B585" s="172" t="s">
        <v>1471</v>
      </c>
      <c r="C585" s="170">
        <v>0</v>
      </c>
      <c r="D585" s="72">
        <v>0</v>
      </c>
      <c r="E585" s="72">
        <v>234</v>
      </c>
      <c r="F585" s="72">
        <v>0</v>
      </c>
      <c r="G585" s="73">
        <v>0</v>
      </c>
      <c r="H585" s="27"/>
    </row>
    <row r="586" spans="2:8" s="28" customFormat="1" ht="18.75" customHeight="1" x14ac:dyDescent="0.2">
      <c r="B586" s="172" t="s">
        <v>1475</v>
      </c>
      <c r="C586" s="170">
        <v>7</v>
      </c>
      <c r="D586" s="72">
        <v>224</v>
      </c>
      <c r="E586" s="72">
        <v>0</v>
      </c>
      <c r="F586" s="72">
        <v>0</v>
      </c>
      <c r="G586" s="73">
        <v>0</v>
      </c>
      <c r="H586" s="27"/>
    </row>
    <row r="587" spans="2:8" s="28" customFormat="1" ht="18.75" customHeight="1" x14ac:dyDescent="0.2">
      <c r="B587" s="172" t="s">
        <v>1216</v>
      </c>
      <c r="C587" s="170">
        <v>29</v>
      </c>
      <c r="D587" s="72">
        <v>49</v>
      </c>
      <c r="E587" s="72">
        <v>37</v>
      </c>
      <c r="F587" s="72">
        <v>74</v>
      </c>
      <c r="G587" s="73">
        <v>39</v>
      </c>
      <c r="H587" s="27"/>
    </row>
    <row r="588" spans="2:8" s="28" customFormat="1" ht="18.75" customHeight="1" x14ac:dyDescent="0.2">
      <c r="B588" s="172" t="s">
        <v>929</v>
      </c>
      <c r="C588" s="170">
        <v>34</v>
      </c>
      <c r="D588" s="72">
        <v>0</v>
      </c>
      <c r="E588" s="72">
        <v>0</v>
      </c>
      <c r="F588" s="72">
        <v>190</v>
      </c>
      <c r="G588" s="73">
        <v>0</v>
      </c>
      <c r="H588" s="27"/>
    </row>
    <row r="589" spans="2:8" s="28" customFormat="1" ht="18.75" customHeight="1" x14ac:dyDescent="0.2">
      <c r="B589" s="172" t="s">
        <v>1462</v>
      </c>
      <c r="C589" s="170">
        <v>0</v>
      </c>
      <c r="D589" s="72">
        <v>0</v>
      </c>
      <c r="E589" s="72">
        <v>222</v>
      </c>
      <c r="F589" s="72">
        <v>0</v>
      </c>
      <c r="G589" s="73">
        <v>2</v>
      </c>
      <c r="H589" s="27"/>
    </row>
    <row r="590" spans="2:8" s="28" customFormat="1" ht="18.75" customHeight="1" x14ac:dyDescent="0.2">
      <c r="B590" s="172" t="s">
        <v>1480</v>
      </c>
      <c r="C590" s="170">
        <v>223</v>
      </c>
      <c r="D590" s="72">
        <v>0</v>
      </c>
      <c r="E590" s="72">
        <v>0</v>
      </c>
      <c r="F590" s="72">
        <v>0</v>
      </c>
      <c r="G590" s="73">
        <v>0</v>
      </c>
      <c r="H590" s="27"/>
    </row>
    <row r="591" spans="2:8" s="28" customFormat="1" ht="18.75" customHeight="1" x14ac:dyDescent="0.2">
      <c r="B591" s="172" t="s">
        <v>1481</v>
      </c>
      <c r="C591" s="170">
        <v>0</v>
      </c>
      <c r="D591" s="72">
        <v>223</v>
      </c>
      <c r="E591" s="72">
        <v>0</v>
      </c>
      <c r="F591" s="72">
        <v>0</v>
      </c>
      <c r="G591" s="73">
        <v>0</v>
      </c>
      <c r="H591" s="27"/>
    </row>
    <row r="592" spans="2:8" s="28" customFormat="1" ht="18.75" customHeight="1" x14ac:dyDescent="0.2">
      <c r="B592" s="172" t="s">
        <v>1488</v>
      </c>
      <c r="C592" s="170">
        <v>0</v>
      </c>
      <c r="D592" s="72">
        <v>47</v>
      </c>
      <c r="E592" s="72">
        <v>171</v>
      </c>
      <c r="F592" s="72">
        <v>0</v>
      </c>
      <c r="G592" s="73">
        <v>0</v>
      </c>
      <c r="H592" s="27"/>
    </row>
    <row r="593" spans="2:8" s="28" customFormat="1" ht="18.75" customHeight="1" x14ac:dyDescent="0.2">
      <c r="B593" s="172" t="s">
        <v>1340</v>
      </c>
      <c r="C593" s="170">
        <v>0</v>
      </c>
      <c r="D593" s="72">
        <v>218</v>
      </c>
      <c r="E593" s="72">
        <v>0</v>
      </c>
      <c r="F593" s="72">
        <v>0</v>
      </c>
      <c r="G593" s="73">
        <v>0</v>
      </c>
      <c r="H593" s="27"/>
    </row>
    <row r="594" spans="2:8" s="28" customFormat="1" ht="18.75" customHeight="1" x14ac:dyDescent="0.2">
      <c r="B594" s="172" t="s">
        <v>1493</v>
      </c>
      <c r="C594" s="170">
        <v>216</v>
      </c>
      <c r="D594" s="72">
        <v>0</v>
      </c>
      <c r="E594" s="72">
        <v>0</v>
      </c>
      <c r="F594" s="72">
        <v>0</v>
      </c>
      <c r="G594" s="73">
        <v>0</v>
      </c>
      <c r="H594" s="27"/>
    </row>
    <row r="595" spans="2:8" s="28" customFormat="1" ht="18.75" customHeight="1" x14ac:dyDescent="0.2">
      <c r="B595" s="172" t="s">
        <v>1155</v>
      </c>
      <c r="C595" s="170">
        <v>214</v>
      </c>
      <c r="D595" s="72">
        <v>0</v>
      </c>
      <c r="E595" s="72">
        <v>0</v>
      </c>
      <c r="F595" s="72">
        <v>0</v>
      </c>
      <c r="G595" s="73">
        <v>0</v>
      </c>
      <c r="H595" s="27"/>
    </row>
    <row r="596" spans="2:8" s="28" customFormat="1" ht="18.75" customHeight="1" x14ac:dyDescent="0.2">
      <c r="B596" s="172" t="s">
        <v>1496</v>
      </c>
      <c r="C596" s="170">
        <v>212</v>
      </c>
      <c r="D596" s="72">
        <v>0</v>
      </c>
      <c r="E596" s="72">
        <v>0</v>
      </c>
      <c r="F596" s="72">
        <v>0</v>
      </c>
      <c r="G596" s="73">
        <v>0</v>
      </c>
      <c r="H596" s="27"/>
    </row>
    <row r="597" spans="2:8" s="28" customFormat="1" ht="18.75" customHeight="1" x14ac:dyDescent="0.2">
      <c r="B597" s="172" t="s">
        <v>3095</v>
      </c>
      <c r="C597" s="170">
        <v>12</v>
      </c>
      <c r="D597" s="72">
        <v>21</v>
      </c>
      <c r="E597" s="72">
        <v>117</v>
      </c>
      <c r="F597" s="72">
        <v>37</v>
      </c>
      <c r="G597" s="73">
        <v>24</v>
      </c>
      <c r="H597" s="27"/>
    </row>
    <row r="598" spans="2:8" s="28" customFormat="1" ht="18.75" customHeight="1" x14ac:dyDescent="0.2">
      <c r="B598" s="172" t="s">
        <v>1326</v>
      </c>
      <c r="C598" s="170">
        <v>0</v>
      </c>
      <c r="D598" s="72">
        <v>210</v>
      </c>
      <c r="E598" s="72">
        <v>0</v>
      </c>
      <c r="F598" s="72">
        <v>0</v>
      </c>
      <c r="G598" s="73">
        <v>0</v>
      </c>
      <c r="H598" s="27"/>
    </row>
    <row r="599" spans="2:8" s="28" customFormat="1" ht="18.75" customHeight="1" x14ac:dyDescent="0.2">
      <c r="B599" s="172" t="s">
        <v>1501</v>
      </c>
      <c r="C599" s="170">
        <v>0</v>
      </c>
      <c r="D599" s="72">
        <v>207</v>
      </c>
      <c r="E599" s="72">
        <v>0</v>
      </c>
      <c r="F599" s="72">
        <v>0</v>
      </c>
      <c r="G599" s="73">
        <v>0</v>
      </c>
      <c r="H599" s="27"/>
    </row>
    <row r="600" spans="2:8" s="28" customFormat="1" ht="18.75" customHeight="1" x14ac:dyDescent="0.2">
      <c r="B600" s="172" t="s">
        <v>1503</v>
      </c>
      <c r="C600" s="170">
        <v>0</v>
      </c>
      <c r="D600" s="72">
        <v>0</v>
      </c>
      <c r="E600" s="72">
        <v>0</v>
      </c>
      <c r="F600" s="72">
        <v>206</v>
      </c>
      <c r="G600" s="73">
        <v>0</v>
      </c>
      <c r="H600" s="27"/>
    </row>
    <row r="601" spans="2:8" s="28" customFormat="1" ht="18.75" customHeight="1" x14ac:dyDescent="0.2">
      <c r="B601" s="172" t="s">
        <v>1292</v>
      </c>
      <c r="C601" s="170">
        <v>0</v>
      </c>
      <c r="D601" s="72">
        <v>0</v>
      </c>
      <c r="E601" s="72">
        <v>0</v>
      </c>
      <c r="F601" s="72">
        <v>202</v>
      </c>
      <c r="G601" s="73">
        <v>3</v>
      </c>
      <c r="H601" s="27"/>
    </row>
    <row r="602" spans="2:8" s="28" customFormat="1" ht="18.75" customHeight="1" x14ac:dyDescent="0.2">
      <c r="B602" s="172" t="s">
        <v>1504</v>
      </c>
      <c r="C602" s="170">
        <v>0</v>
      </c>
      <c r="D602" s="72">
        <v>0</v>
      </c>
      <c r="E602" s="72">
        <v>0</v>
      </c>
      <c r="F602" s="72">
        <v>0</v>
      </c>
      <c r="G602" s="73">
        <v>205</v>
      </c>
      <c r="H602" s="27"/>
    </row>
    <row r="603" spans="2:8" s="28" customFormat="1" ht="18.75" customHeight="1" x14ac:dyDescent="0.2">
      <c r="B603" s="172" t="s">
        <v>1193</v>
      </c>
      <c r="C603" s="170">
        <v>0</v>
      </c>
      <c r="D603" s="72">
        <v>0</v>
      </c>
      <c r="E603" s="72">
        <v>0</v>
      </c>
      <c r="F603" s="72">
        <v>0</v>
      </c>
      <c r="G603" s="73">
        <v>204</v>
      </c>
      <c r="H603" s="27"/>
    </row>
    <row r="604" spans="2:8" s="28" customFormat="1" ht="18.75" customHeight="1" x14ac:dyDescent="0.2">
      <c r="B604" s="172" t="s">
        <v>1369</v>
      </c>
      <c r="C604" s="170">
        <v>0</v>
      </c>
      <c r="D604" s="72">
        <v>0</v>
      </c>
      <c r="E604" s="72">
        <v>0</v>
      </c>
      <c r="F604" s="72">
        <v>203</v>
      </c>
      <c r="G604" s="73">
        <v>0</v>
      </c>
      <c r="H604" s="27"/>
    </row>
    <row r="605" spans="2:8" s="28" customFormat="1" ht="18.75" customHeight="1" x14ac:dyDescent="0.2">
      <c r="B605" s="172" t="s">
        <v>105</v>
      </c>
      <c r="C605" s="170">
        <v>8</v>
      </c>
      <c r="D605" s="72">
        <v>0</v>
      </c>
      <c r="E605" s="72">
        <v>0</v>
      </c>
      <c r="F605" s="72">
        <v>195</v>
      </c>
      <c r="G605" s="73">
        <v>0</v>
      </c>
      <c r="H605" s="27"/>
    </row>
    <row r="606" spans="2:8" s="28" customFormat="1" ht="18.75" customHeight="1" x14ac:dyDescent="0.2">
      <c r="B606" s="172" t="s">
        <v>1507</v>
      </c>
      <c r="C606" s="170">
        <v>98</v>
      </c>
      <c r="D606" s="72">
        <v>0</v>
      </c>
      <c r="E606" s="72">
        <v>104</v>
      </c>
      <c r="F606" s="72">
        <v>0</v>
      </c>
      <c r="G606" s="73">
        <v>0</v>
      </c>
      <c r="H606" s="27"/>
    </row>
    <row r="607" spans="2:8" s="28" customFormat="1" ht="18.75" customHeight="1" x14ac:dyDescent="0.2">
      <c r="B607" s="172" t="s">
        <v>299</v>
      </c>
      <c r="C607" s="170">
        <v>0</v>
      </c>
      <c r="D607" s="72">
        <v>20</v>
      </c>
      <c r="E607" s="72">
        <v>28</v>
      </c>
      <c r="F607" s="72">
        <v>139</v>
      </c>
      <c r="G607" s="73">
        <v>15</v>
      </c>
      <c r="H607" s="27"/>
    </row>
    <row r="608" spans="2:8" s="28" customFormat="1" ht="18.75" customHeight="1" x14ac:dyDescent="0.2">
      <c r="B608" s="172" t="s">
        <v>1508</v>
      </c>
      <c r="C608" s="170">
        <v>202</v>
      </c>
      <c r="D608" s="72">
        <v>0</v>
      </c>
      <c r="E608" s="72">
        <v>0</v>
      </c>
      <c r="F608" s="72">
        <v>0</v>
      </c>
      <c r="G608" s="73">
        <v>0</v>
      </c>
      <c r="H608" s="27"/>
    </row>
    <row r="609" spans="2:8" s="28" customFormat="1" ht="18.75" customHeight="1" x14ac:dyDescent="0.2">
      <c r="B609" s="172" t="s">
        <v>1148</v>
      </c>
      <c r="C609" s="170">
        <v>5</v>
      </c>
      <c r="D609" s="72">
        <v>27</v>
      </c>
      <c r="E609" s="72">
        <v>0</v>
      </c>
      <c r="F609" s="72">
        <v>0</v>
      </c>
      <c r="G609" s="73">
        <v>169</v>
      </c>
      <c r="H609" s="27"/>
    </row>
    <row r="610" spans="2:8" s="28" customFormat="1" ht="18.75" customHeight="1" x14ac:dyDescent="0.2">
      <c r="B610" s="172" t="s">
        <v>1509</v>
      </c>
      <c r="C610" s="170">
        <v>0</v>
      </c>
      <c r="D610" s="72">
        <v>0</v>
      </c>
      <c r="E610" s="72">
        <v>200</v>
      </c>
      <c r="F610" s="72">
        <v>0</v>
      </c>
      <c r="G610" s="73">
        <v>0</v>
      </c>
      <c r="H610" s="27"/>
    </row>
    <row r="611" spans="2:8" s="28" customFormat="1" ht="18.75" customHeight="1" x14ac:dyDescent="0.2">
      <c r="B611" s="172" t="s">
        <v>1375</v>
      </c>
      <c r="C611" s="170">
        <v>15</v>
      </c>
      <c r="D611" s="72">
        <v>12</v>
      </c>
      <c r="E611" s="72">
        <v>16</v>
      </c>
      <c r="F611" s="72">
        <v>155</v>
      </c>
      <c r="G611" s="73">
        <v>0</v>
      </c>
      <c r="H611" s="27"/>
    </row>
    <row r="612" spans="2:8" s="28" customFormat="1" ht="18.75" customHeight="1" x14ac:dyDescent="0.2">
      <c r="B612" s="172" t="s">
        <v>1518</v>
      </c>
      <c r="C612" s="170">
        <v>0</v>
      </c>
      <c r="D612" s="72">
        <v>0</v>
      </c>
      <c r="E612" s="72">
        <v>103</v>
      </c>
      <c r="F612" s="72">
        <v>0</v>
      </c>
      <c r="G612" s="73">
        <v>92</v>
      </c>
      <c r="H612" s="27"/>
    </row>
    <row r="613" spans="2:8" s="28" customFormat="1" ht="18.75" customHeight="1" x14ac:dyDescent="0.2">
      <c r="B613" s="172" t="s">
        <v>98</v>
      </c>
      <c r="C613" s="170">
        <v>57</v>
      </c>
      <c r="D613" s="72">
        <v>100</v>
      </c>
      <c r="E613" s="72">
        <v>22</v>
      </c>
      <c r="F613" s="72">
        <v>0</v>
      </c>
      <c r="G613" s="73">
        <v>15</v>
      </c>
      <c r="H613" s="27"/>
    </row>
    <row r="614" spans="2:8" s="28" customFormat="1" ht="18.75" customHeight="1" x14ac:dyDescent="0.2">
      <c r="B614" s="172" t="s">
        <v>1486</v>
      </c>
      <c r="C614" s="170">
        <v>51</v>
      </c>
      <c r="D614" s="72">
        <v>58</v>
      </c>
      <c r="E614" s="72">
        <v>52</v>
      </c>
      <c r="F614" s="72">
        <v>33</v>
      </c>
      <c r="G614" s="73">
        <v>0</v>
      </c>
      <c r="H614" s="27"/>
    </row>
    <row r="615" spans="2:8" s="28" customFormat="1" ht="18.75" customHeight="1" x14ac:dyDescent="0.2">
      <c r="B615" s="172" t="s">
        <v>1520</v>
      </c>
      <c r="C615" s="170">
        <v>0</v>
      </c>
      <c r="D615" s="72">
        <v>0</v>
      </c>
      <c r="E615" s="72">
        <v>0</v>
      </c>
      <c r="F615" s="72">
        <v>0</v>
      </c>
      <c r="G615" s="73">
        <v>192</v>
      </c>
      <c r="H615" s="27"/>
    </row>
    <row r="616" spans="2:8" s="28" customFormat="1" ht="18.75" customHeight="1" x14ac:dyDescent="0.2">
      <c r="B616" s="172" t="s">
        <v>1522</v>
      </c>
      <c r="C616" s="170">
        <v>0</v>
      </c>
      <c r="D616" s="72">
        <v>0</v>
      </c>
      <c r="E616" s="72">
        <v>0</v>
      </c>
      <c r="F616" s="72">
        <v>187</v>
      </c>
      <c r="G616" s="73">
        <v>5</v>
      </c>
      <c r="H616" s="27"/>
    </row>
    <row r="617" spans="2:8" s="28" customFormat="1" ht="18.75" customHeight="1" x14ac:dyDescent="0.2">
      <c r="B617" s="172" t="s">
        <v>1017</v>
      </c>
      <c r="C617" s="170">
        <v>0</v>
      </c>
      <c r="D617" s="72">
        <v>0</v>
      </c>
      <c r="E617" s="72">
        <v>190</v>
      </c>
      <c r="F617" s="72">
        <v>0</v>
      </c>
      <c r="G617" s="73">
        <v>0</v>
      </c>
      <c r="H617" s="27"/>
    </row>
    <row r="618" spans="2:8" s="28" customFormat="1" ht="18.75" customHeight="1" x14ac:dyDescent="0.2">
      <c r="B618" s="172" t="s">
        <v>1345</v>
      </c>
      <c r="C618" s="170">
        <v>0</v>
      </c>
      <c r="D618" s="72">
        <v>0</v>
      </c>
      <c r="E618" s="72">
        <v>0</v>
      </c>
      <c r="F618" s="72">
        <v>0</v>
      </c>
      <c r="G618" s="73">
        <v>188</v>
      </c>
      <c r="H618" s="27"/>
    </row>
    <row r="619" spans="2:8" s="28" customFormat="1" ht="18.75" customHeight="1" x14ac:dyDescent="0.2">
      <c r="B619" s="172" t="s">
        <v>92</v>
      </c>
      <c r="C619" s="170">
        <v>73</v>
      </c>
      <c r="D619" s="72">
        <v>37</v>
      </c>
      <c r="E619" s="72">
        <v>0</v>
      </c>
      <c r="F619" s="72">
        <v>0</v>
      </c>
      <c r="G619" s="73">
        <v>75</v>
      </c>
      <c r="H619" s="27"/>
    </row>
    <row r="620" spans="2:8" s="28" customFormat="1" ht="18.75" customHeight="1" x14ac:dyDescent="0.2">
      <c r="B620" s="172" t="s">
        <v>1516</v>
      </c>
      <c r="C620" s="170">
        <v>0</v>
      </c>
      <c r="D620" s="72">
        <v>0</v>
      </c>
      <c r="E620" s="72">
        <v>59</v>
      </c>
      <c r="F620" s="72">
        <v>126</v>
      </c>
      <c r="G620" s="73">
        <v>0</v>
      </c>
      <c r="H620" s="27"/>
    </row>
    <row r="621" spans="2:8" s="28" customFormat="1" ht="18.75" customHeight="1" x14ac:dyDescent="0.2">
      <c r="B621" s="172" t="s">
        <v>1229</v>
      </c>
      <c r="C621" s="170">
        <v>0</v>
      </c>
      <c r="D621" s="72">
        <v>0</v>
      </c>
      <c r="E621" s="72">
        <v>88</v>
      </c>
      <c r="F621" s="72">
        <v>0</v>
      </c>
      <c r="G621" s="73">
        <v>95</v>
      </c>
      <c r="H621" s="27"/>
    </row>
    <row r="622" spans="2:8" s="28" customFormat="1" ht="18.75" customHeight="1" x14ac:dyDescent="0.2">
      <c r="B622" s="172" t="s">
        <v>1531</v>
      </c>
      <c r="C622" s="170">
        <v>0</v>
      </c>
      <c r="D622" s="72">
        <v>0</v>
      </c>
      <c r="E622" s="72">
        <v>183</v>
      </c>
      <c r="F622" s="72">
        <v>0</v>
      </c>
      <c r="G622" s="73">
        <v>0</v>
      </c>
      <c r="H622" s="27"/>
    </row>
    <row r="623" spans="2:8" s="28" customFormat="1" ht="18.75" customHeight="1" x14ac:dyDescent="0.2">
      <c r="B623" s="172" t="s">
        <v>1532</v>
      </c>
      <c r="C623" s="170">
        <v>0</v>
      </c>
      <c r="D623" s="72">
        <v>0</v>
      </c>
      <c r="E623" s="72">
        <v>182</v>
      </c>
      <c r="F623" s="72">
        <v>0</v>
      </c>
      <c r="G623" s="73">
        <v>0</v>
      </c>
      <c r="H623" s="27"/>
    </row>
    <row r="624" spans="2:8" s="28" customFormat="1" ht="18.75" customHeight="1" x14ac:dyDescent="0.2">
      <c r="B624" s="172" t="s">
        <v>1533</v>
      </c>
      <c r="C624" s="170">
        <v>0</v>
      </c>
      <c r="D624" s="72">
        <v>0</v>
      </c>
      <c r="E624" s="72">
        <v>0</v>
      </c>
      <c r="F624" s="72">
        <v>0</v>
      </c>
      <c r="G624" s="73">
        <v>181</v>
      </c>
      <c r="H624" s="27"/>
    </row>
    <row r="625" spans="2:8" s="28" customFormat="1" ht="18.75" customHeight="1" x14ac:dyDescent="0.2">
      <c r="B625" s="172" t="s">
        <v>1534</v>
      </c>
      <c r="C625" s="170">
        <v>180</v>
      </c>
      <c r="D625" s="72">
        <v>0</v>
      </c>
      <c r="E625" s="72">
        <v>0</v>
      </c>
      <c r="F625" s="72">
        <v>0</v>
      </c>
      <c r="G625" s="73">
        <v>0</v>
      </c>
      <c r="H625" s="27"/>
    </row>
    <row r="626" spans="2:8" s="28" customFormat="1" ht="18.75" customHeight="1" x14ac:dyDescent="0.2">
      <c r="B626" s="172" t="s">
        <v>1317</v>
      </c>
      <c r="C626" s="170">
        <v>8</v>
      </c>
      <c r="D626" s="72">
        <v>0</v>
      </c>
      <c r="E626" s="72">
        <v>54</v>
      </c>
      <c r="F626" s="72">
        <v>0</v>
      </c>
      <c r="G626" s="73">
        <v>117</v>
      </c>
      <c r="H626" s="27"/>
    </row>
    <row r="627" spans="2:8" s="28" customFormat="1" ht="18.75" customHeight="1" x14ac:dyDescent="0.2">
      <c r="B627" s="172" t="s">
        <v>1108</v>
      </c>
      <c r="C627" s="170">
        <v>0</v>
      </c>
      <c r="D627" s="72">
        <v>0</v>
      </c>
      <c r="E627" s="72">
        <v>0</v>
      </c>
      <c r="F627" s="72">
        <v>0</v>
      </c>
      <c r="G627" s="73">
        <v>179</v>
      </c>
      <c r="H627" s="27"/>
    </row>
    <row r="628" spans="2:8" s="28" customFormat="1" ht="18.75" customHeight="1" x14ac:dyDescent="0.2">
      <c r="B628" s="172" t="s">
        <v>1383</v>
      </c>
      <c r="C628" s="170">
        <v>147</v>
      </c>
      <c r="D628" s="72">
        <v>23</v>
      </c>
      <c r="E628" s="72">
        <v>7</v>
      </c>
      <c r="F628" s="72">
        <v>1</v>
      </c>
      <c r="G628" s="73">
        <v>0</v>
      </c>
      <c r="H628" s="27"/>
    </row>
    <row r="629" spans="2:8" s="28" customFormat="1" ht="18.75" customHeight="1" x14ac:dyDescent="0.2">
      <c r="B629" s="172" t="s">
        <v>1536</v>
      </c>
      <c r="C629" s="170">
        <v>178</v>
      </c>
      <c r="D629" s="72">
        <v>0</v>
      </c>
      <c r="E629" s="72">
        <v>0</v>
      </c>
      <c r="F629" s="72">
        <v>0</v>
      </c>
      <c r="G629" s="73">
        <v>0</v>
      </c>
      <c r="H629" s="27"/>
    </row>
    <row r="630" spans="2:8" s="28" customFormat="1" ht="18.75" customHeight="1" x14ac:dyDescent="0.2">
      <c r="B630" s="172" t="s">
        <v>1120</v>
      </c>
      <c r="C630" s="170">
        <v>0</v>
      </c>
      <c r="D630" s="72">
        <v>0</v>
      </c>
      <c r="E630" s="72">
        <v>30</v>
      </c>
      <c r="F630" s="72">
        <v>0</v>
      </c>
      <c r="G630" s="73">
        <v>144</v>
      </c>
      <c r="H630" s="27"/>
    </row>
    <row r="631" spans="2:8" s="28" customFormat="1" ht="18.75" customHeight="1" x14ac:dyDescent="0.2">
      <c r="B631" s="172" t="s">
        <v>1547</v>
      </c>
      <c r="C631" s="170">
        <v>0</v>
      </c>
      <c r="D631" s="72">
        <v>0</v>
      </c>
      <c r="E631" s="72">
        <v>0</v>
      </c>
      <c r="F631" s="72">
        <v>0</v>
      </c>
      <c r="G631" s="73">
        <v>173</v>
      </c>
      <c r="H631" s="27"/>
    </row>
    <row r="632" spans="2:8" s="28" customFormat="1" ht="18.75" customHeight="1" x14ac:dyDescent="0.2">
      <c r="B632" s="172" t="s">
        <v>1287</v>
      </c>
      <c r="C632" s="170">
        <v>6</v>
      </c>
      <c r="D632" s="72">
        <v>0</v>
      </c>
      <c r="E632" s="72">
        <v>162</v>
      </c>
      <c r="F632" s="72">
        <v>0</v>
      </c>
      <c r="G632" s="73">
        <v>5</v>
      </c>
      <c r="H632" s="27"/>
    </row>
    <row r="633" spans="2:8" s="28" customFormat="1" ht="18.75" customHeight="1" x14ac:dyDescent="0.2">
      <c r="B633" s="172" t="s">
        <v>3096</v>
      </c>
      <c r="C633" s="170">
        <v>0</v>
      </c>
      <c r="D633" s="72">
        <v>0</v>
      </c>
      <c r="E633" s="72">
        <v>172</v>
      </c>
      <c r="F633" s="72">
        <v>0</v>
      </c>
      <c r="G633" s="73">
        <v>0</v>
      </c>
      <c r="H633" s="27"/>
    </row>
    <row r="634" spans="2:8" s="28" customFormat="1" ht="18.75" customHeight="1" x14ac:dyDescent="0.2">
      <c r="B634" s="172" t="s">
        <v>1537</v>
      </c>
      <c r="C634" s="170">
        <v>0</v>
      </c>
      <c r="D634" s="72">
        <v>0</v>
      </c>
      <c r="E634" s="72">
        <v>49</v>
      </c>
      <c r="F634" s="72">
        <v>121</v>
      </c>
      <c r="G634" s="73">
        <v>0</v>
      </c>
      <c r="H634" s="27"/>
    </row>
    <row r="635" spans="2:8" s="28" customFormat="1" ht="18.75" customHeight="1" x14ac:dyDescent="0.2">
      <c r="B635" s="172" t="s">
        <v>1455</v>
      </c>
      <c r="C635" s="170">
        <v>0</v>
      </c>
      <c r="D635" s="72">
        <v>0</v>
      </c>
      <c r="E635" s="72">
        <v>0</v>
      </c>
      <c r="F635" s="72">
        <v>0</v>
      </c>
      <c r="G635" s="73">
        <v>169</v>
      </c>
      <c r="H635" s="27"/>
    </row>
    <row r="636" spans="2:8" s="28" customFormat="1" ht="18.75" customHeight="1" x14ac:dyDescent="0.2">
      <c r="B636" s="172" t="s">
        <v>1540</v>
      </c>
      <c r="C636" s="170">
        <v>0</v>
      </c>
      <c r="D636" s="72">
        <v>4</v>
      </c>
      <c r="E636" s="72">
        <v>0</v>
      </c>
      <c r="F636" s="72">
        <v>0</v>
      </c>
      <c r="G636" s="73">
        <v>161</v>
      </c>
      <c r="H636" s="27"/>
    </row>
    <row r="637" spans="2:8" s="28" customFormat="1" ht="18.75" customHeight="1" x14ac:dyDescent="0.2">
      <c r="B637" s="172" t="s">
        <v>1560</v>
      </c>
      <c r="C637" s="170">
        <v>0</v>
      </c>
      <c r="D637" s="72">
        <v>0</v>
      </c>
      <c r="E637" s="72">
        <v>0</v>
      </c>
      <c r="F637" s="72">
        <v>0</v>
      </c>
      <c r="G637" s="73">
        <v>164</v>
      </c>
      <c r="H637" s="27"/>
    </row>
    <row r="638" spans="2:8" s="28" customFormat="1" ht="18.75" customHeight="1" x14ac:dyDescent="0.2">
      <c r="B638" s="172" t="s">
        <v>1561</v>
      </c>
      <c r="C638" s="170">
        <v>0</v>
      </c>
      <c r="D638" s="72">
        <v>0</v>
      </c>
      <c r="E638" s="72">
        <v>0</v>
      </c>
      <c r="F638" s="72">
        <v>0</v>
      </c>
      <c r="G638" s="73">
        <v>164</v>
      </c>
      <c r="H638" s="27"/>
    </row>
    <row r="639" spans="2:8" s="28" customFormat="1" ht="18.75" customHeight="1" x14ac:dyDescent="0.2">
      <c r="B639" s="172" t="s">
        <v>1388</v>
      </c>
      <c r="C639" s="170">
        <v>0</v>
      </c>
      <c r="D639" s="72">
        <v>163</v>
      </c>
      <c r="E639" s="72">
        <v>0</v>
      </c>
      <c r="F639" s="72">
        <v>0</v>
      </c>
      <c r="G639" s="73">
        <v>1</v>
      </c>
      <c r="H639" s="27"/>
    </row>
    <row r="640" spans="2:8" s="28" customFormat="1" ht="18.75" customHeight="1" x14ac:dyDescent="0.2">
      <c r="B640" s="172" t="s">
        <v>1156</v>
      </c>
      <c r="C640" s="170">
        <v>83</v>
      </c>
      <c r="D640" s="72">
        <v>0</v>
      </c>
      <c r="E640" s="72">
        <v>81</v>
      </c>
      <c r="F640" s="72">
        <v>0</v>
      </c>
      <c r="G640" s="73">
        <v>0</v>
      </c>
      <c r="H640" s="27"/>
    </row>
    <row r="641" spans="2:8" s="28" customFormat="1" ht="18.75" customHeight="1" x14ac:dyDescent="0.2">
      <c r="B641" s="172" t="s">
        <v>1559</v>
      </c>
      <c r="C641" s="170">
        <v>0</v>
      </c>
      <c r="D641" s="72">
        <v>163</v>
      </c>
      <c r="E641" s="72">
        <v>0</v>
      </c>
      <c r="F641" s="72">
        <v>0</v>
      </c>
      <c r="G641" s="73">
        <v>0</v>
      </c>
      <c r="H641" s="27"/>
    </row>
    <row r="642" spans="2:8" s="28" customFormat="1" ht="18.75" customHeight="1" x14ac:dyDescent="0.2">
      <c r="B642" s="172" t="s">
        <v>1425</v>
      </c>
      <c r="C642" s="170">
        <v>0</v>
      </c>
      <c r="D642" s="72">
        <v>16</v>
      </c>
      <c r="E642" s="72">
        <v>92</v>
      </c>
      <c r="F642" s="72">
        <v>43</v>
      </c>
      <c r="G642" s="73">
        <v>10</v>
      </c>
      <c r="H642" s="27"/>
    </row>
    <row r="643" spans="2:8" s="28" customFormat="1" ht="18.75" customHeight="1" x14ac:dyDescent="0.2">
      <c r="B643" s="172" t="s">
        <v>1548</v>
      </c>
      <c r="C643" s="170">
        <v>0</v>
      </c>
      <c r="D643" s="72">
        <v>160</v>
      </c>
      <c r="E643" s="72">
        <v>0</v>
      </c>
      <c r="F643" s="72">
        <v>0</v>
      </c>
      <c r="G643" s="73">
        <v>0</v>
      </c>
      <c r="H643" s="27"/>
    </row>
    <row r="644" spans="2:8" s="28" customFormat="1" ht="18.75" customHeight="1" x14ac:dyDescent="0.2">
      <c r="B644" s="172" t="s">
        <v>1244</v>
      </c>
      <c r="C644" s="170">
        <v>0</v>
      </c>
      <c r="D644" s="72">
        <v>0</v>
      </c>
      <c r="E644" s="72">
        <v>102</v>
      </c>
      <c r="F644" s="72">
        <v>0</v>
      </c>
      <c r="G644" s="73">
        <v>56</v>
      </c>
      <c r="H644" s="27"/>
    </row>
    <row r="645" spans="2:8" s="28" customFormat="1" ht="18.75" customHeight="1" x14ac:dyDescent="0.2">
      <c r="B645" s="172" t="s">
        <v>1572</v>
      </c>
      <c r="C645" s="170">
        <v>0</v>
      </c>
      <c r="D645" s="72">
        <v>0</v>
      </c>
      <c r="E645" s="72">
        <v>158</v>
      </c>
      <c r="F645" s="72">
        <v>0</v>
      </c>
      <c r="G645" s="73">
        <v>0</v>
      </c>
      <c r="H645" s="27"/>
    </row>
    <row r="646" spans="2:8" s="28" customFormat="1" ht="18.75" customHeight="1" x14ac:dyDescent="0.2">
      <c r="B646" s="172" t="s">
        <v>1387</v>
      </c>
      <c r="C646" s="170">
        <v>0</v>
      </c>
      <c r="D646" s="72">
        <v>15</v>
      </c>
      <c r="E646" s="72">
        <v>61</v>
      </c>
      <c r="F646" s="72">
        <v>43</v>
      </c>
      <c r="G646" s="73">
        <v>39</v>
      </c>
      <c r="H646" s="27"/>
    </row>
    <row r="647" spans="2:8" s="28" customFormat="1" ht="18.75" customHeight="1" x14ac:dyDescent="0.2">
      <c r="B647" s="172" t="s">
        <v>1565</v>
      </c>
      <c r="C647" s="170">
        <v>0</v>
      </c>
      <c r="D647" s="72">
        <v>0</v>
      </c>
      <c r="E647" s="72">
        <v>0</v>
      </c>
      <c r="F647" s="72">
        <v>0</v>
      </c>
      <c r="G647" s="73">
        <v>157</v>
      </c>
      <c r="H647" s="27"/>
    </row>
    <row r="648" spans="2:8" s="28" customFormat="1" ht="18.75" customHeight="1" x14ac:dyDescent="0.2">
      <c r="B648" s="172" t="s">
        <v>294</v>
      </c>
      <c r="C648" s="170">
        <v>0</v>
      </c>
      <c r="D648" s="72">
        <v>9</v>
      </c>
      <c r="E648" s="72">
        <v>89</v>
      </c>
      <c r="F648" s="72">
        <v>24</v>
      </c>
      <c r="G648" s="73">
        <v>35</v>
      </c>
      <c r="H648" s="27"/>
    </row>
    <row r="649" spans="2:8" s="28" customFormat="1" ht="18.75" customHeight="1" x14ac:dyDescent="0.2">
      <c r="B649" s="172" t="s">
        <v>1415</v>
      </c>
      <c r="C649" s="170">
        <v>26</v>
      </c>
      <c r="D649" s="72">
        <v>60</v>
      </c>
      <c r="E649" s="72">
        <v>20</v>
      </c>
      <c r="F649" s="72">
        <v>27</v>
      </c>
      <c r="G649" s="73">
        <v>20</v>
      </c>
      <c r="H649" s="27"/>
    </row>
    <row r="650" spans="2:8" s="28" customFormat="1" ht="18.75" customHeight="1" x14ac:dyDescent="0.2">
      <c r="B650" s="172" t="s">
        <v>1098</v>
      </c>
      <c r="C650" s="170">
        <v>0</v>
      </c>
      <c r="D650" s="72">
        <v>3</v>
      </c>
      <c r="E650" s="72">
        <v>0</v>
      </c>
      <c r="F650" s="72">
        <v>38</v>
      </c>
      <c r="G650" s="73">
        <v>109</v>
      </c>
      <c r="H650" s="27"/>
    </row>
    <row r="651" spans="2:8" s="28" customFormat="1" ht="18.75" customHeight="1" x14ac:dyDescent="0.2">
      <c r="B651" s="172" t="s">
        <v>1175</v>
      </c>
      <c r="C651" s="170">
        <v>0</v>
      </c>
      <c r="D651" s="72">
        <v>0</v>
      </c>
      <c r="E651" s="72">
        <v>150</v>
      </c>
      <c r="F651" s="72">
        <v>0</v>
      </c>
      <c r="G651" s="73">
        <v>0</v>
      </c>
      <c r="H651" s="27"/>
    </row>
    <row r="652" spans="2:8" s="28" customFormat="1" ht="18.75" customHeight="1" x14ac:dyDescent="0.2">
      <c r="B652" s="172" t="s">
        <v>1583</v>
      </c>
      <c r="C652" s="170">
        <v>0</v>
      </c>
      <c r="D652" s="72">
        <v>0</v>
      </c>
      <c r="E652" s="72">
        <v>0</v>
      </c>
      <c r="F652" s="72">
        <v>149</v>
      </c>
      <c r="G652" s="73">
        <v>0</v>
      </c>
      <c r="H652" s="27"/>
    </row>
    <row r="653" spans="2:8" s="28" customFormat="1" ht="18.75" customHeight="1" x14ac:dyDescent="0.2">
      <c r="B653" s="172" t="s">
        <v>1585</v>
      </c>
      <c r="C653" s="170">
        <v>0</v>
      </c>
      <c r="D653" s="72">
        <v>148</v>
      </c>
      <c r="E653" s="72">
        <v>0</v>
      </c>
      <c r="F653" s="72">
        <v>0</v>
      </c>
      <c r="G653" s="73">
        <v>0</v>
      </c>
      <c r="H653" s="27"/>
    </row>
    <row r="654" spans="2:8" s="28" customFormat="1" ht="18.75" customHeight="1" x14ac:dyDescent="0.2">
      <c r="B654" s="172" t="s">
        <v>1337</v>
      </c>
      <c r="C654" s="170">
        <v>51</v>
      </c>
      <c r="D654" s="72">
        <v>18</v>
      </c>
      <c r="E654" s="72">
        <v>41</v>
      </c>
      <c r="F654" s="72">
        <v>25</v>
      </c>
      <c r="G654" s="73">
        <v>13</v>
      </c>
      <c r="H654" s="27"/>
    </row>
    <row r="655" spans="2:8" s="28" customFormat="1" ht="18.75" customHeight="1" x14ac:dyDescent="0.2">
      <c r="B655" s="172" t="s">
        <v>1590</v>
      </c>
      <c r="C655" s="170">
        <v>146</v>
      </c>
      <c r="D655" s="72">
        <v>0</v>
      </c>
      <c r="E655" s="72">
        <v>0</v>
      </c>
      <c r="F655" s="72">
        <v>0</v>
      </c>
      <c r="G655" s="73">
        <v>0</v>
      </c>
      <c r="H655" s="27"/>
    </row>
    <row r="656" spans="2:8" s="28" customFormat="1" ht="18.75" customHeight="1" x14ac:dyDescent="0.2">
      <c r="B656" s="172" t="s">
        <v>1301</v>
      </c>
      <c r="C656" s="170">
        <v>0</v>
      </c>
      <c r="D656" s="72">
        <v>0</v>
      </c>
      <c r="E656" s="72">
        <v>0</v>
      </c>
      <c r="F656" s="72">
        <v>145</v>
      </c>
      <c r="G656" s="73">
        <v>0</v>
      </c>
      <c r="H656" s="27"/>
    </row>
    <row r="657" spans="2:8" s="28" customFormat="1" ht="18.75" customHeight="1" x14ac:dyDescent="0.2">
      <c r="B657" s="172" t="s">
        <v>1591</v>
      </c>
      <c r="C657" s="170">
        <v>0</v>
      </c>
      <c r="D657" s="72">
        <v>144</v>
      </c>
      <c r="E657" s="72">
        <v>0</v>
      </c>
      <c r="F657" s="72">
        <v>0</v>
      </c>
      <c r="G657" s="73">
        <v>0</v>
      </c>
      <c r="H657" s="27"/>
    </row>
    <row r="658" spans="2:8" s="28" customFormat="1" ht="18.75" customHeight="1" x14ac:dyDescent="0.2">
      <c r="B658" s="172" t="s">
        <v>1530</v>
      </c>
      <c r="C658" s="170">
        <v>3</v>
      </c>
      <c r="D658" s="72">
        <v>141</v>
      </c>
      <c r="E658" s="72">
        <v>0</v>
      </c>
      <c r="F658" s="72">
        <v>0</v>
      </c>
      <c r="G658" s="73">
        <v>0</v>
      </c>
      <c r="H658" s="27"/>
    </row>
    <row r="659" spans="2:8" s="28" customFormat="1" ht="18.75" customHeight="1" x14ac:dyDescent="0.2">
      <c r="B659" s="172" t="s">
        <v>1109</v>
      </c>
      <c r="C659" s="170">
        <v>4</v>
      </c>
      <c r="D659" s="72">
        <v>5</v>
      </c>
      <c r="E659" s="72">
        <v>0</v>
      </c>
      <c r="F659" s="72">
        <v>0</v>
      </c>
      <c r="G659" s="73">
        <v>133</v>
      </c>
      <c r="H659" s="27"/>
    </row>
    <row r="660" spans="2:8" s="28" customFormat="1" ht="18.75" customHeight="1" x14ac:dyDescent="0.2">
      <c r="B660" s="172" t="s">
        <v>1595</v>
      </c>
      <c r="C660" s="170">
        <v>0</v>
      </c>
      <c r="D660" s="72">
        <v>0</v>
      </c>
      <c r="E660" s="72">
        <v>0</v>
      </c>
      <c r="F660" s="72">
        <v>0</v>
      </c>
      <c r="G660" s="73">
        <v>142</v>
      </c>
      <c r="H660" s="27"/>
    </row>
    <row r="661" spans="2:8" s="28" customFormat="1" ht="18.75" customHeight="1" x14ac:dyDescent="0.2">
      <c r="B661" s="172" t="s">
        <v>1479</v>
      </c>
      <c r="C661" s="170">
        <v>92</v>
      </c>
      <c r="D661" s="72">
        <v>0</v>
      </c>
      <c r="E661" s="72">
        <v>48</v>
      </c>
      <c r="F661" s="72">
        <v>0</v>
      </c>
      <c r="G661" s="73">
        <v>0</v>
      </c>
      <c r="H661" s="27"/>
    </row>
    <row r="662" spans="2:8" s="28" customFormat="1" ht="18.75" customHeight="1" x14ac:dyDescent="0.2">
      <c r="B662" s="172" t="s">
        <v>1526</v>
      </c>
      <c r="C662" s="170">
        <v>115</v>
      </c>
      <c r="D662" s="72">
        <v>0</v>
      </c>
      <c r="E662" s="72">
        <v>0</v>
      </c>
      <c r="F662" s="72">
        <v>11</v>
      </c>
      <c r="G662" s="73">
        <v>14</v>
      </c>
      <c r="H662" s="27"/>
    </row>
    <row r="663" spans="2:8" s="28" customFormat="1" ht="18.75" customHeight="1" x14ac:dyDescent="0.2">
      <c r="B663" s="172" t="s">
        <v>1596</v>
      </c>
      <c r="C663" s="170">
        <v>0</v>
      </c>
      <c r="D663" s="72">
        <v>0</v>
      </c>
      <c r="E663" s="72">
        <v>140</v>
      </c>
      <c r="F663" s="72">
        <v>0</v>
      </c>
      <c r="G663" s="73">
        <v>0</v>
      </c>
      <c r="H663" s="27"/>
    </row>
    <row r="664" spans="2:8" s="28" customFormat="1" ht="18.75" customHeight="1" x14ac:dyDescent="0.2">
      <c r="B664" s="172" t="s">
        <v>1049</v>
      </c>
      <c r="C664" s="170">
        <v>0</v>
      </c>
      <c r="D664" s="72">
        <v>0</v>
      </c>
      <c r="E664" s="72">
        <v>0</v>
      </c>
      <c r="F664" s="72">
        <v>0</v>
      </c>
      <c r="G664" s="73">
        <v>140</v>
      </c>
      <c r="H664" s="27"/>
    </row>
    <row r="665" spans="2:8" s="28" customFormat="1" ht="18.75" customHeight="1" x14ac:dyDescent="0.2">
      <c r="B665" s="172" t="s">
        <v>1538</v>
      </c>
      <c r="C665" s="170">
        <v>0</v>
      </c>
      <c r="D665" s="72">
        <v>84</v>
      </c>
      <c r="E665" s="72">
        <v>38</v>
      </c>
      <c r="F665" s="72">
        <v>9</v>
      </c>
      <c r="G665" s="73">
        <v>7</v>
      </c>
      <c r="H665" s="27"/>
    </row>
    <row r="666" spans="2:8" s="28" customFormat="1" ht="18.75" customHeight="1" x14ac:dyDescent="0.2">
      <c r="B666" s="172" t="s">
        <v>1544</v>
      </c>
      <c r="C666" s="170">
        <v>54</v>
      </c>
      <c r="D666" s="72">
        <v>61</v>
      </c>
      <c r="E666" s="72">
        <v>0</v>
      </c>
      <c r="F666" s="72">
        <v>21</v>
      </c>
      <c r="G666" s="73">
        <v>2</v>
      </c>
      <c r="H666" s="27"/>
    </row>
    <row r="667" spans="2:8" s="28" customFormat="1" ht="18.75" customHeight="1" x14ac:dyDescent="0.2">
      <c r="B667" s="172" t="s">
        <v>1434</v>
      </c>
      <c r="C667" s="170">
        <v>29</v>
      </c>
      <c r="D667" s="72">
        <v>36</v>
      </c>
      <c r="E667" s="72">
        <v>44</v>
      </c>
      <c r="F667" s="72">
        <v>18</v>
      </c>
      <c r="G667" s="73">
        <v>10</v>
      </c>
      <c r="H667" s="27"/>
    </row>
    <row r="668" spans="2:8" s="28" customFormat="1" ht="18.75" customHeight="1" x14ac:dyDescent="0.2">
      <c r="B668" s="172" t="s">
        <v>1435</v>
      </c>
      <c r="C668" s="170">
        <v>0</v>
      </c>
      <c r="D668" s="72">
        <v>47</v>
      </c>
      <c r="E668" s="72">
        <v>60</v>
      </c>
      <c r="F668" s="72">
        <v>11</v>
      </c>
      <c r="G668" s="73">
        <v>19</v>
      </c>
      <c r="H668" s="27"/>
    </row>
    <row r="669" spans="2:8" s="28" customFormat="1" ht="18.75" customHeight="1" x14ac:dyDescent="0.2">
      <c r="B669" s="172" t="s">
        <v>1601</v>
      </c>
      <c r="C669" s="170">
        <v>0</v>
      </c>
      <c r="D669" s="72">
        <v>0</v>
      </c>
      <c r="E669" s="72">
        <v>136</v>
      </c>
      <c r="F669" s="72">
        <v>0</v>
      </c>
      <c r="G669" s="73">
        <v>0</v>
      </c>
      <c r="H669" s="27"/>
    </row>
    <row r="670" spans="2:8" s="28" customFormat="1" ht="18.75" customHeight="1" x14ac:dyDescent="0.2">
      <c r="B670" s="172" t="s">
        <v>1602</v>
      </c>
      <c r="C670" s="170">
        <v>12</v>
      </c>
      <c r="D670" s="72">
        <v>55</v>
      </c>
      <c r="E670" s="72">
        <v>53</v>
      </c>
      <c r="F670" s="72">
        <v>16</v>
      </c>
      <c r="G670" s="73">
        <v>0</v>
      </c>
      <c r="H670" s="27"/>
    </row>
    <row r="671" spans="2:8" s="28" customFormat="1" ht="18.75" customHeight="1" x14ac:dyDescent="0.2">
      <c r="B671" s="172" t="s">
        <v>1604</v>
      </c>
      <c r="C671" s="170">
        <v>0</v>
      </c>
      <c r="D671" s="72">
        <v>0</v>
      </c>
      <c r="E671" s="72">
        <v>67</v>
      </c>
      <c r="F671" s="72">
        <v>69</v>
      </c>
      <c r="G671" s="73">
        <v>0</v>
      </c>
      <c r="H671" s="27"/>
    </row>
    <row r="672" spans="2:8" s="28" customFormat="1" ht="18.75" customHeight="1" x14ac:dyDescent="0.2">
      <c r="B672" s="172" t="s">
        <v>1606</v>
      </c>
      <c r="C672" s="170">
        <v>0</v>
      </c>
      <c r="D672" s="72">
        <v>0</v>
      </c>
      <c r="E672" s="72">
        <v>135</v>
      </c>
      <c r="F672" s="72">
        <v>0</v>
      </c>
      <c r="G672" s="73">
        <v>0</v>
      </c>
      <c r="H672" s="27"/>
    </row>
    <row r="673" spans="2:8" s="28" customFormat="1" ht="18.75" customHeight="1" x14ac:dyDescent="0.2">
      <c r="B673" s="172" t="s">
        <v>1429</v>
      </c>
      <c r="C673" s="170">
        <v>0</v>
      </c>
      <c r="D673" s="72">
        <v>0</v>
      </c>
      <c r="E673" s="72">
        <v>0</v>
      </c>
      <c r="F673" s="72">
        <v>0</v>
      </c>
      <c r="G673" s="73">
        <v>133</v>
      </c>
      <c r="H673" s="27"/>
    </row>
    <row r="674" spans="2:8" s="28" customFormat="1" ht="18.75" customHeight="1" x14ac:dyDescent="0.2">
      <c r="B674" s="172" t="s">
        <v>301</v>
      </c>
      <c r="C674" s="170">
        <v>0</v>
      </c>
      <c r="D674" s="72">
        <v>45</v>
      </c>
      <c r="E674" s="72">
        <v>49</v>
      </c>
      <c r="F674" s="72">
        <v>24</v>
      </c>
      <c r="G674" s="73">
        <v>15</v>
      </c>
      <c r="H674" s="27"/>
    </row>
    <row r="675" spans="2:8" s="28" customFormat="1" ht="18.75" customHeight="1" x14ac:dyDescent="0.2">
      <c r="B675" s="172" t="s">
        <v>1376</v>
      </c>
      <c r="C675" s="170">
        <v>132</v>
      </c>
      <c r="D675" s="72">
        <v>0</v>
      </c>
      <c r="E675" s="72">
        <v>0</v>
      </c>
      <c r="F675" s="72">
        <v>0</v>
      </c>
      <c r="G675" s="73">
        <v>0</v>
      </c>
      <c r="H675" s="27"/>
    </row>
    <row r="676" spans="2:8" s="28" customFormat="1" ht="18.75" customHeight="1" x14ac:dyDescent="0.2">
      <c r="B676" s="172" t="s">
        <v>1613</v>
      </c>
      <c r="C676" s="170">
        <v>127</v>
      </c>
      <c r="D676" s="72">
        <v>5</v>
      </c>
      <c r="E676" s="72">
        <v>0</v>
      </c>
      <c r="F676" s="72">
        <v>0</v>
      </c>
      <c r="G676" s="73">
        <v>0</v>
      </c>
      <c r="H676" s="27"/>
    </row>
    <row r="677" spans="2:8" s="28" customFormat="1" ht="18.75" customHeight="1" x14ac:dyDescent="0.2">
      <c r="B677" s="172" t="s">
        <v>1615</v>
      </c>
      <c r="C677" s="170">
        <v>0</v>
      </c>
      <c r="D677" s="72">
        <v>131</v>
      </c>
      <c r="E677" s="72">
        <v>0</v>
      </c>
      <c r="F677" s="72">
        <v>0</v>
      </c>
      <c r="G677" s="73">
        <v>0</v>
      </c>
      <c r="H677" s="27"/>
    </row>
    <row r="678" spans="2:8" s="28" customFormat="1" ht="18.75" customHeight="1" x14ac:dyDescent="0.2">
      <c r="B678" s="172" t="s">
        <v>1618</v>
      </c>
      <c r="C678" s="170">
        <v>16</v>
      </c>
      <c r="D678" s="72">
        <v>19</v>
      </c>
      <c r="E678" s="72">
        <v>95</v>
      </c>
      <c r="F678" s="72">
        <v>0</v>
      </c>
      <c r="G678" s="73">
        <v>0</v>
      </c>
      <c r="H678" s="27"/>
    </row>
    <row r="679" spans="2:8" s="28" customFormat="1" ht="18.75" customHeight="1" x14ac:dyDescent="0.2">
      <c r="B679" s="172" t="s">
        <v>1491</v>
      </c>
      <c r="C679" s="170">
        <v>130</v>
      </c>
      <c r="D679" s="72">
        <v>0</v>
      </c>
      <c r="E679" s="72">
        <v>0</v>
      </c>
      <c r="F679" s="72">
        <v>0</v>
      </c>
      <c r="G679" s="73">
        <v>0</v>
      </c>
      <c r="H679" s="27"/>
    </row>
    <row r="680" spans="2:8" s="28" customFormat="1" ht="18.75" customHeight="1" x14ac:dyDescent="0.2">
      <c r="B680" s="172" t="s">
        <v>1617</v>
      </c>
      <c r="C680" s="170">
        <v>0</v>
      </c>
      <c r="D680" s="72">
        <v>0</v>
      </c>
      <c r="E680" s="72">
        <v>54</v>
      </c>
      <c r="F680" s="72">
        <v>0</v>
      </c>
      <c r="G680" s="73">
        <v>76</v>
      </c>
      <c r="H680" s="27"/>
    </row>
    <row r="681" spans="2:8" s="28" customFormat="1" ht="18.75" customHeight="1" x14ac:dyDescent="0.2">
      <c r="B681" s="172" t="s">
        <v>1007</v>
      </c>
      <c r="C681" s="170">
        <v>0</v>
      </c>
      <c r="D681" s="72">
        <v>0</v>
      </c>
      <c r="E681" s="72">
        <v>0</v>
      </c>
      <c r="F681" s="72">
        <v>0</v>
      </c>
      <c r="G681" s="73">
        <v>127</v>
      </c>
      <c r="H681" s="27"/>
    </row>
    <row r="682" spans="2:8" s="28" customFormat="1" ht="18.75" customHeight="1" x14ac:dyDescent="0.2">
      <c r="B682" s="172" t="s">
        <v>1327</v>
      </c>
      <c r="C682" s="170">
        <v>0</v>
      </c>
      <c r="D682" s="72">
        <v>28</v>
      </c>
      <c r="E682" s="72">
        <v>7</v>
      </c>
      <c r="F682" s="72">
        <v>34</v>
      </c>
      <c r="G682" s="73">
        <v>58</v>
      </c>
      <c r="H682" s="27"/>
    </row>
    <row r="683" spans="2:8" s="28" customFormat="1" ht="18.75" customHeight="1" x14ac:dyDescent="0.2">
      <c r="B683" s="172" t="s">
        <v>1621</v>
      </c>
      <c r="C683" s="170">
        <v>0</v>
      </c>
      <c r="D683" s="72">
        <v>0</v>
      </c>
      <c r="E683" s="72">
        <v>126</v>
      </c>
      <c r="F683" s="72">
        <v>0</v>
      </c>
      <c r="G683" s="73">
        <v>0</v>
      </c>
      <c r="H683" s="27"/>
    </row>
    <row r="684" spans="2:8" s="28" customFormat="1" ht="18.75" customHeight="1" x14ac:dyDescent="0.2">
      <c r="B684" s="172" t="s">
        <v>1630</v>
      </c>
      <c r="C684" s="170">
        <v>50</v>
      </c>
      <c r="D684" s="72">
        <v>9</v>
      </c>
      <c r="E684" s="72">
        <v>48</v>
      </c>
      <c r="F684" s="72">
        <v>17</v>
      </c>
      <c r="G684" s="73">
        <v>0</v>
      </c>
      <c r="H684" s="27"/>
    </row>
    <row r="685" spans="2:8" s="28" customFormat="1" ht="18.75" customHeight="1" x14ac:dyDescent="0.2">
      <c r="B685" s="172" t="s">
        <v>1282</v>
      </c>
      <c r="C685" s="170">
        <v>0</v>
      </c>
      <c r="D685" s="72">
        <v>0</v>
      </c>
      <c r="E685" s="72">
        <v>0</v>
      </c>
      <c r="F685" s="72">
        <v>124</v>
      </c>
      <c r="G685" s="73">
        <v>0</v>
      </c>
      <c r="H685" s="27"/>
    </row>
    <row r="686" spans="2:8" s="28" customFormat="1" ht="18.75" customHeight="1" x14ac:dyDescent="0.2">
      <c r="B686" s="172" t="s">
        <v>1614</v>
      </c>
      <c r="C686" s="170">
        <v>124</v>
      </c>
      <c r="D686" s="72">
        <v>0</v>
      </c>
      <c r="E686" s="72">
        <v>0</v>
      </c>
      <c r="F686" s="72">
        <v>0</v>
      </c>
      <c r="G686" s="73">
        <v>0</v>
      </c>
      <c r="H686" s="27"/>
    </row>
    <row r="687" spans="2:8" s="28" customFormat="1" ht="18.75" customHeight="1" x14ac:dyDescent="0.2">
      <c r="B687" s="172" t="s">
        <v>1628</v>
      </c>
      <c r="C687" s="170">
        <v>14</v>
      </c>
      <c r="D687" s="72">
        <v>109</v>
      </c>
      <c r="E687" s="72">
        <v>0</v>
      </c>
      <c r="F687" s="72">
        <v>0</v>
      </c>
      <c r="G687" s="73">
        <v>0</v>
      </c>
      <c r="H687" s="27"/>
    </row>
    <row r="688" spans="2:8" s="28" customFormat="1" ht="18.75" customHeight="1" x14ac:dyDescent="0.2">
      <c r="B688" s="172" t="s">
        <v>1370</v>
      </c>
      <c r="C688" s="170">
        <v>123</v>
      </c>
      <c r="D688" s="72">
        <v>0</v>
      </c>
      <c r="E688" s="72">
        <v>0</v>
      </c>
      <c r="F688" s="72">
        <v>0</v>
      </c>
      <c r="G688" s="73">
        <v>0</v>
      </c>
      <c r="H688" s="27"/>
    </row>
    <row r="689" spans="2:8" s="28" customFormat="1" ht="18.75" customHeight="1" x14ac:dyDescent="0.2">
      <c r="B689" s="172" t="s">
        <v>1609</v>
      </c>
      <c r="C689" s="170">
        <v>0</v>
      </c>
      <c r="D689" s="72">
        <v>0</v>
      </c>
      <c r="E689" s="72">
        <v>0</v>
      </c>
      <c r="F689" s="72">
        <v>121</v>
      </c>
      <c r="G689" s="73">
        <v>0</v>
      </c>
      <c r="H689" s="27"/>
    </row>
    <row r="690" spans="2:8" s="28" customFormat="1" ht="18.75" customHeight="1" x14ac:dyDescent="0.2">
      <c r="B690" s="172" t="s">
        <v>1635</v>
      </c>
      <c r="C690" s="170">
        <v>0</v>
      </c>
      <c r="D690" s="72">
        <v>0</v>
      </c>
      <c r="E690" s="72">
        <v>120</v>
      </c>
      <c r="F690" s="72">
        <v>0</v>
      </c>
      <c r="G690" s="73">
        <v>0</v>
      </c>
      <c r="H690" s="27"/>
    </row>
    <row r="691" spans="2:8" s="28" customFormat="1" ht="18.75" customHeight="1" x14ac:dyDescent="0.2">
      <c r="B691" s="172" t="s">
        <v>3097</v>
      </c>
      <c r="C691" s="170">
        <v>0</v>
      </c>
      <c r="D691" s="72">
        <v>0</v>
      </c>
      <c r="E691" s="72">
        <v>120</v>
      </c>
      <c r="F691" s="72">
        <v>0</v>
      </c>
      <c r="G691" s="73">
        <v>0</v>
      </c>
      <c r="H691" s="27"/>
    </row>
    <row r="692" spans="2:8" s="28" customFormat="1" ht="18.75" customHeight="1" x14ac:dyDescent="0.2">
      <c r="B692" s="172" t="s">
        <v>1639</v>
      </c>
      <c r="C692" s="170">
        <v>120</v>
      </c>
      <c r="D692" s="72">
        <v>0</v>
      </c>
      <c r="E692" s="72">
        <v>0</v>
      </c>
      <c r="F692" s="72">
        <v>0</v>
      </c>
      <c r="G692" s="73">
        <v>0</v>
      </c>
      <c r="H692" s="27"/>
    </row>
    <row r="693" spans="2:8" s="28" customFormat="1" ht="18.75" customHeight="1" x14ac:dyDescent="0.2">
      <c r="B693" s="172" t="s">
        <v>1466</v>
      </c>
      <c r="C693" s="170">
        <v>0</v>
      </c>
      <c r="D693" s="72">
        <v>0</v>
      </c>
      <c r="E693" s="72">
        <v>0</v>
      </c>
      <c r="F693" s="72">
        <v>0</v>
      </c>
      <c r="G693" s="73">
        <v>120</v>
      </c>
      <c r="H693" s="27"/>
    </row>
    <row r="694" spans="2:8" s="28" customFormat="1" ht="18.75" customHeight="1" x14ac:dyDescent="0.2">
      <c r="B694" s="172" t="s">
        <v>1643</v>
      </c>
      <c r="C694" s="170">
        <v>118</v>
      </c>
      <c r="D694" s="72">
        <v>0</v>
      </c>
      <c r="E694" s="72">
        <v>0</v>
      </c>
      <c r="F694" s="72">
        <v>0</v>
      </c>
      <c r="G694" s="73">
        <v>0</v>
      </c>
      <c r="H694" s="27"/>
    </row>
    <row r="695" spans="2:8" s="28" customFormat="1" ht="18.75" customHeight="1" x14ac:dyDescent="0.2">
      <c r="B695" s="172" t="s">
        <v>1644</v>
      </c>
      <c r="C695" s="170">
        <v>0</v>
      </c>
      <c r="D695" s="72">
        <v>0</v>
      </c>
      <c r="E695" s="72">
        <v>0</v>
      </c>
      <c r="F695" s="72">
        <v>118</v>
      </c>
      <c r="G695" s="73">
        <v>0</v>
      </c>
      <c r="H695" s="27"/>
    </row>
    <row r="696" spans="2:8" s="28" customFormat="1" ht="18.75" customHeight="1" x14ac:dyDescent="0.2">
      <c r="B696" s="172" t="s">
        <v>1645</v>
      </c>
      <c r="C696" s="170">
        <v>117</v>
      </c>
      <c r="D696" s="72">
        <v>0</v>
      </c>
      <c r="E696" s="72">
        <v>0</v>
      </c>
      <c r="F696" s="72">
        <v>0</v>
      </c>
      <c r="G696" s="73">
        <v>0</v>
      </c>
      <c r="H696" s="27"/>
    </row>
    <row r="697" spans="2:8" s="28" customFormat="1" ht="18.75" customHeight="1" x14ac:dyDescent="0.2">
      <c r="B697" s="172" t="s">
        <v>1386</v>
      </c>
      <c r="C697" s="170">
        <v>0</v>
      </c>
      <c r="D697" s="72">
        <v>0</v>
      </c>
      <c r="E697" s="72">
        <v>0</v>
      </c>
      <c r="F697" s="72">
        <v>117</v>
      </c>
      <c r="G697" s="73">
        <v>0</v>
      </c>
      <c r="H697" s="27"/>
    </row>
    <row r="698" spans="2:8" s="28" customFormat="1" ht="18.75" customHeight="1" x14ac:dyDescent="0.2">
      <c r="B698" s="172" t="s">
        <v>1582</v>
      </c>
      <c r="C698" s="170">
        <v>0</v>
      </c>
      <c r="D698" s="72">
        <v>51</v>
      </c>
      <c r="E698" s="72">
        <v>51</v>
      </c>
      <c r="F698" s="72">
        <v>0</v>
      </c>
      <c r="G698" s="73">
        <v>14</v>
      </c>
      <c r="H698" s="27"/>
    </row>
    <row r="699" spans="2:8" s="28" customFormat="1" ht="18.75" customHeight="1" x14ac:dyDescent="0.2">
      <c r="B699" s="172" t="s">
        <v>1647</v>
      </c>
      <c r="C699" s="170">
        <v>107</v>
      </c>
      <c r="D699" s="72">
        <v>9</v>
      </c>
      <c r="E699" s="72">
        <v>0</v>
      </c>
      <c r="F699" s="72">
        <v>0</v>
      </c>
      <c r="G699" s="73">
        <v>0</v>
      </c>
      <c r="H699" s="27"/>
    </row>
    <row r="700" spans="2:8" s="28" customFormat="1" ht="18.75" customHeight="1" x14ac:dyDescent="0.2">
      <c r="B700" s="172" t="s">
        <v>1324</v>
      </c>
      <c r="C700" s="170">
        <v>0</v>
      </c>
      <c r="D700" s="72">
        <v>0</v>
      </c>
      <c r="E700" s="72">
        <v>116</v>
      </c>
      <c r="F700" s="72">
        <v>0</v>
      </c>
      <c r="G700" s="73">
        <v>0</v>
      </c>
      <c r="H700" s="27"/>
    </row>
    <row r="701" spans="2:8" s="28" customFormat="1" ht="18.75" customHeight="1" x14ac:dyDescent="0.2">
      <c r="B701" s="172" t="s">
        <v>1593</v>
      </c>
      <c r="C701" s="170">
        <v>0</v>
      </c>
      <c r="D701" s="72">
        <v>0</v>
      </c>
      <c r="E701" s="72">
        <v>0</v>
      </c>
      <c r="F701" s="72">
        <v>18</v>
      </c>
      <c r="G701" s="73">
        <v>97</v>
      </c>
      <c r="H701" s="27"/>
    </row>
    <row r="702" spans="2:8" s="28" customFormat="1" ht="18.75" customHeight="1" x14ac:dyDescent="0.2">
      <c r="B702" s="172" t="s">
        <v>1651</v>
      </c>
      <c r="C702" s="170">
        <v>0</v>
      </c>
      <c r="D702" s="72">
        <v>0</v>
      </c>
      <c r="E702" s="72">
        <v>0</v>
      </c>
      <c r="F702" s="72">
        <v>114</v>
      </c>
      <c r="G702" s="73">
        <v>0</v>
      </c>
      <c r="H702" s="27"/>
    </row>
    <row r="703" spans="2:8" s="28" customFormat="1" ht="18.75" customHeight="1" x14ac:dyDescent="0.2">
      <c r="B703" s="172" t="s">
        <v>1655</v>
      </c>
      <c r="C703" s="170">
        <v>113</v>
      </c>
      <c r="D703" s="72">
        <v>0</v>
      </c>
      <c r="E703" s="72">
        <v>0</v>
      </c>
      <c r="F703" s="72">
        <v>0</v>
      </c>
      <c r="G703" s="73">
        <v>0</v>
      </c>
      <c r="H703" s="27"/>
    </row>
    <row r="704" spans="2:8" s="28" customFormat="1" ht="18.75" customHeight="1" x14ac:dyDescent="0.2">
      <c r="B704" s="172" t="s">
        <v>1658</v>
      </c>
      <c r="C704" s="170">
        <v>0</v>
      </c>
      <c r="D704" s="72">
        <v>112</v>
      </c>
      <c r="E704" s="72">
        <v>0</v>
      </c>
      <c r="F704" s="72">
        <v>0</v>
      </c>
      <c r="G704" s="73">
        <v>0</v>
      </c>
      <c r="H704" s="27"/>
    </row>
    <row r="705" spans="2:8" s="28" customFormat="1" ht="18.75" customHeight="1" x14ac:dyDescent="0.2">
      <c r="B705" s="172" t="s">
        <v>1659</v>
      </c>
      <c r="C705" s="170">
        <v>112</v>
      </c>
      <c r="D705" s="72">
        <v>0</v>
      </c>
      <c r="E705" s="72">
        <v>0</v>
      </c>
      <c r="F705" s="72">
        <v>0</v>
      </c>
      <c r="G705" s="73">
        <v>0</v>
      </c>
      <c r="H705" s="27"/>
    </row>
    <row r="706" spans="2:8" s="28" customFormat="1" ht="18.75" customHeight="1" x14ac:dyDescent="0.2">
      <c r="B706" s="172" t="s">
        <v>1622</v>
      </c>
      <c r="C706" s="170">
        <v>0</v>
      </c>
      <c r="D706" s="72">
        <v>0</v>
      </c>
      <c r="E706" s="72">
        <v>0</v>
      </c>
      <c r="F706" s="72">
        <v>0</v>
      </c>
      <c r="G706" s="73">
        <v>111</v>
      </c>
      <c r="H706" s="27"/>
    </row>
    <row r="707" spans="2:8" s="28" customFormat="1" ht="18.75" customHeight="1" x14ac:dyDescent="0.2">
      <c r="B707" s="172" t="s">
        <v>3098</v>
      </c>
      <c r="C707" s="170">
        <v>0</v>
      </c>
      <c r="D707" s="72">
        <v>0</v>
      </c>
      <c r="E707" s="72">
        <v>0</v>
      </c>
      <c r="F707" s="72">
        <v>0</v>
      </c>
      <c r="G707" s="73">
        <v>111</v>
      </c>
      <c r="H707" s="27"/>
    </row>
    <row r="708" spans="2:8" s="28" customFormat="1" ht="18.75" customHeight="1" x14ac:dyDescent="0.2">
      <c r="B708" s="172" t="s">
        <v>298</v>
      </c>
      <c r="C708" s="170">
        <v>74</v>
      </c>
      <c r="D708" s="72">
        <v>3</v>
      </c>
      <c r="E708" s="72">
        <v>0</v>
      </c>
      <c r="F708" s="72">
        <v>34</v>
      </c>
      <c r="G708" s="73">
        <v>0</v>
      </c>
      <c r="H708" s="27"/>
    </row>
    <row r="709" spans="2:8" s="28" customFormat="1" ht="18.75" customHeight="1" x14ac:dyDescent="0.2">
      <c r="B709" s="172" t="s">
        <v>1662</v>
      </c>
      <c r="C709" s="170">
        <v>0</v>
      </c>
      <c r="D709" s="72">
        <v>0</v>
      </c>
      <c r="E709" s="72">
        <v>0</v>
      </c>
      <c r="F709" s="72">
        <v>111</v>
      </c>
      <c r="G709" s="73">
        <v>0</v>
      </c>
      <c r="H709" s="27"/>
    </row>
    <row r="710" spans="2:8" s="28" customFormat="1" ht="18.75" customHeight="1" x14ac:dyDescent="0.2">
      <c r="B710" s="172" t="s">
        <v>1664</v>
      </c>
      <c r="C710" s="170">
        <v>49</v>
      </c>
      <c r="D710" s="72">
        <v>56</v>
      </c>
      <c r="E710" s="72">
        <v>4</v>
      </c>
      <c r="F710" s="72">
        <v>0</v>
      </c>
      <c r="G710" s="73">
        <v>0</v>
      </c>
      <c r="H710" s="27"/>
    </row>
    <row r="711" spans="2:8" s="28" customFormat="1" ht="18.75" customHeight="1" x14ac:dyDescent="0.2">
      <c r="B711" s="172" t="s">
        <v>1654</v>
      </c>
      <c r="C711" s="170">
        <v>0</v>
      </c>
      <c r="D711" s="72">
        <v>2</v>
      </c>
      <c r="E711" s="72">
        <v>0</v>
      </c>
      <c r="F711" s="72">
        <v>107</v>
      </c>
      <c r="G711" s="73">
        <v>0</v>
      </c>
      <c r="H711" s="27"/>
    </row>
    <row r="712" spans="2:8" s="28" customFormat="1" ht="18.75" customHeight="1" x14ac:dyDescent="0.2">
      <c r="B712" s="172" t="s">
        <v>1669</v>
      </c>
      <c r="C712" s="170">
        <v>0</v>
      </c>
      <c r="D712" s="72">
        <v>0</v>
      </c>
      <c r="E712" s="72">
        <v>108</v>
      </c>
      <c r="F712" s="72">
        <v>0</v>
      </c>
      <c r="G712" s="73">
        <v>0</v>
      </c>
      <c r="H712" s="27"/>
    </row>
    <row r="713" spans="2:8" s="28" customFormat="1" ht="18.75" customHeight="1" x14ac:dyDescent="0.2">
      <c r="B713" s="172" t="s">
        <v>1671</v>
      </c>
      <c r="C713" s="170">
        <v>107</v>
      </c>
      <c r="D713" s="72">
        <v>0</v>
      </c>
      <c r="E713" s="72">
        <v>0</v>
      </c>
      <c r="F713" s="72">
        <v>0</v>
      </c>
      <c r="G713" s="73">
        <v>0</v>
      </c>
      <c r="H713" s="27"/>
    </row>
    <row r="714" spans="2:8" s="28" customFormat="1" ht="18.75" customHeight="1" x14ac:dyDescent="0.2">
      <c r="B714" s="172" t="s">
        <v>1584</v>
      </c>
      <c r="C714" s="170">
        <v>15</v>
      </c>
      <c r="D714" s="72">
        <v>0</v>
      </c>
      <c r="E714" s="72">
        <v>2</v>
      </c>
      <c r="F714" s="72">
        <v>89</v>
      </c>
      <c r="G714" s="73">
        <v>0</v>
      </c>
      <c r="H714" s="27"/>
    </row>
    <row r="715" spans="2:8" s="28" customFormat="1" ht="18.75" customHeight="1" x14ac:dyDescent="0.2">
      <c r="B715" s="172" t="s">
        <v>1674</v>
      </c>
      <c r="C715" s="170">
        <v>105</v>
      </c>
      <c r="D715" s="72">
        <v>0</v>
      </c>
      <c r="E715" s="72">
        <v>0</v>
      </c>
      <c r="F715" s="72">
        <v>0</v>
      </c>
      <c r="G715" s="73">
        <v>0</v>
      </c>
      <c r="H715" s="27"/>
    </row>
    <row r="716" spans="2:8" s="28" customFormat="1" ht="18.75" customHeight="1" x14ac:dyDescent="0.2">
      <c r="B716" s="172" t="s">
        <v>1663</v>
      </c>
      <c r="C716" s="170">
        <v>0</v>
      </c>
      <c r="D716" s="72">
        <v>0</v>
      </c>
      <c r="E716" s="72">
        <v>99</v>
      </c>
      <c r="F716" s="72">
        <v>0</v>
      </c>
      <c r="G716" s="73">
        <v>5</v>
      </c>
      <c r="H716" s="27"/>
    </row>
    <row r="717" spans="2:8" s="28" customFormat="1" ht="18.75" customHeight="1" x14ac:dyDescent="0.2">
      <c r="B717" s="172" t="s">
        <v>1680</v>
      </c>
      <c r="C717" s="170">
        <v>0</v>
      </c>
      <c r="D717" s="72">
        <v>102</v>
      </c>
      <c r="E717" s="72">
        <v>0</v>
      </c>
      <c r="F717" s="72">
        <v>0</v>
      </c>
      <c r="G717" s="73">
        <v>0</v>
      </c>
      <c r="H717" s="27"/>
    </row>
    <row r="718" spans="2:8" s="28" customFormat="1" ht="18.75" customHeight="1" x14ac:dyDescent="0.2">
      <c r="B718" s="172" t="s">
        <v>1483</v>
      </c>
      <c r="C718" s="170">
        <v>0</v>
      </c>
      <c r="D718" s="72">
        <v>77</v>
      </c>
      <c r="E718" s="72">
        <v>24</v>
      </c>
      <c r="F718" s="72">
        <v>1</v>
      </c>
      <c r="G718" s="73">
        <v>0</v>
      </c>
      <c r="H718" s="27"/>
    </row>
    <row r="719" spans="2:8" s="28" customFormat="1" ht="18.75" customHeight="1" x14ac:dyDescent="0.2">
      <c r="B719" s="172" t="s">
        <v>1253</v>
      </c>
      <c r="C719" s="170">
        <v>0</v>
      </c>
      <c r="D719" s="72">
        <v>0</v>
      </c>
      <c r="E719" s="72">
        <v>0</v>
      </c>
      <c r="F719" s="72">
        <v>99</v>
      </c>
      <c r="G719" s="73">
        <v>0</v>
      </c>
      <c r="H719" s="27"/>
    </row>
    <row r="720" spans="2:8" s="28" customFormat="1" ht="18.75" customHeight="1" x14ac:dyDescent="0.2">
      <c r="B720" s="172" t="s">
        <v>1683</v>
      </c>
      <c r="C720" s="170">
        <v>0</v>
      </c>
      <c r="D720" s="72">
        <v>0</v>
      </c>
      <c r="E720" s="72">
        <v>99</v>
      </c>
      <c r="F720" s="72">
        <v>0</v>
      </c>
      <c r="G720" s="73">
        <v>0</v>
      </c>
      <c r="H720" s="27"/>
    </row>
    <row r="721" spans="2:8" s="28" customFormat="1" ht="18.75" customHeight="1" x14ac:dyDescent="0.2">
      <c r="B721" s="172" t="s">
        <v>1348</v>
      </c>
      <c r="C721" s="170">
        <v>0</v>
      </c>
      <c r="D721" s="72">
        <v>27</v>
      </c>
      <c r="E721" s="72">
        <v>21</v>
      </c>
      <c r="F721" s="72">
        <v>35</v>
      </c>
      <c r="G721" s="73">
        <v>16</v>
      </c>
      <c r="H721" s="27"/>
    </row>
    <row r="722" spans="2:8" s="28" customFormat="1" ht="18.75" customHeight="1" x14ac:dyDescent="0.2">
      <c r="B722" s="172" t="s">
        <v>3099</v>
      </c>
      <c r="C722" s="170">
        <v>0</v>
      </c>
      <c r="D722" s="72">
        <v>98</v>
      </c>
      <c r="E722" s="72">
        <v>0</v>
      </c>
      <c r="F722" s="72">
        <v>0</v>
      </c>
      <c r="G722" s="73">
        <v>0</v>
      </c>
      <c r="H722" s="27"/>
    </row>
    <row r="723" spans="2:8" s="28" customFormat="1" ht="18.75" customHeight="1" x14ac:dyDescent="0.2">
      <c r="B723" s="172" t="s">
        <v>1688</v>
      </c>
      <c r="C723" s="170">
        <v>0</v>
      </c>
      <c r="D723" s="72">
        <v>0</v>
      </c>
      <c r="E723" s="72">
        <v>97</v>
      </c>
      <c r="F723" s="72">
        <v>0</v>
      </c>
      <c r="G723" s="73">
        <v>0</v>
      </c>
      <c r="H723" s="27"/>
    </row>
    <row r="724" spans="2:8" s="28" customFormat="1" ht="18.75" customHeight="1" x14ac:dyDescent="0.2">
      <c r="B724" s="172" t="s">
        <v>1335</v>
      </c>
      <c r="C724" s="170">
        <v>42</v>
      </c>
      <c r="D724" s="72">
        <v>26</v>
      </c>
      <c r="E724" s="72">
        <v>13</v>
      </c>
      <c r="F724" s="72">
        <v>10</v>
      </c>
      <c r="G724" s="73">
        <v>6</v>
      </c>
      <c r="H724" s="27"/>
    </row>
    <row r="725" spans="2:8" s="28" customFormat="1" ht="18.75" customHeight="1" x14ac:dyDescent="0.2">
      <c r="B725" s="172" t="s">
        <v>1690</v>
      </c>
      <c r="C725" s="170">
        <v>0</v>
      </c>
      <c r="D725" s="72">
        <v>0</v>
      </c>
      <c r="E725" s="72">
        <v>0</v>
      </c>
      <c r="F725" s="72">
        <v>96</v>
      </c>
      <c r="G725" s="73">
        <v>0</v>
      </c>
      <c r="H725" s="27"/>
    </row>
    <row r="726" spans="2:8" s="28" customFormat="1" ht="18.75" customHeight="1" x14ac:dyDescent="0.2">
      <c r="B726" s="172" t="s">
        <v>1254</v>
      </c>
      <c r="C726" s="170">
        <v>0</v>
      </c>
      <c r="D726" s="72">
        <v>95</v>
      </c>
      <c r="E726" s="72">
        <v>0</v>
      </c>
      <c r="F726" s="72">
        <v>0</v>
      </c>
      <c r="G726" s="73">
        <v>0</v>
      </c>
      <c r="H726" s="27"/>
    </row>
    <row r="727" spans="2:8" s="28" customFormat="1" ht="18.75" customHeight="1" x14ac:dyDescent="0.2">
      <c r="B727" s="172" t="s">
        <v>1694</v>
      </c>
      <c r="C727" s="170">
        <v>56</v>
      </c>
      <c r="D727" s="72">
        <v>38</v>
      </c>
      <c r="E727" s="72">
        <v>0</v>
      </c>
      <c r="F727" s="72">
        <v>0</v>
      </c>
      <c r="G727" s="73">
        <v>0</v>
      </c>
      <c r="H727" s="27"/>
    </row>
    <row r="728" spans="2:8" s="28" customFormat="1" ht="18.75" customHeight="1" x14ac:dyDescent="0.2">
      <c r="B728" s="172" t="s">
        <v>2992</v>
      </c>
      <c r="C728" s="170">
        <v>46</v>
      </c>
      <c r="D728" s="72">
        <v>45</v>
      </c>
      <c r="E728" s="72">
        <v>2</v>
      </c>
      <c r="F728" s="72">
        <v>1</v>
      </c>
      <c r="G728" s="73">
        <v>0</v>
      </c>
      <c r="H728" s="27"/>
    </row>
    <row r="729" spans="2:8" s="28" customFormat="1" ht="18.75" customHeight="1" x14ac:dyDescent="0.2">
      <c r="B729" s="172" t="s">
        <v>1696</v>
      </c>
      <c r="C729" s="170">
        <v>0</v>
      </c>
      <c r="D729" s="72">
        <v>0</v>
      </c>
      <c r="E729" s="72">
        <v>0</v>
      </c>
      <c r="F729" s="72">
        <v>93</v>
      </c>
      <c r="G729" s="73">
        <v>0</v>
      </c>
      <c r="H729" s="27"/>
    </row>
    <row r="730" spans="2:8" s="28" customFormat="1" ht="18.75" customHeight="1" x14ac:dyDescent="0.2">
      <c r="B730" s="172" t="s">
        <v>1238</v>
      </c>
      <c r="C730" s="170">
        <v>30</v>
      </c>
      <c r="D730" s="72">
        <v>1</v>
      </c>
      <c r="E730" s="72">
        <v>24</v>
      </c>
      <c r="F730" s="72">
        <v>15</v>
      </c>
      <c r="G730" s="73">
        <v>22</v>
      </c>
      <c r="H730" s="27"/>
    </row>
    <row r="731" spans="2:8" s="28" customFormat="1" ht="18.75" customHeight="1" x14ac:dyDescent="0.2">
      <c r="B731" s="172" t="s">
        <v>1431</v>
      </c>
      <c r="C731" s="170">
        <v>92</v>
      </c>
      <c r="D731" s="72">
        <v>0</v>
      </c>
      <c r="E731" s="72">
        <v>0</v>
      </c>
      <c r="F731" s="72">
        <v>0</v>
      </c>
      <c r="G731" s="73">
        <v>0</v>
      </c>
      <c r="H731" s="27"/>
    </row>
    <row r="732" spans="2:8" s="28" customFormat="1" ht="18.75" customHeight="1" x14ac:dyDescent="0.2">
      <c r="B732" s="172" t="s">
        <v>1697</v>
      </c>
      <c r="C732" s="170">
        <v>0</v>
      </c>
      <c r="D732" s="72">
        <v>0</v>
      </c>
      <c r="E732" s="72">
        <v>0</v>
      </c>
      <c r="F732" s="72">
        <v>91</v>
      </c>
      <c r="G732" s="73">
        <v>0</v>
      </c>
      <c r="H732" s="27"/>
    </row>
    <row r="733" spans="2:8" s="28" customFormat="1" ht="18.75" customHeight="1" x14ac:dyDescent="0.2">
      <c r="B733" s="172" t="s">
        <v>1701</v>
      </c>
      <c r="C733" s="170">
        <v>0</v>
      </c>
      <c r="D733" s="72">
        <v>0</v>
      </c>
      <c r="E733" s="72">
        <v>90</v>
      </c>
      <c r="F733" s="72">
        <v>0</v>
      </c>
      <c r="G733" s="73">
        <v>0</v>
      </c>
      <c r="H733" s="27"/>
    </row>
    <row r="734" spans="2:8" s="28" customFormat="1" ht="18.75" customHeight="1" x14ac:dyDescent="0.2">
      <c r="B734" s="172" t="s">
        <v>1705</v>
      </c>
      <c r="C734" s="170">
        <v>0</v>
      </c>
      <c r="D734" s="72">
        <v>0</v>
      </c>
      <c r="E734" s="72">
        <v>0</v>
      </c>
      <c r="F734" s="72">
        <v>89</v>
      </c>
      <c r="G734" s="73">
        <v>0</v>
      </c>
      <c r="H734" s="27"/>
    </row>
    <row r="735" spans="2:8" s="28" customFormat="1" ht="18.75" customHeight="1" x14ac:dyDescent="0.2">
      <c r="B735" s="172" t="s">
        <v>1332</v>
      </c>
      <c r="C735" s="170">
        <v>0</v>
      </c>
      <c r="D735" s="72">
        <v>0</v>
      </c>
      <c r="E735" s="72">
        <v>0</v>
      </c>
      <c r="F735" s="72">
        <v>0</v>
      </c>
      <c r="G735" s="73">
        <v>88</v>
      </c>
      <c r="H735" s="27"/>
    </row>
    <row r="736" spans="2:8" s="28" customFormat="1" ht="18.75" customHeight="1" x14ac:dyDescent="0.2">
      <c r="B736" s="172" t="s">
        <v>1539</v>
      </c>
      <c r="C736" s="170">
        <v>0</v>
      </c>
      <c r="D736" s="72">
        <v>0</v>
      </c>
      <c r="E736" s="72">
        <v>0</v>
      </c>
      <c r="F736" s="72">
        <v>0</v>
      </c>
      <c r="G736" s="73">
        <v>88</v>
      </c>
      <c r="H736" s="27"/>
    </row>
    <row r="737" spans="2:8" s="28" customFormat="1" ht="18.75" customHeight="1" x14ac:dyDescent="0.2">
      <c r="B737" s="172" t="s">
        <v>1709</v>
      </c>
      <c r="C737" s="170">
        <v>0</v>
      </c>
      <c r="D737" s="72">
        <v>14</v>
      </c>
      <c r="E737" s="72">
        <v>73</v>
      </c>
      <c r="F737" s="72">
        <v>0</v>
      </c>
      <c r="G737" s="73">
        <v>0</v>
      </c>
      <c r="H737" s="27"/>
    </row>
    <row r="738" spans="2:8" s="28" customFormat="1" ht="18.75" customHeight="1" x14ac:dyDescent="0.2">
      <c r="B738" s="172" t="s">
        <v>1714</v>
      </c>
      <c r="C738" s="170">
        <v>0</v>
      </c>
      <c r="D738" s="72">
        <v>0</v>
      </c>
      <c r="E738" s="72">
        <v>0</v>
      </c>
      <c r="F738" s="72">
        <v>84</v>
      </c>
      <c r="G738" s="73">
        <v>0</v>
      </c>
      <c r="H738" s="27"/>
    </row>
    <row r="739" spans="2:8" s="28" customFormat="1" ht="18.75" customHeight="1" x14ac:dyDescent="0.2">
      <c r="B739" s="172" t="s">
        <v>3100</v>
      </c>
      <c r="C739" s="170">
        <v>0</v>
      </c>
      <c r="D739" s="72">
        <v>65</v>
      </c>
      <c r="E739" s="72">
        <v>11</v>
      </c>
      <c r="F739" s="72">
        <v>7</v>
      </c>
      <c r="G739" s="73">
        <v>0</v>
      </c>
      <c r="H739" s="27"/>
    </row>
    <row r="740" spans="2:8" s="28" customFormat="1" ht="18.75" customHeight="1" x14ac:dyDescent="0.2">
      <c r="B740" s="172" t="s">
        <v>1718</v>
      </c>
      <c r="C740" s="170">
        <v>0</v>
      </c>
      <c r="D740" s="72">
        <v>0</v>
      </c>
      <c r="E740" s="72">
        <v>0</v>
      </c>
      <c r="F740" s="72">
        <v>82</v>
      </c>
      <c r="G740" s="73">
        <v>0</v>
      </c>
      <c r="H740" s="27"/>
    </row>
    <row r="741" spans="2:8" s="28" customFormat="1" ht="18.75" customHeight="1" x14ac:dyDescent="0.2">
      <c r="B741" s="172" t="s">
        <v>1719</v>
      </c>
      <c r="C741" s="170">
        <v>44</v>
      </c>
      <c r="D741" s="72">
        <v>37</v>
      </c>
      <c r="E741" s="72">
        <v>0</v>
      </c>
      <c r="F741" s="72">
        <v>0</v>
      </c>
      <c r="G741" s="73">
        <v>0</v>
      </c>
      <c r="H741" s="27"/>
    </row>
    <row r="742" spans="2:8" s="28" customFormat="1" ht="18.75" customHeight="1" x14ac:dyDescent="0.2">
      <c r="B742" s="172" t="s">
        <v>1720</v>
      </c>
      <c r="C742" s="170">
        <v>0</v>
      </c>
      <c r="D742" s="72">
        <v>0</v>
      </c>
      <c r="E742" s="72">
        <v>0</v>
      </c>
      <c r="F742" s="72">
        <v>0</v>
      </c>
      <c r="G742" s="73">
        <v>81</v>
      </c>
      <c r="H742" s="27"/>
    </row>
    <row r="743" spans="2:8" s="28" customFormat="1" ht="18.75" customHeight="1" x14ac:dyDescent="0.2">
      <c r="B743" s="172" t="s">
        <v>1721</v>
      </c>
      <c r="C743" s="170">
        <v>6</v>
      </c>
      <c r="D743" s="72">
        <v>5</v>
      </c>
      <c r="E743" s="72">
        <v>0</v>
      </c>
      <c r="F743" s="72">
        <v>69</v>
      </c>
      <c r="G743" s="73">
        <v>0</v>
      </c>
      <c r="H743" s="27"/>
    </row>
    <row r="744" spans="2:8" s="28" customFormat="1" ht="18.75" customHeight="1" x14ac:dyDescent="0.2">
      <c r="B744" s="172" t="s">
        <v>1699</v>
      </c>
      <c r="C744" s="170">
        <v>0</v>
      </c>
      <c r="D744" s="72">
        <v>0</v>
      </c>
      <c r="E744" s="72">
        <v>0</v>
      </c>
      <c r="F744" s="72">
        <v>0</v>
      </c>
      <c r="G744" s="73">
        <v>80</v>
      </c>
      <c r="H744" s="27"/>
    </row>
    <row r="745" spans="2:8" s="28" customFormat="1" ht="18.75" customHeight="1" x14ac:dyDescent="0.2">
      <c r="B745" s="172" t="s">
        <v>1722</v>
      </c>
      <c r="C745" s="170">
        <v>0</v>
      </c>
      <c r="D745" s="72">
        <v>0</v>
      </c>
      <c r="E745" s="72">
        <v>0</v>
      </c>
      <c r="F745" s="72">
        <v>80</v>
      </c>
      <c r="G745" s="73">
        <v>0</v>
      </c>
      <c r="H745" s="27"/>
    </row>
    <row r="746" spans="2:8" s="28" customFormat="1" ht="18.75" customHeight="1" x14ac:dyDescent="0.2">
      <c r="B746" s="172" t="s">
        <v>1420</v>
      </c>
      <c r="C746" s="170">
        <v>0</v>
      </c>
      <c r="D746" s="72">
        <v>0</v>
      </c>
      <c r="E746" s="72">
        <v>0</v>
      </c>
      <c r="F746" s="72">
        <v>79</v>
      </c>
      <c r="G746" s="73">
        <v>0</v>
      </c>
      <c r="H746" s="27"/>
    </row>
    <row r="747" spans="2:8" s="28" customFormat="1" ht="18.75" customHeight="1" x14ac:dyDescent="0.2">
      <c r="B747" s="172" t="s">
        <v>1724</v>
      </c>
      <c r="C747" s="170">
        <v>74</v>
      </c>
      <c r="D747" s="72">
        <v>0</v>
      </c>
      <c r="E747" s="72">
        <v>0</v>
      </c>
      <c r="F747" s="72">
        <v>0</v>
      </c>
      <c r="G747" s="73">
        <v>4</v>
      </c>
      <c r="H747" s="27"/>
    </row>
    <row r="748" spans="2:8" s="28" customFormat="1" ht="18.75" customHeight="1" x14ac:dyDescent="0.2">
      <c r="B748" s="172" t="s">
        <v>1726</v>
      </c>
      <c r="C748" s="170">
        <v>77</v>
      </c>
      <c r="D748" s="72">
        <v>0</v>
      </c>
      <c r="E748" s="72">
        <v>0</v>
      </c>
      <c r="F748" s="72">
        <v>0</v>
      </c>
      <c r="G748" s="73">
        <v>0</v>
      </c>
      <c r="H748" s="27"/>
    </row>
    <row r="749" spans="2:8" s="28" customFormat="1" ht="18.75" customHeight="1" x14ac:dyDescent="0.2">
      <c r="B749" s="172" t="s">
        <v>1727</v>
      </c>
      <c r="C749" s="170">
        <v>0</v>
      </c>
      <c r="D749" s="72">
        <v>0</v>
      </c>
      <c r="E749" s="72">
        <v>77</v>
      </c>
      <c r="F749" s="72">
        <v>0</v>
      </c>
      <c r="G749" s="73">
        <v>0</v>
      </c>
      <c r="H749" s="27"/>
    </row>
    <row r="750" spans="2:8" s="28" customFormat="1" ht="18.75" customHeight="1" x14ac:dyDescent="0.2">
      <c r="B750" s="172" t="s">
        <v>3101</v>
      </c>
      <c r="C750" s="170">
        <v>76</v>
      </c>
      <c r="D750" s="72">
        <v>0</v>
      </c>
      <c r="E750" s="72">
        <v>0</v>
      </c>
      <c r="F750" s="72">
        <v>0</v>
      </c>
      <c r="G750" s="73">
        <v>1</v>
      </c>
      <c r="H750" s="27"/>
    </row>
    <row r="751" spans="2:8" s="28" customFormat="1" ht="18.75" customHeight="1" x14ac:dyDescent="0.2">
      <c r="B751" s="172" t="s">
        <v>1487</v>
      </c>
      <c r="C751" s="170">
        <v>10</v>
      </c>
      <c r="D751" s="72">
        <v>24</v>
      </c>
      <c r="E751" s="72">
        <v>18</v>
      </c>
      <c r="F751" s="72">
        <v>19</v>
      </c>
      <c r="G751" s="73">
        <v>5</v>
      </c>
      <c r="H751" s="27"/>
    </row>
    <row r="752" spans="2:8" s="28" customFormat="1" ht="18.75" customHeight="1" x14ac:dyDescent="0.2">
      <c r="B752" s="172" t="s">
        <v>1517</v>
      </c>
      <c r="C752" s="170">
        <v>6</v>
      </c>
      <c r="D752" s="72">
        <v>53</v>
      </c>
      <c r="E752" s="72">
        <v>0</v>
      </c>
      <c r="F752" s="72">
        <v>0</v>
      </c>
      <c r="G752" s="73">
        <v>15</v>
      </c>
      <c r="H752" s="27"/>
    </row>
    <row r="753" spans="2:8" s="28" customFormat="1" ht="18.75" customHeight="1" x14ac:dyDescent="0.2">
      <c r="B753" s="172" t="s">
        <v>1469</v>
      </c>
      <c r="C753" s="170">
        <v>0</v>
      </c>
      <c r="D753" s="72">
        <v>25</v>
      </c>
      <c r="E753" s="72">
        <v>37</v>
      </c>
      <c r="F753" s="72">
        <v>0</v>
      </c>
      <c r="G753" s="73">
        <v>12</v>
      </c>
      <c r="H753" s="27"/>
    </row>
    <row r="754" spans="2:8" s="28" customFormat="1" ht="18.75" customHeight="1" x14ac:dyDescent="0.2">
      <c r="B754" s="172" t="s">
        <v>1732</v>
      </c>
      <c r="C754" s="170">
        <v>0</v>
      </c>
      <c r="D754" s="72">
        <v>0</v>
      </c>
      <c r="E754" s="72">
        <v>74</v>
      </c>
      <c r="F754" s="72">
        <v>0</v>
      </c>
      <c r="G754" s="73">
        <v>0</v>
      </c>
      <c r="H754" s="27"/>
    </row>
    <row r="755" spans="2:8" s="28" customFormat="1" ht="18.75" customHeight="1" x14ac:dyDescent="0.2">
      <c r="B755" s="172" t="s">
        <v>1734</v>
      </c>
      <c r="C755" s="170">
        <v>62</v>
      </c>
      <c r="D755" s="72">
        <v>11</v>
      </c>
      <c r="E755" s="72">
        <v>0</v>
      </c>
      <c r="F755" s="72">
        <v>0</v>
      </c>
      <c r="G755" s="73">
        <v>0</v>
      </c>
      <c r="H755" s="27"/>
    </row>
    <row r="756" spans="2:8" s="28" customFormat="1" ht="18.75" customHeight="1" x14ac:dyDescent="0.2">
      <c r="B756" s="172" t="s">
        <v>1733</v>
      </c>
      <c r="C756" s="170">
        <v>0</v>
      </c>
      <c r="D756" s="72">
        <v>0</v>
      </c>
      <c r="E756" s="72">
        <v>0</v>
      </c>
      <c r="F756" s="72">
        <v>0</v>
      </c>
      <c r="G756" s="73">
        <v>73</v>
      </c>
      <c r="H756" s="27"/>
    </row>
    <row r="757" spans="2:8" s="28" customFormat="1" ht="18.75" customHeight="1" x14ac:dyDescent="0.2">
      <c r="B757" s="172" t="s">
        <v>1693</v>
      </c>
      <c r="C757" s="170">
        <v>0</v>
      </c>
      <c r="D757" s="72">
        <v>29</v>
      </c>
      <c r="E757" s="72">
        <v>2</v>
      </c>
      <c r="F757" s="72">
        <v>31</v>
      </c>
      <c r="G757" s="73">
        <v>10</v>
      </c>
      <c r="H757" s="27"/>
    </row>
    <row r="758" spans="2:8" s="28" customFormat="1" ht="18.75" customHeight="1" x14ac:dyDescent="0.2">
      <c r="B758" s="172" t="s">
        <v>3003</v>
      </c>
      <c r="C758" s="170">
        <v>0</v>
      </c>
      <c r="D758" s="72">
        <v>71</v>
      </c>
      <c r="E758" s="72">
        <v>0</v>
      </c>
      <c r="F758" s="72">
        <v>0</v>
      </c>
      <c r="G758" s="73">
        <v>0</v>
      </c>
      <c r="H758" s="27"/>
    </row>
    <row r="759" spans="2:8" s="28" customFormat="1" ht="18.75" customHeight="1" x14ac:dyDescent="0.2">
      <c r="B759" s="172" t="s">
        <v>1744</v>
      </c>
      <c r="C759" s="170">
        <v>70</v>
      </c>
      <c r="D759" s="72">
        <v>0</v>
      </c>
      <c r="E759" s="72">
        <v>0</v>
      </c>
      <c r="F759" s="72">
        <v>0</v>
      </c>
      <c r="G759" s="73">
        <v>0</v>
      </c>
      <c r="H759" s="27"/>
    </row>
    <row r="760" spans="2:8" s="28" customFormat="1" ht="18.75" customHeight="1" x14ac:dyDescent="0.2">
      <c r="B760" s="172" t="s">
        <v>1739</v>
      </c>
      <c r="C760" s="170">
        <v>70</v>
      </c>
      <c r="D760" s="72">
        <v>0</v>
      </c>
      <c r="E760" s="72">
        <v>0</v>
      </c>
      <c r="F760" s="72">
        <v>0</v>
      </c>
      <c r="G760" s="73">
        <v>0</v>
      </c>
      <c r="H760" s="27"/>
    </row>
    <row r="761" spans="2:8" s="28" customFormat="1" ht="18.75" customHeight="1" x14ac:dyDescent="0.2">
      <c r="B761" s="172" t="s">
        <v>1512</v>
      </c>
      <c r="C761" s="170">
        <v>0</v>
      </c>
      <c r="D761" s="72">
        <v>13</v>
      </c>
      <c r="E761" s="72">
        <v>56</v>
      </c>
      <c r="F761" s="72">
        <v>0</v>
      </c>
      <c r="G761" s="73">
        <v>0</v>
      </c>
      <c r="H761" s="27"/>
    </row>
    <row r="762" spans="2:8" s="28" customFormat="1" ht="18.75" customHeight="1" x14ac:dyDescent="0.2">
      <c r="B762" s="172" t="s">
        <v>1735</v>
      </c>
      <c r="C762" s="170">
        <v>5</v>
      </c>
      <c r="D762" s="72">
        <v>0</v>
      </c>
      <c r="E762" s="72">
        <v>63</v>
      </c>
      <c r="F762" s="72">
        <v>0</v>
      </c>
      <c r="G762" s="73">
        <v>0</v>
      </c>
      <c r="H762" s="27"/>
    </row>
    <row r="763" spans="2:8" s="28" customFormat="1" ht="18.75" customHeight="1" x14ac:dyDescent="0.2">
      <c r="B763" s="172" t="s">
        <v>1731</v>
      </c>
      <c r="C763" s="170">
        <v>0</v>
      </c>
      <c r="D763" s="72">
        <v>18</v>
      </c>
      <c r="E763" s="72">
        <v>0</v>
      </c>
      <c r="F763" s="72">
        <v>48</v>
      </c>
      <c r="G763" s="73">
        <v>0</v>
      </c>
      <c r="H763" s="27"/>
    </row>
    <row r="764" spans="2:8" s="28" customFormat="1" ht="18.75" customHeight="1" x14ac:dyDescent="0.2">
      <c r="B764" s="172" t="s">
        <v>1751</v>
      </c>
      <c r="C764" s="170">
        <v>60</v>
      </c>
      <c r="D764" s="72">
        <v>0</v>
      </c>
      <c r="E764" s="72">
        <v>0</v>
      </c>
      <c r="F764" s="72">
        <v>0</v>
      </c>
      <c r="G764" s="73">
        <v>6</v>
      </c>
      <c r="H764" s="27"/>
    </row>
    <row r="765" spans="2:8" s="28" customFormat="1" ht="18.75" customHeight="1" x14ac:dyDescent="0.2">
      <c r="B765" s="172" t="s">
        <v>2993</v>
      </c>
      <c r="C765" s="170">
        <v>6</v>
      </c>
      <c r="D765" s="72">
        <v>11</v>
      </c>
      <c r="E765" s="72">
        <v>26</v>
      </c>
      <c r="F765" s="72">
        <v>3</v>
      </c>
      <c r="G765" s="73">
        <v>20</v>
      </c>
      <c r="H765" s="27"/>
    </row>
    <row r="766" spans="2:8" s="28" customFormat="1" ht="18.75" customHeight="1" x14ac:dyDescent="0.2">
      <c r="B766" s="172" t="s">
        <v>1112</v>
      </c>
      <c r="C766" s="170">
        <v>0</v>
      </c>
      <c r="D766" s="72">
        <v>0</v>
      </c>
      <c r="E766" s="72">
        <v>0</v>
      </c>
      <c r="F766" s="72">
        <v>0</v>
      </c>
      <c r="G766" s="73">
        <v>66</v>
      </c>
      <c r="H766" s="27"/>
    </row>
    <row r="767" spans="2:8" s="28" customFormat="1" ht="18.75" customHeight="1" x14ac:dyDescent="0.2">
      <c r="B767" s="172" t="s">
        <v>1753</v>
      </c>
      <c r="C767" s="170">
        <v>0</v>
      </c>
      <c r="D767" s="72">
        <v>0</v>
      </c>
      <c r="E767" s="72">
        <v>65</v>
      </c>
      <c r="F767" s="72">
        <v>0</v>
      </c>
      <c r="G767" s="73">
        <v>0</v>
      </c>
      <c r="H767" s="27"/>
    </row>
    <row r="768" spans="2:8" s="28" customFormat="1" ht="18.75" customHeight="1" x14ac:dyDescent="0.2">
      <c r="B768" s="172" t="s">
        <v>1755</v>
      </c>
      <c r="C768" s="170">
        <v>0</v>
      </c>
      <c r="D768" s="72">
        <v>0</v>
      </c>
      <c r="E768" s="72">
        <v>0</v>
      </c>
      <c r="F768" s="72">
        <v>0</v>
      </c>
      <c r="G768" s="73">
        <v>64</v>
      </c>
      <c r="H768" s="27"/>
    </row>
    <row r="769" spans="2:8" s="28" customFormat="1" ht="18.75" customHeight="1" x14ac:dyDescent="0.2">
      <c r="B769" s="172" t="s">
        <v>1743</v>
      </c>
      <c r="C769" s="170">
        <v>64</v>
      </c>
      <c r="D769" s="72">
        <v>0</v>
      </c>
      <c r="E769" s="72">
        <v>0</v>
      </c>
      <c r="F769" s="72">
        <v>0</v>
      </c>
      <c r="G769" s="73">
        <v>0</v>
      </c>
      <c r="H769" s="27"/>
    </row>
    <row r="770" spans="2:8" s="28" customFormat="1" ht="18.75" customHeight="1" x14ac:dyDescent="0.2">
      <c r="B770" s="172" t="s">
        <v>1748</v>
      </c>
      <c r="C770" s="170">
        <v>0</v>
      </c>
      <c r="D770" s="72">
        <v>0</v>
      </c>
      <c r="E770" s="72">
        <v>0</v>
      </c>
      <c r="F770" s="72">
        <v>0</v>
      </c>
      <c r="G770" s="73">
        <v>64</v>
      </c>
      <c r="H770" s="27"/>
    </row>
    <row r="771" spans="2:8" s="28" customFormat="1" ht="18.75" customHeight="1" x14ac:dyDescent="0.2">
      <c r="B771" s="172" t="s">
        <v>1756</v>
      </c>
      <c r="C771" s="170">
        <v>0</v>
      </c>
      <c r="D771" s="72">
        <v>0</v>
      </c>
      <c r="E771" s="72">
        <v>0</v>
      </c>
      <c r="F771" s="72">
        <v>0</v>
      </c>
      <c r="G771" s="73">
        <v>64</v>
      </c>
      <c r="H771" s="27"/>
    </row>
    <row r="772" spans="2:8" s="28" customFormat="1" ht="18.75" customHeight="1" x14ac:dyDescent="0.2">
      <c r="B772" s="172" t="s">
        <v>1758</v>
      </c>
      <c r="C772" s="170">
        <v>63</v>
      </c>
      <c r="D772" s="72">
        <v>0</v>
      </c>
      <c r="E772" s="72">
        <v>0</v>
      </c>
      <c r="F772" s="72">
        <v>0</v>
      </c>
      <c r="G772" s="73">
        <v>0</v>
      </c>
      <c r="H772" s="27"/>
    </row>
    <row r="773" spans="2:8" s="28" customFormat="1" ht="18.75" customHeight="1" x14ac:dyDescent="0.2">
      <c r="B773" s="172" t="s">
        <v>1545</v>
      </c>
      <c r="C773" s="170">
        <v>3</v>
      </c>
      <c r="D773" s="72">
        <v>18</v>
      </c>
      <c r="E773" s="72">
        <v>8</v>
      </c>
      <c r="F773" s="72">
        <v>24</v>
      </c>
      <c r="G773" s="73">
        <v>9</v>
      </c>
      <c r="H773" s="27"/>
    </row>
    <row r="774" spans="2:8" s="28" customFormat="1" ht="18.75" customHeight="1" x14ac:dyDescent="0.2">
      <c r="B774" s="172" t="s">
        <v>1692</v>
      </c>
      <c r="C774" s="170">
        <v>12</v>
      </c>
      <c r="D774" s="72">
        <v>1</v>
      </c>
      <c r="E774" s="72">
        <v>20</v>
      </c>
      <c r="F774" s="72">
        <v>16</v>
      </c>
      <c r="G774" s="73">
        <v>12</v>
      </c>
      <c r="H774" s="27"/>
    </row>
    <row r="775" spans="2:8" s="28" customFormat="1" ht="18.75" customHeight="1" x14ac:dyDescent="0.2">
      <c r="B775" s="172" t="s">
        <v>1687</v>
      </c>
      <c r="C775" s="170">
        <v>56</v>
      </c>
      <c r="D775" s="72">
        <v>5</v>
      </c>
      <c r="E775" s="72">
        <v>0</v>
      </c>
      <c r="F775" s="72">
        <v>0</v>
      </c>
      <c r="G775" s="73">
        <v>0</v>
      </c>
      <c r="H775" s="27"/>
    </row>
    <row r="776" spans="2:8" s="28" customFormat="1" ht="18.75" customHeight="1" x14ac:dyDescent="0.2">
      <c r="B776" s="172" t="s">
        <v>1764</v>
      </c>
      <c r="C776" s="170">
        <v>41</v>
      </c>
      <c r="D776" s="72">
        <v>20</v>
      </c>
      <c r="E776" s="72">
        <v>0</v>
      </c>
      <c r="F776" s="72">
        <v>0</v>
      </c>
      <c r="G776" s="73">
        <v>0</v>
      </c>
      <c r="H776" s="27"/>
    </row>
    <row r="777" spans="2:8" s="28" customFormat="1" ht="18.75" customHeight="1" x14ac:dyDescent="0.2">
      <c r="B777" s="172" t="s">
        <v>1521</v>
      </c>
      <c r="C777" s="170">
        <v>0</v>
      </c>
      <c r="D777" s="72">
        <v>0</v>
      </c>
      <c r="E777" s="72">
        <v>0</v>
      </c>
      <c r="F777" s="72">
        <v>60</v>
      </c>
      <c r="G777" s="73">
        <v>0</v>
      </c>
      <c r="H777" s="27"/>
    </row>
    <row r="778" spans="2:8" s="28" customFormat="1" ht="18.75" customHeight="1" x14ac:dyDescent="0.2">
      <c r="B778" s="172" t="s">
        <v>1747</v>
      </c>
      <c r="C778" s="170">
        <v>0</v>
      </c>
      <c r="D778" s="72">
        <v>41</v>
      </c>
      <c r="E778" s="72">
        <v>19</v>
      </c>
      <c r="F778" s="72">
        <v>0</v>
      </c>
      <c r="G778" s="73">
        <v>0</v>
      </c>
      <c r="H778" s="27"/>
    </row>
    <row r="779" spans="2:8" s="28" customFormat="1" ht="18.75" customHeight="1" x14ac:dyDescent="0.2">
      <c r="B779" s="172" t="s">
        <v>1574</v>
      </c>
      <c r="C779" s="170">
        <v>0</v>
      </c>
      <c r="D779" s="72">
        <v>20</v>
      </c>
      <c r="E779" s="72">
        <v>37</v>
      </c>
      <c r="F779" s="72">
        <v>2</v>
      </c>
      <c r="G779" s="73">
        <v>0</v>
      </c>
      <c r="H779" s="27"/>
    </row>
    <row r="780" spans="2:8" s="28" customFormat="1" ht="18.75" customHeight="1" x14ac:dyDescent="0.2">
      <c r="B780" s="172" t="s">
        <v>1770</v>
      </c>
      <c r="C780" s="170">
        <v>0</v>
      </c>
      <c r="D780" s="72">
        <v>0</v>
      </c>
      <c r="E780" s="72">
        <v>0</v>
      </c>
      <c r="F780" s="72">
        <v>59</v>
      </c>
      <c r="G780" s="73">
        <v>0</v>
      </c>
      <c r="H780" s="27"/>
    </row>
    <row r="781" spans="2:8" s="28" customFormat="1" ht="18.75" customHeight="1" x14ac:dyDescent="0.2">
      <c r="B781" s="172" t="s">
        <v>1763</v>
      </c>
      <c r="C781" s="170">
        <v>0</v>
      </c>
      <c r="D781" s="72">
        <v>39</v>
      </c>
      <c r="E781" s="72">
        <v>19</v>
      </c>
      <c r="F781" s="72">
        <v>0</v>
      </c>
      <c r="G781" s="73">
        <v>0</v>
      </c>
      <c r="H781" s="27"/>
    </row>
    <row r="782" spans="2:8" s="28" customFormat="1" ht="18.75" customHeight="1" x14ac:dyDescent="0.2">
      <c r="B782" s="172" t="s">
        <v>1775</v>
      </c>
      <c r="C782" s="170">
        <v>0</v>
      </c>
      <c r="D782" s="72">
        <v>0</v>
      </c>
      <c r="E782" s="72">
        <v>0</v>
      </c>
      <c r="F782" s="72">
        <v>0</v>
      </c>
      <c r="G782" s="73">
        <v>58</v>
      </c>
      <c r="H782" s="27"/>
    </row>
    <row r="783" spans="2:8" s="28" customFormat="1" ht="18.75" customHeight="1" x14ac:dyDescent="0.2">
      <c r="B783" s="172" t="s">
        <v>1774</v>
      </c>
      <c r="C783" s="170">
        <v>58</v>
      </c>
      <c r="D783" s="72">
        <v>0</v>
      </c>
      <c r="E783" s="72">
        <v>0</v>
      </c>
      <c r="F783" s="72">
        <v>0</v>
      </c>
      <c r="G783" s="73">
        <v>0</v>
      </c>
      <c r="H783" s="27"/>
    </row>
    <row r="784" spans="2:8" s="28" customFormat="1" ht="18.75" customHeight="1" x14ac:dyDescent="0.2">
      <c r="B784" s="172" t="s">
        <v>1586</v>
      </c>
      <c r="C784" s="170">
        <v>0</v>
      </c>
      <c r="D784" s="72">
        <v>0</v>
      </c>
      <c r="E784" s="72">
        <v>0</v>
      </c>
      <c r="F784" s="72">
        <v>0</v>
      </c>
      <c r="G784" s="73">
        <v>58</v>
      </c>
      <c r="H784" s="27"/>
    </row>
    <row r="785" spans="2:8" s="28" customFormat="1" ht="18.75" customHeight="1" x14ac:dyDescent="0.2">
      <c r="B785" s="172" t="s">
        <v>1768</v>
      </c>
      <c r="C785" s="170">
        <v>56</v>
      </c>
      <c r="D785" s="72">
        <v>2</v>
      </c>
      <c r="E785" s="72">
        <v>0</v>
      </c>
      <c r="F785" s="72">
        <v>0</v>
      </c>
      <c r="G785" s="73">
        <v>0</v>
      </c>
      <c r="H785" s="27"/>
    </row>
    <row r="786" spans="2:8" s="28" customFormat="1" ht="18.75" customHeight="1" x14ac:dyDescent="0.2">
      <c r="B786" s="172" t="s">
        <v>1777</v>
      </c>
      <c r="C786" s="170">
        <v>0</v>
      </c>
      <c r="D786" s="72">
        <v>0</v>
      </c>
      <c r="E786" s="72">
        <v>57</v>
      </c>
      <c r="F786" s="72">
        <v>0</v>
      </c>
      <c r="G786" s="73">
        <v>0</v>
      </c>
      <c r="H786" s="27"/>
    </row>
    <row r="787" spans="2:8" s="28" customFormat="1" ht="18.75" customHeight="1" x14ac:dyDescent="0.2">
      <c r="B787" s="172" t="s">
        <v>1650</v>
      </c>
      <c r="C787" s="170">
        <v>11</v>
      </c>
      <c r="D787" s="72">
        <v>16</v>
      </c>
      <c r="E787" s="72">
        <v>19</v>
      </c>
      <c r="F787" s="72">
        <v>2</v>
      </c>
      <c r="G787" s="73">
        <v>9</v>
      </c>
      <c r="H787" s="27"/>
    </row>
    <row r="788" spans="2:8" s="28" customFormat="1" ht="18.75" customHeight="1" x14ac:dyDescent="0.2">
      <c r="B788" s="172" t="s">
        <v>1557</v>
      </c>
      <c r="C788" s="170">
        <v>10</v>
      </c>
      <c r="D788" s="72">
        <v>1</v>
      </c>
      <c r="E788" s="72">
        <v>0</v>
      </c>
      <c r="F788" s="72">
        <v>0</v>
      </c>
      <c r="G788" s="73">
        <v>46</v>
      </c>
      <c r="H788" s="27"/>
    </row>
    <row r="789" spans="2:8" s="28" customFormat="1" ht="18.75" customHeight="1" x14ac:dyDescent="0.2">
      <c r="B789" s="172" t="s">
        <v>1698</v>
      </c>
      <c r="C789" s="170">
        <v>0</v>
      </c>
      <c r="D789" s="72">
        <v>0</v>
      </c>
      <c r="E789" s="72">
        <v>32</v>
      </c>
      <c r="F789" s="72">
        <v>16</v>
      </c>
      <c r="G789" s="73">
        <v>8</v>
      </c>
      <c r="H789" s="27"/>
    </row>
    <row r="790" spans="2:8" s="28" customFormat="1" ht="18.75" customHeight="1" x14ac:dyDescent="0.2">
      <c r="B790" s="172" t="s">
        <v>1785</v>
      </c>
      <c r="C790" s="170">
        <v>55</v>
      </c>
      <c r="D790" s="72">
        <v>0</v>
      </c>
      <c r="E790" s="72">
        <v>0</v>
      </c>
      <c r="F790" s="72">
        <v>0</v>
      </c>
      <c r="G790" s="73">
        <v>0</v>
      </c>
      <c r="H790" s="27"/>
    </row>
    <row r="791" spans="2:8" s="28" customFormat="1" ht="18.75" customHeight="1" x14ac:dyDescent="0.2">
      <c r="B791" s="172" t="s">
        <v>1750</v>
      </c>
      <c r="C791" s="170">
        <v>54</v>
      </c>
      <c r="D791" s="72">
        <v>0</v>
      </c>
      <c r="E791" s="72">
        <v>0</v>
      </c>
      <c r="F791" s="72">
        <v>0</v>
      </c>
      <c r="G791" s="73">
        <v>0</v>
      </c>
      <c r="H791" s="27"/>
    </row>
    <row r="792" spans="2:8" s="28" customFormat="1" ht="18.75" customHeight="1" x14ac:dyDescent="0.2">
      <c r="B792" s="172" t="s">
        <v>1742</v>
      </c>
      <c r="C792" s="170">
        <v>0</v>
      </c>
      <c r="D792" s="72">
        <v>17</v>
      </c>
      <c r="E792" s="72">
        <v>11</v>
      </c>
      <c r="F792" s="72">
        <v>0</v>
      </c>
      <c r="G792" s="73">
        <v>26</v>
      </c>
      <c r="H792" s="27"/>
    </row>
    <row r="793" spans="2:8" s="28" customFormat="1" ht="18.75" customHeight="1" x14ac:dyDescent="0.2">
      <c r="B793" s="172" t="s">
        <v>1608</v>
      </c>
      <c r="C793" s="170">
        <v>0</v>
      </c>
      <c r="D793" s="72">
        <v>0</v>
      </c>
      <c r="E793" s="72">
        <v>0</v>
      </c>
      <c r="F793" s="72">
        <v>44</v>
      </c>
      <c r="G793" s="73">
        <v>10</v>
      </c>
      <c r="H793" s="27"/>
    </row>
    <row r="794" spans="2:8" s="28" customFormat="1" ht="18.75" customHeight="1" x14ac:dyDescent="0.2">
      <c r="B794" s="172" t="s">
        <v>1789</v>
      </c>
      <c r="C794" s="170">
        <v>54</v>
      </c>
      <c r="D794" s="72">
        <v>0</v>
      </c>
      <c r="E794" s="72">
        <v>0</v>
      </c>
      <c r="F794" s="72">
        <v>0</v>
      </c>
      <c r="G794" s="73">
        <v>0</v>
      </c>
      <c r="H794" s="27"/>
    </row>
    <row r="795" spans="2:8" s="28" customFormat="1" ht="18.75" customHeight="1" x14ac:dyDescent="0.2">
      <c r="B795" s="172" t="s">
        <v>1779</v>
      </c>
      <c r="C795" s="170">
        <v>41</v>
      </c>
      <c r="D795" s="72">
        <v>0</v>
      </c>
      <c r="E795" s="72">
        <v>0</v>
      </c>
      <c r="F795" s="72">
        <v>13</v>
      </c>
      <c r="G795" s="73">
        <v>0</v>
      </c>
      <c r="H795" s="27"/>
    </row>
    <row r="796" spans="2:8" s="28" customFormat="1" ht="18.75" customHeight="1" x14ac:dyDescent="0.2">
      <c r="B796" s="172" t="s">
        <v>1761</v>
      </c>
      <c r="C796" s="170">
        <v>0</v>
      </c>
      <c r="D796" s="72">
        <v>0</v>
      </c>
      <c r="E796" s="72">
        <v>53</v>
      </c>
      <c r="F796" s="72">
        <v>0</v>
      </c>
      <c r="G796" s="73">
        <v>0</v>
      </c>
      <c r="H796" s="27"/>
    </row>
    <row r="797" spans="2:8" s="28" customFormat="1" ht="18.75" customHeight="1" x14ac:dyDescent="0.2">
      <c r="B797" s="172" t="s">
        <v>1634</v>
      </c>
      <c r="C797" s="170">
        <v>0</v>
      </c>
      <c r="D797" s="72">
        <v>19</v>
      </c>
      <c r="E797" s="72">
        <v>9</v>
      </c>
      <c r="F797" s="72">
        <v>7</v>
      </c>
      <c r="G797" s="73">
        <v>18</v>
      </c>
      <c r="H797" s="27"/>
    </row>
    <row r="798" spans="2:8" s="28" customFormat="1" ht="18.75" customHeight="1" x14ac:dyDescent="0.2">
      <c r="B798" s="172" t="s">
        <v>1389</v>
      </c>
      <c r="C798" s="170">
        <v>0</v>
      </c>
      <c r="D798" s="72">
        <v>33</v>
      </c>
      <c r="E798" s="72">
        <v>8</v>
      </c>
      <c r="F798" s="72">
        <v>6</v>
      </c>
      <c r="G798" s="73">
        <v>6</v>
      </c>
      <c r="H798" s="27"/>
    </row>
    <row r="799" spans="2:8" s="28" customFormat="1" ht="18.75" customHeight="1" x14ac:dyDescent="0.2">
      <c r="B799" s="172" t="s">
        <v>1796</v>
      </c>
      <c r="C799" s="170">
        <v>51</v>
      </c>
      <c r="D799" s="72">
        <v>0</v>
      </c>
      <c r="E799" s="72">
        <v>0</v>
      </c>
      <c r="F799" s="72">
        <v>0</v>
      </c>
      <c r="G799" s="73">
        <v>0</v>
      </c>
      <c r="H799" s="27"/>
    </row>
    <row r="800" spans="2:8" s="28" customFormat="1" ht="18.75" customHeight="1" x14ac:dyDescent="0.2">
      <c r="B800" s="172" t="s">
        <v>1685</v>
      </c>
      <c r="C800" s="170">
        <v>0</v>
      </c>
      <c r="D800" s="72">
        <v>1</v>
      </c>
      <c r="E800" s="72">
        <v>35</v>
      </c>
      <c r="F800" s="72">
        <v>4</v>
      </c>
      <c r="G800" s="73">
        <v>10</v>
      </c>
      <c r="H800" s="27"/>
    </row>
    <row r="801" spans="2:8" s="28" customFormat="1" ht="18.75" customHeight="1" x14ac:dyDescent="0.2">
      <c r="B801" s="172" t="s">
        <v>1799</v>
      </c>
      <c r="C801" s="170">
        <v>0</v>
      </c>
      <c r="D801" s="72">
        <v>50</v>
      </c>
      <c r="E801" s="72">
        <v>0</v>
      </c>
      <c r="F801" s="72">
        <v>0</v>
      </c>
      <c r="G801" s="73">
        <v>0</v>
      </c>
      <c r="H801" s="27"/>
    </row>
    <row r="802" spans="2:8" s="28" customFormat="1" ht="18.75" customHeight="1" x14ac:dyDescent="0.2">
      <c r="B802" s="172" t="s">
        <v>1489</v>
      </c>
      <c r="C802" s="170">
        <v>0</v>
      </c>
      <c r="D802" s="72">
        <v>0</v>
      </c>
      <c r="E802" s="72">
        <v>0</v>
      </c>
      <c r="F802" s="72">
        <v>0</v>
      </c>
      <c r="G802" s="73">
        <v>49</v>
      </c>
      <c r="H802" s="27"/>
    </row>
    <row r="803" spans="2:8" s="28" customFormat="1" ht="18.75" customHeight="1" x14ac:dyDescent="0.2">
      <c r="B803" s="172" t="s">
        <v>1802</v>
      </c>
      <c r="C803" s="170">
        <v>42</v>
      </c>
      <c r="D803" s="72">
        <v>6</v>
      </c>
      <c r="E803" s="72">
        <v>0</v>
      </c>
      <c r="F803" s="72">
        <v>0</v>
      </c>
      <c r="G803" s="73">
        <v>0</v>
      </c>
      <c r="H803" s="27"/>
    </row>
    <row r="804" spans="2:8" s="28" customFormat="1" ht="18.75" customHeight="1" x14ac:dyDescent="0.2">
      <c r="B804" s="172" t="s">
        <v>1806</v>
      </c>
      <c r="C804" s="170">
        <v>47</v>
      </c>
      <c r="D804" s="72">
        <v>0</v>
      </c>
      <c r="E804" s="72">
        <v>0</v>
      </c>
      <c r="F804" s="72">
        <v>0</v>
      </c>
      <c r="G804" s="73">
        <v>0</v>
      </c>
      <c r="H804" s="27"/>
    </row>
    <row r="805" spans="2:8" s="28" customFormat="1" ht="18.75" customHeight="1" x14ac:dyDescent="0.2">
      <c r="B805" s="172" t="s">
        <v>1778</v>
      </c>
      <c r="C805" s="170">
        <v>0</v>
      </c>
      <c r="D805" s="72">
        <v>21</v>
      </c>
      <c r="E805" s="72">
        <v>21</v>
      </c>
      <c r="F805" s="72">
        <v>3</v>
      </c>
      <c r="G805" s="73">
        <v>1</v>
      </c>
      <c r="H805" s="27"/>
    </row>
    <row r="806" spans="2:8" s="28" customFormat="1" ht="18.75" customHeight="1" x14ac:dyDescent="0.2">
      <c r="B806" s="172" t="s">
        <v>1809</v>
      </c>
      <c r="C806" s="170">
        <v>0</v>
      </c>
      <c r="D806" s="72">
        <v>46</v>
      </c>
      <c r="E806" s="72">
        <v>0</v>
      </c>
      <c r="F806" s="72">
        <v>0</v>
      </c>
      <c r="G806" s="73">
        <v>0</v>
      </c>
      <c r="H806" s="27"/>
    </row>
    <row r="807" spans="2:8" s="28" customFormat="1" ht="18.75" customHeight="1" x14ac:dyDescent="0.2">
      <c r="B807" s="172" t="s">
        <v>1765</v>
      </c>
      <c r="C807" s="170">
        <v>0</v>
      </c>
      <c r="D807" s="72">
        <v>2</v>
      </c>
      <c r="E807" s="72">
        <v>0</v>
      </c>
      <c r="F807" s="72">
        <v>44</v>
      </c>
      <c r="G807" s="73">
        <v>0</v>
      </c>
      <c r="H807" s="27"/>
    </row>
    <row r="808" spans="2:8" s="28" customFormat="1" ht="18.75" customHeight="1" x14ac:dyDescent="0.2">
      <c r="B808" s="172" t="s">
        <v>290</v>
      </c>
      <c r="C808" s="170">
        <v>0</v>
      </c>
      <c r="D808" s="72">
        <v>23</v>
      </c>
      <c r="E808" s="72">
        <v>7</v>
      </c>
      <c r="F808" s="72">
        <v>13</v>
      </c>
      <c r="G808" s="73">
        <v>3</v>
      </c>
      <c r="H808" s="27"/>
    </row>
    <row r="809" spans="2:8" s="28" customFormat="1" ht="18.75" customHeight="1" x14ac:dyDescent="0.2">
      <c r="B809" s="172" t="s">
        <v>1355</v>
      </c>
      <c r="C809" s="170">
        <v>11</v>
      </c>
      <c r="D809" s="72">
        <v>32</v>
      </c>
      <c r="E809" s="72">
        <v>2</v>
      </c>
      <c r="F809" s="72">
        <v>0</v>
      </c>
      <c r="G809" s="73">
        <v>0</v>
      </c>
      <c r="H809" s="27"/>
    </row>
    <row r="810" spans="2:8" s="28" customFormat="1" ht="18.75" customHeight="1" x14ac:dyDescent="0.2">
      <c r="B810" s="172" t="s">
        <v>1795</v>
      </c>
      <c r="C810" s="170">
        <v>0</v>
      </c>
      <c r="D810" s="72">
        <v>43</v>
      </c>
      <c r="E810" s="72">
        <v>2</v>
      </c>
      <c r="F810" s="72">
        <v>0</v>
      </c>
      <c r="G810" s="73">
        <v>0</v>
      </c>
      <c r="H810" s="27"/>
    </row>
    <row r="811" spans="2:8" s="28" customFormat="1" ht="18.75" customHeight="1" x14ac:dyDescent="0.2">
      <c r="B811" s="172" t="s">
        <v>1741</v>
      </c>
      <c r="C811" s="170">
        <v>19</v>
      </c>
      <c r="D811" s="72">
        <v>18</v>
      </c>
      <c r="E811" s="72">
        <v>1</v>
      </c>
      <c r="F811" s="72">
        <v>7</v>
      </c>
      <c r="G811" s="73">
        <v>0</v>
      </c>
      <c r="H811" s="27"/>
    </row>
    <row r="812" spans="2:8" s="28" customFormat="1" ht="18.75" customHeight="1" x14ac:dyDescent="0.2">
      <c r="B812" s="172" t="s">
        <v>3102</v>
      </c>
      <c r="C812" s="170">
        <v>0</v>
      </c>
      <c r="D812" s="72">
        <v>0</v>
      </c>
      <c r="E812" s="72">
        <v>2</v>
      </c>
      <c r="F812" s="72">
        <v>0</v>
      </c>
      <c r="G812" s="73">
        <v>43</v>
      </c>
      <c r="H812" s="27"/>
    </row>
    <row r="813" spans="2:8" s="28" customFormat="1" ht="18.75" customHeight="1" x14ac:dyDescent="0.2">
      <c r="B813" s="172" t="s">
        <v>1490</v>
      </c>
      <c r="C813" s="170">
        <v>0</v>
      </c>
      <c r="D813" s="72">
        <v>0</v>
      </c>
      <c r="E813" s="72">
        <v>0</v>
      </c>
      <c r="F813" s="72">
        <v>0</v>
      </c>
      <c r="G813" s="73">
        <v>44</v>
      </c>
      <c r="H813" s="27"/>
    </row>
    <row r="814" spans="2:8" s="28" customFormat="1" ht="18.75" customHeight="1" x14ac:dyDescent="0.2">
      <c r="B814" s="172" t="s">
        <v>1689</v>
      </c>
      <c r="C814" s="170">
        <v>0</v>
      </c>
      <c r="D814" s="72">
        <v>0</v>
      </c>
      <c r="E814" s="72">
        <v>0</v>
      </c>
      <c r="F814" s="72">
        <v>40</v>
      </c>
      <c r="G814" s="73">
        <v>4</v>
      </c>
      <c r="H814" s="27"/>
    </row>
    <row r="815" spans="2:8" s="28" customFormat="1" ht="18.75" customHeight="1" x14ac:dyDescent="0.2">
      <c r="B815" s="172" t="s">
        <v>1710</v>
      </c>
      <c r="C815" s="170">
        <v>0</v>
      </c>
      <c r="D815" s="72">
        <v>8</v>
      </c>
      <c r="E815" s="72">
        <v>5</v>
      </c>
      <c r="F815" s="72">
        <v>12</v>
      </c>
      <c r="G815" s="73">
        <v>19</v>
      </c>
      <c r="H815" s="27"/>
    </row>
    <row r="816" spans="2:8" s="28" customFormat="1" ht="18.75" customHeight="1" x14ac:dyDescent="0.2">
      <c r="B816" s="172" t="s">
        <v>1816</v>
      </c>
      <c r="C816" s="170">
        <v>43</v>
      </c>
      <c r="D816" s="72">
        <v>0</v>
      </c>
      <c r="E816" s="72">
        <v>0</v>
      </c>
      <c r="F816" s="72">
        <v>0</v>
      </c>
      <c r="G816" s="73">
        <v>0</v>
      </c>
      <c r="H816" s="27"/>
    </row>
    <row r="817" spans="2:8" s="28" customFormat="1" ht="18.75" customHeight="1" x14ac:dyDescent="0.2">
      <c r="B817" s="172" t="s">
        <v>1817</v>
      </c>
      <c r="C817" s="170">
        <v>11</v>
      </c>
      <c r="D817" s="72">
        <v>12</v>
      </c>
      <c r="E817" s="72">
        <v>12</v>
      </c>
      <c r="F817" s="72">
        <v>8</v>
      </c>
      <c r="G817" s="73">
        <v>0</v>
      </c>
      <c r="H817" s="27"/>
    </row>
    <row r="818" spans="2:8" s="28" customFormat="1" ht="18.75" customHeight="1" x14ac:dyDescent="0.2">
      <c r="B818" s="172" t="s">
        <v>1656</v>
      </c>
      <c r="C818" s="170">
        <v>0</v>
      </c>
      <c r="D818" s="72">
        <v>21</v>
      </c>
      <c r="E818" s="72">
        <v>22</v>
      </c>
      <c r="F818" s="72">
        <v>0</v>
      </c>
      <c r="G818" s="73">
        <v>0</v>
      </c>
      <c r="H818" s="27"/>
    </row>
    <row r="819" spans="2:8" s="28" customFormat="1" ht="18.75" customHeight="1" x14ac:dyDescent="0.2">
      <c r="B819" s="172" t="s">
        <v>1740</v>
      </c>
      <c r="C819" s="170">
        <v>0</v>
      </c>
      <c r="D819" s="72">
        <v>0</v>
      </c>
      <c r="E819" s="72">
        <v>24</v>
      </c>
      <c r="F819" s="72">
        <v>18</v>
      </c>
      <c r="G819" s="73">
        <v>0</v>
      </c>
      <c r="H819" s="27"/>
    </row>
    <row r="820" spans="2:8" s="28" customFormat="1" ht="18.75" customHeight="1" x14ac:dyDescent="0.2">
      <c r="B820" s="172" t="s">
        <v>1818</v>
      </c>
      <c r="C820" s="170">
        <v>42</v>
      </c>
      <c r="D820" s="72">
        <v>0</v>
      </c>
      <c r="E820" s="72">
        <v>0</v>
      </c>
      <c r="F820" s="72">
        <v>0</v>
      </c>
      <c r="G820" s="73">
        <v>0</v>
      </c>
      <c r="H820" s="27"/>
    </row>
    <row r="821" spans="2:8" s="28" customFormat="1" ht="18.75" customHeight="1" x14ac:dyDescent="0.2">
      <c r="B821" s="172" t="s">
        <v>1281</v>
      </c>
      <c r="C821" s="170">
        <v>0</v>
      </c>
      <c r="D821" s="72">
        <v>42</v>
      </c>
      <c r="E821" s="72">
        <v>0</v>
      </c>
      <c r="F821" s="72">
        <v>0</v>
      </c>
      <c r="G821" s="73">
        <v>0</v>
      </c>
      <c r="H821" s="27"/>
    </row>
    <row r="822" spans="2:8" s="28" customFormat="1" ht="18.75" customHeight="1" x14ac:dyDescent="0.2">
      <c r="B822" s="172" t="s">
        <v>1182</v>
      </c>
      <c r="C822" s="170">
        <v>0</v>
      </c>
      <c r="D822" s="72">
        <v>0</v>
      </c>
      <c r="E822" s="72">
        <v>0</v>
      </c>
      <c r="F822" s="72">
        <v>0</v>
      </c>
      <c r="G822" s="73">
        <v>42</v>
      </c>
      <c r="H822" s="27"/>
    </row>
    <row r="823" spans="2:8" s="28" customFormat="1" ht="18.75" customHeight="1" x14ac:dyDescent="0.2">
      <c r="B823" s="172" t="s">
        <v>1821</v>
      </c>
      <c r="C823" s="170">
        <v>41</v>
      </c>
      <c r="D823" s="72">
        <v>0</v>
      </c>
      <c r="E823" s="72">
        <v>0</v>
      </c>
      <c r="F823" s="72">
        <v>0</v>
      </c>
      <c r="G823" s="73">
        <v>0</v>
      </c>
      <c r="H823" s="27"/>
    </row>
    <row r="824" spans="2:8" s="28" customFormat="1" ht="18.75" customHeight="1" x14ac:dyDescent="0.2">
      <c r="B824" s="172" t="s">
        <v>1824</v>
      </c>
      <c r="C824" s="170">
        <v>8</v>
      </c>
      <c r="D824" s="72">
        <v>0</v>
      </c>
      <c r="E824" s="72">
        <v>32</v>
      </c>
      <c r="F824" s="72">
        <v>0</v>
      </c>
      <c r="G824" s="73">
        <v>0</v>
      </c>
      <c r="H824" s="27"/>
    </row>
    <row r="825" spans="2:8" s="28" customFormat="1" ht="18.75" customHeight="1" x14ac:dyDescent="0.2">
      <c r="B825" s="172" t="s">
        <v>1808</v>
      </c>
      <c r="C825" s="170">
        <v>0</v>
      </c>
      <c r="D825" s="72">
        <v>0</v>
      </c>
      <c r="E825" s="72">
        <v>0</v>
      </c>
      <c r="F825" s="72">
        <v>34</v>
      </c>
      <c r="G825" s="73">
        <v>6</v>
      </c>
      <c r="H825" s="27"/>
    </row>
    <row r="826" spans="2:8" s="28" customFormat="1" ht="18.75" customHeight="1" x14ac:dyDescent="0.2">
      <c r="B826" s="172" t="s">
        <v>1822</v>
      </c>
      <c r="C826" s="170">
        <v>15</v>
      </c>
      <c r="D826" s="72">
        <v>12</v>
      </c>
      <c r="E826" s="72">
        <v>12</v>
      </c>
      <c r="F826" s="72">
        <v>0</v>
      </c>
      <c r="G826" s="73">
        <v>0</v>
      </c>
      <c r="H826" s="27"/>
    </row>
    <row r="827" spans="2:8" s="28" customFormat="1" ht="18.75" customHeight="1" x14ac:dyDescent="0.2">
      <c r="B827" s="172" t="s">
        <v>1830</v>
      </c>
      <c r="C827" s="170">
        <v>23</v>
      </c>
      <c r="D827" s="72">
        <v>0</v>
      </c>
      <c r="E827" s="72">
        <v>0</v>
      </c>
      <c r="F827" s="72">
        <v>0</v>
      </c>
      <c r="G827" s="73">
        <v>16</v>
      </c>
      <c r="H827" s="27"/>
    </row>
    <row r="828" spans="2:8" s="28" customFormat="1" ht="18.75" customHeight="1" x14ac:dyDescent="0.2">
      <c r="B828" s="172" t="s">
        <v>1829</v>
      </c>
      <c r="C828" s="170">
        <v>0</v>
      </c>
      <c r="D828" s="72">
        <v>0</v>
      </c>
      <c r="E828" s="72">
        <v>0</v>
      </c>
      <c r="F828" s="72">
        <v>39</v>
      </c>
      <c r="G828" s="73">
        <v>0</v>
      </c>
      <c r="H828" s="27"/>
    </row>
    <row r="829" spans="2:8" s="28" customFormat="1" ht="18.75" customHeight="1" x14ac:dyDescent="0.2">
      <c r="B829" s="172" t="s">
        <v>2991</v>
      </c>
      <c r="C829" s="170">
        <v>0</v>
      </c>
      <c r="D829" s="72">
        <v>7</v>
      </c>
      <c r="E829" s="72">
        <v>0</v>
      </c>
      <c r="F829" s="72">
        <v>0</v>
      </c>
      <c r="G829" s="73">
        <v>32</v>
      </c>
      <c r="H829" s="27"/>
    </row>
    <row r="830" spans="2:8" s="28" customFormat="1" ht="18.75" customHeight="1" x14ac:dyDescent="0.2">
      <c r="B830" s="172" t="s">
        <v>3103</v>
      </c>
      <c r="C830" s="170">
        <v>39</v>
      </c>
      <c r="D830" s="72">
        <v>0</v>
      </c>
      <c r="E830" s="72">
        <v>0</v>
      </c>
      <c r="F830" s="72">
        <v>0</v>
      </c>
      <c r="G830" s="73">
        <v>0</v>
      </c>
      <c r="H830" s="27"/>
    </row>
    <row r="831" spans="2:8" s="28" customFormat="1" ht="18.75" customHeight="1" x14ac:dyDescent="0.2">
      <c r="B831" s="172" t="s">
        <v>1835</v>
      </c>
      <c r="C831" s="170">
        <v>38</v>
      </c>
      <c r="D831" s="72">
        <v>0</v>
      </c>
      <c r="E831" s="72">
        <v>0</v>
      </c>
      <c r="F831" s="72">
        <v>0</v>
      </c>
      <c r="G831" s="73">
        <v>0</v>
      </c>
      <c r="H831" s="27"/>
    </row>
    <row r="832" spans="2:8" s="28" customFormat="1" ht="18.75" customHeight="1" x14ac:dyDescent="0.2">
      <c r="B832" s="172" t="s">
        <v>1840</v>
      </c>
      <c r="C832" s="170">
        <v>0</v>
      </c>
      <c r="D832" s="72">
        <v>38</v>
      </c>
      <c r="E832" s="72">
        <v>0</v>
      </c>
      <c r="F832" s="72">
        <v>0</v>
      </c>
      <c r="G832" s="73">
        <v>0</v>
      </c>
      <c r="H832" s="27"/>
    </row>
    <row r="833" spans="2:8" s="28" customFormat="1" ht="18.75" customHeight="1" x14ac:dyDescent="0.2">
      <c r="B833" s="172" t="s">
        <v>1839</v>
      </c>
      <c r="C833" s="170">
        <v>38</v>
      </c>
      <c r="D833" s="72">
        <v>0</v>
      </c>
      <c r="E833" s="72">
        <v>0</v>
      </c>
      <c r="F833" s="72">
        <v>0</v>
      </c>
      <c r="G833" s="73">
        <v>0</v>
      </c>
      <c r="H833" s="27"/>
    </row>
    <row r="834" spans="2:8" s="28" customFormat="1" ht="18.75" customHeight="1" x14ac:dyDescent="0.2">
      <c r="B834" s="172" t="s">
        <v>1497</v>
      </c>
      <c r="C834" s="170">
        <v>0</v>
      </c>
      <c r="D834" s="72">
        <v>3</v>
      </c>
      <c r="E834" s="72">
        <v>15</v>
      </c>
      <c r="F834" s="72">
        <v>14</v>
      </c>
      <c r="G834" s="73">
        <v>5</v>
      </c>
      <c r="H834" s="27"/>
    </row>
    <row r="835" spans="2:8" s="28" customFormat="1" ht="18.75" customHeight="1" x14ac:dyDescent="0.2">
      <c r="B835" s="172" t="s">
        <v>1500</v>
      </c>
      <c r="C835" s="170">
        <v>0</v>
      </c>
      <c r="D835" s="72">
        <v>0</v>
      </c>
      <c r="E835" s="72">
        <v>5</v>
      </c>
      <c r="F835" s="72">
        <v>7</v>
      </c>
      <c r="G835" s="73">
        <v>24</v>
      </c>
      <c r="H835" s="27"/>
    </row>
    <row r="836" spans="2:8" s="28" customFormat="1" ht="18.75" customHeight="1" x14ac:dyDescent="0.2">
      <c r="B836" s="172" t="s">
        <v>1843</v>
      </c>
      <c r="C836" s="170">
        <v>0</v>
      </c>
      <c r="D836" s="72">
        <v>0</v>
      </c>
      <c r="E836" s="72">
        <v>36</v>
      </c>
      <c r="F836" s="72">
        <v>0</v>
      </c>
      <c r="G836" s="73">
        <v>0</v>
      </c>
      <c r="H836" s="27"/>
    </row>
    <row r="837" spans="2:8" s="28" customFormat="1" ht="18.75" customHeight="1" x14ac:dyDescent="0.2">
      <c r="B837" s="172" t="s">
        <v>1845</v>
      </c>
      <c r="C837" s="170">
        <v>36</v>
      </c>
      <c r="D837" s="72">
        <v>0</v>
      </c>
      <c r="E837" s="72">
        <v>0</v>
      </c>
      <c r="F837" s="72">
        <v>0</v>
      </c>
      <c r="G837" s="73">
        <v>0</v>
      </c>
      <c r="H837" s="27"/>
    </row>
    <row r="838" spans="2:8" s="28" customFormat="1" ht="18.75" customHeight="1" x14ac:dyDescent="0.2">
      <c r="B838" s="172" t="s">
        <v>1792</v>
      </c>
      <c r="C838" s="170">
        <v>0</v>
      </c>
      <c r="D838" s="72">
        <v>0</v>
      </c>
      <c r="E838" s="72">
        <v>3</v>
      </c>
      <c r="F838" s="72">
        <v>30</v>
      </c>
      <c r="G838" s="73">
        <v>2</v>
      </c>
      <c r="H838" s="27"/>
    </row>
    <row r="839" spans="2:8" s="28" customFormat="1" ht="18.75" customHeight="1" x14ac:dyDescent="0.2">
      <c r="B839" s="172" t="s">
        <v>1852</v>
      </c>
      <c r="C839" s="170">
        <v>34</v>
      </c>
      <c r="D839" s="72">
        <v>0</v>
      </c>
      <c r="E839" s="72">
        <v>0</v>
      </c>
      <c r="F839" s="72">
        <v>0</v>
      </c>
      <c r="G839" s="73">
        <v>0</v>
      </c>
      <c r="H839" s="27"/>
    </row>
    <row r="840" spans="2:8" s="28" customFormat="1" ht="18.75" customHeight="1" x14ac:dyDescent="0.2">
      <c r="B840" s="172" t="s">
        <v>1832</v>
      </c>
      <c r="C840" s="170">
        <v>34</v>
      </c>
      <c r="D840" s="72">
        <v>0</v>
      </c>
      <c r="E840" s="72">
        <v>0</v>
      </c>
      <c r="F840" s="72">
        <v>0</v>
      </c>
      <c r="G840" s="73">
        <v>0</v>
      </c>
      <c r="H840" s="27"/>
    </row>
    <row r="841" spans="2:8" s="28" customFormat="1" ht="18.75" customHeight="1" x14ac:dyDescent="0.2">
      <c r="B841" s="172" t="s">
        <v>1119</v>
      </c>
      <c r="C841" s="170">
        <v>0</v>
      </c>
      <c r="D841" s="72">
        <v>18</v>
      </c>
      <c r="E841" s="72">
        <v>16</v>
      </c>
      <c r="F841" s="72">
        <v>0</v>
      </c>
      <c r="G841" s="73">
        <v>0</v>
      </c>
      <c r="H841" s="27"/>
    </row>
    <row r="842" spans="2:8" s="28" customFormat="1" ht="18.75" customHeight="1" x14ac:dyDescent="0.2">
      <c r="B842" s="172" t="s">
        <v>1563</v>
      </c>
      <c r="C842" s="170">
        <v>4</v>
      </c>
      <c r="D842" s="72">
        <v>21</v>
      </c>
      <c r="E842" s="72">
        <v>0</v>
      </c>
      <c r="F842" s="72">
        <v>9</v>
      </c>
      <c r="G842" s="73">
        <v>0</v>
      </c>
      <c r="H842" s="27"/>
    </row>
    <row r="843" spans="2:8" s="28" customFormat="1" ht="18.75" customHeight="1" x14ac:dyDescent="0.2">
      <c r="B843" s="172" t="s">
        <v>3104</v>
      </c>
      <c r="C843" s="170">
        <v>0</v>
      </c>
      <c r="D843" s="72">
        <v>8</v>
      </c>
      <c r="E843" s="72">
        <v>9</v>
      </c>
      <c r="F843" s="72">
        <v>0</v>
      </c>
      <c r="G843" s="73">
        <v>17</v>
      </c>
      <c r="H843" s="27"/>
    </row>
    <row r="844" spans="2:8" s="28" customFormat="1" ht="18.75" customHeight="1" x14ac:dyDescent="0.2">
      <c r="B844" s="172" t="s">
        <v>1567</v>
      </c>
      <c r="C844" s="170">
        <v>0</v>
      </c>
      <c r="D844" s="72">
        <v>3</v>
      </c>
      <c r="E844" s="72">
        <v>30</v>
      </c>
      <c r="F844" s="72">
        <v>0</v>
      </c>
      <c r="G844" s="73">
        <v>0</v>
      </c>
      <c r="H844" s="27"/>
    </row>
    <row r="845" spans="2:8" s="28" customFormat="1" ht="18.75" customHeight="1" x14ac:dyDescent="0.2">
      <c r="B845" s="172" t="s">
        <v>1862</v>
      </c>
      <c r="C845" s="170">
        <v>0</v>
      </c>
      <c r="D845" s="72">
        <v>0</v>
      </c>
      <c r="E845" s="72">
        <v>32</v>
      </c>
      <c r="F845" s="72">
        <v>0</v>
      </c>
      <c r="G845" s="73">
        <v>0</v>
      </c>
      <c r="H845" s="27"/>
    </row>
    <row r="846" spans="2:8" s="28" customFormat="1" ht="18.75" customHeight="1" x14ac:dyDescent="0.2">
      <c r="B846" s="172" t="s">
        <v>1861</v>
      </c>
      <c r="C846" s="170">
        <v>32</v>
      </c>
      <c r="D846" s="72">
        <v>0</v>
      </c>
      <c r="E846" s="72">
        <v>0</v>
      </c>
      <c r="F846" s="72">
        <v>0</v>
      </c>
      <c r="G846" s="73">
        <v>0</v>
      </c>
      <c r="H846" s="27"/>
    </row>
    <row r="847" spans="2:8" s="28" customFormat="1" ht="18.75" customHeight="1" x14ac:dyDescent="0.2">
      <c r="B847" s="172" t="s">
        <v>1364</v>
      </c>
      <c r="C847" s="170">
        <v>0</v>
      </c>
      <c r="D847" s="72">
        <v>22</v>
      </c>
      <c r="E847" s="72">
        <v>10</v>
      </c>
      <c r="F847" s="72">
        <v>0</v>
      </c>
      <c r="G847" s="73">
        <v>0</v>
      </c>
      <c r="H847" s="27"/>
    </row>
    <row r="848" spans="2:8" s="28" customFormat="1" ht="18.75" customHeight="1" x14ac:dyDescent="0.2">
      <c r="B848" s="172" t="s">
        <v>1864</v>
      </c>
      <c r="C848" s="170">
        <v>0</v>
      </c>
      <c r="D848" s="72">
        <v>0</v>
      </c>
      <c r="E848" s="72">
        <v>32</v>
      </c>
      <c r="F848" s="72">
        <v>0</v>
      </c>
      <c r="G848" s="73">
        <v>0</v>
      </c>
      <c r="H848" s="27"/>
    </row>
    <row r="849" spans="2:8" s="28" customFormat="1" ht="18.75" customHeight="1" x14ac:dyDescent="0.2">
      <c r="B849" s="172" t="s">
        <v>1686</v>
      </c>
      <c r="C849" s="170">
        <v>1</v>
      </c>
      <c r="D849" s="72">
        <v>7</v>
      </c>
      <c r="E849" s="72">
        <v>0</v>
      </c>
      <c r="F849" s="72">
        <v>18</v>
      </c>
      <c r="G849" s="73">
        <v>5</v>
      </c>
      <c r="H849" s="27"/>
    </row>
    <row r="850" spans="2:8" s="28" customFormat="1" ht="18.75" customHeight="1" x14ac:dyDescent="0.2">
      <c r="B850" s="172" t="s">
        <v>1867</v>
      </c>
      <c r="C850" s="170">
        <v>0</v>
      </c>
      <c r="D850" s="72">
        <v>0</v>
      </c>
      <c r="E850" s="72">
        <v>0</v>
      </c>
      <c r="F850" s="72">
        <v>31</v>
      </c>
      <c r="G850" s="73">
        <v>0</v>
      </c>
      <c r="H850" s="27"/>
    </row>
    <row r="851" spans="2:8" s="28" customFormat="1" ht="18.75" customHeight="1" x14ac:dyDescent="0.2">
      <c r="B851" s="172" t="s">
        <v>1872</v>
      </c>
      <c r="C851" s="170">
        <v>15</v>
      </c>
      <c r="D851" s="72">
        <v>0</v>
      </c>
      <c r="E851" s="72">
        <v>0</v>
      </c>
      <c r="F851" s="72">
        <v>0</v>
      </c>
      <c r="G851" s="73">
        <v>15</v>
      </c>
      <c r="H851" s="27"/>
    </row>
    <row r="852" spans="2:8" s="28" customFormat="1" ht="18.75" customHeight="1" x14ac:dyDescent="0.2">
      <c r="B852" s="172" t="s">
        <v>1876</v>
      </c>
      <c r="C852" s="170">
        <v>0</v>
      </c>
      <c r="D852" s="72">
        <v>0</v>
      </c>
      <c r="E852" s="72">
        <v>29</v>
      </c>
      <c r="F852" s="72">
        <v>0</v>
      </c>
      <c r="G852" s="73">
        <v>0</v>
      </c>
      <c r="H852" s="27"/>
    </row>
    <row r="853" spans="2:8" s="28" customFormat="1" ht="18.75" customHeight="1" x14ac:dyDescent="0.2">
      <c r="B853" s="172" t="s">
        <v>1607</v>
      </c>
      <c r="C853" s="170">
        <v>0</v>
      </c>
      <c r="D853" s="72">
        <v>1</v>
      </c>
      <c r="E853" s="72">
        <v>6</v>
      </c>
      <c r="F853" s="72">
        <v>11</v>
      </c>
      <c r="G853" s="73">
        <v>10</v>
      </c>
      <c r="H853" s="27"/>
    </row>
    <row r="854" spans="2:8" s="28" customFormat="1" ht="18.75" customHeight="1" x14ac:dyDescent="0.2">
      <c r="B854" s="172" t="s">
        <v>1880</v>
      </c>
      <c r="C854" s="170">
        <v>9</v>
      </c>
      <c r="D854" s="72">
        <v>19</v>
      </c>
      <c r="E854" s="72">
        <v>0</v>
      </c>
      <c r="F854" s="72">
        <v>0</v>
      </c>
      <c r="G854" s="73">
        <v>0</v>
      </c>
      <c r="H854" s="27"/>
    </row>
    <row r="855" spans="2:8" s="28" customFormat="1" ht="18.75" customHeight="1" x14ac:dyDescent="0.2">
      <c r="B855" s="172" t="s">
        <v>1473</v>
      </c>
      <c r="C855" s="170">
        <v>6</v>
      </c>
      <c r="D855" s="72">
        <v>1</v>
      </c>
      <c r="E855" s="72">
        <v>21</v>
      </c>
      <c r="F855" s="72">
        <v>0</v>
      </c>
      <c r="G855" s="73">
        <v>0</v>
      </c>
      <c r="H855" s="27"/>
    </row>
    <row r="856" spans="2:8" s="28" customFormat="1" ht="18.75" customHeight="1" x14ac:dyDescent="0.2">
      <c r="B856" s="172" t="s">
        <v>1519</v>
      </c>
      <c r="C856" s="170">
        <v>7</v>
      </c>
      <c r="D856" s="72">
        <v>6</v>
      </c>
      <c r="E856" s="72">
        <v>0</v>
      </c>
      <c r="F856" s="72">
        <v>0</v>
      </c>
      <c r="G856" s="73">
        <v>15</v>
      </c>
      <c r="H856" s="27"/>
    </row>
    <row r="857" spans="2:8" s="28" customFormat="1" ht="18.75" customHeight="1" x14ac:dyDescent="0.2">
      <c r="B857" s="172" t="s">
        <v>1884</v>
      </c>
      <c r="C857" s="170">
        <v>0</v>
      </c>
      <c r="D857" s="72">
        <v>0</v>
      </c>
      <c r="E857" s="72">
        <v>27</v>
      </c>
      <c r="F857" s="72">
        <v>0</v>
      </c>
      <c r="G857" s="73">
        <v>0</v>
      </c>
      <c r="H857" s="27"/>
    </row>
    <row r="858" spans="2:8" s="28" customFormat="1" ht="18.75" customHeight="1" x14ac:dyDescent="0.2">
      <c r="B858" s="172" t="s">
        <v>1888</v>
      </c>
      <c r="C858" s="170">
        <v>27</v>
      </c>
      <c r="D858" s="72">
        <v>0</v>
      </c>
      <c r="E858" s="72">
        <v>0</v>
      </c>
      <c r="F858" s="72">
        <v>0</v>
      </c>
      <c r="G858" s="73">
        <v>0</v>
      </c>
      <c r="H858" s="27"/>
    </row>
    <row r="859" spans="2:8" s="28" customFormat="1" ht="18.75" customHeight="1" x14ac:dyDescent="0.2">
      <c r="B859" s="172" t="s">
        <v>1626</v>
      </c>
      <c r="C859" s="170">
        <v>27</v>
      </c>
      <c r="D859" s="72">
        <v>0</v>
      </c>
      <c r="E859" s="72">
        <v>0</v>
      </c>
      <c r="F859" s="72">
        <v>0</v>
      </c>
      <c r="G859" s="73">
        <v>0</v>
      </c>
      <c r="H859" s="27"/>
    </row>
    <row r="860" spans="2:8" s="28" customFormat="1" ht="18.75" customHeight="1" x14ac:dyDescent="0.2">
      <c r="B860" s="172" t="s">
        <v>1846</v>
      </c>
      <c r="C860" s="170">
        <v>0</v>
      </c>
      <c r="D860" s="72">
        <v>26</v>
      </c>
      <c r="E860" s="72">
        <v>0</v>
      </c>
      <c r="F860" s="72">
        <v>0</v>
      </c>
      <c r="G860" s="73">
        <v>0</v>
      </c>
      <c r="H860" s="27"/>
    </row>
    <row r="861" spans="2:8" s="28" customFormat="1" ht="18.75" customHeight="1" x14ac:dyDescent="0.2">
      <c r="B861" s="172" t="s">
        <v>1811</v>
      </c>
      <c r="C861" s="170">
        <v>0</v>
      </c>
      <c r="D861" s="72">
        <v>26</v>
      </c>
      <c r="E861" s="72">
        <v>0</v>
      </c>
      <c r="F861" s="72">
        <v>0</v>
      </c>
      <c r="G861" s="73">
        <v>0</v>
      </c>
      <c r="H861" s="27"/>
    </row>
    <row r="862" spans="2:8" s="28" customFormat="1" ht="18.75" customHeight="1" x14ac:dyDescent="0.2">
      <c r="B862" s="172" t="s">
        <v>1896</v>
      </c>
      <c r="C862" s="170">
        <v>26</v>
      </c>
      <c r="D862" s="72">
        <v>0</v>
      </c>
      <c r="E862" s="72">
        <v>0</v>
      </c>
      <c r="F862" s="72">
        <v>0</v>
      </c>
      <c r="G862" s="73">
        <v>0</v>
      </c>
      <c r="H862" s="27"/>
    </row>
    <row r="863" spans="2:8" s="28" customFormat="1" ht="18.75" customHeight="1" x14ac:dyDescent="0.2">
      <c r="B863" s="172" t="s">
        <v>1468</v>
      </c>
      <c r="C863" s="170">
        <v>7</v>
      </c>
      <c r="D863" s="72">
        <v>2</v>
      </c>
      <c r="E863" s="72">
        <v>6</v>
      </c>
      <c r="F863" s="72">
        <v>0</v>
      </c>
      <c r="G863" s="73">
        <v>10</v>
      </c>
      <c r="H863" s="27"/>
    </row>
    <row r="864" spans="2:8" s="28" customFormat="1" ht="18.75" customHeight="1" x14ac:dyDescent="0.2">
      <c r="B864" s="172" t="s">
        <v>1102</v>
      </c>
      <c r="C864" s="170">
        <v>0</v>
      </c>
      <c r="D864" s="72">
        <v>25</v>
      </c>
      <c r="E864" s="72">
        <v>0</v>
      </c>
      <c r="F864" s="72">
        <v>0</v>
      </c>
      <c r="G864" s="73">
        <v>0</v>
      </c>
      <c r="H864" s="27"/>
    </row>
    <row r="865" spans="2:8" s="28" customFormat="1" ht="18.75" customHeight="1" x14ac:dyDescent="0.2">
      <c r="B865" s="172" t="s">
        <v>1900</v>
      </c>
      <c r="C865" s="170">
        <v>25</v>
      </c>
      <c r="D865" s="72">
        <v>0</v>
      </c>
      <c r="E865" s="72">
        <v>0</v>
      </c>
      <c r="F865" s="72">
        <v>0</v>
      </c>
      <c r="G865" s="73">
        <v>0</v>
      </c>
      <c r="H865" s="27"/>
    </row>
    <row r="866" spans="2:8" s="28" customFormat="1" ht="18.75" customHeight="1" x14ac:dyDescent="0.2">
      <c r="B866" s="172" t="s">
        <v>1597</v>
      </c>
      <c r="C866" s="170">
        <v>11</v>
      </c>
      <c r="D866" s="72">
        <v>14</v>
      </c>
      <c r="E866" s="72">
        <v>0</v>
      </c>
      <c r="F866" s="72">
        <v>0</v>
      </c>
      <c r="G866" s="73">
        <v>0</v>
      </c>
      <c r="H866" s="27"/>
    </row>
    <row r="867" spans="2:8" s="28" customFormat="1" ht="18.75" customHeight="1" x14ac:dyDescent="0.2">
      <c r="B867" s="172" t="s">
        <v>1885</v>
      </c>
      <c r="C867" s="170">
        <v>0</v>
      </c>
      <c r="D867" s="72">
        <v>0</v>
      </c>
      <c r="E867" s="72">
        <v>15</v>
      </c>
      <c r="F867" s="72">
        <v>10</v>
      </c>
      <c r="G867" s="73">
        <v>0</v>
      </c>
      <c r="H867" s="27"/>
    </row>
    <row r="868" spans="2:8" s="28" customFormat="1" ht="18.75" customHeight="1" x14ac:dyDescent="0.2">
      <c r="B868" s="172" t="s">
        <v>1426</v>
      </c>
      <c r="C868" s="170">
        <v>0</v>
      </c>
      <c r="D868" s="72">
        <v>5</v>
      </c>
      <c r="E868" s="72">
        <v>0</v>
      </c>
      <c r="F868" s="72">
        <v>20</v>
      </c>
      <c r="G868" s="73">
        <v>0</v>
      </c>
      <c r="H868" s="27"/>
    </row>
    <row r="869" spans="2:8" s="28" customFormat="1" ht="18.75" customHeight="1" x14ac:dyDescent="0.2">
      <c r="B869" s="172" t="s">
        <v>1887</v>
      </c>
      <c r="C869" s="170">
        <v>0</v>
      </c>
      <c r="D869" s="72">
        <v>0</v>
      </c>
      <c r="E869" s="72">
        <v>25</v>
      </c>
      <c r="F869" s="72">
        <v>0</v>
      </c>
      <c r="G869" s="73">
        <v>0</v>
      </c>
      <c r="H869" s="27"/>
    </row>
    <row r="870" spans="2:8" s="28" customFormat="1" ht="18.75" customHeight="1" x14ac:dyDescent="0.2">
      <c r="B870" s="172" t="s">
        <v>1717</v>
      </c>
      <c r="C870" s="170">
        <v>0</v>
      </c>
      <c r="D870" s="72">
        <v>7</v>
      </c>
      <c r="E870" s="72">
        <v>16</v>
      </c>
      <c r="F870" s="72">
        <v>0</v>
      </c>
      <c r="G870" s="73">
        <v>1</v>
      </c>
      <c r="H870" s="27"/>
    </row>
    <row r="871" spans="2:8" s="28" customFormat="1" ht="18.75" customHeight="1" x14ac:dyDescent="0.2">
      <c r="B871" s="172" t="s">
        <v>1908</v>
      </c>
      <c r="C871" s="170">
        <v>24</v>
      </c>
      <c r="D871" s="72">
        <v>0</v>
      </c>
      <c r="E871" s="72">
        <v>0</v>
      </c>
      <c r="F871" s="72">
        <v>0</v>
      </c>
      <c r="G871" s="73">
        <v>0</v>
      </c>
      <c r="H871" s="27"/>
    </row>
    <row r="872" spans="2:8" s="28" customFormat="1" ht="18.75" customHeight="1" x14ac:dyDescent="0.2">
      <c r="B872" s="172" t="s">
        <v>1754</v>
      </c>
      <c r="C872" s="170">
        <v>0</v>
      </c>
      <c r="D872" s="72">
        <v>16</v>
      </c>
      <c r="E872" s="72">
        <v>7</v>
      </c>
      <c r="F872" s="72">
        <v>0</v>
      </c>
      <c r="G872" s="73">
        <v>0</v>
      </c>
      <c r="H872" s="27"/>
    </row>
    <row r="873" spans="2:8" s="28" customFormat="1" ht="18.75" customHeight="1" x14ac:dyDescent="0.2">
      <c r="B873" s="172" t="s">
        <v>1801</v>
      </c>
      <c r="C873" s="170">
        <v>0</v>
      </c>
      <c r="D873" s="72">
        <v>0</v>
      </c>
      <c r="E873" s="72">
        <v>0</v>
      </c>
      <c r="F873" s="72">
        <v>10</v>
      </c>
      <c r="G873" s="73">
        <v>13</v>
      </c>
      <c r="H873" s="27"/>
    </row>
    <row r="874" spans="2:8" s="28" customFormat="1" ht="18.75" customHeight="1" x14ac:dyDescent="0.2">
      <c r="B874" s="172" t="s">
        <v>1914</v>
      </c>
      <c r="C874" s="170">
        <v>4</v>
      </c>
      <c r="D874" s="72">
        <v>19</v>
      </c>
      <c r="E874" s="72">
        <v>0</v>
      </c>
      <c r="F874" s="72">
        <v>0</v>
      </c>
      <c r="G874" s="73">
        <v>0</v>
      </c>
      <c r="H874" s="27"/>
    </row>
    <row r="875" spans="2:8" s="28" customFormat="1" ht="18.75" customHeight="1" x14ac:dyDescent="0.2">
      <c r="B875" s="172" t="s">
        <v>1906</v>
      </c>
      <c r="C875" s="170">
        <v>0</v>
      </c>
      <c r="D875" s="72">
        <v>0</v>
      </c>
      <c r="E875" s="72">
        <v>0</v>
      </c>
      <c r="F875" s="72">
        <v>0</v>
      </c>
      <c r="G875" s="73">
        <v>23</v>
      </c>
      <c r="H875" s="27"/>
    </row>
    <row r="876" spans="2:8" s="28" customFormat="1" ht="18.75" customHeight="1" x14ac:dyDescent="0.2">
      <c r="B876" s="172" t="s">
        <v>1927</v>
      </c>
      <c r="C876" s="170">
        <v>18</v>
      </c>
      <c r="D876" s="72">
        <v>3</v>
      </c>
      <c r="E876" s="72">
        <v>0</v>
      </c>
      <c r="F876" s="72">
        <v>0</v>
      </c>
      <c r="G876" s="73">
        <v>0</v>
      </c>
      <c r="H876" s="27"/>
    </row>
    <row r="877" spans="2:8" s="28" customFormat="1" ht="18.75" customHeight="1" x14ac:dyDescent="0.2">
      <c r="B877" s="172" t="s">
        <v>1928</v>
      </c>
      <c r="C877" s="170">
        <v>21</v>
      </c>
      <c r="D877" s="72">
        <v>0</v>
      </c>
      <c r="E877" s="72">
        <v>0</v>
      </c>
      <c r="F877" s="72">
        <v>0</v>
      </c>
      <c r="G877" s="73">
        <v>0</v>
      </c>
      <c r="H877" s="27"/>
    </row>
    <row r="878" spans="2:8" s="28" customFormat="1" ht="18.75" customHeight="1" x14ac:dyDescent="0.2">
      <c r="B878" s="172" t="s">
        <v>1772</v>
      </c>
      <c r="C878" s="170">
        <v>0</v>
      </c>
      <c r="D878" s="72">
        <v>16</v>
      </c>
      <c r="E878" s="72">
        <v>4</v>
      </c>
      <c r="F878" s="72">
        <v>0</v>
      </c>
      <c r="G878" s="73">
        <v>0</v>
      </c>
      <c r="H878" s="27"/>
    </row>
    <row r="879" spans="2:8" s="28" customFormat="1" ht="18.75" customHeight="1" x14ac:dyDescent="0.2">
      <c r="B879" s="172" t="s">
        <v>1935</v>
      </c>
      <c r="C879" s="170">
        <v>0</v>
      </c>
      <c r="D879" s="72">
        <v>20</v>
      </c>
      <c r="E879" s="72">
        <v>0</v>
      </c>
      <c r="F879" s="72">
        <v>0</v>
      </c>
      <c r="G879" s="73">
        <v>0</v>
      </c>
      <c r="H879" s="27"/>
    </row>
    <row r="880" spans="2:8" s="28" customFormat="1" ht="18.75" customHeight="1" x14ac:dyDescent="0.2">
      <c r="B880" s="172" t="s">
        <v>1938</v>
      </c>
      <c r="C880" s="170">
        <v>20</v>
      </c>
      <c r="D880" s="72">
        <v>0</v>
      </c>
      <c r="E880" s="72">
        <v>0</v>
      </c>
      <c r="F880" s="72">
        <v>0</v>
      </c>
      <c r="G880" s="73">
        <v>0</v>
      </c>
      <c r="H880" s="27"/>
    </row>
    <row r="881" spans="2:8" s="28" customFormat="1" ht="18.75" customHeight="1" x14ac:dyDescent="0.2">
      <c r="B881" s="172" t="s">
        <v>1942</v>
      </c>
      <c r="C881" s="170">
        <v>0</v>
      </c>
      <c r="D881" s="72">
        <v>19</v>
      </c>
      <c r="E881" s="72">
        <v>0</v>
      </c>
      <c r="F881" s="72">
        <v>0</v>
      </c>
      <c r="G881" s="73">
        <v>0</v>
      </c>
      <c r="H881" s="27"/>
    </row>
    <row r="882" spans="2:8" s="28" customFormat="1" ht="18.75" customHeight="1" x14ac:dyDescent="0.2">
      <c r="B882" s="172" t="s">
        <v>1946</v>
      </c>
      <c r="C882" s="170">
        <v>0</v>
      </c>
      <c r="D882" s="72">
        <v>0</v>
      </c>
      <c r="E882" s="72">
        <v>19</v>
      </c>
      <c r="F882" s="72">
        <v>0</v>
      </c>
      <c r="G882" s="73">
        <v>0</v>
      </c>
      <c r="H882" s="27"/>
    </row>
    <row r="883" spans="2:8" s="28" customFormat="1" ht="18.75" customHeight="1" x14ac:dyDescent="0.2">
      <c r="B883" s="172" t="s">
        <v>1766</v>
      </c>
      <c r="C883" s="170">
        <v>0</v>
      </c>
      <c r="D883" s="72">
        <v>15</v>
      </c>
      <c r="E883" s="72">
        <v>4</v>
      </c>
      <c r="F883" s="72">
        <v>0</v>
      </c>
      <c r="G883" s="73">
        <v>0</v>
      </c>
      <c r="H883" s="27"/>
    </row>
    <row r="884" spans="2:8" s="28" customFormat="1" ht="18.75" customHeight="1" x14ac:dyDescent="0.2">
      <c r="B884" s="172" t="s">
        <v>1791</v>
      </c>
      <c r="C884" s="170">
        <v>19</v>
      </c>
      <c r="D884" s="72">
        <v>0</v>
      </c>
      <c r="E884" s="72">
        <v>0</v>
      </c>
      <c r="F884" s="72">
        <v>0</v>
      </c>
      <c r="G884" s="73">
        <v>0</v>
      </c>
      <c r="H884" s="27"/>
    </row>
    <row r="885" spans="2:8" s="28" customFormat="1" ht="18.75" customHeight="1" x14ac:dyDescent="0.2">
      <c r="B885" s="172" t="s">
        <v>1933</v>
      </c>
      <c r="C885" s="170">
        <v>6</v>
      </c>
      <c r="D885" s="72">
        <v>0</v>
      </c>
      <c r="E885" s="72">
        <v>13</v>
      </c>
      <c r="F885" s="72">
        <v>0</v>
      </c>
      <c r="G885" s="73">
        <v>0</v>
      </c>
      <c r="H885" s="27"/>
    </row>
    <row r="886" spans="2:8" s="28" customFormat="1" ht="18.75" customHeight="1" x14ac:dyDescent="0.2">
      <c r="B886" s="172" t="s">
        <v>1947</v>
      </c>
      <c r="C886" s="170">
        <v>0</v>
      </c>
      <c r="D886" s="72">
        <v>19</v>
      </c>
      <c r="E886" s="72">
        <v>0</v>
      </c>
      <c r="F886" s="72">
        <v>0</v>
      </c>
      <c r="G886" s="73">
        <v>0</v>
      </c>
      <c r="H886" s="27"/>
    </row>
    <row r="887" spans="2:8" s="28" customFormat="1" ht="18.75" customHeight="1" x14ac:dyDescent="0.2">
      <c r="B887" s="172" t="s">
        <v>1949</v>
      </c>
      <c r="C887" s="170">
        <v>0</v>
      </c>
      <c r="D887" s="72">
        <v>0</v>
      </c>
      <c r="E887" s="72">
        <v>19</v>
      </c>
      <c r="F887" s="72">
        <v>0</v>
      </c>
      <c r="G887" s="73">
        <v>0</v>
      </c>
      <c r="H887" s="27"/>
    </row>
    <row r="888" spans="2:8" s="28" customFormat="1" ht="18.75" customHeight="1" x14ac:dyDescent="0.2">
      <c r="B888" s="172" t="s">
        <v>1948</v>
      </c>
      <c r="C888" s="170">
        <v>0</v>
      </c>
      <c r="D888" s="72">
        <v>0</v>
      </c>
      <c r="E888" s="72">
        <v>0</v>
      </c>
      <c r="F888" s="72">
        <v>0</v>
      </c>
      <c r="G888" s="73">
        <v>19</v>
      </c>
      <c r="H888" s="27"/>
    </row>
    <row r="889" spans="2:8" s="28" customFormat="1" ht="18.75" customHeight="1" x14ac:dyDescent="0.2">
      <c r="B889" s="172" t="s">
        <v>1936</v>
      </c>
      <c r="C889" s="170">
        <v>0</v>
      </c>
      <c r="D889" s="72">
        <v>0</v>
      </c>
      <c r="E889" s="72">
        <v>19</v>
      </c>
      <c r="F889" s="72">
        <v>0</v>
      </c>
      <c r="G889" s="73">
        <v>0</v>
      </c>
      <c r="H889" s="27"/>
    </row>
    <row r="890" spans="2:8" s="28" customFormat="1" ht="18.75" customHeight="1" x14ac:dyDescent="0.2">
      <c r="B890" s="172" t="s">
        <v>1957</v>
      </c>
      <c r="C890" s="170">
        <v>0</v>
      </c>
      <c r="D890" s="72">
        <v>18</v>
      </c>
      <c r="E890" s="72">
        <v>0</v>
      </c>
      <c r="F890" s="72">
        <v>0</v>
      </c>
      <c r="G890" s="73">
        <v>0</v>
      </c>
      <c r="H890" s="27"/>
    </row>
    <row r="891" spans="2:8" s="28" customFormat="1" ht="18.75" customHeight="1" x14ac:dyDescent="0.2">
      <c r="B891" s="172" t="s">
        <v>1873</v>
      </c>
      <c r="C891" s="170">
        <v>0</v>
      </c>
      <c r="D891" s="72">
        <v>4</v>
      </c>
      <c r="E891" s="72">
        <v>11</v>
      </c>
      <c r="F891" s="72">
        <v>3</v>
      </c>
      <c r="G891" s="73">
        <v>0</v>
      </c>
      <c r="H891" s="27"/>
    </row>
    <row r="892" spans="2:8" s="28" customFormat="1" ht="18.75" customHeight="1" x14ac:dyDescent="0.2">
      <c r="B892" s="172" t="s">
        <v>1723</v>
      </c>
      <c r="C892" s="170">
        <v>2</v>
      </c>
      <c r="D892" s="72">
        <v>8</v>
      </c>
      <c r="E892" s="72">
        <v>8</v>
      </c>
      <c r="F892" s="72">
        <v>0</v>
      </c>
      <c r="G892" s="73">
        <v>0</v>
      </c>
      <c r="H892" s="27"/>
    </row>
    <row r="893" spans="2:8" s="28" customFormat="1" ht="18.75" customHeight="1" x14ac:dyDescent="0.2">
      <c r="B893" s="172" t="s">
        <v>1767</v>
      </c>
      <c r="C893" s="170">
        <v>0</v>
      </c>
      <c r="D893" s="72">
        <v>0</v>
      </c>
      <c r="E893" s="72">
        <v>12</v>
      </c>
      <c r="F893" s="72">
        <v>0</v>
      </c>
      <c r="G893" s="73">
        <v>6</v>
      </c>
      <c r="H893" s="27"/>
    </row>
    <row r="894" spans="2:8" s="28" customFormat="1" ht="18.75" customHeight="1" x14ac:dyDescent="0.2">
      <c r="B894" s="172" t="s">
        <v>1960</v>
      </c>
      <c r="C894" s="170">
        <v>18</v>
      </c>
      <c r="D894" s="72">
        <v>0</v>
      </c>
      <c r="E894" s="72">
        <v>0</v>
      </c>
      <c r="F894" s="72">
        <v>0</v>
      </c>
      <c r="G894" s="73">
        <v>0</v>
      </c>
      <c r="H894" s="27"/>
    </row>
    <row r="895" spans="2:8" s="28" customFormat="1" ht="18.75" customHeight="1" x14ac:dyDescent="0.2">
      <c r="B895" s="172" t="s">
        <v>1934</v>
      </c>
      <c r="C895" s="170">
        <v>3</v>
      </c>
      <c r="D895" s="72">
        <v>1</v>
      </c>
      <c r="E895" s="72">
        <v>9</v>
      </c>
      <c r="F895" s="72">
        <v>5</v>
      </c>
      <c r="G895" s="73">
        <v>0</v>
      </c>
      <c r="H895" s="27"/>
    </row>
    <row r="896" spans="2:8" s="28" customFormat="1" ht="18.75" customHeight="1" x14ac:dyDescent="0.2">
      <c r="B896" s="172" t="s">
        <v>1923</v>
      </c>
      <c r="C896" s="170">
        <v>0</v>
      </c>
      <c r="D896" s="72">
        <v>18</v>
      </c>
      <c r="E896" s="72">
        <v>0</v>
      </c>
      <c r="F896" s="72">
        <v>0</v>
      </c>
      <c r="G896" s="73">
        <v>0</v>
      </c>
      <c r="H896" s="27"/>
    </row>
    <row r="897" spans="2:8" s="28" customFormat="1" ht="18.75" customHeight="1" x14ac:dyDescent="0.2">
      <c r="B897" s="172" t="s">
        <v>1965</v>
      </c>
      <c r="C897" s="170">
        <v>18</v>
      </c>
      <c r="D897" s="72">
        <v>0</v>
      </c>
      <c r="E897" s="72">
        <v>0</v>
      </c>
      <c r="F897" s="72">
        <v>0</v>
      </c>
      <c r="G897" s="73">
        <v>0</v>
      </c>
      <c r="H897" s="27"/>
    </row>
    <row r="898" spans="2:8" s="28" customFormat="1" ht="18.75" customHeight="1" x14ac:dyDescent="0.2">
      <c r="B898" s="172" t="s">
        <v>1757</v>
      </c>
      <c r="C898" s="170">
        <v>0</v>
      </c>
      <c r="D898" s="72">
        <v>9</v>
      </c>
      <c r="E898" s="72">
        <v>0</v>
      </c>
      <c r="F898" s="72">
        <v>7</v>
      </c>
      <c r="G898" s="73">
        <v>2</v>
      </c>
      <c r="H898" s="27"/>
    </row>
    <row r="899" spans="2:8" s="28" customFormat="1" ht="18.75" customHeight="1" x14ac:dyDescent="0.2">
      <c r="B899" s="172" t="s">
        <v>3105</v>
      </c>
      <c r="C899" s="170">
        <v>12</v>
      </c>
      <c r="D899" s="72">
        <v>0</v>
      </c>
      <c r="E899" s="72">
        <v>5</v>
      </c>
      <c r="F899" s="72">
        <v>0</v>
      </c>
      <c r="G899" s="73">
        <v>0</v>
      </c>
      <c r="H899" s="27"/>
    </row>
    <row r="900" spans="2:8" s="28" customFormat="1" ht="18.75" customHeight="1" x14ac:dyDescent="0.2">
      <c r="B900" s="172" t="s">
        <v>1966</v>
      </c>
      <c r="C900" s="170">
        <v>17</v>
      </c>
      <c r="D900" s="72">
        <v>0</v>
      </c>
      <c r="E900" s="72">
        <v>0</v>
      </c>
      <c r="F900" s="72">
        <v>0</v>
      </c>
      <c r="G900" s="73">
        <v>0</v>
      </c>
      <c r="H900" s="27"/>
    </row>
    <row r="901" spans="2:8" s="28" customFormat="1" ht="18.75" customHeight="1" x14ac:dyDescent="0.2">
      <c r="B901" s="172" t="s">
        <v>1968</v>
      </c>
      <c r="C901" s="170">
        <v>2</v>
      </c>
      <c r="D901" s="72">
        <v>15</v>
      </c>
      <c r="E901" s="72">
        <v>0</v>
      </c>
      <c r="F901" s="72">
        <v>0</v>
      </c>
      <c r="G901" s="73">
        <v>0</v>
      </c>
      <c r="H901" s="27"/>
    </row>
    <row r="902" spans="2:8" s="28" customFormat="1" ht="18.75" customHeight="1" x14ac:dyDescent="0.2">
      <c r="B902" s="172" t="s">
        <v>1969</v>
      </c>
      <c r="C902" s="170">
        <v>8</v>
      </c>
      <c r="D902" s="72">
        <v>9</v>
      </c>
      <c r="E902" s="72">
        <v>0</v>
      </c>
      <c r="F902" s="72">
        <v>0</v>
      </c>
      <c r="G902" s="73">
        <v>0</v>
      </c>
      <c r="H902" s="27"/>
    </row>
    <row r="903" spans="2:8" s="28" customFormat="1" ht="18.75" customHeight="1" x14ac:dyDescent="0.2">
      <c r="B903" s="172" t="s">
        <v>1000</v>
      </c>
      <c r="C903" s="170">
        <v>17</v>
      </c>
      <c r="D903" s="72">
        <v>0</v>
      </c>
      <c r="E903" s="72">
        <v>0</v>
      </c>
      <c r="F903" s="72">
        <v>0</v>
      </c>
      <c r="G903" s="73">
        <v>0</v>
      </c>
      <c r="H903" s="27"/>
    </row>
    <row r="904" spans="2:8" s="28" customFormat="1" ht="18.75" customHeight="1" x14ac:dyDescent="0.2">
      <c r="B904" s="172" t="s">
        <v>1401</v>
      </c>
      <c r="C904" s="170">
        <v>0</v>
      </c>
      <c r="D904" s="72">
        <v>0</v>
      </c>
      <c r="E904" s="72">
        <v>16</v>
      </c>
      <c r="F904" s="72">
        <v>0</v>
      </c>
      <c r="G904" s="73">
        <v>0</v>
      </c>
      <c r="H904" s="27"/>
    </row>
    <row r="905" spans="2:8" s="28" customFormat="1" ht="18.75" customHeight="1" x14ac:dyDescent="0.2">
      <c r="B905" s="172" t="s">
        <v>283</v>
      </c>
      <c r="C905" s="170">
        <v>12</v>
      </c>
      <c r="D905" s="72">
        <v>0</v>
      </c>
      <c r="E905" s="72">
        <v>0</v>
      </c>
      <c r="F905" s="72">
        <v>0</v>
      </c>
      <c r="G905" s="73">
        <v>4</v>
      </c>
      <c r="H905" s="27"/>
    </row>
    <row r="906" spans="2:8" s="28" customFormat="1" ht="18.75" customHeight="1" x14ac:dyDescent="0.2">
      <c r="B906" s="172" t="s">
        <v>1975</v>
      </c>
      <c r="C906" s="170">
        <v>16</v>
      </c>
      <c r="D906" s="72">
        <v>0</v>
      </c>
      <c r="E906" s="72">
        <v>0</v>
      </c>
      <c r="F906" s="72">
        <v>0</v>
      </c>
      <c r="G906" s="73">
        <v>0</v>
      </c>
      <c r="H906" s="27"/>
    </row>
    <row r="907" spans="2:8" s="28" customFormat="1" ht="18.75" customHeight="1" x14ac:dyDescent="0.2">
      <c r="B907" s="172" t="s">
        <v>1902</v>
      </c>
      <c r="C907" s="170">
        <v>0</v>
      </c>
      <c r="D907" s="72">
        <v>0</v>
      </c>
      <c r="E907" s="72">
        <v>0</v>
      </c>
      <c r="F907" s="72">
        <v>5</v>
      </c>
      <c r="G907" s="73">
        <v>11</v>
      </c>
      <c r="H907" s="27"/>
    </row>
    <row r="908" spans="2:8" s="28" customFormat="1" ht="18.75" customHeight="1" x14ac:dyDescent="0.2">
      <c r="B908" s="172" t="s">
        <v>2998</v>
      </c>
      <c r="C908" s="170">
        <v>15</v>
      </c>
      <c r="D908" s="72">
        <v>0</v>
      </c>
      <c r="E908" s="72">
        <v>0</v>
      </c>
      <c r="F908" s="72">
        <v>0</v>
      </c>
      <c r="G908" s="73">
        <v>0</v>
      </c>
      <c r="H908" s="27"/>
    </row>
    <row r="909" spans="2:8" s="28" customFormat="1" ht="18.75" customHeight="1" x14ac:dyDescent="0.2">
      <c r="B909" s="172" t="s">
        <v>1926</v>
      </c>
      <c r="C909" s="170">
        <v>0</v>
      </c>
      <c r="D909" s="72">
        <v>0</v>
      </c>
      <c r="E909" s="72">
        <v>5</v>
      </c>
      <c r="F909" s="72">
        <v>10</v>
      </c>
      <c r="G909" s="73">
        <v>0</v>
      </c>
      <c r="H909" s="27"/>
    </row>
    <row r="910" spans="2:8" s="28" customFormat="1" ht="18.75" customHeight="1" x14ac:dyDescent="0.2">
      <c r="B910" s="172" t="s">
        <v>1996</v>
      </c>
      <c r="C910" s="170">
        <v>5</v>
      </c>
      <c r="D910" s="72">
        <v>5</v>
      </c>
      <c r="E910" s="72">
        <v>0</v>
      </c>
      <c r="F910" s="72">
        <v>4</v>
      </c>
      <c r="G910" s="73">
        <v>0</v>
      </c>
      <c r="H910" s="27"/>
    </row>
    <row r="911" spans="2:8" s="28" customFormat="1" ht="18.75" customHeight="1" x14ac:dyDescent="0.2">
      <c r="B911" s="172" t="s">
        <v>1899</v>
      </c>
      <c r="C911" s="170">
        <v>0</v>
      </c>
      <c r="D911" s="72">
        <v>0</v>
      </c>
      <c r="E911" s="72">
        <v>0</v>
      </c>
      <c r="F911" s="72">
        <v>0</v>
      </c>
      <c r="G911" s="73">
        <v>14</v>
      </c>
      <c r="H911" s="27"/>
    </row>
    <row r="912" spans="2:8" s="28" customFormat="1" ht="18.75" customHeight="1" x14ac:dyDescent="0.2">
      <c r="B912" s="172" t="s">
        <v>1954</v>
      </c>
      <c r="C912" s="170">
        <v>0</v>
      </c>
      <c r="D912" s="72">
        <v>8</v>
      </c>
      <c r="E912" s="72">
        <v>0</v>
      </c>
      <c r="F912" s="72">
        <v>6</v>
      </c>
      <c r="G912" s="73">
        <v>0</v>
      </c>
      <c r="H912" s="27"/>
    </row>
    <row r="913" spans="2:8" s="28" customFormat="1" ht="18.75" customHeight="1" x14ac:dyDescent="0.2">
      <c r="B913" s="172" t="s">
        <v>1931</v>
      </c>
      <c r="C913" s="170">
        <v>0</v>
      </c>
      <c r="D913" s="72">
        <v>11</v>
      </c>
      <c r="E913" s="72">
        <v>3</v>
      </c>
      <c r="F913" s="72">
        <v>0</v>
      </c>
      <c r="G913" s="73">
        <v>0</v>
      </c>
      <c r="H913" s="27"/>
    </row>
    <row r="914" spans="2:8" s="28" customFormat="1" ht="18.75" customHeight="1" x14ac:dyDescent="0.2">
      <c r="B914" s="172" t="s">
        <v>1790</v>
      </c>
      <c r="C914" s="170">
        <v>0</v>
      </c>
      <c r="D914" s="72">
        <v>0</v>
      </c>
      <c r="E914" s="72">
        <v>14</v>
      </c>
      <c r="F914" s="72">
        <v>0</v>
      </c>
      <c r="G914" s="73">
        <v>0</v>
      </c>
      <c r="H914" s="27"/>
    </row>
    <row r="915" spans="2:8" s="28" customFormat="1" ht="18.75" customHeight="1" x14ac:dyDescent="0.2">
      <c r="B915" s="172" t="s">
        <v>1982</v>
      </c>
      <c r="C915" s="170">
        <v>0</v>
      </c>
      <c r="D915" s="72">
        <v>0</v>
      </c>
      <c r="E915" s="72">
        <v>4</v>
      </c>
      <c r="F915" s="72">
        <v>6</v>
      </c>
      <c r="G915" s="73">
        <v>4</v>
      </c>
      <c r="H915" s="27"/>
    </row>
    <row r="916" spans="2:8" s="28" customFormat="1" ht="18.75" customHeight="1" x14ac:dyDescent="0.2">
      <c r="B916" s="172" t="s">
        <v>1495</v>
      </c>
      <c r="C916" s="170">
        <v>0</v>
      </c>
      <c r="D916" s="72">
        <v>0</v>
      </c>
      <c r="E916" s="72">
        <v>12</v>
      </c>
      <c r="F916" s="72">
        <v>2</v>
      </c>
      <c r="G916" s="73">
        <v>0</v>
      </c>
      <c r="H916" s="27"/>
    </row>
    <row r="917" spans="2:8" s="28" customFormat="1" ht="18.75" customHeight="1" x14ac:dyDescent="0.2">
      <c r="B917" s="172" t="s">
        <v>1916</v>
      </c>
      <c r="C917" s="170">
        <v>0</v>
      </c>
      <c r="D917" s="72">
        <v>0</v>
      </c>
      <c r="E917" s="72">
        <v>13</v>
      </c>
      <c r="F917" s="72">
        <v>0</v>
      </c>
      <c r="G917" s="73">
        <v>0</v>
      </c>
      <c r="H917" s="27"/>
    </row>
    <row r="918" spans="2:8" s="28" customFormat="1" ht="18.75" customHeight="1" x14ac:dyDescent="0.2">
      <c r="B918" s="172" t="s">
        <v>1895</v>
      </c>
      <c r="C918" s="170">
        <v>0</v>
      </c>
      <c r="D918" s="72">
        <v>13</v>
      </c>
      <c r="E918" s="72">
        <v>0</v>
      </c>
      <c r="F918" s="72">
        <v>0</v>
      </c>
      <c r="G918" s="73">
        <v>0</v>
      </c>
      <c r="H918" s="27"/>
    </row>
    <row r="919" spans="2:8" s="28" customFormat="1" ht="18.75" customHeight="1" x14ac:dyDescent="0.2">
      <c r="B919" s="172" t="s">
        <v>1901</v>
      </c>
      <c r="C919" s="170">
        <v>0</v>
      </c>
      <c r="D919" s="72">
        <v>5</v>
      </c>
      <c r="E919" s="72">
        <v>1</v>
      </c>
      <c r="F919" s="72">
        <v>7</v>
      </c>
      <c r="G919" s="73">
        <v>0</v>
      </c>
      <c r="H919" s="27"/>
    </row>
    <row r="920" spans="2:8" s="28" customFormat="1" ht="18.75" customHeight="1" x14ac:dyDescent="0.2">
      <c r="B920" s="172" t="s">
        <v>2008</v>
      </c>
      <c r="C920" s="170">
        <v>13</v>
      </c>
      <c r="D920" s="72">
        <v>0</v>
      </c>
      <c r="E920" s="72">
        <v>0</v>
      </c>
      <c r="F920" s="72">
        <v>0</v>
      </c>
      <c r="G920" s="73">
        <v>0</v>
      </c>
      <c r="H920" s="27"/>
    </row>
    <row r="921" spans="2:8" s="28" customFormat="1" ht="18.75" customHeight="1" x14ac:dyDescent="0.2">
      <c r="B921" s="172" t="s">
        <v>2006</v>
      </c>
      <c r="C921" s="170">
        <v>0</v>
      </c>
      <c r="D921" s="72">
        <v>0</v>
      </c>
      <c r="E921" s="72">
        <v>0</v>
      </c>
      <c r="F921" s="72">
        <v>7</v>
      </c>
      <c r="G921" s="73">
        <v>6</v>
      </c>
      <c r="H921" s="27"/>
    </row>
    <row r="922" spans="2:8" s="28" customFormat="1" ht="18.75" customHeight="1" x14ac:dyDescent="0.2">
      <c r="B922" s="172" t="s">
        <v>2002</v>
      </c>
      <c r="C922" s="170">
        <v>0</v>
      </c>
      <c r="D922" s="72">
        <v>8</v>
      </c>
      <c r="E922" s="72">
        <v>5</v>
      </c>
      <c r="F922" s="72">
        <v>0</v>
      </c>
      <c r="G922" s="73">
        <v>0</v>
      </c>
      <c r="H922" s="27"/>
    </row>
    <row r="923" spans="2:8" s="28" customFormat="1" ht="18.75" customHeight="1" x14ac:dyDescent="0.2">
      <c r="B923" s="172" t="s">
        <v>2014</v>
      </c>
      <c r="C923" s="170">
        <v>13</v>
      </c>
      <c r="D923" s="72">
        <v>0</v>
      </c>
      <c r="E923" s="72">
        <v>0</v>
      </c>
      <c r="F923" s="72">
        <v>0</v>
      </c>
      <c r="G923" s="73">
        <v>0</v>
      </c>
      <c r="H923" s="27"/>
    </row>
    <row r="924" spans="2:8" s="28" customFormat="1" ht="18.75" customHeight="1" x14ac:dyDescent="0.2">
      <c r="B924" s="172" t="s">
        <v>1782</v>
      </c>
      <c r="C924" s="170">
        <v>2</v>
      </c>
      <c r="D924" s="72">
        <v>0</v>
      </c>
      <c r="E924" s="72">
        <v>6</v>
      </c>
      <c r="F924" s="72">
        <v>0</v>
      </c>
      <c r="G924" s="73">
        <v>5</v>
      </c>
      <c r="H924" s="27"/>
    </row>
    <row r="925" spans="2:8" s="28" customFormat="1" ht="18.75" customHeight="1" x14ac:dyDescent="0.2">
      <c r="B925" s="172" t="s">
        <v>1646</v>
      </c>
      <c r="C925" s="170">
        <v>0</v>
      </c>
      <c r="D925" s="72">
        <v>0</v>
      </c>
      <c r="E925" s="72">
        <v>4</v>
      </c>
      <c r="F925" s="72">
        <v>9</v>
      </c>
      <c r="G925" s="73">
        <v>0</v>
      </c>
      <c r="H925" s="27"/>
    </row>
    <row r="926" spans="2:8" s="28" customFormat="1" ht="18.75" customHeight="1" x14ac:dyDescent="0.2">
      <c r="B926" s="172" t="s">
        <v>2001</v>
      </c>
      <c r="C926" s="170">
        <v>0</v>
      </c>
      <c r="D926" s="72">
        <v>0</v>
      </c>
      <c r="E926" s="72">
        <v>0</v>
      </c>
      <c r="F926" s="72">
        <v>12</v>
      </c>
      <c r="G926" s="73">
        <v>0</v>
      </c>
      <c r="H926" s="27"/>
    </row>
    <row r="927" spans="2:8" s="28" customFormat="1" ht="18.75" customHeight="1" x14ac:dyDescent="0.2">
      <c r="B927" s="172" t="s">
        <v>2018</v>
      </c>
      <c r="C927" s="170">
        <v>0</v>
      </c>
      <c r="D927" s="72">
        <v>0</v>
      </c>
      <c r="E927" s="72">
        <v>0</v>
      </c>
      <c r="F927" s="72">
        <v>0</v>
      </c>
      <c r="G927" s="73">
        <v>12</v>
      </c>
      <c r="H927" s="27"/>
    </row>
    <row r="928" spans="2:8" s="28" customFormat="1" ht="18.75" customHeight="1" x14ac:dyDescent="0.2">
      <c r="B928" s="172" t="s">
        <v>2021</v>
      </c>
      <c r="C928" s="170">
        <v>0</v>
      </c>
      <c r="D928" s="72">
        <v>0</v>
      </c>
      <c r="E928" s="72">
        <v>0</v>
      </c>
      <c r="F928" s="72">
        <v>0</v>
      </c>
      <c r="G928" s="73">
        <v>12</v>
      </c>
      <c r="H928" s="27"/>
    </row>
    <row r="929" spans="2:8" s="28" customFormat="1" ht="18.75" customHeight="1" x14ac:dyDescent="0.2">
      <c r="B929" s="172" t="s">
        <v>1769</v>
      </c>
      <c r="C929" s="170">
        <v>0</v>
      </c>
      <c r="D929" s="72">
        <v>12</v>
      </c>
      <c r="E929" s="72">
        <v>0</v>
      </c>
      <c r="F929" s="72">
        <v>0</v>
      </c>
      <c r="G929" s="73">
        <v>0</v>
      </c>
      <c r="H929" s="27"/>
    </row>
    <row r="930" spans="2:8" s="28" customFormat="1" ht="18.75" customHeight="1" x14ac:dyDescent="0.2">
      <c r="B930" s="172" t="s">
        <v>1707</v>
      </c>
      <c r="C930" s="170">
        <v>0</v>
      </c>
      <c r="D930" s="72">
        <v>0</v>
      </c>
      <c r="E930" s="72">
        <v>0</v>
      </c>
      <c r="F930" s="72">
        <v>0</v>
      </c>
      <c r="G930" s="73">
        <v>12</v>
      </c>
      <c r="H930" s="27"/>
    </row>
    <row r="931" spans="2:8" s="28" customFormat="1" ht="18.75" customHeight="1" x14ac:dyDescent="0.2">
      <c r="B931" s="172" t="s">
        <v>2024</v>
      </c>
      <c r="C931" s="170">
        <v>0</v>
      </c>
      <c r="D931" s="72">
        <v>0</v>
      </c>
      <c r="E931" s="72">
        <v>12</v>
      </c>
      <c r="F931" s="72">
        <v>0</v>
      </c>
      <c r="G931" s="73">
        <v>0</v>
      </c>
      <c r="H931" s="27"/>
    </row>
    <row r="932" spans="2:8" s="28" customFormat="1" ht="18.75" customHeight="1" x14ac:dyDescent="0.2">
      <c r="B932" s="172" t="s">
        <v>2028</v>
      </c>
      <c r="C932" s="170">
        <v>0</v>
      </c>
      <c r="D932" s="72">
        <v>0</v>
      </c>
      <c r="E932" s="72">
        <v>12</v>
      </c>
      <c r="F932" s="72">
        <v>0</v>
      </c>
      <c r="G932" s="73">
        <v>0</v>
      </c>
      <c r="H932" s="27"/>
    </row>
    <row r="933" spans="2:8" s="28" customFormat="1" ht="18.75" customHeight="1" x14ac:dyDescent="0.2">
      <c r="B933" s="172" t="s">
        <v>1838</v>
      </c>
      <c r="C933" s="170">
        <v>7</v>
      </c>
      <c r="D933" s="72">
        <v>4</v>
      </c>
      <c r="E933" s="72">
        <v>0</v>
      </c>
      <c r="F933" s="72">
        <v>1</v>
      </c>
      <c r="G933" s="73">
        <v>0</v>
      </c>
      <c r="H933" s="27"/>
    </row>
    <row r="934" spans="2:8" s="28" customFormat="1" ht="18.75" customHeight="1" x14ac:dyDescent="0.2">
      <c r="B934" s="172" t="s">
        <v>1964</v>
      </c>
      <c r="C934" s="170">
        <v>0</v>
      </c>
      <c r="D934" s="72">
        <v>3</v>
      </c>
      <c r="E934" s="72">
        <v>0</v>
      </c>
      <c r="F934" s="72">
        <v>0</v>
      </c>
      <c r="G934" s="73">
        <v>9</v>
      </c>
      <c r="H934" s="27"/>
    </row>
    <row r="935" spans="2:8" s="28" customFormat="1" ht="18.75" customHeight="1" x14ac:dyDescent="0.2">
      <c r="B935" s="172" t="s">
        <v>1138</v>
      </c>
      <c r="C935" s="170">
        <v>12</v>
      </c>
      <c r="D935" s="72">
        <v>0</v>
      </c>
      <c r="E935" s="72">
        <v>0</v>
      </c>
      <c r="F935" s="72">
        <v>0</v>
      </c>
      <c r="G935" s="73">
        <v>0</v>
      </c>
      <c r="H935" s="27"/>
    </row>
    <row r="936" spans="2:8" s="28" customFormat="1" ht="18.75" customHeight="1" x14ac:dyDescent="0.2">
      <c r="B936" s="172" t="s">
        <v>2041</v>
      </c>
      <c r="C936" s="170">
        <v>11</v>
      </c>
      <c r="D936" s="72">
        <v>0</v>
      </c>
      <c r="E936" s="72">
        <v>0</v>
      </c>
      <c r="F936" s="72">
        <v>0</v>
      </c>
      <c r="G936" s="73">
        <v>0</v>
      </c>
      <c r="H936" s="27"/>
    </row>
    <row r="937" spans="2:8" s="28" customFormat="1" ht="18.75" customHeight="1" x14ac:dyDescent="0.2">
      <c r="B937" s="172" t="s">
        <v>1917</v>
      </c>
      <c r="C937" s="170">
        <v>0</v>
      </c>
      <c r="D937" s="72">
        <v>11</v>
      </c>
      <c r="E937" s="72">
        <v>0</v>
      </c>
      <c r="F937" s="72">
        <v>0</v>
      </c>
      <c r="G937" s="73">
        <v>0</v>
      </c>
      <c r="H937" s="27"/>
    </row>
    <row r="938" spans="2:8" s="28" customFormat="1" ht="18.75" customHeight="1" x14ac:dyDescent="0.2">
      <c r="B938" s="172" t="s">
        <v>279</v>
      </c>
      <c r="C938" s="170">
        <v>0</v>
      </c>
      <c r="D938" s="72">
        <v>0</v>
      </c>
      <c r="E938" s="72">
        <v>11</v>
      </c>
      <c r="F938" s="72">
        <v>0</v>
      </c>
      <c r="G938" s="73">
        <v>0</v>
      </c>
      <c r="H938" s="27"/>
    </row>
    <row r="939" spans="2:8" s="28" customFormat="1" ht="18.75" customHeight="1" x14ac:dyDescent="0.2">
      <c r="B939" s="172" t="s">
        <v>1546</v>
      </c>
      <c r="C939" s="170">
        <v>0</v>
      </c>
      <c r="D939" s="72">
        <v>0</v>
      </c>
      <c r="E939" s="72">
        <v>0</v>
      </c>
      <c r="F939" s="72">
        <v>0</v>
      </c>
      <c r="G939" s="73">
        <v>11</v>
      </c>
      <c r="H939" s="27"/>
    </row>
    <row r="940" spans="2:8" s="28" customFormat="1" ht="18.75" customHeight="1" x14ac:dyDescent="0.2">
      <c r="B940" s="172" t="s">
        <v>2038</v>
      </c>
      <c r="C940" s="170">
        <v>0</v>
      </c>
      <c r="D940" s="72">
        <v>0</v>
      </c>
      <c r="E940" s="72">
        <v>11</v>
      </c>
      <c r="F940" s="72">
        <v>0</v>
      </c>
      <c r="G940" s="73">
        <v>0</v>
      </c>
      <c r="H940" s="27"/>
    </row>
    <row r="941" spans="2:8" s="28" customFormat="1" ht="18.75" customHeight="1" x14ac:dyDescent="0.2">
      <c r="B941" s="172" t="s">
        <v>1781</v>
      </c>
      <c r="C941" s="170">
        <v>0</v>
      </c>
      <c r="D941" s="72">
        <v>0</v>
      </c>
      <c r="E941" s="72">
        <v>2</v>
      </c>
      <c r="F941" s="72">
        <v>7</v>
      </c>
      <c r="G941" s="73">
        <v>2</v>
      </c>
      <c r="H941" s="27"/>
    </row>
    <row r="942" spans="2:8" s="28" customFormat="1" ht="18.75" customHeight="1" x14ac:dyDescent="0.2">
      <c r="B942" s="172" t="s">
        <v>2043</v>
      </c>
      <c r="C942" s="170">
        <v>0</v>
      </c>
      <c r="D942" s="72">
        <v>2</v>
      </c>
      <c r="E942" s="72">
        <v>9</v>
      </c>
      <c r="F942" s="72">
        <v>0</v>
      </c>
      <c r="G942" s="73">
        <v>0</v>
      </c>
      <c r="H942" s="27"/>
    </row>
    <row r="943" spans="2:8" s="28" customFormat="1" ht="18.75" customHeight="1" x14ac:dyDescent="0.2">
      <c r="B943" s="172" t="s">
        <v>1819</v>
      </c>
      <c r="C943" s="170">
        <v>4</v>
      </c>
      <c r="D943" s="72">
        <v>0</v>
      </c>
      <c r="E943" s="72">
        <v>7</v>
      </c>
      <c r="F943" s="72">
        <v>0</v>
      </c>
      <c r="G943" s="73">
        <v>0</v>
      </c>
      <c r="H943" s="27"/>
    </row>
    <row r="944" spans="2:8" s="28" customFormat="1" ht="18.75" customHeight="1" x14ac:dyDescent="0.2">
      <c r="B944" s="172" t="s">
        <v>2046</v>
      </c>
      <c r="C944" s="170">
        <v>11</v>
      </c>
      <c r="D944" s="72">
        <v>0</v>
      </c>
      <c r="E944" s="72">
        <v>0</v>
      </c>
      <c r="F944" s="72">
        <v>0</v>
      </c>
      <c r="G944" s="73">
        <v>0</v>
      </c>
      <c r="H944" s="27"/>
    </row>
    <row r="945" spans="2:8" s="28" customFormat="1" ht="18.75" customHeight="1" x14ac:dyDescent="0.2">
      <c r="B945" s="172" t="s">
        <v>946</v>
      </c>
      <c r="C945" s="170">
        <v>0</v>
      </c>
      <c r="D945" s="72">
        <v>0</v>
      </c>
      <c r="E945" s="72">
        <v>0</v>
      </c>
      <c r="F945" s="72">
        <v>0</v>
      </c>
      <c r="G945" s="73">
        <v>11</v>
      </c>
      <c r="H945" s="27"/>
    </row>
    <row r="946" spans="2:8" s="28" customFormat="1" ht="18.75" customHeight="1" x14ac:dyDescent="0.2">
      <c r="B946" s="172" t="s">
        <v>2047</v>
      </c>
      <c r="C946" s="170">
        <v>11</v>
      </c>
      <c r="D946" s="72">
        <v>0</v>
      </c>
      <c r="E946" s="72">
        <v>0</v>
      </c>
      <c r="F946" s="72">
        <v>0</v>
      </c>
      <c r="G946" s="73">
        <v>0</v>
      </c>
      <c r="H946" s="27"/>
    </row>
    <row r="947" spans="2:8" s="28" customFormat="1" ht="18.75" customHeight="1" x14ac:dyDescent="0.2">
      <c r="B947" s="172" t="s">
        <v>2048</v>
      </c>
      <c r="C947" s="170">
        <v>11</v>
      </c>
      <c r="D947" s="72">
        <v>0</v>
      </c>
      <c r="E947" s="72">
        <v>0</v>
      </c>
      <c r="F947" s="72">
        <v>0</v>
      </c>
      <c r="G947" s="73">
        <v>0</v>
      </c>
      <c r="H947" s="27"/>
    </row>
    <row r="948" spans="2:8" s="28" customFormat="1" ht="18.75" customHeight="1" x14ac:dyDescent="0.2">
      <c r="B948" s="172" t="s">
        <v>1882</v>
      </c>
      <c r="C948" s="170">
        <v>0</v>
      </c>
      <c r="D948" s="72">
        <v>8</v>
      </c>
      <c r="E948" s="72">
        <v>0</v>
      </c>
      <c r="F948" s="72">
        <v>0</v>
      </c>
      <c r="G948" s="73">
        <v>3</v>
      </c>
      <c r="H948" s="27"/>
    </row>
    <row r="949" spans="2:8" s="28" customFormat="1" ht="18.75" customHeight="1" x14ac:dyDescent="0.2">
      <c r="B949" s="172" t="s">
        <v>2055</v>
      </c>
      <c r="C949" s="170">
        <v>0</v>
      </c>
      <c r="D949" s="72">
        <v>11</v>
      </c>
      <c r="E949" s="72">
        <v>0</v>
      </c>
      <c r="F949" s="72">
        <v>0</v>
      </c>
      <c r="G949" s="73">
        <v>0</v>
      </c>
      <c r="H949" s="27"/>
    </row>
    <row r="950" spans="2:8" s="28" customFormat="1" ht="18.75" customHeight="1" x14ac:dyDescent="0.2">
      <c r="B950" s="172" t="s">
        <v>2054</v>
      </c>
      <c r="C950" s="170">
        <v>0</v>
      </c>
      <c r="D950" s="72">
        <v>0</v>
      </c>
      <c r="E950" s="72">
        <v>11</v>
      </c>
      <c r="F950" s="72">
        <v>0</v>
      </c>
      <c r="G950" s="73">
        <v>0</v>
      </c>
      <c r="H950" s="27"/>
    </row>
    <row r="951" spans="2:8" s="28" customFormat="1" ht="18.75" customHeight="1" x14ac:dyDescent="0.2">
      <c r="B951" s="172" t="s">
        <v>2066</v>
      </c>
      <c r="C951" s="170">
        <v>0</v>
      </c>
      <c r="D951" s="72">
        <v>0</v>
      </c>
      <c r="E951" s="72">
        <v>0</v>
      </c>
      <c r="F951" s="72">
        <v>0</v>
      </c>
      <c r="G951" s="73">
        <v>10</v>
      </c>
      <c r="H951" s="27"/>
    </row>
    <row r="952" spans="2:8" s="28" customFormat="1" ht="18.75" customHeight="1" x14ac:dyDescent="0.2">
      <c r="B952" s="172" t="s">
        <v>2065</v>
      </c>
      <c r="C952" s="170">
        <v>0</v>
      </c>
      <c r="D952" s="72">
        <v>0</v>
      </c>
      <c r="E952" s="72">
        <v>0</v>
      </c>
      <c r="F952" s="72">
        <v>0</v>
      </c>
      <c r="G952" s="73">
        <v>10</v>
      </c>
      <c r="H952" s="27"/>
    </row>
    <row r="953" spans="2:8" s="28" customFormat="1" ht="18.75" customHeight="1" x14ac:dyDescent="0.2">
      <c r="B953" s="172" t="s">
        <v>1833</v>
      </c>
      <c r="C953" s="170">
        <v>9</v>
      </c>
      <c r="D953" s="72">
        <v>1</v>
      </c>
      <c r="E953" s="72">
        <v>0</v>
      </c>
      <c r="F953" s="72">
        <v>0</v>
      </c>
      <c r="G953" s="73">
        <v>0</v>
      </c>
      <c r="H953" s="27"/>
    </row>
    <row r="954" spans="2:8" s="28" customFormat="1" ht="18.75" customHeight="1" x14ac:dyDescent="0.2">
      <c r="B954" s="172" t="s">
        <v>1849</v>
      </c>
      <c r="C954" s="170">
        <v>0</v>
      </c>
      <c r="D954" s="72">
        <v>0</v>
      </c>
      <c r="E954" s="72">
        <v>0</v>
      </c>
      <c r="F954" s="72">
        <v>0</v>
      </c>
      <c r="G954" s="73">
        <v>10</v>
      </c>
      <c r="H954" s="27"/>
    </row>
    <row r="955" spans="2:8" s="28" customFormat="1" ht="18.75" customHeight="1" x14ac:dyDescent="0.2">
      <c r="B955" s="172" t="s">
        <v>2010</v>
      </c>
      <c r="C955" s="170">
        <v>0</v>
      </c>
      <c r="D955" s="72">
        <v>0</v>
      </c>
      <c r="E955" s="72">
        <v>0</v>
      </c>
      <c r="F955" s="72">
        <v>0</v>
      </c>
      <c r="G955" s="73">
        <v>10</v>
      </c>
      <c r="H955" s="27"/>
    </row>
    <row r="956" spans="2:8" s="28" customFormat="1" ht="18.75" customHeight="1" x14ac:dyDescent="0.2">
      <c r="B956" s="172" t="s">
        <v>2081</v>
      </c>
      <c r="C956" s="170">
        <v>0</v>
      </c>
      <c r="D956" s="72">
        <v>10</v>
      </c>
      <c r="E956" s="72">
        <v>0</v>
      </c>
      <c r="F956" s="72">
        <v>0</v>
      </c>
      <c r="G956" s="73">
        <v>0</v>
      </c>
      <c r="H956" s="27"/>
    </row>
    <row r="957" spans="2:8" s="28" customFormat="1" ht="18.75" customHeight="1" x14ac:dyDescent="0.2">
      <c r="B957" s="172" t="s">
        <v>2080</v>
      </c>
      <c r="C957" s="170">
        <v>10</v>
      </c>
      <c r="D957" s="72">
        <v>0</v>
      </c>
      <c r="E957" s="72">
        <v>0</v>
      </c>
      <c r="F957" s="72">
        <v>0</v>
      </c>
      <c r="G957" s="73">
        <v>0</v>
      </c>
      <c r="H957" s="27"/>
    </row>
    <row r="958" spans="2:8" s="28" customFormat="1" ht="18.75" customHeight="1" x14ac:dyDescent="0.2">
      <c r="B958" s="172" t="s">
        <v>1869</v>
      </c>
      <c r="C958" s="170">
        <v>3</v>
      </c>
      <c r="D958" s="72">
        <v>5</v>
      </c>
      <c r="E958" s="72">
        <v>0</v>
      </c>
      <c r="F958" s="72">
        <v>2</v>
      </c>
      <c r="G958" s="73">
        <v>0</v>
      </c>
      <c r="H958" s="27"/>
    </row>
    <row r="959" spans="2:8" s="28" customFormat="1" ht="18.75" customHeight="1" x14ac:dyDescent="0.2">
      <c r="B959" s="172" t="s">
        <v>2034</v>
      </c>
      <c r="C959" s="170">
        <v>0</v>
      </c>
      <c r="D959" s="72">
        <v>0</v>
      </c>
      <c r="E959" s="72">
        <v>10</v>
      </c>
      <c r="F959" s="72">
        <v>0</v>
      </c>
      <c r="G959" s="73">
        <v>0</v>
      </c>
      <c r="H959" s="27"/>
    </row>
    <row r="960" spans="2:8" s="28" customFormat="1" ht="18.75" customHeight="1" x14ac:dyDescent="0.2">
      <c r="B960" s="172" t="s">
        <v>2086</v>
      </c>
      <c r="C960" s="170">
        <v>0</v>
      </c>
      <c r="D960" s="72">
        <v>9</v>
      </c>
      <c r="E960" s="72">
        <v>0</v>
      </c>
      <c r="F960" s="72">
        <v>0</v>
      </c>
      <c r="G960" s="73">
        <v>0</v>
      </c>
      <c r="H960" s="27"/>
    </row>
    <row r="961" spans="2:8" s="28" customFormat="1" ht="18.75" customHeight="1" x14ac:dyDescent="0.2">
      <c r="B961" s="172" t="s">
        <v>2082</v>
      </c>
      <c r="C961" s="170">
        <v>0</v>
      </c>
      <c r="D961" s="72">
        <v>5</v>
      </c>
      <c r="E961" s="72">
        <v>4</v>
      </c>
      <c r="F961" s="72">
        <v>0</v>
      </c>
      <c r="G961" s="73">
        <v>0</v>
      </c>
      <c r="H961" s="27"/>
    </row>
    <row r="962" spans="2:8" s="28" customFormat="1" ht="18.75" customHeight="1" x14ac:dyDescent="0.2">
      <c r="B962" s="172" t="s">
        <v>2088</v>
      </c>
      <c r="C962" s="170">
        <v>9</v>
      </c>
      <c r="D962" s="72">
        <v>0</v>
      </c>
      <c r="E962" s="72">
        <v>0</v>
      </c>
      <c r="F962" s="72">
        <v>0</v>
      </c>
      <c r="G962" s="73">
        <v>0</v>
      </c>
      <c r="H962" s="27"/>
    </row>
    <row r="963" spans="2:8" s="28" customFormat="1" ht="18.75" customHeight="1" x14ac:dyDescent="0.2">
      <c r="B963" s="172" t="s">
        <v>2025</v>
      </c>
      <c r="C963" s="170">
        <v>9</v>
      </c>
      <c r="D963" s="72">
        <v>0</v>
      </c>
      <c r="E963" s="72">
        <v>0</v>
      </c>
      <c r="F963" s="72">
        <v>0</v>
      </c>
      <c r="G963" s="73">
        <v>0</v>
      </c>
      <c r="H963" s="27"/>
    </row>
    <row r="964" spans="2:8" s="28" customFormat="1" ht="18.75" customHeight="1" x14ac:dyDescent="0.2">
      <c r="B964" s="172" t="s">
        <v>1913</v>
      </c>
      <c r="C964" s="170">
        <v>0</v>
      </c>
      <c r="D964" s="72">
        <v>0</v>
      </c>
      <c r="E964" s="72">
        <v>5</v>
      </c>
      <c r="F964" s="72">
        <v>4</v>
      </c>
      <c r="G964" s="73">
        <v>0</v>
      </c>
      <c r="H964" s="27"/>
    </row>
    <row r="965" spans="2:8" s="28" customFormat="1" ht="18.75" customHeight="1" x14ac:dyDescent="0.2">
      <c r="B965" s="172" t="s">
        <v>2093</v>
      </c>
      <c r="C965" s="170">
        <v>0</v>
      </c>
      <c r="D965" s="72">
        <v>9</v>
      </c>
      <c r="E965" s="72">
        <v>0</v>
      </c>
      <c r="F965" s="72">
        <v>0</v>
      </c>
      <c r="G965" s="73">
        <v>0</v>
      </c>
      <c r="H965" s="27"/>
    </row>
    <row r="966" spans="2:8" s="28" customFormat="1" ht="18.75" customHeight="1" x14ac:dyDescent="0.2">
      <c r="B966" s="172" t="s">
        <v>2091</v>
      </c>
      <c r="C966" s="170">
        <v>0</v>
      </c>
      <c r="D966" s="72">
        <v>7</v>
      </c>
      <c r="E966" s="72">
        <v>0</v>
      </c>
      <c r="F966" s="72">
        <v>0</v>
      </c>
      <c r="G966" s="73">
        <v>2</v>
      </c>
      <c r="H966" s="27"/>
    </row>
    <row r="967" spans="2:8" s="28" customFormat="1" ht="18.75" customHeight="1" x14ac:dyDescent="0.2">
      <c r="B967" s="172" t="s">
        <v>2090</v>
      </c>
      <c r="C967" s="170">
        <v>9</v>
      </c>
      <c r="D967" s="72">
        <v>0</v>
      </c>
      <c r="E967" s="72">
        <v>0</v>
      </c>
      <c r="F967" s="72">
        <v>0</v>
      </c>
      <c r="G967" s="73">
        <v>0</v>
      </c>
      <c r="H967" s="27"/>
    </row>
    <row r="968" spans="2:8" s="28" customFormat="1" ht="18.75" customHeight="1" x14ac:dyDescent="0.2">
      <c r="B968" s="172" t="s">
        <v>2094</v>
      </c>
      <c r="C968" s="170">
        <v>9</v>
      </c>
      <c r="D968" s="72">
        <v>0</v>
      </c>
      <c r="E968" s="72">
        <v>0</v>
      </c>
      <c r="F968" s="72">
        <v>0</v>
      </c>
      <c r="G968" s="73">
        <v>0</v>
      </c>
      <c r="H968" s="27"/>
    </row>
    <row r="969" spans="2:8" s="28" customFormat="1" ht="18.75" customHeight="1" x14ac:dyDescent="0.2">
      <c r="B969" s="172" t="s">
        <v>2092</v>
      </c>
      <c r="C969" s="170">
        <v>0</v>
      </c>
      <c r="D969" s="72">
        <v>6</v>
      </c>
      <c r="E969" s="72">
        <v>0</v>
      </c>
      <c r="F969" s="72">
        <v>3</v>
      </c>
      <c r="G969" s="73">
        <v>0</v>
      </c>
      <c r="H969" s="27"/>
    </row>
    <row r="970" spans="2:8" s="28" customFormat="1" ht="18.75" customHeight="1" x14ac:dyDescent="0.2">
      <c r="B970" s="172" t="s">
        <v>1570</v>
      </c>
      <c r="C970" s="170">
        <v>0</v>
      </c>
      <c r="D970" s="72">
        <v>9</v>
      </c>
      <c r="E970" s="72">
        <v>0</v>
      </c>
      <c r="F970" s="72">
        <v>0</v>
      </c>
      <c r="G970" s="73">
        <v>0</v>
      </c>
      <c r="H970" s="27"/>
    </row>
    <row r="971" spans="2:8" s="28" customFormat="1" ht="18.75" customHeight="1" x14ac:dyDescent="0.2">
      <c r="B971" s="172" t="s">
        <v>2997</v>
      </c>
      <c r="C971" s="170">
        <v>0</v>
      </c>
      <c r="D971" s="72">
        <v>0</v>
      </c>
      <c r="E971" s="72">
        <v>9</v>
      </c>
      <c r="F971" s="72">
        <v>0</v>
      </c>
      <c r="G971" s="73">
        <v>0</v>
      </c>
      <c r="H971" s="27"/>
    </row>
    <row r="972" spans="2:8" s="28" customFormat="1" ht="18.75" customHeight="1" x14ac:dyDescent="0.2">
      <c r="B972" s="172" t="s">
        <v>2078</v>
      </c>
      <c r="C972" s="170">
        <v>9</v>
      </c>
      <c r="D972" s="72">
        <v>0</v>
      </c>
      <c r="E972" s="72">
        <v>0</v>
      </c>
      <c r="F972" s="72">
        <v>0</v>
      </c>
      <c r="G972" s="73">
        <v>0</v>
      </c>
      <c r="H972" s="27"/>
    </row>
    <row r="973" spans="2:8" s="28" customFormat="1" ht="18.75" customHeight="1" x14ac:dyDescent="0.2">
      <c r="B973" s="172" t="s">
        <v>1990</v>
      </c>
      <c r="C973" s="170">
        <v>0</v>
      </c>
      <c r="D973" s="72">
        <v>0</v>
      </c>
      <c r="E973" s="72">
        <v>9</v>
      </c>
      <c r="F973" s="72">
        <v>0</v>
      </c>
      <c r="G973" s="73">
        <v>0</v>
      </c>
      <c r="H973" s="27"/>
    </row>
    <row r="974" spans="2:8" s="28" customFormat="1" ht="18.75" customHeight="1" x14ac:dyDescent="0.2">
      <c r="B974" s="172" t="s">
        <v>2016</v>
      </c>
      <c r="C974" s="170">
        <v>0</v>
      </c>
      <c r="D974" s="72">
        <v>0</v>
      </c>
      <c r="E974" s="72">
        <v>8</v>
      </c>
      <c r="F974" s="72">
        <v>0</v>
      </c>
      <c r="G974" s="73">
        <v>0</v>
      </c>
      <c r="H974" s="27"/>
    </row>
    <row r="975" spans="2:8" s="28" customFormat="1" ht="18.75" customHeight="1" x14ac:dyDescent="0.2">
      <c r="B975" s="172" t="s">
        <v>1985</v>
      </c>
      <c r="C975" s="170">
        <v>0</v>
      </c>
      <c r="D975" s="72">
        <v>6</v>
      </c>
      <c r="E975" s="72">
        <v>0</v>
      </c>
      <c r="F975" s="72">
        <v>0</v>
      </c>
      <c r="G975" s="73">
        <v>2</v>
      </c>
      <c r="H975" s="27"/>
    </row>
    <row r="976" spans="2:8" s="28" customFormat="1" ht="18.75" customHeight="1" x14ac:dyDescent="0.2">
      <c r="B976" s="172" t="s">
        <v>2111</v>
      </c>
      <c r="C976" s="170">
        <v>0</v>
      </c>
      <c r="D976" s="72">
        <v>8</v>
      </c>
      <c r="E976" s="72">
        <v>0</v>
      </c>
      <c r="F976" s="72">
        <v>0</v>
      </c>
      <c r="G976" s="73">
        <v>0</v>
      </c>
      <c r="H976" s="27"/>
    </row>
    <row r="977" spans="2:8" s="28" customFormat="1" ht="18.75" customHeight="1" x14ac:dyDescent="0.2">
      <c r="B977" s="172" t="s">
        <v>2109</v>
      </c>
      <c r="C977" s="170">
        <v>0</v>
      </c>
      <c r="D977" s="72">
        <v>0</v>
      </c>
      <c r="E977" s="72">
        <v>0</v>
      </c>
      <c r="F977" s="72">
        <v>0</v>
      </c>
      <c r="G977" s="73">
        <v>8</v>
      </c>
      <c r="H977" s="27"/>
    </row>
    <row r="978" spans="2:8" s="28" customFormat="1" ht="18.75" customHeight="1" x14ac:dyDescent="0.2">
      <c r="B978" s="172" t="s">
        <v>2105</v>
      </c>
      <c r="C978" s="170">
        <v>7</v>
      </c>
      <c r="D978" s="72">
        <v>1</v>
      </c>
      <c r="E978" s="72">
        <v>0</v>
      </c>
      <c r="F978" s="72">
        <v>0</v>
      </c>
      <c r="G978" s="73">
        <v>0</v>
      </c>
      <c r="H978" s="27"/>
    </row>
    <row r="979" spans="2:8" s="28" customFormat="1" ht="18.75" customHeight="1" x14ac:dyDescent="0.2">
      <c r="B979" s="172" t="s">
        <v>1857</v>
      </c>
      <c r="C979" s="170">
        <v>2</v>
      </c>
      <c r="D979" s="72">
        <v>6</v>
      </c>
      <c r="E979" s="72">
        <v>0</v>
      </c>
      <c r="F979" s="72">
        <v>0</v>
      </c>
      <c r="G979" s="73">
        <v>0</v>
      </c>
      <c r="H979" s="27"/>
    </row>
    <row r="980" spans="2:8" s="28" customFormat="1" ht="18.75" customHeight="1" x14ac:dyDescent="0.2">
      <c r="B980" s="172" t="s">
        <v>2117</v>
      </c>
      <c r="C980" s="170">
        <v>0</v>
      </c>
      <c r="D980" s="72">
        <v>0</v>
      </c>
      <c r="E980" s="72">
        <v>0</v>
      </c>
      <c r="F980" s="72">
        <v>0</v>
      </c>
      <c r="G980" s="73">
        <v>8</v>
      </c>
      <c r="H980" s="27"/>
    </row>
    <row r="981" spans="2:8" s="28" customFormat="1" ht="18.75" customHeight="1" x14ac:dyDescent="0.2">
      <c r="B981" s="172" t="s">
        <v>1955</v>
      </c>
      <c r="C981" s="170">
        <v>0</v>
      </c>
      <c r="D981" s="72">
        <v>8</v>
      </c>
      <c r="E981" s="72">
        <v>0</v>
      </c>
      <c r="F981" s="72">
        <v>0</v>
      </c>
      <c r="G981" s="73">
        <v>0</v>
      </c>
      <c r="H981" s="27"/>
    </row>
    <row r="982" spans="2:8" s="28" customFormat="1" ht="18.75" customHeight="1" x14ac:dyDescent="0.2">
      <c r="B982" s="172" t="s">
        <v>1853</v>
      </c>
      <c r="C982" s="170">
        <v>0</v>
      </c>
      <c r="D982" s="72">
        <v>2</v>
      </c>
      <c r="E982" s="72">
        <v>6</v>
      </c>
      <c r="F982" s="72">
        <v>0</v>
      </c>
      <c r="G982" s="73">
        <v>0</v>
      </c>
      <c r="H982" s="27"/>
    </row>
    <row r="983" spans="2:8" s="28" customFormat="1" ht="18.75" customHeight="1" x14ac:dyDescent="0.2">
      <c r="B983" s="172" t="s">
        <v>2003</v>
      </c>
      <c r="C983" s="170">
        <v>0</v>
      </c>
      <c r="D983" s="72">
        <v>0</v>
      </c>
      <c r="E983" s="72">
        <v>7</v>
      </c>
      <c r="F983" s="72">
        <v>1</v>
      </c>
      <c r="G983" s="73">
        <v>0</v>
      </c>
      <c r="H983" s="27"/>
    </row>
    <row r="984" spans="2:8" s="28" customFormat="1" ht="18.75" customHeight="1" x14ac:dyDescent="0.2">
      <c r="B984" s="172" t="s">
        <v>1783</v>
      </c>
      <c r="C984" s="170">
        <v>0</v>
      </c>
      <c r="D984" s="72">
        <v>0</v>
      </c>
      <c r="E984" s="72">
        <v>0</v>
      </c>
      <c r="F984" s="72">
        <v>8</v>
      </c>
      <c r="G984" s="73">
        <v>0</v>
      </c>
      <c r="H984" s="27"/>
    </row>
    <row r="985" spans="2:8" s="28" customFormat="1" ht="18.75" customHeight="1" x14ac:dyDescent="0.2">
      <c r="B985" s="172" t="s">
        <v>2120</v>
      </c>
      <c r="C985" s="170">
        <v>0</v>
      </c>
      <c r="D985" s="72">
        <v>0</v>
      </c>
      <c r="E985" s="72">
        <v>8</v>
      </c>
      <c r="F985" s="72">
        <v>0</v>
      </c>
      <c r="G985" s="73">
        <v>0</v>
      </c>
      <c r="H985" s="27"/>
    </row>
    <row r="986" spans="2:8" s="28" customFormat="1" ht="18.75" customHeight="1" x14ac:dyDescent="0.2">
      <c r="B986" s="172" t="s">
        <v>1599</v>
      </c>
      <c r="C986" s="170">
        <v>0</v>
      </c>
      <c r="D986" s="72">
        <v>0</v>
      </c>
      <c r="E986" s="72">
        <v>0</v>
      </c>
      <c r="F986" s="72">
        <v>0</v>
      </c>
      <c r="G986" s="73">
        <v>8</v>
      </c>
      <c r="H986" s="27"/>
    </row>
    <row r="987" spans="2:8" s="28" customFormat="1" ht="18.75" customHeight="1" x14ac:dyDescent="0.2">
      <c r="B987" s="172" t="s">
        <v>1812</v>
      </c>
      <c r="C987" s="170">
        <v>0</v>
      </c>
      <c r="D987" s="72">
        <v>0</v>
      </c>
      <c r="E987" s="72">
        <v>0</v>
      </c>
      <c r="F987" s="72">
        <v>0</v>
      </c>
      <c r="G987" s="73">
        <v>8</v>
      </c>
      <c r="H987" s="27"/>
    </row>
    <row r="988" spans="2:8" s="28" customFormat="1" ht="18.75" customHeight="1" x14ac:dyDescent="0.2">
      <c r="B988" s="172" t="s">
        <v>1865</v>
      </c>
      <c r="C988" s="170">
        <v>0</v>
      </c>
      <c r="D988" s="72">
        <v>0</v>
      </c>
      <c r="E988" s="72">
        <v>0</v>
      </c>
      <c r="F988" s="72">
        <v>0</v>
      </c>
      <c r="G988" s="73">
        <v>8</v>
      </c>
      <c r="H988" s="27"/>
    </row>
    <row r="989" spans="2:8" s="28" customFormat="1" ht="18.75" customHeight="1" x14ac:dyDescent="0.2">
      <c r="B989" s="172" t="s">
        <v>2125</v>
      </c>
      <c r="C989" s="170">
        <v>0</v>
      </c>
      <c r="D989" s="72">
        <v>0</v>
      </c>
      <c r="E989" s="72">
        <v>0</v>
      </c>
      <c r="F989" s="72">
        <v>8</v>
      </c>
      <c r="G989" s="73">
        <v>0</v>
      </c>
      <c r="H989" s="27"/>
    </row>
    <row r="990" spans="2:8" s="28" customFormat="1" ht="18.75" customHeight="1" x14ac:dyDescent="0.2">
      <c r="B990" s="172" t="s">
        <v>2130</v>
      </c>
      <c r="C990" s="170">
        <v>0</v>
      </c>
      <c r="D990" s="72">
        <v>0</v>
      </c>
      <c r="E990" s="72">
        <v>0</v>
      </c>
      <c r="F990" s="72">
        <v>8</v>
      </c>
      <c r="G990" s="73">
        <v>0</v>
      </c>
      <c r="H990" s="27"/>
    </row>
    <row r="991" spans="2:8" s="28" customFormat="1" ht="18.75" customHeight="1" x14ac:dyDescent="0.2">
      <c r="B991" s="172" t="s">
        <v>1841</v>
      </c>
      <c r="C991" s="170">
        <v>0</v>
      </c>
      <c r="D991" s="72">
        <v>0</v>
      </c>
      <c r="E991" s="72">
        <v>0</v>
      </c>
      <c r="F991" s="72">
        <v>7</v>
      </c>
      <c r="G991" s="73">
        <v>0</v>
      </c>
      <c r="H991" s="27"/>
    </row>
    <row r="992" spans="2:8" s="28" customFormat="1" ht="18.75" customHeight="1" x14ac:dyDescent="0.2">
      <c r="B992" s="172" t="s">
        <v>1911</v>
      </c>
      <c r="C992" s="170">
        <v>0</v>
      </c>
      <c r="D992" s="72">
        <v>0</v>
      </c>
      <c r="E992" s="72">
        <v>7</v>
      </c>
      <c r="F992" s="72">
        <v>0</v>
      </c>
      <c r="G992" s="73">
        <v>0</v>
      </c>
      <c r="H992" s="27"/>
    </row>
    <row r="993" spans="2:8" s="28" customFormat="1" ht="18.75" customHeight="1" x14ac:dyDescent="0.2">
      <c r="B993" s="172" t="s">
        <v>1800</v>
      </c>
      <c r="C993" s="170">
        <v>0</v>
      </c>
      <c r="D993" s="72">
        <v>0</v>
      </c>
      <c r="E993" s="72">
        <v>7</v>
      </c>
      <c r="F993" s="72">
        <v>0</v>
      </c>
      <c r="G993" s="73">
        <v>0</v>
      </c>
      <c r="H993" s="27"/>
    </row>
    <row r="994" spans="2:8" s="28" customFormat="1" ht="18.75" customHeight="1" x14ac:dyDescent="0.2">
      <c r="B994" s="172" t="s">
        <v>1878</v>
      </c>
      <c r="C994" s="170">
        <v>5</v>
      </c>
      <c r="D994" s="72">
        <v>0</v>
      </c>
      <c r="E994" s="72">
        <v>0</v>
      </c>
      <c r="F994" s="72">
        <v>0</v>
      </c>
      <c r="G994" s="73">
        <v>2</v>
      </c>
      <c r="H994" s="27"/>
    </row>
    <row r="995" spans="2:8" s="28" customFormat="1" ht="18.75" customHeight="1" x14ac:dyDescent="0.2">
      <c r="B995" s="172" t="s">
        <v>1409</v>
      </c>
      <c r="C995" s="170">
        <v>0</v>
      </c>
      <c r="D995" s="72">
        <v>4</v>
      </c>
      <c r="E995" s="72">
        <v>0</v>
      </c>
      <c r="F995" s="72">
        <v>0</v>
      </c>
      <c r="G995" s="73">
        <v>3</v>
      </c>
      <c r="H995" s="27"/>
    </row>
    <row r="996" spans="2:8" s="28" customFormat="1" ht="18.75" customHeight="1" x14ac:dyDescent="0.2">
      <c r="B996" s="172" t="s">
        <v>2133</v>
      </c>
      <c r="C996" s="170">
        <v>7</v>
      </c>
      <c r="D996" s="72">
        <v>0</v>
      </c>
      <c r="E996" s="72">
        <v>0</v>
      </c>
      <c r="F996" s="72">
        <v>0</v>
      </c>
      <c r="G996" s="73">
        <v>0</v>
      </c>
      <c r="H996" s="27"/>
    </row>
    <row r="997" spans="2:8" s="28" customFormat="1" ht="18.75" customHeight="1" x14ac:dyDescent="0.2">
      <c r="B997" s="172" t="s">
        <v>2132</v>
      </c>
      <c r="C997" s="170">
        <v>7</v>
      </c>
      <c r="D997" s="72">
        <v>0</v>
      </c>
      <c r="E997" s="72">
        <v>0</v>
      </c>
      <c r="F997" s="72">
        <v>0</v>
      </c>
      <c r="G997" s="73">
        <v>0</v>
      </c>
      <c r="H997" s="27"/>
    </row>
    <row r="998" spans="2:8" s="28" customFormat="1" ht="18.75" customHeight="1" x14ac:dyDescent="0.2">
      <c r="B998" s="172" t="s">
        <v>2019</v>
      </c>
      <c r="C998" s="170">
        <v>0</v>
      </c>
      <c r="D998" s="72">
        <v>0</v>
      </c>
      <c r="E998" s="72">
        <v>0</v>
      </c>
      <c r="F998" s="72">
        <v>7</v>
      </c>
      <c r="G998" s="73">
        <v>0</v>
      </c>
      <c r="H998" s="27"/>
    </row>
    <row r="999" spans="2:8" s="28" customFormat="1" ht="18.75" customHeight="1" x14ac:dyDescent="0.2">
      <c r="B999" s="172" t="s">
        <v>2005</v>
      </c>
      <c r="C999" s="170">
        <v>7</v>
      </c>
      <c r="D999" s="72">
        <v>0</v>
      </c>
      <c r="E999" s="72">
        <v>0</v>
      </c>
      <c r="F999" s="72">
        <v>0</v>
      </c>
      <c r="G999" s="73">
        <v>0</v>
      </c>
      <c r="H999" s="27"/>
    </row>
    <row r="1000" spans="2:8" s="28" customFormat="1" ht="18.75" customHeight="1" x14ac:dyDescent="0.2">
      <c r="B1000" s="172" t="s">
        <v>1981</v>
      </c>
      <c r="C1000" s="170">
        <v>0</v>
      </c>
      <c r="D1000" s="72">
        <v>0</v>
      </c>
      <c r="E1000" s="72">
        <v>0</v>
      </c>
      <c r="F1000" s="72">
        <v>0</v>
      </c>
      <c r="G1000" s="73">
        <v>7</v>
      </c>
      <c r="H1000" s="27"/>
    </row>
    <row r="1001" spans="2:8" s="28" customFormat="1" ht="18.75" customHeight="1" x14ac:dyDescent="0.2">
      <c r="B1001" s="172" t="s">
        <v>2136</v>
      </c>
      <c r="C1001" s="170">
        <v>0</v>
      </c>
      <c r="D1001" s="72">
        <v>0</v>
      </c>
      <c r="E1001" s="72">
        <v>0</v>
      </c>
      <c r="F1001" s="72">
        <v>0</v>
      </c>
      <c r="G1001" s="73">
        <v>7</v>
      </c>
      <c r="H1001" s="27"/>
    </row>
    <row r="1002" spans="2:8" s="28" customFormat="1" ht="18.75" customHeight="1" x14ac:dyDescent="0.2">
      <c r="B1002" s="172" t="s">
        <v>2145</v>
      </c>
      <c r="C1002" s="170">
        <v>0</v>
      </c>
      <c r="D1002" s="72">
        <v>7</v>
      </c>
      <c r="E1002" s="72">
        <v>0</v>
      </c>
      <c r="F1002" s="72">
        <v>0</v>
      </c>
      <c r="G1002" s="73">
        <v>0</v>
      </c>
      <c r="H1002" s="27"/>
    </row>
    <row r="1003" spans="2:8" s="28" customFormat="1" ht="18.75" customHeight="1" x14ac:dyDescent="0.2">
      <c r="B1003" s="172" t="s">
        <v>2143</v>
      </c>
      <c r="C1003" s="170">
        <v>5</v>
      </c>
      <c r="D1003" s="72">
        <v>2</v>
      </c>
      <c r="E1003" s="72">
        <v>0</v>
      </c>
      <c r="F1003" s="72">
        <v>0</v>
      </c>
      <c r="G1003" s="73">
        <v>0</v>
      </c>
      <c r="H1003" s="27"/>
    </row>
    <row r="1004" spans="2:8" s="28" customFormat="1" ht="18.75" customHeight="1" x14ac:dyDescent="0.2">
      <c r="B1004" s="172" t="s">
        <v>2070</v>
      </c>
      <c r="C1004" s="170">
        <v>0</v>
      </c>
      <c r="D1004" s="72">
        <v>0</v>
      </c>
      <c r="E1004" s="72">
        <v>6</v>
      </c>
      <c r="F1004" s="72">
        <v>0</v>
      </c>
      <c r="G1004" s="73">
        <v>1</v>
      </c>
      <c r="H1004" s="27"/>
    </row>
    <row r="1005" spans="2:8" s="28" customFormat="1" ht="18.75" customHeight="1" x14ac:dyDescent="0.2">
      <c r="B1005" s="172" t="s">
        <v>1691</v>
      </c>
      <c r="C1005" s="170">
        <v>3</v>
      </c>
      <c r="D1005" s="72">
        <v>4</v>
      </c>
      <c r="E1005" s="72">
        <v>0</v>
      </c>
      <c r="F1005" s="72">
        <v>0</v>
      </c>
      <c r="G1005" s="73">
        <v>0</v>
      </c>
      <c r="H1005" s="27"/>
    </row>
    <row r="1006" spans="2:8" s="28" customFormat="1" ht="18.75" customHeight="1" x14ac:dyDescent="0.2">
      <c r="B1006" s="172" t="s">
        <v>1988</v>
      </c>
      <c r="C1006" s="170">
        <v>0</v>
      </c>
      <c r="D1006" s="72">
        <v>0</v>
      </c>
      <c r="E1006" s="72">
        <v>7</v>
      </c>
      <c r="F1006" s="72">
        <v>0</v>
      </c>
      <c r="G1006" s="73">
        <v>0</v>
      </c>
      <c r="H1006" s="27"/>
    </row>
    <row r="1007" spans="2:8" s="28" customFormat="1" ht="18.75" customHeight="1" x14ac:dyDescent="0.2">
      <c r="B1007" s="172" t="s">
        <v>2144</v>
      </c>
      <c r="C1007" s="170">
        <v>7</v>
      </c>
      <c r="D1007" s="72">
        <v>0</v>
      </c>
      <c r="E1007" s="72">
        <v>0</v>
      </c>
      <c r="F1007" s="72">
        <v>0</v>
      </c>
      <c r="G1007" s="73">
        <v>0</v>
      </c>
      <c r="H1007" s="27"/>
    </row>
    <row r="1008" spans="2:8" s="28" customFormat="1" ht="18.75" customHeight="1" x14ac:dyDescent="0.2">
      <c r="B1008" s="172" t="s">
        <v>2148</v>
      </c>
      <c r="C1008" s="170">
        <v>0</v>
      </c>
      <c r="D1008" s="72">
        <v>0</v>
      </c>
      <c r="E1008" s="72">
        <v>0</v>
      </c>
      <c r="F1008" s="72">
        <v>7</v>
      </c>
      <c r="G1008" s="73">
        <v>0</v>
      </c>
      <c r="H1008" s="27"/>
    </row>
    <row r="1009" spans="2:8" s="28" customFormat="1" ht="18.75" customHeight="1" x14ac:dyDescent="0.2">
      <c r="B1009" s="172" t="s">
        <v>2154</v>
      </c>
      <c r="C1009" s="170">
        <v>0</v>
      </c>
      <c r="D1009" s="72">
        <v>7</v>
      </c>
      <c r="E1009" s="72">
        <v>0</v>
      </c>
      <c r="F1009" s="72">
        <v>0</v>
      </c>
      <c r="G1009" s="73">
        <v>0</v>
      </c>
      <c r="H1009" s="27"/>
    </row>
    <row r="1010" spans="2:8" s="28" customFormat="1" ht="18.75" customHeight="1" x14ac:dyDescent="0.2">
      <c r="B1010" s="172" t="s">
        <v>2150</v>
      </c>
      <c r="C1010" s="170">
        <v>7</v>
      </c>
      <c r="D1010" s="72">
        <v>0</v>
      </c>
      <c r="E1010" s="72">
        <v>0</v>
      </c>
      <c r="F1010" s="72">
        <v>0</v>
      </c>
      <c r="G1010" s="73">
        <v>0</v>
      </c>
      <c r="H1010" s="27"/>
    </row>
    <row r="1011" spans="2:8" s="28" customFormat="1" ht="18.75" customHeight="1" x14ac:dyDescent="0.2">
      <c r="B1011" s="172" t="s">
        <v>2152</v>
      </c>
      <c r="C1011" s="170">
        <v>0</v>
      </c>
      <c r="D1011" s="72">
        <v>0</v>
      </c>
      <c r="E1011" s="72">
        <v>7</v>
      </c>
      <c r="F1011" s="72">
        <v>0</v>
      </c>
      <c r="G1011" s="73">
        <v>0</v>
      </c>
      <c r="H1011" s="27"/>
    </row>
    <row r="1012" spans="2:8" s="28" customFormat="1" ht="18.75" customHeight="1" x14ac:dyDescent="0.2">
      <c r="B1012" s="172" t="s">
        <v>1804</v>
      </c>
      <c r="C1012" s="170">
        <v>0</v>
      </c>
      <c r="D1012" s="72">
        <v>0</v>
      </c>
      <c r="E1012" s="72">
        <v>2</v>
      </c>
      <c r="F1012" s="72">
        <v>5</v>
      </c>
      <c r="G1012" s="73">
        <v>0</v>
      </c>
      <c r="H1012" s="27"/>
    </row>
    <row r="1013" spans="2:8" s="28" customFormat="1" ht="18.75" customHeight="1" x14ac:dyDescent="0.2">
      <c r="B1013" s="172" t="s">
        <v>1558</v>
      </c>
      <c r="C1013" s="170">
        <v>0</v>
      </c>
      <c r="D1013" s="72">
        <v>0</v>
      </c>
      <c r="E1013" s="72">
        <v>0</v>
      </c>
      <c r="F1013" s="72">
        <v>0</v>
      </c>
      <c r="G1013" s="73">
        <v>7</v>
      </c>
      <c r="H1013" s="27"/>
    </row>
    <row r="1014" spans="2:8" s="28" customFormat="1" ht="18.75" customHeight="1" x14ac:dyDescent="0.2">
      <c r="B1014" s="172" t="s">
        <v>2165</v>
      </c>
      <c r="C1014" s="170">
        <v>0</v>
      </c>
      <c r="D1014" s="72">
        <v>0</v>
      </c>
      <c r="E1014" s="72">
        <v>0</v>
      </c>
      <c r="F1014" s="72">
        <v>0</v>
      </c>
      <c r="G1014" s="73">
        <v>6</v>
      </c>
      <c r="H1014" s="27"/>
    </row>
    <row r="1015" spans="2:8" s="28" customFormat="1" ht="18.75" customHeight="1" x14ac:dyDescent="0.2">
      <c r="B1015" s="172" t="s">
        <v>2166</v>
      </c>
      <c r="C1015" s="170">
        <v>0</v>
      </c>
      <c r="D1015" s="72">
        <v>0</v>
      </c>
      <c r="E1015" s="72">
        <v>6</v>
      </c>
      <c r="F1015" s="72">
        <v>0</v>
      </c>
      <c r="G1015" s="73">
        <v>0</v>
      </c>
      <c r="H1015" s="27"/>
    </row>
    <row r="1016" spans="2:8" s="28" customFormat="1" ht="18.75" customHeight="1" x14ac:dyDescent="0.2">
      <c r="B1016" s="172" t="s">
        <v>2163</v>
      </c>
      <c r="C1016" s="170">
        <v>6</v>
      </c>
      <c r="D1016" s="72">
        <v>0</v>
      </c>
      <c r="E1016" s="72">
        <v>0</v>
      </c>
      <c r="F1016" s="72">
        <v>0</v>
      </c>
      <c r="G1016" s="73">
        <v>0</v>
      </c>
      <c r="H1016" s="27"/>
    </row>
    <row r="1017" spans="2:8" s="28" customFormat="1" ht="18.75" customHeight="1" x14ac:dyDescent="0.2">
      <c r="B1017" s="172" t="s">
        <v>1576</v>
      </c>
      <c r="C1017" s="170">
        <v>0</v>
      </c>
      <c r="D1017" s="72">
        <v>0</v>
      </c>
      <c r="E1017" s="72">
        <v>2</v>
      </c>
      <c r="F1017" s="72">
        <v>4</v>
      </c>
      <c r="G1017" s="73">
        <v>0</v>
      </c>
      <c r="H1017" s="27"/>
    </row>
    <row r="1018" spans="2:8" s="28" customFormat="1" ht="18.75" customHeight="1" x14ac:dyDescent="0.2">
      <c r="B1018" s="172" t="s">
        <v>2164</v>
      </c>
      <c r="C1018" s="170">
        <v>0</v>
      </c>
      <c r="D1018" s="72">
        <v>0</v>
      </c>
      <c r="E1018" s="72">
        <v>6</v>
      </c>
      <c r="F1018" s="72">
        <v>0</v>
      </c>
      <c r="G1018" s="73">
        <v>0</v>
      </c>
      <c r="H1018" s="27"/>
    </row>
    <row r="1019" spans="2:8" s="28" customFormat="1" ht="18.75" customHeight="1" x14ac:dyDescent="0.2">
      <c r="B1019" s="172" t="s">
        <v>1891</v>
      </c>
      <c r="C1019" s="170">
        <v>0</v>
      </c>
      <c r="D1019" s="72">
        <v>6</v>
      </c>
      <c r="E1019" s="72">
        <v>0</v>
      </c>
      <c r="F1019" s="72">
        <v>0</v>
      </c>
      <c r="G1019" s="73">
        <v>0</v>
      </c>
      <c r="H1019" s="27"/>
    </row>
    <row r="1020" spans="2:8" s="28" customFormat="1" ht="18.75" customHeight="1" x14ac:dyDescent="0.2">
      <c r="B1020" s="172" t="s">
        <v>2175</v>
      </c>
      <c r="C1020" s="170">
        <v>0</v>
      </c>
      <c r="D1020" s="72">
        <v>6</v>
      </c>
      <c r="E1020" s="72">
        <v>0</v>
      </c>
      <c r="F1020" s="72">
        <v>0</v>
      </c>
      <c r="G1020" s="73">
        <v>0</v>
      </c>
      <c r="H1020" s="27"/>
    </row>
    <row r="1021" spans="2:8" s="28" customFormat="1" ht="18.75" customHeight="1" x14ac:dyDescent="0.2">
      <c r="B1021" s="172" t="s">
        <v>1813</v>
      </c>
      <c r="C1021" s="170">
        <v>0</v>
      </c>
      <c r="D1021" s="72">
        <v>0</v>
      </c>
      <c r="E1021" s="72">
        <v>6</v>
      </c>
      <c r="F1021" s="72">
        <v>0</v>
      </c>
      <c r="G1021" s="73">
        <v>0</v>
      </c>
      <c r="H1021" s="27"/>
    </row>
    <row r="1022" spans="2:8" s="28" customFormat="1" ht="18.75" customHeight="1" x14ac:dyDescent="0.2">
      <c r="B1022" s="172" t="s">
        <v>2172</v>
      </c>
      <c r="C1022" s="170">
        <v>0</v>
      </c>
      <c r="D1022" s="72">
        <v>0</v>
      </c>
      <c r="E1022" s="72">
        <v>0</v>
      </c>
      <c r="F1022" s="72">
        <v>6</v>
      </c>
      <c r="G1022" s="73">
        <v>0</v>
      </c>
      <c r="H1022" s="27"/>
    </row>
    <row r="1023" spans="2:8" s="28" customFormat="1" ht="18.75" customHeight="1" x14ac:dyDescent="0.2">
      <c r="B1023" s="172" t="s">
        <v>1834</v>
      </c>
      <c r="C1023" s="170">
        <v>0</v>
      </c>
      <c r="D1023" s="72">
        <v>0</v>
      </c>
      <c r="E1023" s="72">
        <v>0</v>
      </c>
      <c r="F1023" s="72">
        <v>6</v>
      </c>
      <c r="G1023" s="73">
        <v>0</v>
      </c>
      <c r="H1023" s="27"/>
    </row>
    <row r="1024" spans="2:8" s="28" customFormat="1" ht="18.75" customHeight="1" x14ac:dyDescent="0.2">
      <c r="B1024" s="172" t="s">
        <v>2170</v>
      </c>
      <c r="C1024" s="170">
        <v>0</v>
      </c>
      <c r="D1024" s="72">
        <v>0</v>
      </c>
      <c r="E1024" s="72">
        <v>0</v>
      </c>
      <c r="F1024" s="72">
        <v>0</v>
      </c>
      <c r="G1024" s="73">
        <v>6</v>
      </c>
      <c r="H1024" s="27"/>
    </row>
    <row r="1025" spans="2:8" s="28" customFormat="1" ht="18.75" customHeight="1" x14ac:dyDescent="0.2">
      <c r="B1025" s="172" t="s">
        <v>2167</v>
      </c>
      <c r="C1025" s="170">
        <v>0</v>
      </c>
      <c r="D1025" s="72">
        <v>0</v>
      </c>
      <c r="E1025" s="72">
        <v>6</v>
      </c>
      <c r="F1025" s="72">
        <v>0</v>
      </c>
      <c r="G1025" s="73">
        <v>0</v>
      </c>
      <c r="H1025" s="27"/>
    </row>
    <row r="1026" spans="2:8" s="28" customFormat="1" ht="18.75" customHeight="1" x14ac:dyDescent="0.2">
      <c r="B1026" s="172" t="s">
        <v>2186</v>
      </c>
      <c r="C1026" s="170">
        <v>0</v>
      </c>
      <c r="D1026" s="72">
        <v>0</v>
      </c>
      <c r="E1026" s="72">
        <v>0</v>
      </c>
      <c r="F1026" s="72">
        <v>6</v>
      </c>
      <c r="G1026" s="73">
        <v>0</v>
      </c>
      <c r="H1026" s="27"/>
    </row>
    <row r="1027" spans="2:8" s="28" customFormat="1" ht="18.75" customHeight="1" x14ac:dyDescent="0.2">
      <c r="B1027" s="172" t="s">
        <v>2177</v>
      </c>
      <c r="C1027" s="170">
        <v>0</v>
      </c>
      <c r="D1027" s="72">
        <v>0</v>
      </c>
      <c r="E1027" s="72">
        <v>6</v>
      </c>
      <c r="F1027" s="72">
        <v>0</v>
      </c>
      <c r="G1027" s="73">
        <v>0</v>
      </c>
      <c r="H1027" s="27"/>
    </row>
    <row r="1028" spans="2:8" s="28" customFormat="1" ht="18.75" customHeight="1" x14ac:dyDescent="0.2">
      <c r="B1028" s="172" t="s">
        <v>1605</v>
      </c>
      <c r="C1028" s="170">
        <v>4</v>
      </c>
      <c r="D1028" s="72">
        <v>2</v>
      </c>
      <c r="E1028" s="72">
        <v>0</v>
      </c>
      <c r="F1028" s="72">
        <v>0</v>
      </c>
      <c r="G1028" s="73">
        <v>0</v>
      </c>
      <c r="H1028" s="27"/>
    </row>
    <row r="1029" spans="2:8" s="28" customFormat="1" ht="18.75" customHeight="1" x14ac:dyDescent="0.2">
      <c r="B1029" s="172" t="s">
        <v>2194</v>
      </c>
      <c r="C1029" s="170">
        <v>6</v>
      </c>
      <c r="D1029" s="72">
        <v>0</v>
      </c>
      <c r="E1029" s="72">
        <v>0</v>
      </c>
      <c r="F1029" s="72">
        <v>0</v>
      </c>
      <c r="G1029" s="73">
        <v>0</v>
      </c>
      <c r="H1029" s="27"/>
    </row>
    <row r="1030" spans="2:8" s="28" customFormat="1" ht="18.75" customHeight="1" x14ac:dyDescent="0.2">
      <c r="B1030" s="172" t="s">
        <v>2192</v>
      </c>
      <c r="C1030" s="170">
        <v>0</v>
      </c>
      <c r="D1030" s="72">
        <v>0</v>
      </c>
      <c r="E1030" s="72">
        <v>6</v>
      </c>
      <c r="F1030" s="72">
        <v>0</v>
      </c>
      <c r="G1030" s="73">
        <v>0</v>
      </c>
      <c r="H1030" s="27"/>
    </row>
    <row r="1031" spans="2:8" s="28" customFormat="1" ht="18.75" customHeight="1" x14ac:dyDescent="0.2">
      <c r="B1031" s="172" t="s">
        <v>2179</v>
      </c>
      <c r="C1031" s="170">
        <v>0</v>
      </c>
      <c r="D1031" s="72">
        <v>0</v>
      </c>
      <c r="E1031" s="72">
        <v>6</v>
      </c>
      <c r="F1031" s="72">
        <v>0</v>
      </c>
      <c r="G1031" s="73">
        <v>0</v>
      </c>
      <c r="H1031" s="27"/>
    </row>
    <row r="1032" spans="2:8" s="28" customFormat="1" ht="18.75" customHeight="1" x14ac:dyDescent="0.2">
      <c r="B1032" s="172" t="s">
        <v>1863</v>
      </c>
      <c r="C1032" s="170">
        <v>0</v>
      </c>
      <c r="D1032" s="72">
        <v>4</v>
      </c>
      <c r="E1032" s="72">
        <v>2</v>
      </c>
      <c r="F1032" s="72">
        <v>0</v>
      </c>
      <c r="G1032" s="73">
        <v>0</v>
      </c>
      <c r="H1032" s="27"/>
    </row>
    <row r="1033" spans="2:8" s="28" customFormat="1" ht="18.75" customHeight="1" x14ac:dyDescent="0.2">
      <c r="B1033" s="172" t="s">
        <v>2187</v>
      </c>
      <c r="C1033" s="170">
        <v>0</v>
      </c>
      <c r="D1033" s="72">
        <v>0</v>
      </c>
      <c r="E1033" s="72">
        <v>0</v>
      </c>
      <c r="F1033" s="72">
        <v>6</v>
      </c>
      <c r="G1033" s="73">
        <v>0</v>
      </c>
      <c r="H1033" s="27"/>
    </row>
    <row r="1034" spans="2:8" s="28" customFormat="1" ht="18.75" customHeight="1" x14ac:dyDescent="0.2">
      <c r="B1034" s="172" t="s">
        <v>2197</v>
      </c>
      <c r="C1034" s="170">
        <v>0</v>
      </c>
      <c r="D1034" s="72">
        <v>1</v>
      </c>
      <c r="E1034" s="72">
        <v>0</v>
      </c>
      <c r="F1034" s="72">
        <v>3</v>
      </c>
      <c r="G1034" s="73">
        <v>2</v>
      </c>
      <c r="H1034" s="27"/>
    </row>
    <row r="1035" spans="2:8" s="28" customFormat="1" ht="18.75" customHeight="1" x14ac:dyDescent="0.2">
      <c r="B1035" s="172" t="s">
        <v>1991</v>
      </c>
      <c r="C1035" s="170">
        <v>0</v>
      </c>
      <c r="D1035" s="72">
        <v>0</v>
      </c>
      <c r="E1035" s="72">
        <v>0</v>
      </c>
      <c r="F1035" s="72">
        <v>6</v>
      </c>
      <c r="G1035" s="73">
        <v>0</v>
      </c>
      <c r="H1035" s="27"/>
    </row>
    <row r="1036" spans="2:8" s="28" customFormat="1" ht="18.75" customHeight="1" x14ac:dyDescent="0.2">
      <c r="B1036" s="172" t="s">
        <v>2077</v>
      </c>
      <c r="C1036" s="170">
        <v>0</v>
      </c>
      <c r="D1036" s="72">
        <v>0</v>
      </c>
      <c r="E1036" s="72">
        <v>6</v>
      </c>
      <c r="F1036" s="72">
        <v>0</v>
      </c>
      <c r="G1036" s="73">
        <v>0</v>
      </c>
      <c r="H1036" s="27"/>
    </row>
    <row r="1037" spans="2:8" s="28" customFormat="1" ht="18.75" customHeight="1" x14ac:dyDescent="0.2">
      <c r="B1037" s="172" t="s">
        <v>1972</v>
      </c>
      <c r="C1037" s="170">
        <v>0</v>
      </c>
      <c r="D1037" s="72">
        <v>0</v>
      </c>
      <c r="E1037" s="72">
        <v>5</v>
      </c>
      <c r="F1037" s="72">
        <v>1</v>
      </c>
      <c r="G1037" s="73">
        <v>0</v>
      </c>
      <c r="H1037" s="27"/>
    </row>
    <row r="1038" spans="2:8" s="28" customFormat="1" ht="18.75" customHeight="1" x14ac:dyDescent="0.2">
      <c r="B1038" s="172" t="s">
        <v>3106</v>
      </c>
      <c r="C1038" s="170">
        <v>6</v>
      </c>
      <c r="D1038" s="72">
        <v>0</v>
      </c>
      <c r="E1038" s="72">
        <v>0</v>
      </c>
      <c r="F1038" s="72">
        <v>0</v>
      </c>
      <c r="G1038" s="73">
        <v>0</v>
      </c>
      <c r="H1038" s="27"/>
    </row>
    <row r="1039" spans="2:8" s="28" customFormat="1" ht="18.75" customHeight="1" x14ac:dyDescent="0.2">
      <c r="B1039" s="172" t="s">
        <v>2096</v>
      </c>
      <c r="C1039" s="170">
        <v>0</v>
      </c>
      <c r="D1039" s="72">
        <v>0</v>
      </c>
      <c r="E1039" s="72">
        <v>0</v>
      </c>
      <c r="F1039" s="72">
        <v>0</v>
      </c>
      <c r="G1039" s="73">
        <v>6</v>
      </c>
      <c r="H1039" s="27"/>
    </row>
    <row r="1040" spans="2:8" s="28" customFormat="1" ht="18.75" customHeight="1" x14ac:dyDescent="0.2">
      <c r="B1040" s="172" t="s">
        <v>1773</v>
      </c>
      <c r="C1040" s="170">
        <v>0</v>
      </c>
      <c r="D1040" s="72">
        <v>0</v>
      </c>
      <c r="E1040" s="72">
        <v>5</v>
      </c>
      <c r="F1040" s="72">
        <v>0</v>
      </c>
      <c r="G1040" s="73">
        <v>1</v>
      </c>
      <c r="H1040" s="27"/>
    </row>
    <row r="1041" spans="2:8" s="28" customFormat="1" ht="18.75" customHeight="1" x14ac:dyDescent="0.2">
      <c r="B1041" s="172" t="s">
        <v>1063</v>
      </c>
      <c r="C1041" s="170">
        <v>0</v>
      </c>
      <c r="D1041" s="72">
        <v>0</v>
      </c>
      <c r="E1041" s="72">
        <v>6</v>
      </c>
      <c r="F1041" s="72">
        <v>0</v>
      </c>
      <c r="G1041" s="73">
        <v>0</v>
      </c>
      <c r="H1041" s="27"/>
    </row>
    <row r="1042" spans="2:8" s="28" customFormat="1" ht="18.75" customHeight="1" x14ac:dyDescent="0.2">
      <c r="B1042" s="172" t="s">
        <v>2201</v>
      </c>
      <c r="C1042" s="170">
        <v>6</v>
      </c>
      <c r="D1042" s="72">
        <v>0</v>
      </c>
      <c r="E1042" s="72">
        <v>0</v>
      </c>
      <c r="F1042" s="72">
        <v>0</v>
      </c>
      <c r="G1042" s="73">
        <v>0</v>
      </c>
      <c r="H1042" s="27"/>
    </row>
    <row r="1043" spans="2:8" s="28" customFormat="1" ht="18.75" customHeight="1" x14ac:dyDescent="0.2">
      <c r="B1043" s="172" t="s">
        <v>2040</v>
      </c>
      <c r="C1043" s="170">
        <v>0</v>
      </c>
      <c r="D1043" s="72">
        <v>0</v>
      </c>
      <c r="E1043" s="72">
        <v>0</v>
      </c>
      <c r="F1043" s="72">
        <v>5</v>
      </c>
      <c r="G1043" s="73">
        <v>0</v>
      </c>
      <c r="H1043" s="27"/>
    </row>
    <row r="1044" spans="2:8" s="28" customFormat="1" ht="18.75" customHeight="1" x14ac:dyDescent="0.2">
      <c r="B1044" s="172" t="s">
        <v>1716</v>
      </c>
      <c r="C1044" s="170">
        <v>0</v>
      </c>
      <c r="D1044" s="72">
        <v>0</v>
      </c>
      <c r="E1044" s="72">
        <v>5</v>
      </c>
      <c r="F1044" s="72">
        <v>0</v>
      </c>
      <c r="G1044" s="73">
        <v>0</v>
      </c>
      <c r="H1044" s="27"/>
    </row>
    <row r="1045" spans="2:8" s="28" customFormat="1" ht="18.75" customHeight="1" x14ac:dyDescent="0.2">
      <c r="B1045" s="172" t="s">
        <v>2216</v>
      </c>
      <c r="C1045" s="170">
        <v>5</v>
      </c>
      <c r="D1045" s="72">
        <v>0</v>
      </c>
      <c r="E1045" s="72">
        <v>0</v>
      </c>
      <c r="F1045" s="72">
        <v>0</v>
      </c>
      <c r="G1045" s="73">
        <v>0</v>
      </c>
      <c r="H1045" s="27"/>
    </row>
    <row r="1046" spans="2:8" s="28" customFormat="1" ht="18.75" customHeight="1" x14ac:dyDescent="0.2">
      <c r="B1046" s="172" t="s">
        <v>2219</v>
      </c>
      <c r="C1046" s="170">
        <v>0</v>
      </c>
      <c r="D1046" s="72">
        <v>5</v>
      </c>
      <c r="E1046" s="72">
        <v>0</v>
      </c>
      <c r="F1046" s="72">
        <v>0</v>
      </c>
      <c r="G1046" s="73">
        <v>0</v>
      </c>
      <c r="H1046" s="27"/>
    </row>
    <row r="1047" spans="2:8" s="28" customFormat="1" ht="18.75" customHeight="1" x14ac:dyDescent="0.2">
      <c r="B1047" s="172" t="s">
        <v>2212</v>
      </c>
      <c r="C1047" s="170">
        <v>5</v>
      </c>
      <c r="D1047" s="72">
        <v>0</v>
      </c>
      <c r="E1047" s="72">
        <v>0</v>
      </c>
      <c r="F1047" s="72">
        <v>0</v>
      </c>
      <c r="G1047" s="73">
        <v>0</v>
      </c>
      <c r="H1047" s="27"/>
    </row>
    <row r="1048" spans="2:8" s="28" customFormat="1" ht="18.75" customHeight="1" x14ac:dyDescent="0.2">
      <c r="B1048" s="172" t="s">
        <v>2214</v>
      </c>
      <c r="C1048" s="170">
        <v>0</v>
      </c>
      <c r="D1048" s="72">
        <v>0</v>
      </c>
      <c r="E1048" s="72">
        <v>0</v>
      </c>
      <c r="F1048" s="72">
        <v>0</v>
      </c>
      <c r="G1048" s="73">
        <v>5</v>
      </c>
      <c r="H1048" s="27"/>
    </row>
    <row r="1049" spans="2:8" s="28" customFormat="1" ht="18.75" customHeight="1" x14ac:dyDescent="0.2">
      <c r="B1049" s="172" t="s">
        <v>1951</v>
      </c>
      <c r="C1049" s="170">
        <v>0</v>
      </c>
      <c r="D1049" s="72">
        <v>0</v>
      </c>
      <c r="E1049" s="72">
        <v>0</v>
      </c>
      <c r="F1049" s="72">
        <v>0</v>
      </c>
      <c r="G1049" s="73">
        <v>5</v>
      </c>
      <c r="H1049" s="27"/>
    </row>
    <row r="1050" spans="2:8" s="28" customFormat="1" ht="18.75" customHeight="1" x14ac:dyDescent="0.2">
      <c r="B1050" s="172" t="s">
        <v>2108</v>
      </c>
      <c r="C1050" s="170">
        <v>0</v>
      </c>
      <c r="D1050" s="72">
        <v>0</v>
      </c>
      <c r="E1050" s="72">
        <v>0</v>
      </c>
      <c r="F1050" s="72">
        <v>5</v>
      </c>
      <c r="G1050" s="73">
        <v>0</v>
      </c>
      <c r="H1050" s="27"/>
    </row>
    <row r="1051" spans="2:8" s="28" customFormat="1" ht="18.75" customHeight="1" x14ac:dyDescent="0.2">
      <c r="B1051" s="172" t="s">
        <v>2221</v>
      </c>
      <c r="C1051" s="170">
        <v>0</v>
      </c>
      <c r="D1051" s="72">
        <v>0</v>
      </c>
      <c r="E1051" s="72">
        <v>0</v>
      </c>
      <c r="F1051" s="72">
        <v>5</v>
      </c>
      <c r="G1051" s="73">
        <v>0</v>
      </c>
      <c r="H1051" s="27"/>
    </row>
    <row r="1052" spans="2:8" s="28" customFormat="1" ht="18.75" customHeight="1" x14ac:dyDescent="0.2">
      <c r="B1052" s="172" t="s">
        <v>2226</v>
      </c>
      <c r="C1052" s="170">
        <v>0</v>
      </c>
      <c r="D1052" s="72">
        <v>5</v>
      </c>
      <c r="E1052" s="72">
        <v>0</v>
      </c>
      <c r="F1052" s="72">
        <v>0</v>
      </c>
      <c r="G1052" s="73">
        <v>0</v>
      </c>
      <c r="H1052" s="27"/>
    </row>
    <row r="1053" spans="2:8" s="28" customFormat="1" ht="18.75" customHeight="1" x14ac:dyDescent="0.2">
      <c r="B1053" s="172" t="s">
        <v>2234</v>
      </c>
      <c r="C1053" s="170">
        <v>5</v>
      </c>
      <c r="D1053" s="72">
        <v>0</v>
      </c>
      <c r="E1053" s="72">
        <v>0</v>
      </c>
      <c r="F1053" s="72">
        <v>0</v>
      </c>
      <c r="G1053" s="73">
        <v>0</v>
      </c>
      <c r="H1053" s="27"/>
    </row>
    <row r="1054" spans="2:8" s="28" customFormat="1" ht="18.75" customHeight="1" x14ac:dyDescent="0.2">
      <c r="B1054" s="172" t="s">
        <v>1905</v>
      </c>
      <c r="C1054" s="170">
        <v>0</v>
      </c>
      <c r="D1054" s="72">
        <v>0</v>
      </c>
      <c r="E1054" s="72">
        <v>0</v>
      </c>
      <c r="F1054" s="72">
        <v>0</v>
      </c>
      <c r="G1054" s="73">
        <v>5</v>
      </c>
      <c r="H1054" s="27"/>
    </row>
    <row r="1055" spans="2:8" s="28" customFormat="1" ht="18.75" customHeight="1" x14ac:dyDescent="0.2">
      <c r="B1055" s="172" t="s">
        <v>2236</v>
      </c>
      <c r="C1055" s="170">
        <v>0</v>
      </c>
      <c r="D1055" s="72">
        <v>0</v>
      </c>
      <c r="E1055" s="72">
        <v>0</v>
      </c>
      <c r="F1055" s="72">
        <v>5</v>
      </c>
      <c r="G1055" s="73">
        <v>0</v>
      </c>
      <c r="H1055" s="27"/>
    </row>
    <row r="1056" spans="2:8" s="28" customFormat="1" ht="18.75" customHeight="1" x14ac:dyDescent="0.2">
      <c r="B1056" s="172" t="s">
        <v>1661</v>
      </c>
      <c r="C1056" s="170">
        <v>0</v>
      </c>
      <c r="D1056" s="72">
        <v>0</v>
      </c>
      <c r="E1056" s="72">
        <v>3</v>
      </c>
      <c r="F1056" s="72">
        <v>2</v>
      </c>
      <c r="G1056" s="73">
        <v>0</v>
      </c>
      <c r="H1056" s="27"/>
    </row>
    <row r="1057" spans="2:8" s="28" customFormat="1" ht="18.75" customHeight="1" x14ac:dyDescent="0.2">
      <c r="B1057" s="172" t="s">
        <v>2026</v>
      </c>
      <c r="C1057" s="170">
        <v>0</v>
      </c>
      <c r="D1057" s="72">
        <v>0</v>
      </c>
      <c r="E1057" s="72">
        <v>0</v>
      </c>
      <c r="F1057" s="72">
        <v>0</v>
      </c>
      <c r="G1057" s="73">
        <v>5</v>
      </c>
      <c r="H1057" s="27"/>
    </row>
    <row r="1058" spans="2:8" s="28" customFormat="1" ht="18.75" customHeight="1" x14ac:dyDescent="0.2">
      <c r="B1058" s="172" t="s">
        <v>2231</v>
      </c>
      <c r="C1058" s="170">
        <v>0</v>
      </c>
      <c r="D1058" s="72">
        <v>0</v>
      </c>
      <c r="E1058" s="72">
        <v>0</v>
      </c>
      <c r="F1058" s="72">
        <v>0</v>
      </c>
      <c r="G1058" s="73">
        <v>5</v>
      </c>
      <c r="H1058" s="27"/>
    </row>
    <row r="1059" spans="2:8" s="28" customFormat="1" ht="18.75" customHeight="1" x14ac:dyDescent="0.2">
      <c r="B1059" s="172" t="s">
        <v>2099</v>
      </c>
      <c r="C1059" s="170">
        <v>5</v>
      </c>
      <c r="D1059" s="72">
        <v>0</v>
      </c>
      <c r="E1059" s="72">
        <v>0</v>
      </c>
      <c r="F1059" s="72">
        <v>0</v>
      </c>
      <c r="G1059" s="73">
        <v>0</v>
      </c>
      <c r="H1059" s="27"/>
    </row>
    <row r="1060" spans="2:8" s="28" customFormat="1" ht="18.75" customHeight="1" x14ac:dyDescent="0.2">
      <c r="B1060" s="172" t="s">
        <v>2079</v>
      </c>
      <c r="C1060" s="170">
        <v>0</v>
      </c>
      <c r="D1060" s="72">
        <v>5</v>
      </c>
      <c r="E1060" s="72">
        <v>0</v>
      </c>
      <c r="F1060" s="72">
        <v>0</v>
      </c>
      <c r="G1060" s="73">
        <v>0</v>
      </c>
      <c r="H1060" s="27"/>
    </row>
    <row r="1061" spans="2:8" s="28" customFormat="1" ht="18.75" customHeight="1" x14ac:dyDescent="0.2">
      <c r="B1061" s="172" t="s">
        <v>2100</v>
      </c>
      <c r="C1061" s="170">
        <v>2</v>
      </c>
      <c r="D1061" s="72">
        <v>3</v>
      </c>
      <c r="E1061" s="72">
        <v>0</v>
      </c>
      <c r="F1061" s="72">
        <v>0</v>
      </c>
      <c r="G1061" s="73">
        <v>0</v>
      </c>
      <c r="H1061" s="27"/>
    </row>
    <row r="1062" spans="2:8" s="28" customFormat="1" ht="18.75" customHeight="1" x14ac:dyDescent="0.2">
      <c r="B1062" s="172" t="s">
        <v>1937</v>
      </c>
      <c r="C1062" s="170">
        <v>0</v>
      </c>
      <c r="D1062" s="72">
        <v>0</v>
      </c>
      <c r="E1062" s="72">
        <v>0</v>
      </c>
      <c r="F1062" s="72">
        <v>0</v>
      </c>
      <c r="G1062" s="73">
        <v>5</v>
      </c>
      <c r="H1062" s="27"/>
    </row>
    <row r="1063" spans="2:8" s="28" customFormat="1" ht="18.75" customHeight="1" x14ac:dyDescent="0.2">
      <c r="B1063" s="172" t="s">
        <v>2251</v>
      </c>
      <c r="C1063" s="170">
        <v>5</v>
      </c>
      <c r="D1063" s="72">
        <v>0</v>
      </c>
      <c r="E1063" s="72">
        <v>0</v>
      </c>
      <c r="F1063" s="72">
        <v>0</v>
      </c>
      <c r="G1063" s="73">
        <v>0</v>
      </c>
      <c r="H1063" s="27"/>
    </row>
    <row r="1064" spans="2:8" s="28" customFormat="1" ht="18.75" customHeight="1" x14ac:dyDescent="0.2">
      <c r="B1064" s="172" t="s">
        <v>1844</v>
      </c>
      <c r="C1064" s="170">
        <v>0</v>
      </c>
      <c r="D1064" s="72">
        <v>0</v>
      </c>
      <c r="E1064" s="72">
        <v>4</v>
      </c>
      <c r="F1064" s="72">
        <v>1</v>
      </c>
      <c r="G1064" s="73">
        <v>0</v>
      </c>
      <c r="H1064" s="27"/>
    </row>
    <row r="1065" spans="2:8" s="28" customFormat="1" ht="18.75" customHeight="1" x14ac:dyDescent="0.2">
      <c r="B1065" s="172" t="s">
        <v>1961</v>
      </c>
      <c r="C1065" s="170">
        <v>0</v>
      </c>
      <c r="D1065" s="72">
        <v>2</v>
      </c>
      <c r="E1065" s="72">
        <v>0</v>
      </c>
      <c r="F1065" s="72">
        <v>0</v>
      </c>
      <c r="G1065" s="73">
        <v>3</v>
      </c>
      <c r="H1065" s="27"/>
    </row>
    <row r="1066" spans="2:8" s="28" customFormat="1" ht="18.75" customHeight="1" x14ac:dyDescent="0.2">
      <c r="B1066" s="172" t="s">
        <v>2017</v>
      </c>
      <c r="C1066" s="170">
        <v>0</v>
      </c>
      <c r="D1066" s="72">
        <v>0</v>
      </c>
      <c r="E1066" s="72">
        <v>0</v>
      </c>
      <c r="F1066" s="72">
        <v>0</v>
      </c>
      <c r="G1066" s="73">
        <v>4</v>
      </c>
      <c r="H1066" s="27"/>
    </row>
    <row r="1067" spans="2:8" s="28" customFormat="1" ht="18.75" customHeight="1" x14ac:dyDescent="0.2">
      <c r="B1067" s="172" t="s">
        <v>2260</v>
      </c>
      <c r="C1067" s="170">
        <v>0</v>
      </c>
      <c r="D1067" s="72">
        <v>0</v>
      </c>
      <c r="E1067" s="72">
        <v>4</v>
      </c>
      <c r="F1067" s="72">
        <v>0</v>
      </c>
      <c r="G1067" s="73">
        <v>0</v>
      </c>
      <c r="H1067" s="27"/>
    </row>
    <row r="1068" spans="2:8" s="28" customFormat="1" ht="18.75" customHeight="1" x14ac:dyDescent="0.2">
      <c r="B1068" s="172" t="s">
        <v>2085</v>
      </c>
      <c r="C1068" s="170">
        <v>4</v>
      </c>
      <c r="D1068" s="72">
        <v>0</v>
      </c>
      <c r="E1068" s="72">
        <v>0</v>
      </c>
      <c r="F1068" s="72">
        <v>0</v>
      </c>
      <c r="G1068" s="73">
        <v>0</v>
      </c>
      <c r="H1068" s="27"/>
    </row>
    <row r="1069" spans="2:8" s="28" customFormat="1" ht="18.75" customHeight="1" x14ac:dyDescent="0.2">
      <c r="B1069" s="172" t="s">
        <v>2265</v>
      </c>
      <c r="C1069" s="170">
        <v>4</v>
      </c>
      <c r="D1069" s="72">
        <v>0</v>
      </c>
      <c r="E1069" s="72">
        <v>0</v>
      </c>
      <c r="F1069" s="72">
        <v>0</v>
      </c>
      <c r="G1069" s="73">
        <v>0</v>
      </c>
      <c r="H1069" s="27"/>
    </row>
    <row r="1070" spans="2:8" s="28" customFormat="1" ht="18.75" customHeight="1" x14ac:dyDescent="0.2">
      <c r="B1070" s="172" t="s">
        <v>2271</v>
      </c>
      <c r="C1070" s="170">
        <v>0</v>
      </c>
      <c r="D1070" s="72">
        <v>0</v>
      </c>
      <c r="E1070" s="72">
        <v>4</v>
      </c>
      <c r="F1070" s="72">
        <v>0</v>
      </c>
      <c r="G1070" s="73">
        <v>0</v>
      </c>
      <c r="H1070" s="27"/>
    </row>
    <row r="1071" spans="2:8" s="28" customFormat="1" ht="18.75" customHeight="1" x14ac:dyDescent="0.2">
      <c r="B1071" s="172" t="s">
        <v>1997</v>
      </c>
      <c r="C1071" s="170">
        <v>0</v>
      </c>
      <c r="D1071" s="72">
        <v>0</v>
      </c>
      <c r="E1071" s="72">
        <v>0</v>
      </c>
      <c r="F1071" s="72">
        <v>0</v>
      </c>
      <c r="G1071" s="73">
        <v>4</v>
      </c>
      <c r="H1071" s="27"/>
    </row>
    <row r="1072" spans="2:8" s="28" customFormat="1" ht="18.75" customHeight="1" x14ac:dyDescent="0.2">
      <c r="B1072" s="172" t="s">
        <v>2267</v>
      </c>
      <c r="C1072" s="170">
        <v>0</v>
      </c>
      <c r="D1072" s="72">
        <v>0</v>
      </c>
      <c r="E1072" s="72">
        <v>4</v>
      </c>
      <c r="F1072" s="72">
        <v>0</v>
      </c>
      <c r="G1072" s="73">
        <v>0</v>
      </c>
      <c r="H1072" s="27"/>
    </row>
    <row r="1073" spans="2:8" s="28" customFormat="1" ht="18.75" customHeight="1" x14ac:dyDescent="0.2">
      <c r="B1073" s="172" t="s">
        <v>2261</v>
      </c>
      <c r="C1073" s="170">
        <v>0</v>
      </c>
      <c r="D1073" s="72">
        <v>4</v>
      </c>
      <c r="E1073" s="72">
        <v>0</v>
      </c>
      <c r="F1073" s="72">
        <v>0</v>
      </c>
      <c r="G1073" s="73">
        <v>0</v>
      </c>
      <c r="H1073" s="27"/>
    </row>
    <row r="1074" spans="2:8" s="28" customFormat="1" ht="18.75" customHeight="1" x14ac:dyDescent="0.2">
      <c r="B1074" s="172" t="s">
        <v>1267</v>
      </c>
      <c r="C1074" s="170">
        <v>0</v>
      </c>
      <c r="D1074" s="72">
        <v>0</v>
      </c>
      <c r="E1074" s="72">
        <v>0</v>
      </c>
      <c r="F1074" s="72">
        <v>2</v>
      </c>
      <c r="G1074" s="73">
        <v>2</v>
      </c>
      <c r="H1074" s="27"/>
    </row>
    <row r="1075" spans="2:8" s="28" customFormat="1" ht="18.75" customHeight="1" x14ac:dyDescent="0.2">
      <c r="B1075" s="172" t="s">
        <v>2263</v>
      </c>
      <c r="C1075" s="170">
        <v>0</v>
      </c>
      <c r="D1075" s="72">
        <v>0</v>
      </c>
      <c r="E1075" s="72">
        <v>4</v>
      </c>
      <c r="F1075" s="72">
        <v>0</v>
      </c>
      <c r="G1075" s="73">
        <v>0</v>
      </c>
      <c r="H1075" s="27"/>
    </row>
    <row r="1076" spans="2:8" s="28" customFormat="1" ht="18.75" customHeight="1" x14ac:dyDescent="0.2">
      <c r="B1076" s="172" t="s">
        <v>2064</v>
      </c>
      <c r="C1076" s="170">
        <v>0</v>
      </c>
      <c r="D1076" s="72">
        <v>4</v>
      </c>
      <c r="E1076" s="72">
        <v>0</v>
      </c>
      <c r="F1076" s="72">
        <v>0</v>
      </c>
      <c r="G1076" s="73">
        <v>0</v>
      </c>
      <c r="H1076" s="27"/>
    </row>
    <row r="1077" spans="2:8" s="28" customFormat="1" ht="18.75" customHeight="1" x14ac:dyDescent="0.2">
      <c r="B1077" s="172" t="s">
        <v>2031</v>
      </c>
      <c r="C1077" s="170">
        <v>0</v>
      </c>
      <c r="D1077" s="72">
        <v>0</v>
      </c>
      <c r="E1077" s="72">
        <v>0</v>
      </c>
      <c r="F1077" s="72">
        <v>4</v>
      </c>
      <c r="G1077" s="73">
        <v>0</v>
      </c>
      <c r="H1077" s="27"/>
    </row>
    <row r="1078" spans="2:8" s="28" customFormat="1" ht="18.75" customHeight="1" x14ac:dyDescent="0.2">
      <c r="B1078" s="172" t="s">
        <v>1854</v>
      </c>
      <c r="C1078" s="170">
        <v>0</v>
      </c>
      <c r="D1078" s="72">
        <v>4</v>
      </c>
      <c r="E1078" s="72">
        <v>0</v>
      </c>
      <c r="F1078" s="72">
        <v>0</v>
      </c>
      <c r="G1078" s="73">
        <v>0</v>
      </c>
      <c r="H1078" s="27"/>
    </row>
    <row r="1079" spans="2:8" s="28" customFormat="1" ht="18.75" customHeight="1" x14ac:dyDescent="0.2">
      <c r="B1079" s="172" t="s">
        <v>2277</v>
      </c>
      <c r="C1079" s="170">
        <v>0</v>
      </c>
      <c r="D1079" s="72">
        <v>4</v>
      </c>
      <c r="E1079" s="72">
        <v>0</v>
      </c>
      <c r="F1079" s="72">
        <v>0</v>
      </c>
      <c r="G1079" s="73">
        <v>0</v>
      </c>
      <c r="H1079" s="27"/>
    </row>
    <row r="1080" spans="2:8" s="28" customFormat="1" ht="18.75" customHeight="1" x14ac:dyDescent="0.2">
      <c r="B1080" s="172" t="s">
        <v>2293</v>
      </c>
      <c r="C1080" s="170">
        <v>0</v>
      </c>
      <c r="D1080" s="72">
        <v>4</v>
      </c>
      <c r="E1080" s="72">
        <v>0</v>
      </c>
      <c r="F1080" s="72">
        <v>0</v>
      </c>
      <c r="G1080" s="73">
        <v>0</v>
      </c>
      <c r="H1080" s="27"/>
    </row>
    <row r="1081" spans="2:8" s="28" customFormat="1" ht="18.75" customHeight="1" x14ac:dyDescent="0.2">
      <c r="B1081" s="172" t="s">
        <v>3107</v>
      </c>
      <c r="C1081" s="170">
        <v>0</v>
      </c>
      <c r="D1081" s="72">
        <v>0</v>
      </c>
      <c r="E1081" s="72">
        <v>0</v>
      </c>
      <c r="F1081" s="72">
        <v>0</v>
      </c>
      <c r="G1081" s="73">
        <v>4</v>
      </c>
      <c r="H1081" s="27"/>
    </row>
    <row r="1082" spans="2:8" s="28" customFormat="1" ht="18.75" customHeight="1" x14ac:dyDescent="0.2">
      <c r="B1082" s="172" t="s">
        <v>2290</v>
      </c>
      <c r="C1082" s="170">
        <v>0</v>
      </c>
      <c r="D1082" s="72">
        <v>4</v>
      </c>
      <c r="E1082" s="72">
        <v>0</v>
      </c>
      <c r="F1082" s="72">
        <v>0</v>
      </c>
      <c r="G1082" s="73">
        <v>0</v>
      </c>
      <c r="H1082" s="27"/>
    </row>
    <row r="1083" spans="2:8" s="28" customFormat="1" ht="18.75" customHeight="1" x14ac:dyDescent="0.2">
      <c r="B1083" s="172" t="s">
        <v>1950</v>
      </c>
      <c r="C1083" s="170">
        <v>0</v>
      </c>
      <c r="D1083" s="72">
        <v>0</v>
      </c>
      <c r="E1083" s="72">
        <v>0</v>
      </c>
      <c r="F1083" s="72">
        <v>0</v>
      </c>
      <c r="G1083" s="73">
        <v>4</v>
      </c>
      <c r="H1083" s="27"/>
    </row>
    <row r="1084" spans="2:8" s="28" customFormat="1" ht="18.75" customHeight="1" x14ac:dyDescent="0.2">
      <c r="B1084" s="172" t="s">
        <v>2076</v>
      </c>
      <c r="C1084" s="170">
        <v>0</v>
      </c>
      <c r="D1084" s="72">
        <v>0</v>
      </c>
      <c r="E1084" s="72">
        <v>4</v>
      </c>
      <c r="F1084" s="72">
        <v>0</v>
      </c>
      <c r="G1084" s="73">
        <v>0</v>
      </c>
      <c r="H1084" s="27"/>
    </row>
    <row r="1085" spans="2:8" s="28" customFormat="1" ht="18.75" customHeight="1" x14ac:dyDescent="0.2">
      <c r="B1085" s="172" t="s">
        <v>3108</v>
      </c>
      <c r="C1085" s="170">
        <v>0</v>
      </c>
      <c r="D1085" s="72">
        <v>2</v>
      </c>
      <c r="E1085" s="72">
        <v>0</v>
      </c>
      <c r="F1085" s="72">
        <v>0</v>
      </c>
      <c r="G1085" s="73">
        <v>2</v>
      </c>
      <c r="H1085" s="27"/>
    </row>
    <row r="1086" spans="2:8" s="28" customFormat="1" ht="18.75" customHeight="1" x14ac:dyDescent="0.2">
      <c r="B1086" s="172" t="s">
        <v>1308</v>
      </c>
      <c r="C1086" s="170">
        <v>0</v>
      </c>
      <c r="D1086" s="72">
        <v>0</v>
      </c>
      <c r="E1086" s="72">
        <v>0</v>
      </c>
      <c r="F1086" s="72">
        <v>0</v>
      </c>
      <c r="G1086" s="73">
        <v>4</v>
      </c>
      <c r="H1086" s="27"/>
    </row>
    <row r="1087" spans="2:8" s="28" customFormat="1" ht="18.75" customHeight="1" x14ac:dyDescent="0.2">
      <c r="B1087" s="172" t="s">
        <v>2282</v>
      </c>
      <c r="C1087" s="170">
        <v>0</v>
      </c>
      <c r="D1087" s="72">
        <v>0</v>
      </c>
      <c r="E1087" s="72">
        <v>4</v>
      </c>
      <c r="F1087" s="72">
        <v>0</v>
      </c>
      <c r="G1087" s="73">
        <v>0</v>
      </c>
      <c r="H1087" s="27"/>
    </row>
    <row r="1088" spans="2:8" s="28" customFormat="1" ht="18.75" customHeight="1" x14ac:dyDescent="0.2">
      <c r="B1088" s="172" t="s">
        <v>1919</v>
      </c>
      <c r="C1088" s="170">
        <v>0</v>
      </c>
      <c r="D1088" s="72">
        <v>0</v>
      </c>
      <c r="E1088" s="72">
        <v>0</v>
      </c>
      <c r="F1088" s="72">
        <v>0</v>
      </c>
      <c r="G1088" s="73">
        <v>4</v>
      </c>
      <c r="H1088" s="27"/>
    </row>
    <row r="1089" spans="2:8" s="28" customFormat="1" ht="18.75" customHeight="1" x14ac:dyDescent="0.2">
      <c r="B1089" s="172" t="s">
        <v>2283</v>
      </c>
      <c r="C1089" s="170">
        <v>0</v>
      </c>
      <c r="D1089" s="72">
        <v>0</v>
      </c>
      <c r="E1089" s="72">
        <v>0</v>
      </c>
      <c r="F1089" s="72">
        <v>0</v>
      </c>
      <c r="G1089" s="73">
        <v>4</v>
      </c>
      <c r="H1089" s="27"/>
    </row>
    <row r="1090" spans="2:8" s="28" customFormat="1" ht="18.75" customHeight="1" x14ac:dyDescent="0.2">
      <c r="B1090" s="172" t="s">
        <v>2015</v>
      </c>
      <c r="C1090" s="170">
        <v>0</v>
      </c>
      <c r="D1090" s="72">
        <v>3</v>
      </c>
      <c r="E1090" s="72">
        <v>0</v>
      </c>
      <c r="F1090" s="72">
        <v>0</v>
      </c>
      <c r="G1090" s="73">
        <v>0</v>
      </c>
      <c r="H1090" s="27"/>
    </row>
    <row r="1091" spans="2:8" s="28" customFormat="1" ht="18.75" customHeight="1" x14ac:dyDescent="0.2">
      <c r="B1091" s="172" t="s">
        <v>1992</v>
      </c>
      <c r="C1091" s="170">
        <v>0</v>
      </c>
      <c r="D1091" s="72">
        <v>0</v>
      </c>
      <c r="E1091" s="72">
        <v>3</v>
      </c>
      <c r="F1091" s="72">
        <v>0</v>
      </c>
      <c r="G1091" s="73">
        <v>0</v>
      </c>
      <c r="H1091" s="27"/>
    </row>
    <row r="1092" spans="2:8" s="28" customFormat="1" ht="18.75" customHeight="1" x14ac:dyDescent="0.2">
      <c r="B1092" s="172" t="s">
        <v>2301</v>
      </c>
      <c r="C1092" s="170">
        <v>0</v>
      </c>
      <c r="D1092" s="72">
        <v>0</v>
      </c>
      <c r="E1092" s="72">
        <v>0</v>
      </c>
      <c r="F1092" s="72">
        <v>3</v>
      </c>
      <c r="G1092" s="73">
        <v>0</v>
      </c>
      <c r="H1092" s="27"/>
    </row>
    <row r="1093" spans="2:8" s="28" customFormat="1" ht="18.75" customHeight="1" x14ac:dyDescent="0.2">
      <c r="B1093" s="172" t="s">
        <v>2211</v>
      </c>
      <c r="C1093" s="170">
        <v>0</v>
      </c>
      <c r="D1093" s="72">
        <v>0</v>
      </c>
      <c r="E1093" s="72">
        <v>3</v>
      </c>
      <c r="F1093" s="72">
        <v>0</v>
      </c>
      <c r="G1093" s="73">
        <v>0</v>
      </c>
      <c r="H1093" s="27"/>
    </row>
    <row r="1094" spans="2:8" s="28" customFormat="1" ht="18.75" customHeight="1" x14ac:dyDescent="0.2">
      <c r="B1094" s="172" t="s">
        <v>2299</v>
      </c>
      <c r="C1094" s="170">
        <v>0</v>
      </c>
      <c r="D1094" s="72">
        <v>0</v>
      </c>
      <c r="E1094" s="72">
        <v>0</v>
      </c>
      <c r="F1094" s="72">
        <v>3</v>
      </c>
      <c r="G1094" s="73">
        <v>0</v>
      </c>
      <c r="H1094" s="27"/>
    </row>
    <row r="1095" spans="2:8" s="28" customFormat="1" ht="18.75" customHeight="1" x14ac:dyDescent="0.2">
      <c r="B1095" s="172" t="s">
        <v>1616</v>
      </c>
      <c r="C1095" s="170">
        <v>0</v>
      </c>
      <c r="D1095" s="72">
        <v>0</v>
      </c>
      <c r="E1095" s="72">
        <v>1</v>
      </c>
      <c r="F1095" s="72">
        <v>0</v>
      </c>
      <c r="G1095" s="73">
        <v>2</v>
      </c>
      <c r="H1095" s="27"/>
    </row>
    <row r="1096" spans="2:8" s="28" customFormat="1" ht="18.75" customHeight="1" x14ac:dyDescent="0.2">
      <c r="B1096" s="172" t="s">
        <v>2314</v>
      </c>
      <c r="C1096" s="170">
        <v>0</v>
      </c>
      <c r="D1096" s="72">
        <v>0</v>
      </c>
      <c r="E1096" s="72">
        <v>0</v>
      </c>
      <c r="F1096" s="72">
        <v>0</v>
      </c>
      <c r="G1096" s="73">
        <v>3</v>
      </c>
      <c r="H1096" s="27"/>
    </row>
    <row r="1097" spans="2:8" s="28" customFormat="1" ht="18.75" customHeight="1" x14ac:dyDescent="0.2">
      <c r="B1097" s="172" t="s">
        <v>1577</v>
      </c>
      <c r="C1097" s="170">
        <v>0</v>
      </c>
      <c r="D1097" s="72">
        <v>3</v>
      </c>
      <c r="E1097" s="72">
        <v>0</v>
      </c>
      <c r="F1097" s="72">
        <v>0</v>
      </c>
      <c r="G1097" s="73">
        <v>0</v>
      </c>
      <c r="H1097" s="27"/>
    </row>
    <row r="1098" spans="2:8" s="28" customFormat="1" ht="18.75" customHeight="1" x14ac:dyDescent="0.2">
      <c r="B1098" s="172" t="s">
        <v>1879</v>
      </c>
      <c r="C1098" s="170">
        <v>3</v>
      </c>
      <c r="D1098" s="72">
        <v>0</v>
      </c>
      <c r="E1098" s="72">
        <v>0</v>
      </c>
      <c r="F1098" s="72">
        <v>0</v>
      </c>
      <c r="G1098" s="73">
        <v>0</v>
      </c>
      <c r="H1098" s="27"/>
    </row>
    <row r="1099" spans="2:8" s="28" customFormat="1" ht="18.75" customHeight="1" x14ac:dyDescent="0.2">
      <c r="B1099" s="172" t="s">
        <v>1943</v>
      </c>
      <c r="C1099" s="170">
        <v>1</v>
      </c>
      <c r="D1099" s="72">
        <v>0</v>
      </c>
      <c r="E1099" s="72">
        <v>2</v>
      </c>
      <c r="F1099" s="72">
        <v>0</v>
      </c>
      <c r="G1099" s="73">
        <v>0</v>
      </c>
      <c r="H1099" s="27"/>
    </row>
    <row r="1100" spans="2:8" s="28" customFormat="1" ht="18.75" customHeight="1" x14ac:dyDescent="0.2">
      <c r="B1100" s="172" t="s">
        <v>1515</v>
      </c>
      <c r="C1100" s="170">
        <v>0</v>
      </c>
      <c r="D1100" s="72">
        <v>0</v>
      </c>
      <c r="E1100" s="72">
        <v>3</v>
      </c>
      <c r="F1100" s="72">
        <v>0</v>
      </c>
      <c r="G1100" s="73">
        <v>0</v>
      </c>
      <c r="H1100" s="27"/>
    </row>
    <row r="1101" spans="2:8" s="28" customFormat="1" ht="18.75" customHeight="1" x14ac:dyDescent="0.2">
      <c r="B1101" s="172" t="s">
        <v>2307</v>
      </c>
      <c r="C1101" s="170">
        <v>0</v>
      </c>
      <c r="D1101" s="72">
        <v>3</v>
      </c>
      <c r="E1101" s="72">
        <v>0</v>
      </c>
      <c r="F1101" s="72">
        <v>0</v>
      </c>
      <c r="G1101" s="73">
        <v>0</v>
      </c>
      <c r="H1101" s="27"/>
    </row>
    <row r="1102" spans="2:8" s="28" customFormat="1" ht="18.75" customHeight="1" x14ac:dyDescent="0.2">
      <c r="B1102" s="172" t="s">
        <v>2311</v>
      </c>
      <c r="C1102" s="170">
        <v>0</v>
      </c>
      <c r="D1102" s="72">
        <v>0</v>
      </c>
      <c r="E1102" s="72">
        <v>0</v>
      </c>
      <c r="F1102" s="72">
        <v>0</v>
      </c>
      <c r="G1102" s="73">
        <v>3</v>
      </c>
      <c r="H1102" s="27"/>
    </row>
    <row r="1103" spans="2:8" s="28" customFormat="1" ht="18.75" customHeight="1" x14ac:dyDescent="0.2">
      <c r="B1103" s="172" t="s">
        <v>2313</v>
      </c>
      <c r="C1103" s="170">
        <v>3</v>
      </c>
      <c r="D1103" s="72">
        <v>0</v>
      </c>
      <c r="E1103" s="72">
        <v>0</v>
      </c>
      <c r="F1103" s="72">
        <v>0</v>
      </c>
      <c r="G1103" s="73">
        <v>0</v>
      </c>
      <c r="H1103" s="27"/>
    </row>
    <row r="1104" spans="2:8" s="28" customFormat="1" ht="18.75" customHeight="1" x14ac:dyDescent="0.2">
      <c r="B1104" s="172" t="s">
        <v>2320</v>
      </c>
      <c r="C1104" s="170">
        <v>0</v>
      </c>
      <c r="D1104" s="72">
        <v>0</v>
      </c>
      <c r="E1104" s="72">
        <v>0</v>
      </c>
      <c r="F1104" s="72">
        <v>3</v>
      </c>
      <c r="G1104" s="73">
        <v>0</v>
      </c>
      <c r="H1104" s="27"/>
    </row>
    <row r="1105" spans="2:8" s="28" customFormat="1" ht="18.75" customHeight="1" x14ac:dyDescent="0.2">
      <c r="B1105" s="172" t="s">
        <v>1525</v>
      </c>
      <c r="C1105" s="170">
        <v>0</v>
      </c>
      <c r="D1105" s="72">
        <v>3</v>
      </c>
      <c r="E1105" s="72">
        <v>0</v>
      </c>
      <c r="F1105" s="72">
        <v>0</v>
      </c>
      <c r="G1105" s="73">
        <v>0</v>
      </c>
      <c r="H1105" s="27"/>
    </row>
    <row r="1106" spans="2:8" s="28" customFormat="1" ht="18.75" customHeight="1" x14ac:dyDescent="0.2">
      <c r="B1106" s="172" t="s">
        <v>2321</v>
      </c>
      <c r="C1106" s="170">
        <v>0</v>
      </c>
      <c r="D1106" s="72">
        <v>0</v>
      </c>
      <c r="E1106" s="72">
        <v>0</v>
      </c>
      <c r="F1106" s="72">
        <v>0</v>
      </c>
      <c r="G1106" s="73">
        <v>3</v>
      </c>
      <c r="H1106" s="27"/>
    </row>
    <row r="1107" spans="2:8" s="28" customFormat="1" ht="18.75" customHeight="1" x14ac:dyDescent="0.2">
      <c r="B1107" s="172" t="s">
        <v>1579</v>
      </c>
      <c r="C1107" s="170">
        <v>0</v>
      </c>
      <c r="D1107" s="72">
        <v>0</v>
      </c>
      <c r="E1107" s="72">
        <v>0</v>
      </c>
      <c r="F1107" s="72">
        <v>0</v>
      </c>
      <c r="G1107" s="73">
        <v>3</v>
      </c>
      <c r="H1107" s="27"/>
    </row>
    <row r="1108" spans="2:8" s="28" customFormat="1" ht="18.75" customHeight="1" x14ac:dyDescent="0.2">
      <c r="B1108" s="172" t="s">
        <v>2324</v>
      </c>
      <c r="C1108" s="170">
        <v>3</v>
      </c>
      <c r="D1108" s="72">
        <v>0</v>
      </c>
      <c r="E1108" s="72">
        <v>0</v>
      </c>
      <c r="F1108" s="72">
        <v>0</v>
      </c>
      <c r="G1108" s="73">
        <v>0</v>
      </c>
      <c r="H1108" s="27"/>
    </row>
    <row r="1109" spans="2:8" s="28" customFormat="1" ht="18.75" customHeight="1" x14ac:dyDescent="0.2">
      <c r="B1109" s="172" t="s">
        <v>2318</v>
      </c>
      <c r="C1109" s="170">
        <v>0</v>
      </c>
      <c r="D1109" s="72">
        <v>0</v>
      </c>
      <c r="E1109" s="72">
        <v>0</v>
      </c>
      <c r="F1109" s="72">
        <v>3</v>
      </c>
      <c r="G1109" s="73">
        <v>0</v>
      </c>
      <c r="H1109" s="27"/>
    </row>
    <row r="1110" spans="2:8" s="28" customFormat="1" ht="18.75" customHeight="1" x14ac:dyDescent="0.2">
      <c r="B1110" s="172" t="s">
        <v>2322</v>
      </c>
      <c r="C1110" s="170">
        <v>1</v>
      </c>
      <c r="D1110" s="72">
        <v>0</v>
      </c>
      <c r="E1110" s="72">
        <v>0</v>
      </c>
      <c r="F1110" s="72">
        <v>2</v>
      </c>
      <c r="G1110" s="73">
        <v>0</v>
      </c>
      <c r="H1110" s="27"/>
    </row>
    <row r="1111" spans="2:8" s="28" customFormat="1" ht="18.75" customHeight="1" x14ac:dyDescent="0.2">
      <c r="B1111" s="172" t="s">
        <v>2317</v>
      </c>
      <c r="C1111" s="170">
        <v>0</v>
      </c>
      <c r="D1111" s="72">
        <v>3</v>
      </c>
      <c r="E1111" s="72">
        <v>0</v>
      </c>
      <c r="F1111" s="72">
        <v>0</v>
      </c>
      <c r="G1111" s="73">
        <v>0</v>
      </c>
      <c r="H1111" s="27"/>
    </row>
    <row r="1112" spans="2:8" s="28" customFormat="1" ht="18.75" customHeight="1" x14ac:dyDescent="0.2">
      <c r="B1112" s="172" t="s">
        <v>1826</v>
      </c>
      <c r="C1112" s="170">
        <v>0</v>
      </c>
      <c r="D1112" s="72">
        <v>0</v>
      </c>
      <c r="E1112" s="72">
        <v>3</v>
      </c>
      <c r="F1112" s="72">
        <v>0</v>
      </c>
      <c r="G1112" s="73">
        <v>0</v>
      </c>
      <c r="H1112" s="27"/>
    </row>
    <row r="1113" spans="2:8" s="28" customFormat="1" ht="18.75" customHeight="1" x14ac:dyDescent="0.2">
      <c r="B1113" s="172" t="s">
        <v>1011</v>
      </c>
      <c r="C1113" s="170">
        <v>0</v>
      </c>
      <c r="D1113" s="72">
        <v>0</v>
      </c>
      <c r="E1113" s="72">
        <v>0</v>
      </c>
      <c r="F1113" s="72">
        <v>0</v>
      </c>
      <c r="G1113" s="73">
        <v>3</v>
      </c>
      <c r="H1113" s="27"/>
    </row>
    <row r="1114" spans="2:8" s="28" customFormat="1" ht="18.75" customHeight="1" x14ac:dyDescent="0.2">
      <c r="B1114" s="172" t="s">
        <v>943</v>
      </c>
      <c r="C1114" s="170">
        <v>0</v>
      </c>
      <c r="D1114" s="72">
        <v>0</v>
      </c>
      <c r="E1114" s="72">
        <v>3</v>
      </c>
      <c r="F1114" s="72">
        <v>0</v>
      </c>
      <c r="G1114" s="73">
        <v>0</v>
      </c>
      <c r="H1114" s="27"/>
    </row>
    <row r="1115" spans="2:8" s="28" customFormat="1" ht="18.75" customHeight="1" x14ac:dyDescent="0.2">
      <c r="B1115" s="172" t="s">
        <v>2050</v>
      </c>
      <c r="C1115" s="170">
        <v>0</v>
      </c>
      <c r="D1115" s="72">
        <v>0</v>
      </c>
      <c r="E1115" s="72">
        <v>3</v>
      </c>
      <c r="F1115" s="72">
        <v>0</v>
      </c>
      <c r="G1115" s="73">
        <v>0</v>
      </c>
      <c r="H1115" s="27"/>
    </row>
    <row r="1116" spans="2:8" s="28" customFormat="1" ht="18.75" customHeight="1" x14ac:dyDescent="0.2">
      <c r="B1116" s="172" t="s">
        <v>1737</v>
      </c>
      <c r="C1116" s="170">
        <v>0</v>
      </c>
      <c r="D1116" s="72">
        <v>0</v>
      </c>
      <c r="E1116" s="72">
        <v>0</v>
      </c>
      <c r="F1116" s="72">
        <v>0</v>
      </c>
      <c r="G1116" s="73">
        <v>3</v>
      </c>
      <c r="H1116" s="27"/>
    </row>
    <row r="1117" spans="2:8" s="28" customFormat="1" ht="18.75" customHeight="1" x14ac:dyDescent="0.2">
      <c r="B1117" s="172" t="s">
        <v>2329</v>
      </c>
      <c r="C1117" s="170">
        <v>0</v>
      </c>
      <c r="D1117" s="72">
        <v>0</v>
      </c>
      <c r="E1117" s="72">
        <v>0</v>
      </c>
      <c r="F1117" s="72">
        <v>0</v>
      </c>
      <c r="G1117" s="73">
        <v>3</v>
      </c>
      <c r="H1117" s="27"/>
    </row>
    <row r="1118" spans="2:8" s="28" customFormat="1" ht="18.75" customHeight="1" x14ac:dyDescent="0.2">
      <c r="B1118" s="172" t="s">
        <v>2013</v>
      </c>
      <c r="C1118" s="170">
        <v>0</v>
      </c>
      <c r="D1118" s="72">
        <v>0</v>
      </c>
      <c r="E1118" s="72">
        <v>0</v>
      </c>
      <c r="F1118" s="72">
        <v>0</v>
      </c>
      <c r="G1118" s="73">
        <v>3</v>
      </c>
      <c r="H1118" s="27"/>
    </row>
    <row r="1119" spans="2:8" s="28" customFormat="1" ht="18.75" customHeight="1" x14ac:dyDescent="0.2">
      <c r="B1119" s="172" t="s">
        <v>2325</v>
      </c>
      <c r="C1119" s="170">
        <v>0</v>
      </c>
      <c r="D1119" s="72">
        <v>0</v>
      </c>
      <c r="E1119" s="72">
        <v>0</v>
      </c>
      <c r="F1119" s="72">
        <v>0</v>
      </c>
      <c r="G1119" s="73">
        <v>3</v>
      </c>
      <c r="H1119" s="27"/>
    </row>
    <row r="1120" spans="2:8" s="28" customFormat="1" ht="18.75" customHeight="1" x14ac:dyDescent="0.2">
      <c r="B1120" s="172" t="s">
        <v>2330</v>
      </c>
      <c r="C1120" s="170">
        <v>3</v>
      </c>
      <c r="D1120" s="72">
        <v>0</v>
      </c>
      <c r="E1120" s="72">
        <v>0</v>
      </c>
      <c r="F1120" s="72">
        <v>0</v>
      </c>
      <c r="G1120" s="73">
        <v>0</v>
      </c>
      <c r="H1120" s="27"/>
    </row>
    <row r="1121" spans="2:8" s="28" customFormat="1" ht="18.75" customHeight="1" x14ac:dyDescent="0.2">
      <c r="B1121" s="172" t="s">
        <v>2209</v>
      </c>
      <c r="C1121" s="170">
        <v>0</v>
      </c>
      <c r="D1121" s="72">
        <v>0</v>
      </c>
      <c r="E1121" s="72">
        <v>0</v>
      </c>
      <c r="F1121" s="72">
        <v>0</v>
      </c>
      <c r="G1121" s="73">
        <v>2</v>
      </c>
      <c r="H1121" s="27"/>
    </row>
    <row r="1122" spans="2:8" s="28" customFormat="1" ht="18.75" customHeight="1" x14ac:dyDescent="0.2">
      <c r="B1122" s="172" t="s">
        <v>2345</v>
      </c>
      <c r="C1122" s="170">
        <v>0</v>
      </c>
      <c r="D1122" s="72">
        <v>0</v>
      </c>
      <c r="E1122" s="72">
        <v>2</v>
      </c>
      <c r="F1122" s="72">
        <v>0</v>
      </c>
      <c r="G1122" s="73">
        <v>0</v>
      </c>
      <c r="H1122" s="27"/>
    </row>
    <row r="1123" spans="2:8" s="28" customFormat="1" ht="18.75" customHeight="1" x14ac:dyDescent="0.2">
      <c r="B1123" s="172" t="s">
        <v>2350</v>
      </c>
      <c r="C1123" s="170">
        <v>0</v>
      </c>
      <c r="D1123" s="72">
        <v>0</v>
      </c>
      <c r="E1123" s="72">
        <v>0</v>
      </c>
      <c r="F1123" s="72">
        <v>0</v>
      </c>
      <c r="G1123" s="73">
        <v>2</v>
      </c>
      <c r="H1123" s="27"/>
    </row>
    <row r="1124" spans="2:8" s="28" customFormat="1" ht="18.75" customHeight="1" x14ac:dyDescent="0.2">
      <c r="B1124" s="172" t="s">
        <v>1700</v>
      </c>
      <c r="C1124" s="170">
        <v>0</v>
      </c>
      <c r="D1124" s="72">
        <v>1</v>
      </c>
      <c r="E1124" s="72">
        <v>1</v>
      </c>
      <c r="F1124" s="72">
        <v>0</v>
      </c>
      <c r="G1124" s="73">
        <v>0</v>
      </c>
      <c r="H1124" s="27"/>
    </row>
    <row r="1125" spans="2:8" s="28" customFormat="1" ht="18.75" customHeight="1" x14ac:dyDescent="0.2">
      <c r="B1125" s="172" t="s">
        <v>2335</v>
      </c>
      <c r="C1125" s="170">
        <v>2</v>
      </c>
      <c r="D1125" s="72">
        <v>0</v>
      </c>
      <c r="E1125" s="72">
        <v>0</v>
      </c>
      <c r="F1125" s="72">
        <v>0</v>
      </c>
      <c r="G1125" s="73">
        <v>0</v>
      </c>
      <c r="H1125" s="27"/>
    </row>
    <row r="1126" spans="2:8" s="28" customFormat="1" ht="18.75" customHeight="1" x14ac:dyDescent="0.2">
      <c r="B1126" s="172" t="s">
        <v>2336</v>
      </c>
      <c r="C1126" s="170">
        <v>2</v>
      </c>
      <c r="D1126" s="72">
        <v>0</v>
      </c>
      <c r="E1126" s="72">
        <v>0</v>
      </c>
      <c r="F1126" s="72">
        <v>0</v>
      </c>
      <c r="G1126" s="73">
        <v>0</v>
      </c>
      <c r="H1126" s="27"/>
    </row>
    <row r="1127" spans="2:8" s="28" customFormat="1" ht="18.75" customHeight="1" x14ac:dyDescent="0.2">
      <c r="B1127" s="172" t="s">
        <v>2334</v>
      </c>
      <c r="C1127" s="170">
        <v>2</v>
      </c>
      <c r="D1127" s="72">
        <v>0</v>
      </c>
      <c r="E1127" s="72">
        <v>0</v>
      </c>
      <c r="F1127" s="72">
        <v>0</v>
      </c>
      <c r="G1127" s="73">
        <v>0</v>
      </c>
      <c r="H1127" s="27"/>
    </row>
    <row r="1128" spans="2:8" s="28" customFormat="1" ht="18.75" customHeight="1" x14ac:dyDescent="0.2">
      <c r="B1128" s="172" t="s">
        <v>2294</v>
      </c>
      <c r="C1128" s="170">
        <v>0</v>
      </c>
      <c r="D1128" s="72">
        <v>0</v>
      </c>
      <c r="E1128" s="72">
        <v>0</v>
      </c>
      <c r="F1128" s="72">
        <v>0</v>
      </c>
      <c r="G1128" s="73">
        <v>2</v>
      </c>
      <c r="H1128" s="27"/>
    </row>
    <row r="1129" spans="2:8" s="28" customFormat="1" ht="18.75" customHeight="1" x14ac:dyDescent="0.2">
      <c r="B1129" s="172" t="s">
        <v>2039</v>
      </c>
      <c r="C1129" s="170">
        <v>0</v>
      </c>
      <c r="D1129" s="72">
        <v>0</v>
      </c>
      <c r="E1129" s="72">
        <v>0</v>
      </c>
      <c r="F1129" s="72">
        <v>0</v>
      </c>
      <c r="G1129" s="73">
        <v>2</v>
      </c>
      <c r="H1129" s="27"/>
    </row>
    <row r="1130" spans="2:8" s="28" customFormat="1" ht="18.75" customHeight="1" x14ac:dyDescent="0.2">
      <c r="B1130" s="172" t="s">
        <v>2356</v>
      </c>
      <c r="C1130" s="170">
        <v>0</v>
      </c>
      <c r="D1130" s="72">
        <v>2</v>
      </c>
      <c r="E1130" s="72">
        <v>0</v>
      </c>
      <c r="F1130" s="72">
        <v>0</v>
      </c>
      <c r="G1130" s="73">
        <v>0</v>
      </c>
      <c r="H1130" s="27"/>
    </row>
    <row r="1131" spans="2:8" s="28" customFormat="1" ht="18.75" customHeight="1" x14ac:dyDescent="0.2">
      <c r="B1131" s="172" t="s">
        <v>2373</v>
      </c>
      <c r="C1131" s="170">
        <v>2</v>
      </c>
      <c r="D1131" s="72">
        <v>0</v>
      </c>
      <c r="E1131" s="72">
        <v>0</v>
      </c>
      <c r="F1131" s="72">
        <v>0</v>
      </c>
      <c r="G1131" s="73">
        <v>0</v>
      </c>
      <c r="H1131" s="27"/>
    </row>
    <row r="1132" spans="2:8" s="28" customFormat="1" ht="18.75" customHeight="1" x14ac:dyDescent="0.2">
      <c r="B1132" s="172" t="s">
        <v>2359</v>
      </c>
      <c r="C1132" s="170">
        <v>0</v>
      </c>
      <c r="D1132" s="72">
        <v>0</v>
      </c>
      <c r="E1132" s="72">
        <v>0</v>
      </c>
      <c r="F1132" s="72">
        <v>0</v>
      </c>
      <c r="G1132" s="73">
        <v>2</v>
      </c>
      <c r="H1132" s="27"/>
    </row>
    <row r="1133" spans="2:8" s="28" customFormat="1" ht="18.75" customHeight="1" x14ac:dyDescent="0.2">
      <c r="B1133" s="172" t="s">
        <v>2365</v>
      </c>
      <c r="C1133" s="170">
        <v>0</v>
      </c>
      <c r="D1133" s="72">
        <v>2</v>
      </c>
      <c r="E1133" s="72">
        <v>0</v>
      </c>
      <c r="F1133" s="72">
        <v>0</v>
      </c>
      <c r="G1133" s="73">
        <v>0</v>
      </c>
      <c r="H1133" s="27"/>
    </row>
    <row r="1134" spans="2:8" s="28" customFormat="1" ht="18.75" customHeight="1" x14ac:dyDescent="0.2">
      <c r="B1134" s="172" t="s">
        <v>2364</v>
      </c>
      <c r="C1134" s="170">
        <v>0</v>
      </c>
      <c r="D1134" s="72">
        <v>0</v>
      </c>
      <c r="E1134" s="72">
        <v>0</v>
      </c>
      <c r="F1134" s="72">
        <v>0</v>
      </c>
      <c r="G1134" s="73">
        <v>2</v>
      </c>
      <c r="H1134" s="27"/>
    </row>
    <row r="1135" spans="2:8" s="28" customFormat="1" ht="18.75" customHeight="1" x14ac:dyDescent="0.2">
      <c r="B1135" s="172" t="s">
        <v>1145</v>
      </c>
      <c r="C1135" s="170">
        <v>0</v>
      </c>
      <c r="D1135" s="72">
        <v>0</v>
      </c>
      <c r="E1135" s="72">
        <v>0</v>
      </c>
      <c r="F1135" s="72">
        <v>2</v>
      </c>
      <c r="G1135" s="73">
        <v>0</v>
      </c>
      <c r="H1135" s="27"/>
    </row>
    <row r="1136" spans="2:8" s="28" customFormat="1" ht="18.75" customHeight="1" x14ac:dyDescent="0.2">
      <c r="B1136" s="172" t="s">
        <v>2182</v>
      </c>
      <c r="C1136" s="170">
        <v>2</v>
      </c>
      <c r="D1136" s="72">
        <v>0</v>
      </c>
      <c r="E1136" s="72">
        <v>0</v>
      </c>
      <c r="F1136" s="72">
        <v>0</v>
      </c>
      <c r="G1136" s="73">
        <v>0</v>
      </c>
      <c r="H1136" s="27"/>
    </row>
    <row r="1137" spans="2:8" s="28" customFormat="1" ht="18.75" customHeight="1" x14ac:dyDescent="0.2">
      <c r="B1137" s="172" t="s">
        <v>1366</v>
      </c>
      <c r="C1137" s="170">
        <v>0</v>
      </c>
      <c r="D1137" s="72">
        <v>1</v>
      </c>
      <c r="E1137" s="72">
        <v>0</v>
      </c>
      <c r="F1137" s="72">
        <v>1</v>
      </c>
      <c r="G1137" s="73">
        <v>0</v>
      </c>
      <c r="H1137" s="27"/>
    </row>
    <row r="1138" spans="2:8" s="28" customFormat="1" ht="18.75" customHeight="1" x14ac:dyDescent="0.2">
      <c r="B1138" s="172" t="s">
        <v>2384</v>
      </c>
      <c r="C1138" s="170">
        <v>0</v>
      </c>
      <c r="D1138" s="72">
        <v>0</v>
      </c>
      <c r="E1138" s="72">
        <v>0</v>
      </c>
      <c r="F1138" s="72">
        <v>0</v>
      </c>
      <c r="G1138" s="73">
        <v>2</v>
      </c>
      <c r="H1138" s="27"/>
    </row>
    <row r="1139" spans="2:8" s="28" customFormat="1" ht="18.75" customHeight="1" x14ac:dyDescent="0.2">
      <c r="B1139" s="172" t="s">
        <v>1855</v>
      </c>
      <c r="C1139" s="170">
        <v>0</v>
      </c>
      <c r="D1139" s="72">
        <v>0</v>
      </c>
      <c r="E1139" s="72">
        <v>0</v>
      </c>
      <c r="F1139" s="72">
        <v>2</v>
      </c>
      <c r="G1139" s="73">
        <v>0</v>
      </c>
      <c r="H1139" s="27"/>
    </row>
    <row r="1140" spans="2:8" s="28" customFormat="1" ht="18.75" customHeight="1" x14ac:dyDescent="0.2">
      <c r="B1140" s="172" t="s">
        <v>3012</v>
      </c>
      <c r="C1140" s="170">
        <v>2</v>
      </c>
      <c r="D1140" s="72">
        <v>0</v>
      </c>
      <c r="E1140" s="72">
        <v>0</v>
      </c>
      <c r="F1140" s="72">
        <v>0</v>
      </c>
      <c r="G1140" s="73">
        <v>0</v>
      </c>
      <c r="H1140" s="27"/>
    </row>
    <row r="1141" spans="2:8" s="28" customFormat="1" ht="18.75" customHeight="1" x14ac:dyDescent="0.2">
      <c r="B1141" s="172" t="s">
        <v>2398</v>
      </c>
      <c r="C1141" s="170">
        <v>0</v>
      </c>
      <c r="D1141" s="72">
        <v>2</v>
      </c>
      <c r="E1141" s="72">
        <v>0</v>
      </c>
      <c r="F1141" s="72">
        <v>0</v>
      </c>
      <c r="G1141" s="73">
        <v>0</v>
      </c>
      <c r="H1141" s="27"/>
    </row>
    <row r="1142" spans="2:8" s="28" customFormat="1" ht="18.75" customHeight="1" x14ac:dyDescent="0.2">
      <c r="B1142" s="172" t="s">
        <v>1831</v>
      </c>
      <c r="C1142" s="170">
        <v>2</v>
      </c>
      <c r="D1142" s="72">
        <v>0</v>
      </c>
      <c r="E1142" s="72">
        <v>0</v>
      </c>
      <c r="F1142" s="72">
        <v>0</v>
      </c>
      <c r="G1142" s="73">
        <v>0</v>
      </c>
      <c r="H1142" s="27"/>
    </row>
    <row r="1143" spans="2:8" s="28" customFormat="1" ht="18.75" customHeight="1" x14ac:dyDescent="0.2">
      <c r="B1143" s="172" t="s">
        <v>2389</v>
      </c>
      <c r="C1143" s="170">
        <v>0</v>
      </c>
      <c r="D1143" s="72">
        <v>2</v>
      </c>
      <c r="E1143" s="72">
        <v>0</v>
      </c>
      <c r="F1143" s="72">
        <v>0</v>
      </c>
      <c r="G1143" s="73">
        <v>0</v>
      </c>
      <c r="H1143" s="27"/>
    </row>
    <row r="1144" spans="2:8" s="28" customFormat="1" ht="18.75" customHeight="1" x14ac:dyDescent="0.2">
      <c r="B1144" s="172" t="s">
        <v>2393</v>
      </c>
      <c r="C1144" s="170">
        <v>0</v>
      </c>
      <c r="D1144" s="72">
        <v>2</v>
      </c>
      <c r="E1144" s="72">
        <v>0</v>
      </c>
      <c r="F1144" s="72">
        <v>0</v>
      </c>
      <c r="G1144" s="73">
        <v>0</v>
      </c>
      <c r="H1144" s="27"/>
    </row>
    <row r="1145" spans="2:8" s="28" customFormat="1" ht="18.75" customHeight="1" x14ac:dyDescent="0.2">
      <c r="B1145" s="172" t="s">
        <v>2394</v>
      </c>
      <c r="C1145" s="170">
        <v>0</v>
      </c>
      <c r="D1145" s="72">
        <v>0</v>
      </c>
      <c r="E1145" s="72">
        <v>0</v>
      </c>
      <c r="F1145" s="72">
        <v>0</v>
      </c>
      <c r="G1145" s="73">
        <v>2</v>
      </c>
      <c r="H1145" s="27"/>
    </row>
    <row r="1146" spans="2:8" s="28" customFormat="1" ht="18.75" customHeight="1" x14ac:dyDescent="0.2">
      <c r="B1146" s="172" t="s">
        <v>1152</v>
      </c>
      <c r="C1146" s="170">
        <v>0</v>
      </c>
      <c r="D1146" s="72">
        <v>1</v>
      </c>
      <c r="E1146" s="72">
        <v>0</v>
      </c>
      <c r="F1146" s="72">
        <v>0</v>
      </c>
      <c r="G1146" s="73">
        <v>0</v>
      </c>
      <c r="H1146" s="27"/>
    </row>
    <row r="1147" spans="2:8" s="28" customFormat="1" ht="18.75" customHeight="1" x14ac:dyDescent="0.2">
      <c r="B1147" s="172" t="s">
        <v>1636</v>
      </c>
      <c r="C1147" s="170">
        <v>0</v>
      </c>
      <c r="D1147" s="72">
        <v>0</v>
      </c>
      <c r="E1147" s="72">
        <v>1</v>
      </c>
      <c r="F1147" s="72">
        <v>0</v>
      </c>
      <c r="G1147" s="73">
        <v>0</v>
      </c>
      <c r="H1147" s="27"/>
    </row>
    <row r="1148" spans="2:8" s="28" customFormat="1" ht="18.75" customHeight="1" x14ac:dyDescent="0.2">
      <c r="B1148" s="172" t="s">
        <v>2403</v>
      </c>
      <c r="C1148" s="170">
        <v>0</v>
      </c>
      <c r="D1148" s="72">
        <v>0</v>
      </c>
      <c r="E1148" s="72">
        <v>1</v>
      </c>
      <c r="F1148" s="72">
        <v>0</v>
      </c>
      <c r="G1148" s="73">
        <v>0</v>
      </c>
      <c r="H1148" s="27"/>
    </row>
    <row r="1149" spans="2:8" s="28" customFormat="1" ht="18.75" customHeight="1" x14ac:dyDescent="0.2">
      <c r="B1149" s="172" t="s">
        <v>1660</v>
      </c>
      <c r="C1149" s="170">
        <v>0</v>
      </c>
      <c r="D1149" s="72">
        <v>0</v>
      </c>
      <c r="E1149" s="72">
        <v>0</v>
      </c>
      <c r="F1149" s="72">
        <v>0</v>
      </c>
      <c r="G1149" s="73">
        <v>1</v>
      </c>
      <c r="H1149" s="27"/>
    </row>
    <row r="1150" spans="2:8" s="28" customFormat="1" ht="18.75" customHeight="1" x14ac:dyDescent="0.2">
      <c r="B1150" s="172" t="s">
        <v>1478</v>
      </c>
      <c r="C1150" s="170">
        <v>0</v>
      </c>
      <c r="D1150" s="72">
        <v>0</v>
      </c>
      <c r="E1150" s="72">
        <v>0</v>
      </c>
      <c r="F1150" s="72">
        <v>0</v>
      </c>
      <c r="G1150" s="73">
        <v>1</v>
      </c>
      <c r="H1150" s="27"/>
    </row>
    <row r="1151" spans="2:8" s="28" customFormat="1" ht="18.75" customHeight="1" x14ac:dyDescent="0.2">
      <c r="B1151" s="172" t="s">
        <v>2409</v>
      </c>
      <c r="C1151" s="170">
        <v>1</v>
      </c>
      <c r="D1151" s="72">
        <v>0</v>
      </c>
      <c r="E1151" s="72">
        <v>0</v>
      </c>
      <c r="F1151" s="72">
        <v>0</v>
      </c>
      <c r="G1151" s="73">
        <v>0</v>
      </c>
      <c r="H1151" s="27"/>
    </row>
    <row r="1152" spans="2:8" s="28" customFormat="1" ht="18.75" customHeight="1" x14ac:dyDescent="0.2">
      <c r="B1152" s="172" t="s">
        <v>2406</v>
      </c>
      <c r="C1152" s="170">
        <v>0</v>
      </c>
      <c r="D1152" s="72">
        <v>0</v>
      </c>
      <c r="E1152" s="72">
        <v>1</v>
      </c>
      <c r="F1152" s="72">
        <v>0</v>
      </c>
      <c r="G1152" s="73">
        <v>0</v>
      </c>
      <c r="H1152" s="27"/>
    </row>
    <row r="1153" spans="2:8" s="28" customFormat="1" ht="18.75" customHeight="1" x14ac:dyDescent="0.2">
      <c r="B1153" s="172" t="s">
        <v>2402</v>
      </c>
      <c r="C1153" s="170">
        <v>0</v>
      </c>
      <c r="D1153" s="72">
        <v>1</v>
      </c>
      <c r="E1153" s="72">
        <v>0</v>
      </c>
      <c r="F1153" s="72">
        <v>0</v>
      </c>
      <c r="G1153" s="73">
        <v>0</v>
      </c>
      <c r="H1153" s="27"/>
    </row>
    <row r="1154" spans="2:8" s="28" customFormat="1" ht="18.75" customHeight="1" x14ac:dyDescent="0.2">
      <c r="B1154" s="172" t="s">
        <v>2358</v>
      </c>
      <c r="C1154" s="170">
        <v>0</v>
      </c>
      <c r="D1154" s="72">
        <v>1</v>
      </c>
      <c r="E1154" s="72">
        <v>0</v>
      </c>
      <c r="F1154" s="72">
        <v>0</v>
      </c>
      <c r="G1154" s="73">
        <v>0</v>
      </c>
      <c r="H1154" s="27"/>
    </row>
    <row r="1155" spans="2:8" s="28" customFormat="1" ht="18.75" customHeight="1" x14ac:dyDescent="0.2">
      <c r="B1155" s="172" t="s">
        <v>1871</v>
      </c>
      <c r="C1155" s="170">
        <v>0</v>
      </c>
      <c r="D1155" s="72">
        <v>0</v>
      </c>
      <c r="E1155" s="72">
        <v>1</v>
      </c>
      <c r="F1155" s="72">
        <v>0</v>
      </c>
      <c r="G1155" s="73">
        <v>0</v>
      </c>
      <c r="H1155" s="27"/>
    </row>
    <row r="1156" spans="2:8" s="28" customFormat="1" ht="18.75" customHeight="1" x14ac:dyDescent="0.2">
      <c r="B1156" s="172" t="s">
        <v>1018</v>
      </c>
      <c r="C1156" s="170">
        <v>1</v>
      </c>
      <c r="D1156" s="72">
        <v>0</v>
      </c>
      <c r="E1156" s="72">
        <v>0</v>
      </c>
      <c r="F1156" s="72">
        <v>0</v>
      </c>
      <c r="G1156" s="73">
        <v>0</v>
      </c>
      <c r="H1156" s="27"/>
    </row>
    <row r="1157" spans="2:8" s="28" customFormat="1" ht="18.75" customHeight="1" x14ac:dyDescent="0.2">
      <c r="B1157" s="172" t="s">
        <v>2411</v>
      </c>
      <c r="C1157" s="170">
        <v>0</v>
      </c>
      <c r="D1157" s="72">
        <v>0</v>
      </c>
      <c r="E1157" s="72">
        <v>0</v>
      </c>
      <c r="F1157" s="72">
        <v>0</v>
      </c>
      <c r="G1157" s="73">
        <v>1</v>
      </c>
      <c r="H1157" s="27"/>
    </row>
    <row r="1158" spans="2:8" s="28" customFormat="1" ht="18.75" customHeight="1" x14ac:dyDescent="0.2">
      <c r="B1158" s="172" t="s">
        <v>2412</v>
      </c>
      <c r="C1158" s="170">
        <v>0</v>
      </c>
      <c r="D1158" s="72">
        <v>0</v>
      </c>
      <c r="E1158" s="72">
        <v>1</v>
      </c>
      <c r="F1158" s="72">
        <v>0</v>
      </c>
      <c r="G1158" s="73">
        <v>0</v>
      </c>
      <c r="H1158" s="27"/>
    </row>
    <row r="1159" spans="2:8" s="28" customFormat="1" ht="18.75" customHeight="1" x14ac:dyDescent="0.2">
      <c r="B1159" s="172" t="s">
        <v>2419</v>
      </c>
      <c r="C1159" s="170">
        <v>0</v>
      </c>
      <c r="D1159" s="72">
        <v>1</v>
      </c>
      <c r="E1159" s="72">
        <v>0</v>
      </c>
      <c r="F1159" s="72">
        <v>0</v>
      </c>
      <c r="G1159" s="73">
        <v>0</v>
      </c>
      <c r="H1159" s="27"/>
    </row>
    <row r="1160" spans="2:8" s="28" customFormat="1" ht="18.75" customHeight="1" x14ac:dyDescent="0.2">
      <c r="B1160" s="172" t="s">
        <v>1712</v>
      </c>
      <c r="C1160" s="170">
        <v>1</v>
      </c>
      <c r="D1160" s="72">
        <v>0</v>
      </c>
      <c r="E1160" s="72">
        <v>0</v>
      </c>
      <c r="F1160" s="72">
        <v>0</v>
      </c>
      <c r="G1160" s="73">
        <v>0</v>
      </c>
      <c r="H1160" s="27"/>
    </row>
    <row r="1161" spans="2:8" s="28" customFormat="1" ht="18.75" customHeight="1" x14ac:dyDescent="0.2">
      <c r="B1161" s="172" t="s">
        <v>2323</v>
      </c>
      <c r="C1161" s="170">
        <v>0</v>
      </c>
      <c r="D1161" s="72">
        <v>0</v>
      </c>
      <c r="E1161" s="72">
        <v>1</v>
      </c>
      <c r="F1161" s="72">
        <v>0</v>
      </c>
      <c r="G1161" s="73">
        <v>0</v>
      </c>
      <c r="H1161" s="27"/>
    </row>
    <row r="1162" spans="2:8" s="28" customFormat="1" ht="18.75" customHeight="1" x14ac:dyDescent="0.2">
      <c r="B1162" s="172" t="s">
        <v>2420</v>
      </c>
      <c r="C1162" s="170">
        <v>1</v>
      </c>
      <c r="D1162" s="72">
        <v>0</v>
      </c>
      <c r="E1162" s="72">
        <v>0</v>
      </c>
      <c r="F1162" s="72">
        <v>0</v>
      </c>
      <c r="G1162" s="73">
        <v>0</v>
      </c>
      <c r="H1162" s="27"/>
    </row>
    <row r="1163" spans="2:8" s="28" customFormat="1" ht="18.75" customHeight="1" x14ac:dyDescent="0.2">
      <c r="B1163" s="172" t="s">
        <v>2427</v>
      </c>
      <c r="C1163" s="170">
        <v>1</v>
      </c>
      <c r="D1163" s="72">
        <v>0</v>
      </c>
      <c r="E1163" s="72">
        <v>0</v>
      </c>
      <c r="F1163" s="72">
        <v>0</v>
      </c>
      <c r="G1163" s="73">
        <v>0</v>
      </c>
      <c r="H1163" s="27"/>
    </row>
    <row r="1164" spans="2:8" s="28" customFormat="1" ht="18.75" customHeight="1" x14ac:dyDescent="0.2">
      <c r="B1164" s="172" t="s">
        <v>2421</v>
      </c>
      <c r="C1164" s="170">
        <v>0</v>
      </c>
      <c r="D1164" s="72">
        <v>1</v>
      </c>
      <c r="E1164" s="72">
        <v>0</v>
      </c>
      <c r="F1164" s="72">
        <v>0</v>
      </c>
      <c r="G1164" s="73">
        <v>0</v>
      </c>
      <c r="H1164" s="27"/>
    </row>
    <row r="1165" spans="2:8" s="28" customFormat="1" ht="18.75" customHeight="1" x14ac:dyDescent="0.2">
      <c r="B1165" s="172" t="s">
        <v>2434</v>
      </c>
      <c r="C1165" s="170">
        <v>0</v>
      </c>
      <c r="D1165" s="72">
        <v>0</v>
      </c>
      <c r="E1165" s="72">
        <v>0</v>
      </c>
      <c r="F1165" s="72">
        <v>0</v>
      </c>
      <c r="G1165" s="73">
        <v>1</v>
      </c>
      <c r="H1165" s="27"/>
    </row>
    <row r="1166" spans="2:8" s="28" customFormat="1" ht="18.75" customHeight="1" x14ac:dyDescent="0.2">
      <c r="B1166" s="172" t="s">
        <v>2432</v>
      </c>
      <c r="C1166" s="170">
        <v>0</v>
      </c>
      <c r="D1166" s="72">
        <v>0</v>
      </c>
      <c r="E1166" s="72">
        <v>1</v>
      </c>
      <c r="F1166" s="72">
        <v>0</v>
      </c>
      <c r="G1166" s="73">
        <v>0</v>
      </c>
      <c r="H1166" s="27"/>
    </row>
    <row r="1167" spans="2:8" s="28" customFormat="1" ht="18.75" customHeight="1" x14ac:dyDescent="0.2">
      <c r="B1167" s="172" t="s">
        <v>2435</v>
      </c>
      <c r="C1167" s="170">
        <v>1</v>
      </c>
      <c r="D1167" s="72">
        <v>0</v>
      </c>
      <c r="E1167" s="72">
        <v>0</v>
      </c>
      <c r="F1167" s="72">
        <v>0</v>
      </c>
      <c r="G1167" s="73">
        <v>0</v>
      </c>
      <c r="H1167" s="27"/>
    </row>
    <row r="1168" spans="2:8" s="28" customFormat="1" ht="18.75" customHeight="1" x14ac:dyDescent="0.2">
      <c r="B1168" s="172" t="s">
        <v>2429</v>
      </c>
      <c r="C1168" s="170">
        <v>0</v>
      </c>
      <c r="D1168" s="72">
        <v>0</v>
      </c>
      <c r="E1168" s="72">
        <v>0</v>
      </c>
      <c r="F1168" s="72">
        <v>1</v>
      </c>
      <c r="G1168" s="73">
        <v>0</v>
      </c>
      <c r="H1168" s="27"/>
    </row>
    <row r="1169" spans="2:8" s="28" customFormat="1" ht="18.75" customHeight="1" thickBot="1" x14ac:dyDescent="0.25">
      <c r="B1169" s="172" t="s">
        <v>2097</v>
      </c>
      <c r="C1169" s="170">
        <v>0</v>
      </c>
      <c r="D1169" s="72">
        <v>0</v>
      </c>
      <c r="E1169" s="72">
        <v>1</v>
      </c>
      <c r="F1169" s="72">
        <v>0</v>
      </c>
      <c r="G1169" s="73">
        <v>0</v>
      </c>
      <c r="H1169" s="27"/>
    </row>
    <row r="1170" spans="2:8" ht="18.75" customHeight="1" thickBot="1" x14ac:dyDescent="0.25">
      <c r="B1170" s="78" t="s">
        <v>3067</v>
      </c>
      <c r="C1170" s="79">
        <f>SUM(C8:C1169)</f>
        <v>8366916</v>
      </c>
      <c r="D1170" s="74">
        <f t="shared" ref="D1170:G1170" si="0">SUM(D8:D1169)</f>
        <v>8813396</v>
      </c>
      <c r="E1170" s="74">
        <f t="shared" si="0"/>
        <v>9011702</v>
      </c>
      <c r="F1170" s="74">
        <f t="shared" si="0"/>
        <v>8944075</v>
      </c>
      <c r="G1170" s="75">
        <f t="shared" si="0"/>
        <v>8985972</v>
      </c>
    </row>
    <row r="1172" spans="2:8" ht="18.75" customHeight="1" x14ac:dyDescent="0.2">
      <c r="B1172" s="44" t="s">
        <v>4187</v>
      </c>
    </row>
  </sheetData>
  <mergeCells count="7">
    <mergeCell ref="B3:G3"/>
    <mergeCell ref="G6:G7"/>
    <mergeCell ref="B6:B7"/>
    <mergeCell ref="C6:C7"/>
    <mergeCell ref="D6:D7"/>
    <mergeCell ref="E6:E7"/>
    <mergeCell ref="F6:F7"/>
  </mergeCells>
  <hyperlinks>
    <hyperlink ref="B4" location="Portada!A1" display="Volver" xr:uid="{00000000-0004-0000-0900-000000000000}"/>
  </hyperlinks>
  <printOptions horizontalCentered="1"/>
  <pageMargins left="0.23622047244094491" right="0.23622047244094491" top="0.39370078740157483" bottom="0.74803149606299213" header="0.31496062992125984" footer="0.31496062992125984"/>
  <pageSetup scale="57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B1:H1148"/>
  <sheetViews>
    <sheetView showGridLines="0"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H1" sqref="H1"/>
    </sheetView>
  </sheetViews>
  <sheetFormatPr baseColWidth="10" defaultColWidth="11.42578125" defaultRowHeight="18.75" customHeight="1" x14ac:dyDescent="0.2"/>
  <cols>
    <col min="1" max="1" width="2.7109375" style="26" customWidth="1"/>
    <col min="2" max="2" width="57.140625" style="26" bestFit="1" customWidth="1"/>
    <col min="3" max="7" width="19.140625" style="28" customWidth="1"/>
    <col min="8" max="8" width="14.85546875" style="26" customWidth="1"/>
    <col min="9" max="16384" width="11.42578125" style="26"/>
  </cols>
  <sheetData>
    <row r="1" spans="2:8" s="4" customFormat="1" ht="18.75" customHeight="1" x14ac:dyDescent="0.2">
      <c r="C1" s="28"/>
      <c r="D1" s="28"/>
      <c r="E1" s="28"/>
      <c r="F1" s="28"/>
      <c r="G1" s="28"/>
    </row>
    <row r="2" spans="2:8" s="4" customFormat="1" ht="18.75" customHeight="1" x14ac:dyDescent="0.2">
      <c r="B2" s="250" t="s">
        <v>3300</v>
      </c>
      <c r="C2" s="250"/>
      <c r="D2" s="250"/>
      <c r="E2" s="250"/>
      <c r="F2" s="250"/>
      <c r="G2" s="250"/>
    </row>
    <row r="3" spans="2:8" s="4" customFormat="1" ht="18.75" customHeight="1" x14ac:dyDescent="0.2">
      <c r="B3" s="133" t="s">
        <v>45</v>
      </c>
      <c r="C3" s="28"/>
      <c r="D3" s="28"/>
      <c r="E3" s="28"/>
      <c r="F3" s="28"/>
      <c r="G3" s="28"/>
    </row>
    <row r="4" spans="2:8" ht="18.75" customHeight="1" thickBot="1" x14ac:dyDescent="0.25"/>
    <row r="5" spans="2:8" s="31" customFormat="1" ht="18.75" customHeight="1" x14ac:dyDescent="0.25">
      <c r="B5" s="241" t="s">
        <v>3444</v>
      </c>
      <c r="C5" s="243" t="s">
        <v>36</v>
      </c>
      <c r="D5" s="235" t="s">
        <v>37</v>
      </c>
      <c r="E5" s="235" t="s">
        <v>38</v>
      </c>
      <c r="F5" s="235" t="s">
        <v>39</v>
      </c>
      <c r="G5" s="237" t="s">
        <v>83</v>
      </c>
      <c r="H5" s="30"/>
    </row>
    <row r="6" spans="2:8" s="31" customFormat="1" ht="18.75" customHeight="1" thickBot="1" x14ac:dyDescent="0.3">
      <c r="B6" s="242"/>
      <c r="C6" s="244"/>
      <c r="D6" s="236"/>
      <c r="E6" s="236"/>
      <c r="F6" s="236"/>
      <c r="G6" s="238"/>
      <c r="H6" s="30"/>
    </row>
    <row r="7" spans="2:8" s="28" customFormat="1" ht="18.75" customHeight="1" x14ac:dyDescent="0.2">
      <c r="B7" s="171" t="s">
        <v>180</v>
      </c>
      <c r="C7" s="169">
        <v>680891</v>
      </c>
      <c r="D7" s="134">
        <v>687761</v>
      </c>
      <c r="E7" s="134">
        <v>820060</v>
      </c>
      <c r="F7" s="134">
        <v>801756</v>
      </c>
      <c r="G7" s="135">
        <v>814406</v>
      </c>
      <c r="H7" s="27"/>
    </row>
    <row r="8" spans="2:8" s="28" customFormat="1" ht="18.75" customHeight="1" x14ac:dyDescent="0.2">
      <c r="B8" s="172" t="s">
        <v>251</v>
      </c>
      <c r="C8" s="170">
        <v>674400</v>
      </c>
      <c r="D8" s="72">
        <v>678970</v>
      </c>
      <c r="E8" s="72">
        <v>770012</v>
      </c>
      <c r="F8" s="72">
        <v>720337</v>
      </c>
      <c r="G8" s="73">
        <v>777162</v>
      </c>
      <c r="H8" s="27"/>
    </row>
    <row r="9" spans="2:8" s="28" customFormat="1" ht="18.75" customHeight="1" x14ac:dyDescent="0.2">
      <c r="B9" s="172" t="s">
        <v>252</v>
      </c>
      <c r="C9" s="170">
        <v>458701</v>
      </c>
      <c r="D9" s="72">
        <v>441951</v>
      </c>
      <c r="E9" s="72">
        <v>449923</v>
      </c>
      <c r="F9" s="72">
        <v>450891</v>
      </c>
      <c r="G9" s="73">
        <v>446266</v>
      </c>
      <c r="H9" s="27"/>
    </row>
    <row r="10" spans="2:8" s="28" customFormat="1" ht="18.75" customHeight="1" x14ac:dyDescent="0.2">
      <c r="B10" s="172" t="s">
        <v>225</v>
      </c>
      <c r="C10" s="170">
        <v>387047</v>
      </c>
      <c r="D10" s="72">
        <v>406892</v>
      </c>
      <c r="E10" s="72">
        <v>413463</v>
      </c>
      <c r="F10" s="72">
        <v>402707</v>
      </c>
      <c r="G10" s="73">
        <v>453763</v>
      </c>
      <c r="H10" s="27"/>
    </row>
    <row r="11" spans="2:8" s="28" customFormat="1" ht="18.75" customHeight="1" x14ac:dyDescent="0.2">
      <c r="B11" s="172" t="s">
        <v>255</v>
      </c>
      <c r="C11" s="170">
        <v>261334</v>
      </c>
      <c r="D11" s="72">
        <v>316721</v>
      </c>
      <c r="E11" s="72">
        <v>323195</v>
      </c>
      <c r="F11" s="72">
        <v>327099</v>
      </c>
      <c r="G11" s="73">
        <v>327188</v>
      </c>
      <c r="H11" s="27"/>
    </row>
    <row r="12" spans="2:8" s="28" customFormat="1" ht="18.75" customHeight="1" x14ac:dyDescent="0.2">
      <c r="B12" s="172" t="s">
        <v>254</v>
      </c>
      <c r="C12" s="170">
        <v>375059</v>
      </c>
      <c r="D12" s="72">
        <v>335047</v>
      </c>
      <c r="E12" s="72">
        <v>310078</v>
      </c>
      <c r="F12" s="72">
        <v>233891</v>
      </c>
      <c r="G12" s="73">
        <v>249011</v>
      </c>
      <c r="H12" s="27"/>
    </row>
    <row r="13" spans="2:8" s="28" customFormat="1" ht="18.75" customHeight="1" x14ac:dyDescent="0.2">
      <c r="B13" s="172" t="s">
        <v>164</v>
      </c>
      <c r="C13" s="170">
        <v>246880</v>
      </c>
      <c r="D13" s="72">
        <v>247305</v>
      </c>
      <c r="E13" s="72">
        <v>304663</v>
      </c>
      <c r="F13" s="72">
        <v>339764</v>
      </c>
      <c r="G13" s="73">
        <v>350754</v>
      </c>
      <c r="H13" s="27"/>
    </row>
    <row r="14" spans="2:8" s="28" customFormat="1" ht="18.75" customHeight="1" x14ac:dyDescent="0.2">
      <c r="B14" s="172" t="s">
        <v>175</v>
      </c>
      <c r="C14" s="170">
        <v>267435</v>
      </c>
      <c r="D14" s="72">
        <v>298332</v>
      </c>
      <c r="E14" s="72">
        <v>289102</v>
      </c>
      <c r="F14" s="72">
        <v>300586</v>
      </c>
      <c r="G14" s="73">
        <v>295490</v>
      </c>
      <c r="H14" s="27"/>
    </row>
    <row r="15" spans="2:8" s="28" customFormat="1" ht="18.75" customHeight="1" x14ac:dyDescent="0.2">
      <c r="B15" s="172" t="s">
        <v>253</v>
      </c>
      <c r="C15" s="170">
        <v>318418</v>
      </c>
      <c r="D15" s="72">
        <v>326772</v>
      </c>
      <c r="E15" s="72">
        <v>331138</v>
      </c>
      <c r="F15" s="72">
        <v>225750</v>
      </c>
      <c r="G15" s="73">
        <v>237146</v>
      </c>
      <c r="H15" s="27"/>
    </row>
    <row r="16" spans="2:8" s="28" customFormat="1" ht="18.75" customHeight="1" x14ac:dyDescent="0.2">
      <c r="B16" s="172" t="s">
        <v>195</v>
      </c>
      <c r="C16" s="170">
        <v>230477</v>
      </c>
      <c r="D16" s="72">
        <v>287040</v>
      </c>
      <c r="E16" s="72">
        <v>277863</v>
      </c>
      <c r="F16" s="72">
        <v>240934</v>
      </c>
      <c r="G16" s="73">
        <v>280429</v>
      </c>
      <c r="H16" s="27"/>
    </row>
    <row r="17" spans="2:8" s="28" customFormat="1" ht="18.75" customHeight="1" x14ac:dyDescent="0.2">
      <c r="B17" s="172" t="s">
        <v>1629</v>
      </c>
      <c r="C17" s="170">
        <v>105550</v>
      </c>
      <c r="D17" s="72">
        <v>195125</v>
      </c>
      <c r="E17" s="72">
        <v>284343</v>
      </c>
      <c r="F17" s="72">
        <v>302025</v>
      </c>
      <c r="G17" s="73">
        <v>351852</v>
      </c>
      <c r="H17" s="27"/>
    </row>
    <row r="18" spans="2:8" s="28" customFormat="1" ht="18.75" customHeight="1" x14ac:dyDescent="0.2">
      <c r="B18" s="172" t="s">
        <v>183</v>
      </c>
      <c r="C18" s="170">
        <v>196192</v>
      </c>
      <c r="D18" s="72">
        <v>208017</v>
      </c>
      <c r="E18" s="72">
        <v>196536</v>
      </c>
      <c r="F18" s="72">
        <v>281598</v>
      </c>
      <c r="G18" s="73">
        <v>317038</v>
      </c>
      <c r="H18" s="27"/>
    </row>
    <row r="19" spans="2:8" s="28" customFormat="1" ht="18.75" customHeight="1" x14ac:dyDescent="0.2">
      <c r="B19" s="172" t="s">
        <v>222</v>
      </c>
      <c r="C19" s="170">
        <v>111297</v>
      </c>
      <c r="D19" s="72">
        <v>204243</v>
      </c>
      <c r="E19" s="72">
        <v>248249</v>
      </c>
      <c r="F19" s="72">
        <v>276384</v>
      </c>
      <c r="G19" s="73">
        <v>329863</v>
      </c>
      <c r="H19" s="27"/>
    </row>
    <row r="20" spans="2:8" s="28" customFormat="1" ht="18.75" customHeight="1" x14ac:dyDescent="0.2">
      <c r="B20" s="172" t="s">
        <v>155</v>
      </c>
      <c r="C20" s="170">
        <v>259323</v>
      </c>
      <c r="D20" s="72">
        <v>222089</v>
      </c>
      <c r="E20" s="72">
        <v>204169</v>
      </c>
      <c r="F20" s="72">
        <v>183080</v>
      </c>
      <c r="G20" s="73">
        <v>180841</v>
      </c>
      <c r="H20" s="27"/>
    </row>
    <row r="21" spans="2:8" s="28" customFormat="1" ht="18.75" customHeight="1" x14ac:dyDescent="0.2">
      <c r="B21" s="172" t="s">
        <v>110</v>
      </c>
      <c r="C21" s="170">
        <v>143242</v>
      </c>
      <c r="D21" s="72">
        <v>173314</v>
      </c>
      <c r="E21" s="72">
        <v>202181</v>
      </c>
      <c r="F21" s="72">
        <v>230957</v>
      </c>
      <c r="G21" s="73">
        <v>264495</v>
      </c>
      <c r="H21" s="27"/>
    </row>
    <row r="22" spans="2:8" s="28" customFormat="1" ht="18.75" customHeight="1" x14ac:dyDescent="0.2">
      <c r="B22" s="172" t="s">
        <v>256</v>
      </c>
      <c r="C22" s="170">
        <v>217991</v>
      </c>
      <c r="D22" s="72">
        <v>178313</v>
      </c>
      <c r="E22" s="72">
        <v>155179</v>
      </c>
      <c r="F22" s="72">
        <v>201153</v>
      </c>
      <c r="G22" s="73">
        <v>195568</v>
      </c>
      <c r="H22" s="27"/>
    </row>
    <row r="23" spans="2:8" s="28" customFormat="1" ht="18.75" customHeight="1" x14ac:dyDescent="0.2">
      <c r="B23" s="172" t="s">
        <v>186</v>
      </c>
      <c r="C23" s="170">
        <v>161736</v>
      </c>
      <c r="D23" s="72">
        <v>161290</v>
      </c>
      <c r="E23" s="72">
        <v>175584</v>
      </c>
      <c r="F23" s="72">
        <v>185004</v>
      </c>
      <c r="G23" s="73">
        <v>194790</v>
      </c>
      <c r="H23" s="27"/>
    </row>
    <row r="24" spans="2:8" s="28" customFormat="1" ht="18.75" customHeight="1" x14ac:dyDescent="0.2">
      <c r="B24" s="172" t="s">
        <v>119</v>
      </c>
      <c r="C24" s="170">
        <v>115972</v>
      </c>
      <c r="D24" s="72">
        <v>142319</v>
      </c>
      <c r="E24" s="72">
        <v>182968</v>
      </c>
      <c r="F24" s="72">
        <v>171694</v>
      </c>
      <c r="G24" s="73">
        <v>190606</v>
      </c>
      <c r="H24" s="27"/>
    </row>
    <row r="25" spans="2:8" s="28" customFormat="1" ht="18.75" customHeight="1" x14ac:dyDescent="0.2">
      <c r="B25" s="172" t="s">
        <v>128</v>
      </c>
      <c r="C25" s="170">
        <v>101168</v>
      </c>
      <c r="D25" s="72">
        <v>126707</v>
      </c>
      <c r="E25" s="72">
        <v>142298</v>
      </c>
      <c r="F25" s="72">
        <v>171110</v>
      </c>
      <c r="G25" s="73">
        <v>213086</v>
      </c>
      <c r="H25" s="27"/>
    </row>
    <row r="26" spans="2:8" s="28" customFormat="1" ht="18.75" customHeight="1" x14ac:dyDescent="0.2">
      <c r="B26" s="172" t="s">
        <v>257</v>
      </c>
      <c r="C26" s="170">
        <v>172436</v>
      </c>
      <c r="D26" s="72">
        <v>159428</v>
      </c>
      <c r="E26" s="72">
        <v>128785</v>
      </c>
      <c r="F26" s="72">
        <v>125452</v>
      </c>
      <c r="G26" s="73">
        <v>124397</v>
      </c>
      <c r="H26" s="27"/>
    </row>
    <row r="27" spans="2:8" s="28" customFormat="1" ht="18.75" customHeight="1" x14ac:dyDescent="0.2">
      <c r="B27" s="172" t="s">
        <v>134</v>
      </c>
      <c r="C27" s="170">
        <v>135112</v>
      </c>
      <c r="D27" s="72">
        <v>138769</v>
      </c>
      <c r="E27" s="72">
        <v>138222</v>
      </c>
      <c r="F27" s="72">
        <v>152074</v>
      </c>
      <c r="G27" s="73">
        <v>129634</v>
      </c>
      <c r="H27" s="27"/>
    </row>
    <row r="28" spans="2:8" s="28" customFormat="1" ht="18.75" customHeight="1" x14ac:dyDescent="0.2">
      <c r="B28" s="172" t="s">
        <v>147</v>
      </c>
      <c r="C28" s="170">
        <v>113762</v>
      </c>
      <c r="D28" s="72">
        <v>112524</v>
      </c>
      <c r="E28" s="72">
        <v>138299</v>
      </c>
      <c r="F28" s="72">
        <v>138997</v>
      </c>
      <c r="G28" s="73">
        <v>172734</v>
      </c>
      <c r="H28" s="27"/>
    </row>
    <row r="29" spans="2:8" s="28" customFormat="1" ht="18.75" customHeight="1" x14ac:dyDescent="0.2">
      <c r="B29" s="172" t="s">
        <v>224</v>
      </c>
      <c r="C29" s="170">
        <v>129509</v>
      </c>
      <c r="D29" s="72">
        <v>120240</v>
      </c>
      <c r="E29" s="72">
        <v>128237</v>
      </c>
      <c r="F29" s="72">
        <v>120215</v>
      </c>
      <c r="G29" s="73">
        <v>128775</v>
      </c>
      <c r="H29" s="27"/>
    </row>
    <row r="30" spans="2:8" s="28" customFormat="1" ht="18.75" customHeight="1" x14ac:dyDescent="0.2">
      <c r="B30" s="172" t="s">
        <v>161</v>
      </c>
      <c r="C30" s="170">
        <v>119714</v>
      </c>
      <c r="D30" s="72">
        <v>122922</v>
      </c>
      <c r="E30" s="72">
        <v>124203</v>
      </c>
      <c r="F30" s="72">
        <v>121061</v>
      </c>
      <c r="G30" s="73">
        <v>115097</v>
      </c>
      <c r="H30" s="27"/>
    </row>
    <row r="31" spans="2:8" s="28" customFormat="1" ht="18.75" customHeight="1" x14ac:dyDescent="0.2">
      <c r="B31" s="172" t="s">
        <v>163</v>
      </c>
      <c r="C31" s="170">
        <v>96771</v>
      </c>
      <c r="D31" s="72">
        <v>102784</v>
      </c>
      <c r="E31" s="72">
        <v>116323</v>
      </c>
      <c r="F31" s="72">
        <v>115344</v>
      </c>
      <c r="G31" s="73">
        <v>114537</v>
      </c>
      <c r="H31" s="27"/>
    </row>
    <row r="32" spans="2:8" s="28" customFormat="1" ht="18.75" customHeight="1" x14ac:dyDescent="0.2">
      <c r="B32" s="172" t="s">
        <v>182</v>
      </c>
      <c r="C32" s="170">
        <v>120480</v>
      </c>
      <c r="D32" s="72">
        <v>109493</v>
      </c>
      <c r="E32" s="72">
        <v>91652</v>
      </c>
      <c r="F32" s="72">
        <v>94891</v>
      </c>
      <c r="G32" s="73">
        <v>90397</v>
      </c>
      <c r="H32" s="27"/>
    </row>
    <row r="33" spans="2:8" s="28" customFormat="1" ht="18.75" customHeight="1" x14ac:dyDescent="0.2">
      <c r="B33" s="172" t="s">
        <v>217</v>
      </c>
      <c r="C33" s="170">
        <v>10422</v>
      </c>
      <c r="D33" s="72">
        <v>82100</v>
      </c>
      <c r="E33" s="72">
        <v>108023</v>
      </c>
      <c r="F33" s="72">
        <v>146646</v>
      </c>
      <c r="G33" s="73">
        <v>96702</v>
      </c>
      <c r="H33" s="27"/>
    </row>
    <row r="34" spans="2:8" s="28" customFormat="1" ht="18.75" customHeight="1" x14ac:dyDescent="0.2">
      <c r="B34" s="172" t="s">
        <v>1511</v>
      </c>
      <c r="C34" s="170">
        <v>69012</v>
      </c>
      <c r="D34" s="72">
        <v>78354</v>
      </c>
      <c r="E34" s="72">
        <v>92543</v>
      </c>
      <c r="F34" s="72">
        <v>98070</v>
      </c>
      <c r="G34" s="73">
        <v>98362</v>
      </c>
      <c r="H34" s="27"/>
    </row>
    <row r="35" spans="2:8" s="28" customFormat="1" ht="18.75" customHeight="1" x14ac:dyDescent="0.2">
      <c r="B35" s="172" t="s">
        <v>260</v>
      </c>
      <c r="C35" s="170">
        <v>88572</v>
      </c>
      <c r="D35" s="72">
        <v>75516</v>
      </c>
      <c r="E35" s="72">
        <v>66251</v>
      </c>
      <c r="F35" s="72">
        <v>95412</v>
      </c>
      <c r="G35" s="73">
        <v>106487</v>
      </c>
      <c r="H35" s="27"/>
    </row>
    <row r="36" spans="2:8" s="28" customFormat="1" ht="18.75" customHeight="1" x14ac:dyDescent="0.2">
      <c r="B36" s="172" t="s">
        <v>185</v>
      </c>
      <c r="C36" s="170">
        <v>93074</v>
      </c>
      <c r="D36" s="72">
        <v>77420</v>
      </c>
      <c r="E36" s="72">
        <v>75232</v>
      </c>
      <c r="F36" s="72">
        <v>75991</v>
      </c>
      <c r="G36" s="73">
        <v>91009</v>
      </c>
      <c r="H36" s="27"/>
    </row>
    <row r="37" spans="2:8" s="28" customFormat="1" ht="18.75" customHeight="1" x14ac:dyDescent="0.2">
      <c r="B37" s="172" t="s">
        <v>258</v>
      </c>
      <c r="C37" s="170">
        <v>79014</v>
      </c>
      <c r="D37" s="72">
        <v>67186</v>
      </c>
      <c r="E37" s="72">
        <v>80580</v>
      </c>
      <c r="F37" s="72">
        <v>84263</v>
      </c>
      <c r="G37" s="73">
        <v>93135</v>
      </c>
      <c r="H37" s="27"/>
    </row>
    <row r="38" spans="2:8" s="28" customFormat="1" ht="18.75" customHeight="1" x14ac:dyDescent="0.2">
      <c r="B38" s="172" t="s">
        <v>2987</v>
      </c>
      <c r="C38" s="170">
        <v>37009</v>
      </c>
      <c r="D38" s="72">
        <v>55915</v>
      </c>
      <c r="E38" s="72">
        <v>91056</v>
      </c>
      <c r="F38" s="72">
        <v>99077</v>
      </c>
      <c r="G38" s="73">
        <v>115178</v>
      </c>
      <c r="H38" s="27"/>
    </row>
    <row r="39" spans="2:8" s="28" customFormat="1" ht="18.75" customHeight="1" x14ac:dyDescent="0.2">
      <c r="B39" s="172" t="s">
        <v>156</v>
      </c>
      <c r="C39" s="170">
        <v>33065</v>
      </c>
      <c r="D39" s="72">
        <v>68305</v>
      </c>
      <c r="E39" s="72">
        <v>103499</v>
      </c>
      <c r="F39" s="72">
        <v>88391</v>
      </c>
      <c r="G39" s="73">
        <v>98685</v>
      </c>
      <c r="H39" s="27"/>
    </row>
    <row r="40" spans="2:8" s="28" customFormat="1" ht="18.75" customHeight="1" x14ac:dyDescent="0.2">
      <c r="B40" s="172" t="s">
        <v>122</v>
      </c>
      <c r="C40" s="170">
        <v>62693</v>
      </c>
      <c r="D40" s="72">
        <v>70654</v>
      </c>
      <c r="E40" s="72">
        <v>66181</v>
      </c>
      <c r="F40" s="72">
        <v>71766</v>
      </c>
      <c r="G40" s="73">
        <v>79672</v>
      </c>
      <c r="H40" s="27"/>
    </row>
    <row r="41" spans="2:8" s="28" customFormat="1" ht="18.75" customHeight="1" x14ac:dyDescent="0.2">
      <c r="B41" s="172" t="s">
        <v>174</v>
      </c>
      <c r="C41" s="170">
        <v>60191</v>
      </c>
      <c r="D41" s="72">
        <v>54385</v>
      </c>
      <c r="E41" s="72">
        <v>71754</v>
      </c>
      <c r="F41" s="72">
        <v>77167</v>
      </c>
      <c r="G41" s="73">
        <v>63530</v>
      </c>
      <c r="H41" s="27"/>
    </row>
    <row r="42" spans="2:8" s="28" customFormat="1" ht="18.75" customHeight="1" x14ac:dyDescent="0.2">
      <c r="B42" s="172" t="s">
        <v>165</v>
      </c>
      <c r="C42" s="170">
        <v>70829</v>
      </c>
      <c r="D42" s="72">
        <v>64890</v>
      </c>
      <c r="E42" s="72">
        <v>67521</v>
      </c>
      <c r="F42" s="72">
        <v>58360</v>
      </c>
      <c r="G42" s="73">
        <v>60148</v>
      </c>
      <c r="H42" s="27"/>
    </row>
    <row r="43" spans="2:8" s="28" customFormat="1" ht="18.75" customHeight="1" x14ac:dyDescent="0.2">
      <c r="B43" s="172" t="s">
        <v>208</v>
      </c>
      <c r="C43" s="170">
        <v>52643</v>
      </c>
      <c r="D43" s="72">
        <v>58078</v>
      </c>
      <c r="E43" s="72">
        <v>60148</v>
      </c>
      <c r="F43" s="72">
        <v>72547</v>
      </c>
      <c r="G43" s="73">
        <v>77911</v>
      </c>
      <c r="H43" s="27"/>
    </row>
    <row r="44" spans="2:8" s="28" customFormat="1" ht="18.75" customHeight="1" x14ac:dyDescent="0.2">
      <c r="B44" s="172" t="s">
        <v>112</v>
      </c>
      <c r="C44" s="170">
        <v>45357</v>
      </c>
      <c r="D44" s="72">
        <v>51394</v>
      </c>
      <c r="E44" s="72">
        <v>55032</v>
      </c>
      <c r="F44" s="72">
        <v>61120</v>
      </c>
      <c r="G44" s="73">
        <v>91162</v>
      </c>
      <c r="H44" s="27"/>
    </row>
    <row r="45" spans="2:8" s="28" customFormat="1" ht="18.75" customHeight="1" x14ac:dyDescent="0.2">
      <c r="B45" s="172" t="s">
        <v>152</v>
      </c>
      <c r="C45" s="170">
        <v>51479</v>
      </c>
      <c r="D45" s="72">
        <v>46996</v>
      </c>
      <c r="E45" s="72">
        <v>56112</v>
      </c>
      <c r="F45" s="72">
        <v>62043</v>
      </c>
      <c r="G45" s="73">
        <v>81360</v>
      </c>
      <c r="H45" s="27"/>
    </row>
    <row r="46" spans="2:8" s="28" customFormat="1" ht="18.75" customHeight="1" x14ac:dyDescent="0.2">
      <c r="B46" s="172" t="s">
        <v>159</v>
      </c>
      <c r="C46" s="170">
        <v>68773</v>
      </c>
      <c r="D46" s="72">
        <v>63317</v>
      </c>
      <c r="E46" s="72">
        <v>35214</v>
      </c>
      <c r="F46" s="72">
        <v>53220</v>
      </c>
      <c r="G46" s="73">
        <v>63281</v>
      </c>
      <c r="H46" s="27"/>
    </row>
    <row r="47" spans="2:8" s="28" customFormat="1" ht="18.75" customHeight="1" x14ac:dyDescent="0.2">
      <c r="B47" s="172" t="s">
        <v>191</v>
      </c>
      <c r="C47" s="170">
        <v>54230</v>
      </c>
      <c r="D47" s="72">
        <v>62573</v>
      </c>
      <c r="E47" s="72">
        <v>56804</v>
      </c>
      <c r="F47" s="72">
        <v>52803</v>
      </c>
      <c r="G47" s="73">
        <v>52000</v>
      </c>
      <c r="H47" s="27"/>
    </row>
    <row r="48" spans="2:8" s="28" customFormat="1" ht="18.75" customHeight="1" x14ac:dyDescent="0.2">
      <c r="B48" s="172" t="s">
        <v>178</v>
      </c>
      <c r="C48" s="170">
        <v>40866</v>
      </c>
      <c r="D48" s="72">
        <v>41945</v>
      </c>
      <c r="E48" s="72">
        <v>30190</v>
      </c>
      <c r="F48" s="72">
        <v>61368</v>
      </c>
      <c r="G48" s="73">
        <v>94143</v>
      </c>
      <c r="H48" s="27"/>
    </row>
    <row r="49" spans="2:8" s="28" customFormat="1" ht="18.75" customHeight="1" x14ac:dyDescent="0.2">
      <c r="B49" s="172" t="s">
        <v>262</v>
      </c>
      <c r="C49" s="170">
        <v>34841</v>
      </c>
      <c r="D49" s="72">
        <v>40110</v>
      </c>
      <c r="E49" s="72">
        <v>51291</v>
      </c>
      <c r="F49" s="72">
        <v>69050</v>
      </c>
      <c r="G49" s="73">
        <v>69784</v>
      </c>
      <c r="H49" s="27"/>
    </row>
    <row r="50" spans="2:8" s="28" customFormat="1" ht="18.75" customHeight="1" x14ac:dyDescent="0.2">
      <c r="B50" s="172" t="s">
        <v>259</v>
      </c>
      <c r="C50" s="170">
        <v>29313</v>
      </c>
      <c r="D50" s="72">
        <v>31111</v>
      </c>
      <c r="E50" s="72">
        <v>35569</v>
      </c>
      <c r="F50" s="72">
        <v>46379</v>
      </c>
      <c r="G50" s="73">
        <v>110023</v>
      </c>
      <c r="H50" s="27"/>
    </row>
    <row r="51" spans="2:8" s="28" customFormat="1" ht="18.75" customHeight="1" x14ac:dyDescent="0.2">
      <c r="B51" s="172" t="s">
        <v>102</v>
      </c>
      <c r="C51" s="170">
        <v>14629</v>
      </c>
      <c r="D51" s="72">
        <v>20818</v>
      </c>
      <c r="E51" s="72">
        <v>39087</v>
      </c>
      <c r="F51" s="72">
        <v>64327</v>
      </c>
      <c r="G51" s="73">
        <v>101203</v>
      </c>
      <c r="H51" s="27"/>
    </row>
    <row r="52" spans="2:8" s="28" customFormat="1" ht="18.75" customHeight="1" x14ac:dyDescent="0.2">
      <c r="B52" s="172" t="s">
        <v>133</v>
      </c>
      <c r="C52" s="170">
        <v>39501</v>
      </c>
      <c r="D52" s="72">
        <v>49416</v>
      </c>
      <c r="E52" s="72">
        <v>45189</v>
      </c>
      <c r="F52" s="72">
        <v>46323</v>
      </c>
      <c r="G52" s="73">
        <v>44781</v>
      </c>
      <c r="H52" s="27"/>
    </row>
    <row r="53" spans="2:8" s="28" customFormat="1" ht="18.75" customHeight="1" x14ac:dyDescent="0.2">
      <c r="B53" s="172" t="s">
        <v>261</v>
      </c>
      <c r="C53" s="170">
        <v>52578</v>
      </c>
      <c r="D53" s="72">
        <v>39075</v>
      </c>
      <c r="E53" s="72">
        <v>40041</v>
      </c>
      <c r="F53" s="72">
        <v>46976</v>
      </c>
      <c r="G53" s="73">
        <v>43345</v>
      </c>
      <c r="H53" s="27"/>
    </row>
    <row r="54" spans="2:8" s="28" customFormat="1" ht="18.75" customHeight="1" x14ac:dyDescent="0.2">
      <c r="B54" s="172" t="s">
        <v>150</v>
      </c>
      <c r="C54" s="170">
        <v>30116</v>
      </c>
      <c r="D54" s="72">
        <v>36319</v>
      </c>
      <c r="E54" s="72">
        <v>43265</v>
      </c>
      <c r="F54" s="72">
        <v>49762</v>
      </c>
      <c r="G54" s="73">
        <v>49879</v>
      </c>
      <c r="H54" s="27"/>
    </row>
    <row r="55" spans="2:8" s="28" customFormat="1" ht="18.75" customHeight="1" x14ac:dyDescent="0.2">
      <c r="B55" s="172" t="s">
        <v>97</v>
      </c>
      <c r="C55" s="170">
        <v>20722</v>
      </c>
      <c r="D55" s="72">
        <v>15485</v>
      </c>
      <c r="E55" s="72">
        <v>20281</v>
      </c>
      <c r="F55" s="72">
        <v>58119</v>
      </c>
      <c r="G55" s="73">
        <v>91602</v>
      </c>
      <c r="H55" s="27"/>
    </row>
    <row r="56" spans="2:8" s="28" customFormat="1" ht="18.75" customHeight="1" x14ac:dyDescent="0.2">
      <c r="B56" s="172" t="s">
        <v>264</v>
      </c>
      <c r="C56" s="170">
        <v>27773</v>
      </c>
      <c r="D56" s="72">
        <v>41965</v>
      </c>
      <c r="E56" s="72">
        <v>42722</v>
      </c>
      <c r="F56" s="72">
        <v>46848</v>
      </c>
      <c r="G56" s="73">
        <v>45258</v>
      </c>
      <c r="H56" s="27"/>
    </row>
    <row r="57" spans="2:8" s="28" customFormat="1" ht="18.75" customHeight="1" x14ac:dyDescent="0.2">
      <c r="B57" s="172" t="s">
        <v>106</v>
      </c>
      <c r="C57" s="170">
        <v>46563</v>
      </c>
      <c r="D57" s="72">
        <v>42858</v>
      </c>
      <c r="E57" s="72">
        <v>39474</v>
      </c>
      <c r="F57" s="72">
        <v>25960</v>
      </c>
      <c r="G57" s="73">
        <v>44162</v>
      </c>
      <c r="H57" s="27"/>
    </row>
    <row r="58" spans="2:8" s="28" customFormat="1" ht="18.75" customHeight="1" x14ac:dyDescent="0.2">
      <c r="B58" s="172" t="s">
        <v>158</v>
      </c>
      <c r="C58" s="170">
        <v>58410</v>
      </c>
      <c r="D58" s="72">
        <v>43719</v>
      </c>
      <c r="E58" s="72">
        <v>38752</v>
      </c>
      <c r="F58" s="72">
        <v>28057</v>
      </c>
      <c r="G58" s="73">
        <v>27808</v>
      </c>
      <c r="H58" s="27"/>
    </row>
    <row r="59" spans="2:8" s="28" customFormat="1" ht="18.75" customHeight="1" x14ac:dyDescent="0.2">
      <c r="B59" s="172" t="s">
        <v>131</v>
      </c>
      <c r="C59" s="170">
        <v>26422</v>
      </c>
      <c r="D59" s="72">
        <v>33757</v>
      </c>
      <c r="E59" s="72">
        <v>24233</v>
      </c>
      <c r="F59" s="72">
        <v>22424</v>
      </c>
      <c r="G59" s="73">
        <v>86471</v>
      </c>
      <c r="H59" s="27"/>
    </row>
    <row r="60" spans="2:8" s="28" customFormat="1" ht="18.75" customHeight="1" x14ac:dyDescent="0.2">
      <c r="B60" s="172" t="s">
        <v>104</v>
      </c>
      <c r="C60" s="170">
        <v>31868</v>
      </c>
      <c r="D60" s="72">
        <v>31712</v>
      </c>
      <c r="E60" s="72">
        <v>42565</v>
      </c>
      <c r="F60" s="72">
        <v>39485</v>
      </c>
      <c r="G60" s="73">
        <v>42873</v>
      </c>
      <c r="H60" s="27"/>
    </row>
    <row r="61" spans="2:8" s="28" customFormat="1" ht="18.75" customHeight="1" x14ac:dyDescent="0.2">
      <c r="B61" s="172" t="s">
        <v>263</v>
      </c>
      <c r="C61" s="170">
        <v>37140</v>
      </c>
      <c r="D61" s="72">
        <v>35718</v>
      </c>
      <c r="E61" s="72">
        <v>35704</v>
      </c>
      <c r="F61" s="72">
        <v>40495</v>
      </c>
      <c r="G61" s="73">
        <v>39112</v>
      </c>
      <c r="H61" s="27"/>
    </row>
    <row r="62" spans="2:8" s="28" customFormat="1" ht="18.75" customHeight="1" x14ac:dyDescent="0.2">
      <c r="B62" s="172" t="s">
        <v>137</v>
      </c>
      <c r="C62" s="170">
        <v>37890</v>
      </c>
      <c r="D62" s="72">
        <v>37445</v>
      </c>
      <c r="E62" s="72">
        <v>39292</v>
      </c>
      <c r="F62" s="72">
        <v>34409</v>
      </c>
      <c r="G62" s="73">
        <v>30866</v>
      </c>
      <c r="H62" s="27"/>
    </row>
    <row r="63" spans="2:8" s="28" customFormat="1" ht="18.75" customHeight="1" x14ac:dyDescent="0.2">
      <c r="B63" s="172" t="s">
        <v>151</v>
      </c>
      <c r="C63" s="170">
        <v>63486</v>
      </c>
      <c r="D63" s="72">
        <v>37459</v>
      </c>
      <c r="E63" s="72">
        <v>27154</v>
      </c>
      <c r="F63" s="72">
        <v>21788</v>
      </c>
      <c r="G63" s="73">
        <v>29366</v>
      </c>
      <c r="H63" s="27"/>
    </row>
    <row r="64" spans="2:8" s="28" customFormat="1" ht="18.75" customHeight="1" x14ac:dyDescent="0.2">
      <c r="B64" s="172" t="s">
        <v>200</v>
      </c>
      <c r="C64" s="170">
        <v>46730</v>
      </c>
      <c r="D64" s="72">
        <v>44500</v>
      </c>
      <c r="E64" s="72">
        <v>39575</v>
      </c>
      <c r="F64" s="72">
        <v>24955</v>
      </c>
      <c r="G64" s="73">
        <v>21755</v>
      </c>
      <c r="H64" s="27"/>
    </row>
    <row r="65" spans="2:8" s="28" customFormat="1" ht="18.75" customHeight="1" x14ac:dyDescent="0.2">
      <c r="B65" s="172" t="s">
        <v>2988</v>
      </c>
      <c r="C65" s="170">
        <v>29496</v>
      </c>
      <c r="D65" s="72">
        <v>31828</v>
      </c>
      <c r="E65" s="72">
        <v>31761</v>
      </c>
      <c r="F65" s="72">
        <v>38627</v>
      </c>
      <c r="G65" s="73">
        <v>43935</v>
      </c>
      <c r="H65" s="27"/>
    </row>
    <row r="66" spans="2:8" s="28" customFormat="1" ht="18.75" customHeight="1" x14ac:dyDescent="0.2">
      <c r="B66" s="172" t="s">
        <v>265</v>
      </c>
      <c r="C66" s="170">
        <v>20880</v>
      </c>
      <c r="D66" s="72">
        <v>32510</v>
      </c>
      <c r="E66" s="72">
        <v>37519</v>
      </c>
      <c r="F66" s="72">
        <v>41744</v>
      </c>
      <c r="G66" s="73">
        <v>42274</v>
      </c>
      <c r="H66" s="27"/>
    </row>
    <row r="67" spans="2:8" s="28" customFormat="1" ht="18.75" customHeight="1" x14ac:dyDescent="0.2">
      <c r="B67" s="172" t="s">
        <v>221</v>
      </c>
      <c r="C67" s="170">
        <v>27786</v>
      </c>
      <c r="D67" s="72">
        <v>34051</v>
      </c>
      <c r="E67" s="72">
        <v>33494</v>
      </c>
      <c r="F67" s="72">
        <v>32469</v>
      </c>
      <c r="G67" s="73">
        <v>39480</v>
      </c>
      <c r="H67" s="27"/>
    </row>
    <row r="68" spans="2:8" s="28" customFormat="1" ht="18.75" customHeight="1" x14ac:dyDescent="0.2">
      <c r="B68" s="172" t="s">
        <v>103</v>
      </c>
      <c r="C68" s="170">
        <v>0</v>
      </c>
      <c r="D68" s="72">
        <v>19747</v>
      </c>
      <c r="E68" s="72">
        <v>43329</v>
      </c>
      <c r="F68" s="72">
        <v>48089</v>
      </c>
      <c r="G68" s="73">
        <v>52535</v>
      </c>
      <c r="H68" s="27"/>
    </row>
    <row r="69" spans="2:8" s="28" customFormat="1" ht="18.75" customHeight="1" x14ac:dyDescent="0.2">
      <c r="B69" s="172" t="s">
        <v>215</v>
      </c>
      <c r="C69" s="170">
        <v>21365</v>
      </c>
      <c r="D69" s="72">
        <v>25315</v>
      </c>
      <c r="E69" s="72">
        <v>38172</v>
      </c>
      <c r="F69" s="72">
        <v>39246</v>
      </c>
      <c r="G69" s="73">
        <v>38882</v>
      </c>
      <c r="H69" s="27"/>
    </row>
    <row r="70" spans="2:8" s="28" customFormat="1" ht="18.75" customHeight="1" x14ac:dyDescent="0.2">
      <c r="B70" s="172" t="s">
        <v>144</v>
      </c>
      <c r="C70" s="170">
        <v>18861</v>
      </c>
      <c r="D70" s="72">
        <v>22895</v>
      </c>
      <c r="E70" s="72">
        <v>26303</v>
      </c>
      <c r="F70" s="72">
        <v>38520</v>
      </c>
      <c r="G70" s="73">
        <v>55904</v>
      </c>
      <c r="H70" s="27"/>
    </row>
    <row r="71" spans="2:8" s="28" customFormat="1" ht="18.75" customHeight="1" x14ac:dyDescent="0.2">
      <c r="B71" s="172" t="s">
        <v>266</v>
      </c>
      <c r="C71" s="170">
        <v>30733</v>
      </c>
      <c r="D71" s="72">
        <v>28159</v>
      </c>
      <c r="E71" s="72">
        <v>33118</v>
      </c>
      <c r="F71" s="72">
        <v>30634</v>
      </c>
      <c r="G71" s="73">
        <v>33465</v>
      </c>
      <c r="H71" s="27"/>
    </row>
    <row r="72" spans="2:8" s="28" customFormat="1" ht="18.75" customHeight="1" x14ac:dyDescent="0.2">
      <c r="B72" s="172" t="s">
        <v>130</v>
      </c>
      <c r="C72" s="170">
        <v>42211</v>
      </c>
      <c r="D72" s="72">
        <v>29030</v>
      </c>
      <c r="E72" s="72">
        <v>25663</v>
      </c>
      <c r="F72" s="72">
        <v>29121</v>
      </c>
      <c r="G72" s="73">
        <v>28125</v>
      </c>
      <c r="H72" s="27"/>
    </row>
    <row r="73" spans="2:8" s="28" customFormat="1" ht="18.75" customHeight="1" x14ac:dyDescent="0.2">
      <c r="B73" s="172" t="s">
        <v>197</v>
      </c>
      <c r="C73" s="170">
        <v>54950</v>
      </c>
      <c r="D73" s="72">
        <v>37992</v>
      </c>
      <c r="E73" s="72">
        <v>17152</v>
      </c>
      <c r="F73" s="72">
        <v>24863</v>
      </c>
      <c r="G73" s="73">
        <v>10742</v>
      </c>
      <c r="H73" s="27"/>
    </row>
    <row r="74" spans="2:8" s="28" customFormat="1" ht="18.75" customHeight="1" x14ac:dyDescent="0.2">
      <c r="B74" s="172" t="s">
        <v>236</v>
      </c>
      <c r="C74" s="170">
        <v>29687</v>
      </c>
      <c r="D74" s="72">
        <v>17012</v>
      </c>
      <c r="E74" s="72">
        <v>28511</v>
      </c>
      <c r="F74" s="72">
        <v>29545</v>
      </c>
      <c r="G74" s="73">
        <v>28967</v>
      </c>
      <c r="H74" s="27"/>
    </row>
    <row r="75" spans="2:8" s="28" customFormat="1" ht="18.75" customHeight="1" x14ac:dyDescent="0.2">
      <c r="B75" s="172" t="s">
        <v>162</v>
      </c>
      <c r="C75" s="170">
        <v>19863</v>
      </c>
      <c r="D75" s="72">
        <v>32019</v>
      </c>
      <c r="E75" s="72">
        <v>33840</v>
      </c>
      <c r="F75" s="72">
        <v>27602</v>
      </c>
      <c r="G75" s="73">
        <v>18029</v>
      </c>
      <c r="H75" s="27"/>
    </row>
    <row r="76" spans="2:8" s="28" customFormat="1" ht="18.75" customHeight="1" x14ac:dyDescent="0.2">
      <c r="B76" s="172" t="s">
        <v>121</v>
      </c>
      <c r="C76" s="170">
        <v>19381</v>
      </c>
      <c r="D76" s="72">
        <v>19148</v>
      </c>
      <c r="E76" s="72">
        <v>27032</v>
      </c>
      <c r="F76" s="72">
        <v>28890</v>
      </c>
      <c r="G76" s="73">
        <v>33763</v>
      </c>
      <c r="H76" s="27"/>
    </row>
    <row r="77" spans="2:8" s="28" customFormat="1" ht="18.75" customHeight="1" x14ac:dyDescent="0.2">
      <c r="B77" s="172" t="s">
        <v>198</v>
      </c>
      <c r="C77" s="170">
        <v>21958</v>
      </c>
      <c r="D77" s="72">
        <v>23997</v>
      </c>
      <c r="E77" s="72">
        <v>24706</v>
      </c>
      <c r="F77" s="72">
        <v>24229</v>
      </c>
      <c r="G77" s="73">
        <v>32298</v>
      </c>
      <c r="H77" s="27"/>
    </row>
    <row r="78" spans="2:8" s="28" customFormat="1" ht="18.75" customHeight="1" x14ac:dyDescent="0.2">
      <c r="B78" s="172" t="s">
        <v>172</v>
      </c>
      <c r="C78" s="170">
        <v>26476</v>
      </c>
      <c r="D78" s="72">
        <v>25332</v>
      </c>
      <c r="E78" s="72">
        <v>26932</v>
      </c>
      <c r="F78" s="72">
        <v>27119</v>
      </c>
      <c r="G78" s="73">
        <v>20613</v>
      </c>
      <c r="H78" s="27"/>
    </row>
    <row r="79" spans="2:8" s="28" customFormat="1" ht="18.75" customHeight="1" x14ac:dyDescent="0.2">
      <c r="B79" s="172" t="s">
        <v>3087</v>
      </c>
      <c r="C79" s="170">
        <v>19322</v>
      </c>
      <c r="D79" s="72">
        <v>17390</v>
      </c>
      <c r="E79" s="72">
        <v>38622</v>
      </c>
      <c r="F79" s="72">
        <v>29200</v>
      </c>
      <c r="G79" s="73">
        <v>18582</v>
      </c>
      <c r="H79" s="27"/>
    </row>
    <row r="80" spans="2:8" s="28" customFormat="1" ht="18.75" customHeight="1" x14ac:dyDescent="0.2">
      <c r="B80" s="172" t="s">
        <v>212</v>
      </c>
      <c r="C80" s="170">
        <v>14679</v>
      </c>
      <c r="D80" s="72">
        <v>15779</v>
      </c>
      <c r="E80" s="72">
        <v>25494</v>
      </c>
      <c r="F80" s="72">
        <v>29565</v>
      </c>
      <c r="G80" s="73">
        <v>34800</v>
      </c>
      <c r="H80" s="27"/>
    </row>
    <row r="81" spans="2:8" s="28" customFormat="1" ht="18.75" customHeight="1" x14ac:dyDescent="0.2">
      <c r="B81" s="172" t="s">
        <v>95</v>
      </c>
      <c r="C81" s="170">
        <v>27732</v>
      </c>
      <c r="D81" s="72">
        <v>31731</v>
      </c>
      <c r="E81" s="72">
        <v>20191</v>
      </c>
      <c r="F81" s="72">
        <v>15270</v>
      </c>
      <c r="G81" s="73">
        <v>18395</v>
      </c>
      <c r="H81" s="27"/>
    </row>
    <row r="82" spans="2:8" s="28" customFormat="1" ht="18.75" customHeight="1" x14ac:dyDescent="0.2">
      <c r="B82" s="172" t="s">
        <v>184</v>
      </c>
      <c r="C82" s="170">
        <v>0</v>
      </c>
      <c r="D82" s="72">
        <v>0</v>
      </c>
      <c r="E82" s="72">
        <v>3</v>
      </c>
      <c r="F82" s="72">
        <v>0</v>
      </c>
      <c r="G82" s="73">
        <v>111042</v>
      </c>
      <c r="H82" s="27"/>
    </row>
    <row r="83" spans="2:8" s="28" customFormat="1" ht="18.75" customHeight="1" x14ac:dyDescent="0.2">
      <c r="B83" s="172" t="s">
        <v>149</v>
      </c>
      <c r="C83" s="170">
        <v>21137</v>
      </c>
      <c r="D83" s="72">
        <v>22039</v>
      </c>
      <c r="E83" s="72">
        <v>22681</v>
      </c>
      <c r="F83" s="72">
        <v>23718</v>
      </c>
      <c r="G83" s="73">
        <v>19797</v>
      </c>
      <c r="H83" s="27"/>
    </row>
    <row r="84" spans="2:8" s="28" customFormat="1" ht="18.75" customHeight="1" x14ac:dyDescent="0.2">
      <c r="B84" s="172" t="s">
        <v>127</v>
      </c>
      <c r="C84" s="170">
        <v>23971</v>
      </c>
      <c r="D84" s="72">
        <v>22760</v>
      </c>
      <c r="E84" s="72">
        <v>20347</v>
      </c>
      <c r="F84" s="72">
        <v>18990</v>
      </c>
      <c r="G84" s="73">
        <v>21872</v>
      </c>
      <c r="H84" s="27"/>
    </row>
    <row r="85" spans="2:8" s="28" customFormat="1" ht="18.75" customHeight="1" x14ac:dyDescent="0.2">
      <c r="B85" s="172" t="s">
        <v>270</v>
      </c>
      <c r="C85" s="170">
        <v>12484</v>
      </c>
      <c r="D85" s="72">
        <v>13985</v>
      </c>
      <c r="E85" s="72">
        <v>19370</v>
      </c>
      <c r="F85" s="72">
        <v>32044</v>
      </c>
      <c r="G85" s="73">
        <v>29287</v>
      </c>
      <c r="H85" s="27"/>
    </row>
    <row r="86" spans="2:8" s="28" customFormat="1" ht="18.75" customHeight="1" x14ac:dyDescent="0.2">
      <c r="B86" s="172" t="s">
        <v>269</v>
      </c>
      <c r="C86" s="170">
        <v>20519</v>
      </c>
      <c r="D86" s="72">
        <v>18015</v>
      </c>
      <c r="E86" s="72">
        <v>14904</v>
      </c>
      <c r="F86" s="72">
        <v>25260</v>
      </c>
      <c r="G86" s="73">
        <v>26148</v>
      </c>
      <c r="H86" s="27"/>
    </row>
    <row r="87" spans="2:8" s="28" customFormat="1" ht="18.75" customHeight="1" x14ac:dyDescent="0.2">
      <c r="B87" s="172" t="s">
        <v>267</v>
      </c>
      <c r="C87" s="170">
        <v>19992</v>
      </c>
      <c r="D87" s="72">
        <v>17091</v>
      </c>
      <c r="E87" s="72">
        <v>18472</v>
      </c>
      <c r="F87" s="72">
        <v>24170</v>
      </c>
      <c r="G87" s="73">
        <v>24653</v>
      </c>
      <c r="H87" s="27"/>
    </row>
    <row r="88" spans="2:8" s="28" customFormat="1" ht="18.75" customHeight="1" x14ac:dyDescent="0.2">
      <c r="B88" s="172" t="s">
        <v>223</v>
      </c>
      <c r="C88" s="170">
        <v>21793</v>
      </c>
      <c r="D88" s="72">
        <v>22372</v>
      </c>
      <c r="E88" s="72">
        <v>20832</v>
      </c>
      <c r="F88" s="72">
        <v>19105</v>
      </c>
      <c r="G88" s="73">
        <v>18557</v>
      </c>
      <c r="H88" s="27"/>
    </row>
    <row r="89" spans="2:8" s="28" customFormat="1" ht="18.75" customHeight="1" x14ac:dyDescent="0.2">
      <c r="B89" s="172" t="s">
        <v>273</v>
      </c>
      <c r="C89" s="170">
        <v>25402</v>
      </c>
      <c r="D89" s="72">
        <v>32744</v>
      </c>
      <c r="E89" s="72">
        <v>13998</v>
      </c>
      <c r="F89" s="72">
        <v>15835</v>
      </c>
      <c r="G89" s="73">
        <v>14577</v>
      </c>
      <c r="H89" s="27"/>
    </row>
    <row r="90" spans="2:8" s="28" customFormat="1" ht="18.75" customHeight="1" x14ac:dyDescent="0.2">
      <c r="B90" s="172" t="s">
        <v>189</v>
      </c>
      <c r="C90" s="170">
        <v>39040</v>
      </c>
      <c r="D90" s="72">
        <v>31658</v>
      </c>
      <c r="E90" s="72">
        <v>18889</v>
      </c>
      <c r="F90" s="72">
        <v>9424</v>
      </c>
      <c r="G90" s="73">
        <v>2400</v>
      </c>
      <c r="H90" s="27"/>
    </row>
    <row r="91" spans="2:8" s="28" customFormat="1" ht="18.75" customHeight="1" x14ac:dyDescent="0.2">
      <c r="B91" s="172" t="s">
        <v>271</v>
      </c>
      <c r="C91" s="170">
        <v>19806</v>
      </c>
      <c r="D91" s="72">
        <v>14254</v>
      </c>
      <c r="E91" s="72">
        <v>16895</v>
      </c>
      <c r="F91" s="72">
        <v>20489</v>
      </c>
      <c r="G91" s="73">
        <v>28827</v>
      </c>
      <c r="H91" s="27"/>
    </row>
    <row r="92" spans="2:8" s="28" customFormat="1" ht="18.75" customHeight="1" x14ac:dyDescent="0.2">
      <c r="B92" s="172" t="s">
        <v>210</v>
      </c>
      <c r="C92" s="170">
        <v>32672</v>
      </c>
      <c r="D92" s="72">
        <v>22135</v>
      </c>
      <c r="E92" s="72">
        <v>5336</v>
      </c>
      <c r="F92" s="72">
        <v>9672</v>
      </c>
      <c r="G92" s="73">
        <v>29154</v>
      </c>
      <c r="H92" s="27"/>
    </row>
    <row r="93" spans="2:8" s="28" customFormat="1" ht="18.75" customHeight="1" x14ac:dyDescent="0.2">
      <c r="B93" s="172" t="s">
        <v>272</v>
      </c>
      <c r="C93" s="170">
        <v>35206</v>
      </c>
      <c r="D93" s="72">
        <v>26590</v>
      </c>
      <c r="E93" s="72">
        <v>11699</v>
      </c>
      <c r="F93" s="72">
        <v>9715</v>
      </c>
      <c r="G93" s="73">
        <v>13802</v>
      </c>
      <c r="H93" s="27"/>
    </row>
    <row r="94" spans="2:8" s="28" customFormat="1" ht="18.75" customHeight="1" x14ac:dyDescent="0.2">
      <c r="B94" s="172" t="s">
        <v>3088</v>
      </c>
      <c r="C94" s="170">
        <v>27252</v>
      </c>
      <c r="D94" s="72">
        <v>13196</v>
      </c>
      <c r="E94" s="72">
        <v>13965</v>
      </c>
      <c r="F94" s="72">
        <v>26824</v>
      </c>
      <c r="G94" s="73">
        <v>9564</v>
      </c>
      <c r="H94" s="27"/>
    </row>
    <row r="95" spans="2:8" s="28" customFormat="1" ht="18.75" customHeight="1" x14ac:dyDescent="0.2">
      <c r="B95" s="172" t="s">
        <v>111</v>
      </c>
      <c r="C95" s="170">
        <v>0</v>
      </c>
      <c r="D95" s="72">
        <v>0</v>
      </c>
      <c r="E95" s="72">
        <v>0</v>
      </c>
      <c r="F95" s="72">
        <v>26177</v>
      </c>
      <c r="G95" s="73">
        <v>64424</v>
      </c>
      <c r="H95" s="27"/>
    </row>
    <row r="96" spans="2:8" s="28" customFormat="1" ht="18.75" customHeight="1" x14ac:dyDescent="0.2">
      <c r="B96" s="172" t="s">
        <v>203</v>
      </c>
      <c r="C96" s="170">
        <v>25164</v>
      </c>
      <c r="D96" s="72">
        <v>30543</v>
      </c>
      <c r="E96" s="72">
        <v>11671</v>
      </c>
      <c r="F96" s="72">
        <v>9993</v>
      </c>
      <c r="G96" s="73">
        <v>13035</v>
      </c>
      <c r="H96" s="27"/>
    </row>
    <row r="97" spans="2:8" s="28" customFormat="1" ht="18.75" customHeight="1" x14ac:dyDescent="0.2">
      <c r="B97" s="172" t="s">
        <v>207</v>
      </c>
      <c r="C97" s="170">
        <v>13182</v>
      </c>
      <c r="D97" s="72">
        <v>20007</v>
      </c>
      <c r="E97" s="72">
        <v>26616</v>
      </c>
      <c r="F97" s="72">
        <v>16399</v>
      </c>
      <c r="G97" s="73">
        <v>12866</v>
      </c>
      <c r="H97" s="27"/>
    </row>
    <row r="98" spans="2:8" s="28" customFormat="1" ht="18.75" customHeight="1" x14ac:dyDescent="0.2">
      <c r="B98" s="172" t="s">
        <v>218</v>
      </c>
      <c r="C98" s="170">
        <v>4873</v>
      </c>
      <c r="D98" s="72">
        <v>5088</v>
      </c>
      <c r="E98" s="72">
        <v>17137</v>
      </c>
      <c r="F98" s="72">
        <v>28695</v>
      </c>
      <c r="G98" s="73">
        <v>32898</v>
      </c>
      <c r="H98" s="27"/>
    </row>
    <row r="99" spans="2:8" s="28" customFormat="1" ht="18.75" customHeight="1" x14ac:dyDescent="0.2">
      <c r="B99" s="172" t="s">
        <v>181</v>
      </c>
      <c r="C99" s="170">
        <v>8</v>
      </c>
      <c r="D99" s="72">
        <v>2768</v>
      </c>
      <c r="E99" s="72">
        <v>21444</v>
      </c>
      <c r="F99" s="72">
        <v>28366</v>
      </c>
      <c r="G99" s="73">
        <v>35997</v>
      </c>
      <c r="H99" s="27"/>
    </row>
    <row r="100" spans="2:8" s="28" customFormat="1" ht="18.75" customHeight="1" x14ac:dyDescent="0.2">
      <c r="B100" s="172" t="s">
        <v>168</v>
      </c>
      <c r="C100" s="170">
        <v>8136</v>
      </c>
      <c r="D100" s="72">
        <v>11266</v>
      </c>
      <c r="E100" s="72">
        <v>14060</v>
      </c>
      <c r="F100" s="72">
        <v>19748</v>
      </c>
      <c r="G100" s="73">
        <v>33874</v>
      </c>
      <c r="H100" s="27"/>
    </row>
    <row r="101" spans="2:8" s="28" customFormat="1" ht="18.75" customHeight="1" x14ac:dyDescent="0.2">
      <c r="B101" s="172" t="s">
        <v>177</v>
      </c>
      <c r="C101" s="170">
        <v>18188</v>
      </c>
      <c r="D101" s="72">
        <v>17347</v>
      </c>
      <c r="E101" s="72">
        <v>13863</v>
      </c>
      <c r="F101" s="72">
        <v>13564</v>
      </c>
      <c r="G101" s="73">
        <v>21389</v>
      </c>
      <c r="H101" s="27"/>
    </row>
    <row r="102" spans="2:8" s="28" customFormat="1" ht="18.75" customHeight="1" x14ac:dyDescent="0.2">
      <c r="B102" s="172" t="s">
        <v>205</v>
      </c>
      <c r="C102" s="170">
        <v>26225</v>
      </c>
      <c r="D102" s="72">
        <v>23532</v>
      </c>
      <c r="E102" s="72">
        <v>11474</v>
      </c>
      <c r="F102" s="72">
        <v>7803</v>
      </c>
      <c r="G102" s="73">
        <v>12400</v>
      </c>
      <c r="H102" s="27"/>
    </row>
    <row r="103" spans="2:8" s="28" customFormat="1" ht="18.75" customHeight="1" x14ac:dyDescent="0.2">
      <c r="B103" s="172" t="s">
        <v>113</v>
      </c>
      <c r="C103" s="170">
        <v>16420</v>
      </c>
      <c r="D103" s="72">
        <v>8940</v>
      </c>
      <c r="E103" s="72">
        <v>11241</v>
      </c>
      <c r="F103" s="72">
        <v>19098</v>
      </c>
      <c r="G103" s="73">
        <v>25326</v>
      </c>
      <c r="H103" s="27"/>
    </row>
    <row r="104" spans="2:8" s="28" customFormat="1" ht="18.75" customHeight="1" x14ac:dyDescent="0.2">
      <c r="B104" s="172" t="s">
        <v>118</v>
      </c>
      <c r="C104" s="170">
        <v>16064</v>
      </c>
      <c r="D104" s="72">
        <v>15203</v>
      </c>
      <c r="E104" s="72">
        <v>16693</v>
      </c>
      <c r="F104" s="72">
        <v>13228</v>
      </c>
      <c r="G104" s="73">
        <v>19677</v>
      </c>
      <c r="H104" s="27"/>
    </row>
    <row r="105" spans="2:8" s="28" customFormat="1" ht="18.75" customHeight="1" x14ac:dyDescent="0.2">
      <c r="B105" s="172" t="s">
        <v>268</v>
      </c>
      <c r="C105" s="170">
        <v>25425</v>
      </c>
      <c r="D105" s="72">
        <v>24924</v>
      </c>
      <c r="E105" s="72">
        <v>13130</v>
      </c>
      <c r="F105" s="72">
        <v>7563</v>
      </c>
      <c r="G105" s="73">
        <v>8503</v>
      </c>
      <c r="H105" s="27"/>
    </row>
    <row r="106" spans="2:8" s="28" customFormat="1" ht="18.75" customHeight="1" x14ac:dyDescent="0.2">
      <c r="B106" s="172" t="s">
        <v>279</v>
      </c>
      <c r="C106" s="170">
        <v>0</v>
      </c>
      <c r="D106" s="72">
        <v>4</v>
      </c>
      <c r="E106" s="72">
        <v>1381</v>
      </c>
      <c r="F106" s="72">
        <v>35112</v>
      </c>
      <c r="G106" s="73">
        <v>42161</v>
      </c>
      <c r="H106" s="27"/>
    </row>
    <row r="107" spans="2:8" s="28" customFormat="1" ht="18.75" customHeight="1" x14ac:dyDescent="0.2">
      <c r="B107" s="172" t="s">
        <v>233</v>
      </c>
      <c r="C107" s="170">
        <v>3834</v>
      </c>
      <c r="D107" s="72">
        <v>5504</v>
      </c>
      <c r="E107" s="72">
        <v>13047</v>
      </c>
      <c r="F107" s="72">
        <v>17073</v>
      </c>
      <c r="G107" s="73">
        <v>34585</v>
      </c>
      <c r="H107" s="27"/>
    </row>
    <row r="108" spans="2:8" s="28" customFormat="1" ht="18.75" customHeight="1" x14ac:dyDescent="0.2">
      <c r="B108" s="172" t="s">
        <v>157</v>
      </c>
      <c r="C108" s="170">
        <v>20455</v>
      </c>
      <c r="D108" s="72">
        <v>16048</v>
      </c>
      <c r="E108" s="72">
        <v>22391</v>
      </c>
      <c r="F108" s="72">
        <v>9201</v>
      </c>
      <c r="G108" s="73">
        <v>1642</v>
      </c>
      <c r="H108" s="27"/>
    </row>
    <row r="109" spans="2:8" s="28" customFormat="1" ht="18.75" customHeight="1" x14ac:dyDescent="0.2">
      <c r="B109" s="172" t="s">
        <v>123</v>
      </c>
      <c r="C109" s="170">
        <v>15123</v>
      </c>
      <c r="D109" s="72">
        <v>12733</v>
      </c>
      <c r="E109" s="72">
        <v>12289</v>
      </c>
      <c r="F109" s="72">
        <v>14325</v>
      </c>
      <c r="G109" s="73">
        <v>15200</v>
      </c>
      <c r="H109" s="27"/>
    </row>
    <row r="110" spans="2:8" s="28" customFormat="1" ht="18.75" customHeight="1" x14ac:dyDescent="0.2">
      <c r="B110" s="172" t="s">
        <v>107</v>
      </c>
      <c r="C110" s="170">
        <v>15363</v>
      </c>
      <c r="D110" s="72">
        <v>12928</v>
      </c>
      <c r="E110" s="72">
        <v>18404</v>
      </c>
      <c r="F110" s="72">
        <v>9160</v>
      </c>
      <c r="G110" s="73">
        <v>11305</v>
      </c>
      <c r="H110" s="27"/>
    </row>
    <row r="111" spans="2:8" s="28" customFormat="1" ht="18.75" customHeight="1" x14ac:dyDescent="0.2">
      <c r="B111" s="172" t="s">
        <v>194</v>
      </c>
      <c r="C111" s="170">
        <v>5511</v>
      </c>
      <c r="D111" s="72">
        <v>11893</v>
      </c>
      <c r="E111" s="72">
        <v>16199</v>
      </c>
      <c r="F111" s="72">
        <v>16738</v>
      </c>
      <c r="G111" s="73">
        <v>16482</v>
      </c>
      <c r="H111" s="27"/>
    </row>
    <row r="112" spans="2:8" s="28" customFormat="1" ht="18.75" customHeight="1" x14ac:dyDescent="0.2">
      <c r="B112" s="172" t="s">
        <v>115</v>
      </c>
      <c r="C112" s="170">
        <v>12043</v>
      </c>
      <c r="D112" s="72">
        <v>14733</v>
      </c>
      <c r="E112" s="72">
        <v>12898</v>
      </c>
      <c r="F112" s="72">
        <v>12940</v>
      </c>
      <c r="G112" s="73">
        <v>13608</v>
      </c>
      <c r="H112" s="27"/>
    </row>
    <row r="113" spans="2:8" s="28" customFormat="1" ht="18.75" customHeight="1" x14ac:dyDescent="0.2">
      <c r="B113" s="172" t="s">
        <v>136</v>
      </c>
      <c r="C113" s="170">
        <v>16540</v>
      </c>
      <c r="D113" s="72">
        <v>11097</v>
      </c>
      <c r="E113" s="72">
        <v>13954</v>
      </c>
      <c r="F113" s="72">
        <v>12041</v>
      </c>
      <c r="G113" s="73">
        <v>12487</v>
      </c>
      <c r="H113" s="27"/>
    </row>
    <row r="114" spans="2:8" s="28" customFormat="1" ht="18.75" customHeight="1" x14ac:dyDescent="0.2">
      <c r="B114" s="172" t="s">
        <v>179</v>
      </c>
      <c r="C114" s="170">
        <v>11560</v>
      </c>
      <c r="D114" s="72">
        <v>14066</v>
      </c>
      <c r="E114" s="72">
        <v>11565</v>
      </c>
      <c r="F114" s="72">
        <v>10903</v>
      </c>
      <c r="G114" s="73">
        <v>11914</v>
      </c>
      <c r="H114" s="27"/>
    </row>
    <row r="115" spans="2:8" s="28" customFormat="1" ht="18.75" customHeight="1" x14ac:dyDescent="0.2">
      <c r="B115" s="172" t="s">
        <v>283</v>
      </c>
      <c r="C115" s="170">
        <v>7</v>
      </c>
      <c r="D115" s="72">
        <v>0</v>
      </c>
      <c r="E115" s="72">
        <v>470</v>
      </c>
      <c r="F115" s="72">
        <v>29369</v>
      </c>
      <c r="G115" s="73">
        <v>30024</v>
      </c>
      <c r="H115" s="27"/>
    </row>
    <row r="116" spans="2:8" s="28" customFormat="1" ht="18.75" customHeight="1" x14ac:dyDescent="0.2">
      <c r="B116" s="172" t="s">
        <v>153</v>
      </c>
      <c r="C116" s="170">
        <v>5768</v>
      </c>
      <c r="D116" s="72">
        <v>13533</v>
      </c>
      <c r="E116" s="72">
        <v>13509</v>
      </c>
      <c r="F116" s="72">
        <v>10822</v>
      </c>
      <c r="G116" s="73">
        <v>11850</v>
      </c>
      <c r="H116" s="27"/>
    </row>
    <row r="117" spans="2:8" s="28" customFormat="1" ht="18.75" customHeight="1" x14ac:dyDescent="0.2">
      <c r="B117" s="172" t="s">
        <v>278</v>
      </c>
      <c r="C117" s="170">
        <v>14888</v>
      </c>
      <c r="D117" s="72">
        <v>16764</v>
      </c>
      <c r="E117" s="72">
        <v>22493</v>
      </c>
      <c r="F117" s="72">
        <v>0</v>
      </c>
      <c r="G117" s="73">
        <v>0</v>
      </c>
      <c r="H117" s="27"/>
    </row>
    <row r="118" spans="2:8" s="28" customFormat="1" ht="18.75" customHeight="1" x14ac:dyDescent="0.2">
      <c r="B118" s="172" t="s">
        <v>173</v>
      </c>
      <c r="C118" s="170">
        <v>15289</v>
      </c>
      <c r="D118" s="72">
        <v>11659</v>
      </c>
      <c r="E118" s="72">
        <v>8034</v>
      </c>
      <c r="F118" s="72">
        <v>8275</v>
      </c>
      <c r="G118" s="73">
        <v>10125</v>
      </c>
      <c r="H118" s="27"/>
    </row>
    <row r="119" spans="2:8" s="28" customFormat="1" ht="18.75" customHeight="1" x14ac:dyDescent="0.2">
      <c r="B119" s="172" t="s">
        <v>160</v>
      </c>
      <c r="C119" s="170">
        <v>9394</v>
      </c>
      <c r="D119" s="72">
        <v>13467</v>
      </c>
      <c r="E119" s="72">
        <v>14845</v>
      </c>
      <c r="F119" s="72">
        <v>10412</v>
      </c>
      <c r="G119" s="73">
        <v>5089</v>
      </c>
      <c r="H119" s="27"/>
    </row>
    <row r="120" spans="2:8" s="28" customFormat="1" ht="18.75" customHeight="1" x14ac:dyDescent="0.2">
      <c r="B120" s="172" t="s">
        <v>276</v>
      </c>
      <c r="C120" s="170">
        <v>15774</v>
      </c>
      <c r="D120" s="72">
        <v>14615</v>
      </c>
      <c r="E120" s="72">
        <v>12439</v>
      </c>
      <c r="F120" s="72">
        <v>3827</v>
      </c>
      <c r="G120" s="73">
        <v>5931</v>
      </c>
      <c r="H120" s="27"/>
    </row>
    <row r="121" spans="2:8" s="28" customFormat="1" ht="18.75" customHeight="1" x14ac:dyDescent="0.2">
      <c r="B121" s="172" t="s">
        <v>139</v>
      </c>
      <c r="C121" s="170">
        <v>6307</v>
      </c>
      <c r="D121" s="72">
        <v>7194</v>
      </c>
      <c r="E121" s="72">
        <v>12600</v>
      </c>
      <c r="F121" s="72">
        <v>11640</v>
      </c>
      <c r="G121" s="73">
        <v>12277</v>
      </c>
      <c r="H121" s="27"/>
    </row>
    <row r="122" spans="2:8" s="28" customFormat="1" ht="18.75" customHeight="1" x14ac:dyDescent="0.2">
      <c r="B122" s="172" t="s">
        <v>280</v>
      </c>
      <c r="C122" s="170">
        <v>0</v>
      </c>
      <c r="D122" s="72">
        <v>0</v>
      </c>
      <c r="E122" s="72">
        <v>2620</v>
      </c>
      <c r="F122" s="72">
        <v>23871</v>
      </c>
      <c r="G122" s="73">
        <v>22274</v>
      </c>
      <c r="H122" s="27"/>
    </row>
    <row r="123" spans="2:8" s="28" customFormat="1" ht="18.75" customHeight="1" x14ac:dyDescent="0.2">
      <c r="B123" s="172" t="s">
        <v>281</v>
      </c>
      <c r="C123" s="170">
        <v>15663</v>
      </c>
      <c r="D123" s="72">
        <v>20215</v>
      </c>
      <c r="E123" s="72">
        <v>0</v>
      </c>
      <c r="F123" s="72">
        <v>12419</v>
      </c>
      <c r="G123" s="73">
        <v>0</v>
      </c>
      <c r="H123" s="27"/>
    </row>
    <row r="124" spans="2:8" s="28" customFormat="1" ht="18.75" customHeight="1" x14ac:dyDescent="0.2">
      <c r="B124" s="172" t="s">
        <v>167</v>
      </c>
      <c r="C124" s="170">
        <v>6829</v>
      </c>
      <c r="D124" s="72">
        <v>9831</v>
      </c>
      <c r="E124" s="72">
        <v>9681</v>
      </c>
      <c r="F124" s="72">
        <v>9458</v>
      </c>
      <c r="G124" s="73">
        <v>10280</v>
      </c>
      <c r="H124" s="27"/>
    </row>
    <row r="125" spans="2:8" s="28" customFormat="1" ht="18.75" customHeight="1" x14ac:dyDescent="0.2">
      <c r="B125" s="172" t="s">
        <v>274</v>
      </c>
      <c r="C125" s="170">
        <v>11246</v>
      </c>
      <c r="D125" s="72">
        <v>11087</v>
      </c>
      <c r="E125" s="72">
        <v>8738</v>
      </c>
      <c r="F125" s="72">
        <v>8653</v>
      </c>
      <c r="G125" s="73">
        <v>6340</v>
      </c>
      <c r="H125" s="27"/>
    </row>
    <row r="126" spans="2:8" s="28" customFormat="1" ht="18.75" customHeight="1" x14ac:dyDescent="0.2">
      <c r="B126" s="172" t="s">
        <v>235</v>
      </c>
      <c r="C126" s="170">
        <v>8889</v>
      </c>
      <c r="D126" s="72">
        <v>5562</v>
      </c>
      <c r="E126" s="72">
        <v>6652</v>
      </c>
      <c r="F126" s="72">
        <v>11618</v>
      </c>
      <c r="G126" s="73">
        <v>12056</v>
      </c>
      <c r="H126" s="27"/>
    </row>
    <row r="127" spans="2:8" s="28" customFormat="1" ht="18.75" customHeight="1" x14ac:dyDescent="0.2">
      <c r="B127" s="172" t="s">
        <v>190</v>
      </c>
      <c r="C127" s="170">
        <v>7500</v>
      </c>
      <c r="D127" s="72">
        <v>5447</v>
      </c>
      <c r="E127" s="72">
        <v>7617</v>
      </c>
      <c r="F127" s="72">
        <v>13314</v>
      </c>
      <c r="G127" s="73">
        <v>10439</v>
      </c>
      <c r="H127" s="27"/>
    </row>
    <row r="128" spans="2:8" s="28" customFormat="1" ht="18.75" customHeight="1" x14ac:dyDescent="0.2">
      <c r="B128" s="172" t="s">
        <v>282</v>
      </c>
      <c r="C128" s="170">
        <v>0</v>
      </c>
      <c r="D128" s="72">
        <v>0</v>
      </c>
      <c r="E128" s="72">
        <v>7834</v>
      </c>
      <c r="F128" s="72">
        <v>18330</v>
      </c>
      <c r="G128" s="73">
        <v>17147</v>
      </c>
      <c r="H128" s="27"/>
    </row>
    <row r="129" spans="2:8" s="28" customFormat="1" ht="18.75" customHeight="1" x14ac:dyDescent="0.2">
      <c r="B129" s="172" t="s">
        <v>231</v>
      </c>
      <c r="C129" s="170">
        <v>5094</v>
      </c>
      <c r="D129" s="72">
        <v>4120</v>
      </c>
      <c r="E129" s="72">
        <v>11341</v>
      </c>
      <c r="F129" s="72">
        <v>10419</v>
      </c>
      <c r="G129" s="73">
        <v>12008</v>
      </c>
      <c r="H129" s="27"/>
    </row>
    <row r="130" spans="2:8" s="28" customFormat="1" ht="18.75" customHeight="1" x14ac:dyDescent="0.2">
      <c r="B130" s="172" t="s">
        <v>170</v>
      </c>
      <c r="C130" s="170">
        <v>9667</v>
      </c>
      <c r="D130" s="72">
        <v>16406</v>
      </c>
      <c r="E130" s="72">
        <v>9705</v>
      </c>
      <c r="F130" s="72">
        <v>2883</v>
      </c>
      <c r="G130" s="73">
        <v>4155</v>
      </c>
      <c r="H130" s="27"/>
    </row>
    <row r="131" spans="2:8" s="28" customFormat="1" ht="18.75" customHeight="1" x14ac:dyDescent="0.2">
      <c r="B131" s="172" t="s">
        <v>227</v>
      </c>
      <c r="C131" s="170">
        <v>8739</v>
      </c>
      <c r="D131" s="72">
        <v>8493</v>
      </c>
      <c r="E131" s="72">
        <v>9434</v>
      </c>
      <c r="F131" s="72">
        <v>5893</v>
      </c>
      <c r="G131" s="73">
        <v>7589</v>
      </c>
      <c r="H131" s="27"/>
    </row>
    <row r="132" spans="2:8" s="28" customFormat="1" ht="18.75" customHeight="1" x14ac:dyDescent="0.2">
      <c r="B132" s="172" t="s">
        <v>117</v>
      </c>
      <c r="C132" s="170">
        <v>0</v>
      </c>
      <c r="D132" s="72">
        <v>5098</v>
      </c>
      <c r="E132" s="72">
        <v>12013</v>
      </c>
      <c r="F132" s="72">
        <v>10067</v>
      </c>
      <c r="G132" s="73">
        <v>10147</v>
      </c>
      <c r="H132" s="27"/>
    </row>
    <row r="133" spans="2:8" s="28" customFormat="1" ht="18.75" customHeight="1" x14ac:dyDescent="0.2">
      <c r="B133" s="172" t="s">
        <v>226</v>
      </c>
      <c r="C133" s="170">
        <v>4699</v>
      </c>
      <c r="D133" s="72">
        <v>7573</v>
      </c>
      <c r="E133" s="72">
        <v>10416</v>
      </c>
      <c r="F133" s="72">
        <v>7635</v>
      </c>
      <c r="G133" s="73">
        <v>6129</v>
      </c>
      <c r="H133" s="27"/>
    </row>
    <row r="134" spans="2:8" s="28" customFormat="1" ht="18.75" customHeight="1" x14ac:dyDescent="0.2">
      <c r="B134" s="172" t="s">
        <v>94</v>
      </c>
      <c r="C134" s="170">
        <v>9367</v>
      </c>
      <c r="D134" s="72">
        <v>7852</v>
      </c>
      <c r="E134" s="72">
        <v>6802</v>
      </c>
      <c r="F134" s="72">
        <v>5481</v>
      </c>
      <c r="G134" s="73">
        <v>5899</v>
      </c>
      <c r="H134" s="27"/>
    </row>
    <row r="135" spans="2:8" s="28" customFormat="1" ht="18.75" customHeight="1" x14ac:dyDescent="0.2">
      <c r="B135" s="172" t="s">
        <v>230</v>
      </c>
      <c r="C135" s="170">
        <v>1708</v>
      </c>
      <c r="D135" s="72">
        <v>9069</v>
      </c>
      <c r="E135" s="72">
        <v>15235</v>
      </c>
      <c r="F135" s="72">
        <v>8766</v>
      </c>
      <c r="G135" s="73">
        <v>0</v>
      </c>
      <c r="H135" s="27"/>
    </row>
    <row r="136" spans="2:8" s="28" customFormat="1" ht="18.75" customHeight="1" x14ac:dyDescent="0.2">
      <c r="B136" s="172" t="s">
        <v>275</v>
      </c>
      <c r="C136" s="170">
        <v>15991</v>
      </c>
      <c r="D136" s="72">
        <v>12871</v>
      </c>
      <c r="E136" s="72">
        <v>2862</v>
      </c>
      <c r="F136" s="72">
        <v>1412</v>
      </c>
      <c r="G136" s="73">
        <v>1544</v>
      </c>
      <c r="H136" s="27"/>
    </row>
    <row r="137" spans="2:8" s="28" customFormat="1" ht="18.75" customHeight="1" x14ac:dyDescent="0.2">
      <c r="B137" s="172" t="s">
        <v>101</v>
      </c>
      <c r="C137" s="170">
        <v>25573</v>
      </c>
      <c r="D137" s="72">
        <v>7680</v>
      </c>
      <c r="E137" s="72">
        <v>0</v>
      </c>
      <c r="F137" s="72">
        <v>0</v>
      </c>
      <c r="G137" s="73">
        <v>0</v>
      </c>
      <c r="H137" s="27"/>
    </row>
    <row r="138" spans="2:8" s="28" customFormat="1" ht="18.75" customHeight="1" x14ac:dyDescent="0.2">
      <c r="B138" s="172" t="s">
        <v>169</v>
      </c>
      <c r="C138" s="170">
        <v>6294</v>
      </c>
      <c r="D138" s="72">
        <v>5768</v>
      </c>
      <c r="E138" s="72">
        <v>6312</v>
      </c>
      <c r="F138" s="72">
        <v>6507</v>
      </c>
      <c r="G138" s="73">
        <v>7989</v>
      </c>
      <c r="H138" s="27"/>
    </row>
    <row r="139" spans="2:8" s="28" customFormat="1" ht="18.75" customHeight="1" x14ac:dyDescent="0.2">
      <c r="B139" s="172" t="s">
        <v>874</v>
      </c>
      <c r="C139" s="170">
        <v>2714</v>
      </c>
      <c r="D139" s="72">
        <v>8492</v>
      </c>
      <c r="E139" s="72">
        <v>9456</v>
      </c>
      <c r="F139" s="72">
        <v>9411</v>
      </c>
      <c r="G139" s="73">
        <v>2558</v>
      </c>
      <c r="H139" s="27"/>
    </row>
    <row r="140" spans="2:8" s="28" customFormat="1" ht="18.75" customHeight="1" x14ac:dyDescent="0.2">
      <c r="B140" s="172" t="s">
        <v>201</v>
      </c>
      <c r="C140" s="170">
        <v>7565</v>
      </c>
      <c r="D140" s="72">
        <v>6882</v>
      </c>
      <c r="E140" s="72">
        <v>6886</v>
      </c>
      <c r="F140" s="72">
        <v>5227</v>
      </c>
      <c r="G140" s="73">
        <v>5118</v>
      </c>
      <c r="H140" s="27"/>
    </row>
    <row r="141" spans="2:8" s="28" customFormat="1" ht="18.75" customHeight="1" x14ac:dyDescent="0.2">
      <c r="B141" s="172" t="s">
        <v>220</v>
      </c>
      <c r="C141" s="170">
        <v>4509</v>
      </c>
      <c r="D141" s="72">
        <v>4962</v>
      </c>
      <c r="E141" s="72">
        <v>6613</v>
      </c>
      <c r="F141" s="72">
        <v>6838</v>
      </c>
      <c r="G141" s="73">
        <v>8091</v>
      </c>
      <c r="H141" s="27"/>
    </row>
    <row r="142" spans="2:8" s="28" customFormat="1" ht="18.75" customHeight="1" x14ac:dyDescent="0.2">
      <c r="B142" s="172" t="s">
        <v>126</v>
      </c>
      <c r="C142" s="170">
        <v>4734</v>
      </c>
      <c r="D142" s="72">
        <v>3573</v>
      </c>
      <c r="E142" s="72">
        <v>881</v>
      </c>
      <c r="F142" s="72">
        <v>10650</v>
      </c>
      <c r="G142" s="73">
        <v>10716</v>
      </c>
      <c r="H142" s="27"/>
    </row>
    <row r="143" spans="2:8" s="28" customFormat="1" ht="18.75" customHeight="1" x14ac:dyDescent="0.2">
      <c r="B143" s="172" t="s">
        <v>145</v>
      </c>
      <c r="C143" s="170">
        <v>17952</v>
      </c>
      <c r="D143" s="72">
        <v>4006</v>
      </c>
      <c r="E143" s="72">
        <v>3392</v>
      </c>
      <c r="F143" s="72">
        <v>302</v>
      </c>
      <c r="G143" s="73">
        <v>4895</v>
      </c>
      <c r="H143" s="27"/>
    </row>
    <row r="144" spans="2:8" s="28" customFormat="1" ht="18.75" customHeight="1" x14ac:dyDescent="0.2">
      <c r="B144" s="172" t="s">
        <v>277</v>
      </c>
      <c r="C144" s="170">
        <v>5648</v>
      </c>
      <c r="D144" s="72">
        <v>6719</v>
      </c>
      <c r="E144" s="72">
        <v>5248</v>
      </c>
      <c r="F144" s="72">
        <v>4766</v>
      </c>
      <c r="G144" s="73">
        <v>7918</v>
      </c>
      <c r="H144" s="27"/>
    </row>
    <row r="145" spans="2:8" s="28" customFormat="1" ht="18.75" customHeight="1" x14ac:dyDescent="0.2">
      <c r="B145" s="172" t="s">
        <v>854</v>
      </c>
      <c r="C145" s="170">
        <v>20609</v>
      </c>
      <c r="D145" s="72">
        <v>7469</v>
      </c>
      <c r="E145" s="72">
        <v>649</v>
      </c>
      <c r="F145" s="72">
        <v>0</v>
      </c>
      <c r="G145" s="73">
        <v>0</v>
      </c>
      <c r="H145" s="27"/>
    </row>
    <row r="146" spans="2:8" s="28" customFormat="1" ht="18.75" customHeight="1" x14ac:dyDescent="0.2">
      <c r="B146" s="172" t="s">
        <v>199</v>
      </c>
      <c r="C146" s="170">
        <v>6091</v>
      </c>
      <c r="D146" s="72">
        <v>4581</v>
      </c>
      <c r="E146" s="72">
        <v>6689</v>
      </c>
      <c r="F146" s="72">
        <v>5036</v>
      </c>
      <c r="G146" s="73">
        <v>6292</v>
      </c>
      <c r="H146" s="27"/>
    </row>
    <row r="147" spans="2:8" s="28" customFormat="1" ht="18.75" customHeight="1" x14ac:dyDescent="0.2">
      <c r="B147" s="172" t="s">
        <v>138</v>
      </c>
      <c r="C147" s="170">
        <v>0</v>
      </c>
      <c r="D147" s="72">
        <v>0</v>
      </c>
      <c r="E147" s="72">
        <v>0</v>
      </c>
      <c r="F147" s="72">
        <v>6536</v>
      </c>
      <c r="G147" s="73">
        <v>21890</v>
      </c>
      <c r="H147" s="27"/>
    </row>
    <row r="148" spans="2:8" s="28" customFormat="1" ht="18.75" customHeight="1" x14ac:dyDescent="0.2">
      <c r="B148" s="172" t="s">
        <v>209</v>
      </c>
      <c r="C148" s="170">
        <v>9152</v>
      </c>
      <c r="D148" s="72">
        <v>4185</v>
      </c>
      <c r="E148" s="72">
        <v>4874</v>
      </c>
      <c r="F148" s="72">
        <v>4291</v>
      </c>
      <c r="G148" s="73">
        <v>5552</v>
      </c>
      <c r="H148" s="27"/>
    </row>
    <row r="149" spans="2:8" s="28" customFormat="1" ht="18.75" customHeight="1" x14ac:dyDescent="0.2">
      <c r="B149" s="172" t="s">
        <v>284</v>
      </c>
      <c r="C149" s="170">
        <v>0</v>
      </c>
      <c r="D149" s="72">
        <v>790</v>
      </c>
      <c r="E149" s="72">
        <v>5803</v>
      </c>
      <c r="F149" s="72">
        <v>7842</v>
      </c>
      <c r="G149" s="73">
        <v>12589</v>
      </c>
      <c r="H149" s="27"/>
    </row>
    <row r="150" spans="2:8" s="28" customFormat="1" ht="18.75" customHeight="1" x14ac:dyDescent="0.2">
      <c r="B150" s="172" t="s">
        <v>886</v>
      </c>
      <c r="C150" s="170">
        <v>0</v>
      </c>
      <c r="D150" s="72">
        <v>2330</v>
      </c>
      <c r="E150" s="72">
        <v>6474</v>
      </c>
      <c r="F150" s="72">
        <v>9786</v>
      </c>
      <c r="G150" s="73">
        <v>8085</v>
      </c>
      <c r="H150" s="27"/>
    </row>
    <row r="151" spans="2:8" s="28" customFormat="1" ht="18.75" customHeight="1" x14ac:dyDescent="0.2">
      <c r="B151" s="172" t="s">
        <v>99</v>
      </c>
      <c r="C151" s="170">
        <v>9157</v>
      </c>
      <c r="D151" s="72">
        <v>8735</v>
      </c>
      <c r="E151" s="72">
        <v>7374</v>
      </c>
      <c r="F151" s="72">
        <v>0</v>
      </c>
      <c r="G151" s="73">
        <v>0</v>
      </c>
      <c r="H151" s="27"/>
    </row>
    <row r="152" spans="2:8" s="28" customFormat="1" ht="18.75" customHeight="1" x14ac:dyDescent="0.2">
      <c r="B152" s="172" t="s">
        <v>154</v>
      </c>
      <c r="C152" s="170">
        <v>544</v>
      </c>
      <c r="D152" s="72">
        <v>704</v>
      </c>
      <c r="E152" s="72">
        <v>0</v>
      </c>
      <c r="F152" s="72">
        <v>2777</v>
      </c>
      <c r="G152" s="73">
        <v>20791</v>
      </c>
      <c r="H152" s="27"/>
    </row>
    <row r="153" spans="2:8" s="28" customFormat="1" ht="18.75" customHeight="1" x14ac:dyDescent="0.2">
      <c r="B153" s="172" t="s">
        <v>1485</v>
      </c>
      <c r="C153" s="170">
        <v>21915</v>
      </c>
      <c r="D153" s="72">
        <v>2219</v>
      </c>
      <c r="E153" s="72">
        <v>0</v>
      </c>
      <c r="F153" s="72">
        <v>0</v>
      </c>
      <c r="G153" s="73">
        <v>0</v>
      </c>
      <c r="H153" s="27"/>
    </row>
    <row r="154" spans="2:8" s="28" customFormat="1" ht="18.75" customHeight="1" x14ac:dyDescent="0.2">
      <c r="B154" s="172" t="s">
        <v>864</v>
      </c>
      <c r="C154" s="170">
        <v>11373</v>
      </c>
      <c r="D154" s="72">
        <v>11810</v>
      </c>
      <c r="E154" s="72">
        <v>0</v>
      </c>
      <c r="F154" s="72">
        <v>0</v>
      </c>
      <c r="G154" s="73">
        <v>0</v>
      </c>
      <c r="H154" s="27"/>
    </row>
    <row r="155" spans="2:8" s="28" customFormat="1" ht="18.75" customHeight="1" x14ac:dyDescent="0.2">
      <c r="B155" s="172" t="s">
        <v>232</v>
      </c>
      <c r="C155" s="170">
        <v>0</v>
      </c>
      <c r="D155" s="72">
        <v>0</v>
      </c>
      <c r="E155" s="72">
        <v>0</v>
      </c>
      <c r="F155" s="72">
        <v>0</v>
      </c>
      <c r="G155" s="73">
        <v>22879</v>
      </c>
      <c r="H155" s="27"/>
    </row>
    <row r="156" spans="2:8" s="28" customFormat="1" ht="18.75" customHeight="1" x14ac:dyDescent="0.2">
      <c r="B156" s="172" t="s">
        <v>216</v>
      </c>
      <c r="C156" s="170">
        <v>5591</v>
      </c>
      <c r="D156" s="72">
        <v>6009</v>
      </c>
      <c r="E156" s="72">
        <v>280</v>
      </c>
      <c r="F156" s="72">
        <v>1353</v>
      </c>
      <c r="G156" s="73">
        <v>9578</v>
      </c>
      <c r="H156" s="27"/>
    </row>
    <row r="157" spans="2:8" s="28" customFormat="1" ht="18.75" customHeight="1" x14ac:dyDescent="0.2">
      <c r="B157" s="172" t="s">
        <v>882</v>
      </c>
      <c r="C157" s="170">
        <v>0</v>
      </c>
      <c r="D157" s="72">
        <v>3019</v>
      </c>
      <c r="E157" s="72">
        <v>12060</v>
      </c>
      <c r="F157" s="72">
        <v>7555</v>
      </c>
      <c r="G157" s="73">
        <v>0</v>
      </c>
      <c r="H157" s="27"/>
    </row>
    <row r="158" spans="2:8" s="28" customFormat="1" ht="18.75" customHeight="1" x14ac:dyDescent="0.2">
      <c r="B158" s="172" t="s">
        <v>285</v>
      </c>
      <c r="C158" s="170">
        <v>10489</v>
      </c>
      <c r="D158" s="72">
        <v>4711</v>
      </c>
      <c r="E158" s="72">
        <v>2483</v>
      </c>
      <c r="F158" s="72">
        <v>1767</v>
      </c>
      <c r="G158" s="73">
        <v>2106</v>
      </c>
      <c r="H158" s="27"/>
    </row>
    <row r="159" spans="2:8" s="28" customFormat="1" ht="18.75" customHeight="1" x14ac:dyDescent="0.2">
      <c r="B159" s="172" t="s">
        <v>286</v>
      </c>
      <c r="C159" s="170">
        <v>3716</v>
      </c>
      <c r="D159" s="72">
        <v>4059</v>
      </c>
      <c r="E159" s="72">
        <v>4239</v>
      </c>
      <c r="F159" s="72">
        <v>4133</v>
      </c>
      <c r="G159" s="73">
        <v>4690</v>
      </c>
      <c r="H159" s="27"/>
    </row>
    <row r="160" spans="2:8" s="28" customFormat="1" ht="18.75" customHeight="1" x14ac:dyDescent="0.2">
      <c r="B160" s="172" t="s">
        <v>892</v>
      </c>
      <c r="C160" s="170">
        <v>17546</v>
      </c>
      <c r="D160" s="72">
        <v>2285</v>
      </c>
      <c r="E160" s="72">
        <v>0</v>
      </c>
      <c r="F160" s="72">
        <v>2</v>
      </c>
      <c r="G160" s="73">
        <v>0</v>
      </c>
      <c r="H160" s="27"/>
    </row>
    <row r="161" spans="2:8" s="28" customFormat="1" ht="18.75" customHeight="1" x14ac:dyDescent="0.2">
      <c r="B161" s="172" t="s">
        <v>891</v>
      </c>
      <c r="C161" s="170">
        <v>8539</v>
      </c>
      <c r="D161" s="72">
        <v>4379</v>
      </c>
      <c r="E161" s="72">
        <v>4548</v>
      </c>
      <c r="F161" s="72">
        <v>982</v>
      </c>
      <c r="G161" s="73">
        <v>1029</v>
      </c>
      <c r="H161" s="27"/>
    </row>
    <row r="162" spans="2:8" s="28" customFormat="1" ht="18.75" customHeight="1" x14ac:dyDescent="0.2">
      <c r="B162" s="172" t="s">
        <v>93</v>
      </c>
      <c r="C162" s="170">
        <v>4065</v>
      </c>
      <c r="D162" s="72">
        <v>1949</v>
      </c>
      <c r="E162" s="72">
        <v>8382</v>
      </c>
      <c r="F162" s="72">
        <v>2429</v>
      </c>
      <c r="G162" s="73">
        <v>2366</v>
      </c>
      <c r="H162" s="27"/>
    </row>
    <row r="163" spans="2:8" s="28" customFormat="1" ht="18.75" customHeight="1" x14ac:dyDescent="0.2">
      <c r="B163" s="172" t="s">
        <v>135</v>
      </c>
      <c r="C163" s="170">
        <v>8271</v>
      </c>
      <c r="D163" s="72">
        <v>3490</v>
      </c>
      <c r="E163" s="72">
        <v>3797</v>
      </c>
      <c r="F163" s="72">
        <v>474</v>
      </c>
      <c r="G163" s="73">
        <v>967</v>
      </c>
      <c r="H163" s="27"/>
    </row>
    <row r="164" spans="2:8" s="28" customFormat="1" ht="18.75" customHeight="1" x14ac:dyDescent="0.2">
      <c r="B164" s="172" t="s">
        <v>879</v>
      </c>
      <c r="C164" s="170">
        <v>0</v>
      </c>
      <c r="D164" s="72">
        <v>5489</v>
      </c>
      <c r="E164" s="72">
        <v>3682</v>
      </c>
      <c r="F164" s="72">
        <v>3757</v>
      </c>
      <c r="G164" s="73">
        <v>4065</v>
      </c>
      <c r="H164" s="27"/>
    </row>
    <row r="165" spans="2:8" s="28" customFormat="1" ht="18.75" customHeight="1" x14ac:dyDescent="0.2">
      <c r="B165" s="172" t="s">
        <v>124</v>
      </c>
      <c r="C165" s="170">
        <v>2184</v>
      </c>
      <c r="D165" s="72">
        <v>926</v>
      </c>
      <c r="E165" s="72">
        <v>1859</v>
      </c>
      <c r="F165" s="72">
        <v>6136</v>
      </c>
      <c r="G165" s="73">
        <v>5342</v>
      </c>
      <c r="H165" s="27"/>
    </row>
    <row r="166" spans="2:8" s="28" customFormat="1" ht="18.75" customHeight="1" x14ac:dyDescent="0.2">
      <c r="B166" s="172" t="s">
        <v>206</v>
      </c>
      <c r="C166" s="170">
        <v>2631</v>
      </c>
      <c r="D166" s="72">
        <v>4030</v>
      </c>
      <c r="E166" s="72">
        <v>5889</v>
      </c>
      <c r="F166" s="72">
        <v>1829</v>
      </c>
      <c r="G166" s="73">
        <v>1940</v>
      </c>
      <c r="H166" s="27"/>
    </row>
    <row r="167" spans="2:8" s="28" customFormat="1" ht="18.75" customHeight="1" x14ac:dyDescent="0.2">
      <c r="B167" s="172" t="s">
        <v>96</v>
      </c>
      <c r="C167" s="170">
        <v>9363</v>
      </c>
      <c r="D167" s="72">
        <v>5109</v>
      </c>
      <c r="E167" s="72">
        <v>78</v>
      </c>
      <c r="F167" s="72">
        <v>320</v>
      </c>
      <c r="G167" s="73">
        <v>1343</v>
      </c>
      <c r="H167" s="27"/>
    </row>
    <row r="168" spans="2:8" s="28" customFormat="1" ht="18.75" customHeight="1" x14ac:dyDescent="0.2">
      <c r="B168" s="172" t="s">
        <v>871</v>
      </c>
      <c r="C168" s="170">
        <v>3607</v>
      </c>
      <c r="D168" s="72">
        <v>4864</v>
      </c>
      <c r="E168" s="72">
        <v>4005</v>
      </c>
      <c r="F168" s="72">
        <v>3326</v>
      </c>
      <c r="G168" s="73">
        <v>6</v>
      </c>
      <c r="H168" s="27"/>
    </row>
    <row r="169" spans="2:8" s="28" customFormat="1" ht="18.75" customHeight="1" x14ac:dyDescent="0.2">
      <c r="B169" s="172" t="s">
        <v>214</v>
      </c>
      <c r="C169" s="170">
        <v>4007</v>
      </c>
      <c r="D169" s="72">
        <v>146</v>
      </c>
      <c r="E169" s="72">
        <v>1576</v>
      </c>
      <c r="F169" s="72">
        <v>6613</v>
      </c>
      <c r="G169" s="73">
        <v>3298</v>
      </c>
      <c r="H169" s="27"/>
    </row>
    <row r="170" spans="2:8" s="28" customFormat="1" ht="18.75" customHeight="1" x14ac:dyDescent="0.2">
      <c r="B170" s="172" t="s">
        <v>869</v>
      </c>
      <c r="C170" s="170">
        <v>4510</v>
      </c>
      <c r="D170" s="72">
        <v>3512</v>
      </c>
      <c r="E170" s="72">
        <v>3958</v>
      </c>
      <c r="F170" s="72">
        <v>3636</v>
      </c>
      <c r="G170" s="73">
        <v>0</v>
      </c>
      <c r="H170" s="27"/>
    </row>
    <row r="171" spans="2:8" s="28" customFormat="1" ht="18.75" customHeight="1" x14ac:dyDescent="0.2">
      <c r="B171" s="172" t="s">
        <v>902</v>
      </c>
      <c r="C171" s="170">
        <v>0</v>
      </c>
      <c r="D171" s="72">
        <v>0</v>
      </c>
      <c r="E171" s="72">
        <v>0</v>
      </c>
      <c r="F171" s="72">
        <v>7764</v>
      </c>
      <c r="G171" s="73">
        <v>7454</v>
      </c>
      <c r="H171" s="27"/>
    </row>
    <row r="172" spans="2:8" s="28" customFormat="1" ht="18.75" customHeight="1" x14ac:dyDescent="0.2">
      <c r="B172" s="172" t="s">
        <v>876</v>
      </c>
      <c r="C172" s="170">
        <v>0</v>
      </c>
      <c r="D172" s="72">
        <v>119</v>
      </c>
      <c r="E172" s="72">
        <v>3953</v>
      </c>
      <c r="F172" s="72">
        <v>4208</v>
      </c>
      <c r="G172" s="73">
        <v>6925</v>
      </c>
      <c r="H172" s="27"/>
    </row>
    <row r="173" spans="2:8" s="28" customFormat="1" ht="18.75" customHeight="1" x14ac:dyDescent="0.2">
      <c r="B173" s="172" t="s">
        <v>914</v>
      </c>
      <c r="C173" s="170">
        <v>0</v>
      </c>
      <c r="D173" s="72">
        <v>5731</v>
      </c>
      <c r="E173" s="72">
        <v>8744</v>
      </c>
      <c r="F173" s="72">
        <v>641</v>
      </c>
      <c r="G173" s="73">
        <v>0</v>
      </c>
      <c r="H173" s="27"/>
    </row>
    <row r="174" spans="2:8" s="28" customFormat="1" ht="18.75" customHeight="1" x14ac:dyDescent="0.2">
      <c r="B174" s="172" t="s">
        <v>867</v>
      </c>
      <c r="C174" s="170">
        <v>5534</v>
      </c>
      <c r="D174" s="72">
        <v>4361</v>
      </c>
      <c r="E174" s="72">
        <v>4009</v>
      </c>
      <c r="F174" s="72">
        <v>337</v>
      </c>
      <c r="G174" s="73">
        <v>704</v>
      </c>
      <c r="H174" s="27"/>
    </row>
    <row r="175" spans="2:8" s="28" customFormat="1" ht="18.75" customHeight="1" x14ac:dyDescent="0.2">
      <c r="B175" s="172" t="s">
        <v>880</v>
      </c>
      <c r="C175" s="170">
        <v>2978</v>
      </c>
      <c r="D175" s="72">
        <v>4119</v>
      </c>
      <c r="E175" s="72">
        <v>3419</v>
      </c>
      <c r="F175" s="72">
        <v>2490</v>
      </c>
      <c r="G175" s="73">
        <v>1816</v>
      </c>
      <c r="H175" s="27"/>
    </row>
    <row r="176" spans="2:8" s="28" customFormat="1" ht="18.75" customHeight="1" x14ac:dyDescent="0.2">
      <c r="B176" s="172" t="s">
        <v>898</v>
      </c>
      <c r="C176" s="170">
        <v>0</v>
      </c>
      <c r="D176" s="72">
        <v>1471</v>
      </c>
      <c r="E176" s="72">
        <v>4923</v>
      </c>
      <c r="F176" s="72">
        <v>3754</v>
      </c>
      <c r="G176" s="73">
        <v>4390</v>
      </c>
      <c r="H176" s="27"/>
    </row>
    <row r="177" spans="2:8" s="28" customFormat="1" ht="18.75" customHeight="1" x14ac:dyDescent="0.2">
      <c r="B177" s="172" t="s">
        <v>171</v>
      </c>
      <c r="C177" s="170">
        <v>5710</v>
      </c>
      <c r="D177" s="72">
        <v>5774</v>
      </c>
      <c r="E177" s="72">
        <v>0</v>
      </c>
      <c r="F177" s="72">
        <v>1422</v>
      </c>
      <c r="G177" s="73">
        <v>1524</v>
      </c>
      <c r="H177" s="27"/>
    </row>
    <row r="178" spans="2:8" s="28" customFormat="1" ht="18.75" customHeight="1" x14ac:dyDescent="0.2">
      <c r="B178" s="172" t="s">
        <v>213</v>
      </c>
      <c r="C178" s="170">
        <v>4608</v>
      </c>
      <c r="D178" s="72">
        <v>2972</v>
      </c>
      <c r="E178" s="72">
        <v>2358</v>
      </c>
      <c r="F178" s="72">
        <v>3011</v>
      </c>
      <c r="G178" s="73">
        <v>1242</v>
      </c>
      <c r="H178" s="27"/>
    </row>
    <row r="179" spans="2:8" s="28" customFormat="1" ht="18.75" customHeight="1" x14ac:dyDescent="0.2">
      <c r="B179" s="172" t="s">
        <v>873</v>
      </c>
      <c r="C179" s="170">
        <v>3237</v>
      </c>
      <c r="D179" s="72">
        <v>811</v>
      </c>
      <c r="E179" s="72">
        <v>245</v>
      </c>
      <c r="F179" s="72">
        <v>3717</v>
      </c>
      <c r="G179" s="73">
        <v>6083</v>
      </c>
      <c r="H179" s="27"/>
    </row>
    <row r="180" spans="2:8" s="28" customFormat="1" ht="18.75" customHeight="1" x14ac:dyDescent="0.2">
      <c r="B180" s="172" t="s">
        <v>146</v>
      </c>
      <c r="C180" s="170">
        <v>8789</v>
      </c>
      <c r="D180" s="72">
        <v>3083</v>
      </c>
      <c r="E180" s="72">
        <v>333</v>
      </c>
      <c r="F180" s="72">
        <v>31</v>
      </c>
      <c r="G180" s="73">
        <v>1497</v>
      </c>
      <c r="H180" s="27"/>
    </row>
    <row r="181" spans="2:8" s="28" customFormat="1" ht="18.75" customHeight="1" x14ac:dyDescent="0.2">
      <c r="B181" s="172" t="s">
        <v>3090</v>
      </c>
      <c r="C181" s="170">
        <v>1958</v>
      </c>
      <c r="D181" s="72">
        <v>6070</v>
      </c>
      <c r="E181" s="72">
        <v>4565</v>
      </c>
      <c r="F181" s="72">
        <v>870</v>
      </c>
      <c r="G181" s="73">
        <v>35</v>
      </c>
      <c r="H181" s="27"/>
    </row>
    <row r="182" spans="2:8" s="28" customFormat="1" ht="18.75" customHeight="1" x14ac:dyDescent="0.2">
      <c r="B182" s="172" t="s">
        <v>229</v>
      </c>
      <c r="C182" s="170">
        <v>7481</v>
      </c>
      <c r="D182" s="72">
        <v>2150</v>
      </c>
      <c r="E182" s="72">
        <v>2249</v>
      </c>
      <c r="F182" s="72">
        <v>971</v>
      </c>
      <c r="G182" s="73">
        <v>519</v>
      </c>
      <c r="H182" s="27"/>
    </row>
    <row r="183" spans="2:8" s="28" customFormat="1" ht="18.75" customHeight="1" x14ac:dyDescent="0.2">
      <c r="B183" s="172" t="s">
        <v>292</v>
      </c>
      <c r="C183" s="170">
        <v>1327</v>
      </c>
      <c r="D183" s="72">
        <v>518</v>
      </c>
      <c r="E183" s="72">
        <v>1830</v>
      </c>
      <c r="F183" s="72">
        <v>5392</v>
      </c>
      <c r="G183" s="73">
        <v>3226</v>
      </c>
      <c r="H183" s="27"/>
    </row>
    <row r="184" spans="2:8" s="28" customFormat="1" ht="18.75" customHeight="1" x14ac:dyDescent="0.2">
      <c r="B184" s="172" t="s">
        <v>114</v>
      </c>
      <c r="C184" s="170">
        <v>1103</v>
      </c>
      <c r="D184" s="72">
        <v>1983</v>
      </c>
      <c r="E184" s="72">
        <v>7149</v>
      </c>
      <c r="F184" s="72">
        <v>442</v>
      </c>
      <c r="G184" s="73">
        <v>1497</v>
      </c>
      <c r="H184" s="27"/>
    </row>
    <row r="185" spans="2:8" s="28" customFormat="1" ht="18.75" customHeight="1" x14ac:dyDescent="0.2">
      <c r="B185" s="172" t="s">
        <v>923</v>
      </c>
      <c r="C185" s="170">
        <v>0</v>
      </c>
      <c r="D185" s="72">
        <v>5885</v>
      </c>
      <c r="E185" s="72">
        <v>0</v>
      </c>
      <c r="F185" s="72">
        <v>0</v>
      </c>
      <c r="G185" s="73">
        <v>6054</v>
      </c>
      <c r="H185" s="27"/>
    </row>
    <row r="186" spans="2:8" s="28" customFormat="1" ht="18.75" customHeight="1" x14ac:dyDescent="0.2">
      <c r="B186" s="172" t="s">
        <v>108</v>
      </c>
      <c r="C186" s="170">
        <v>2251</v>
      </c>
      <c r="D186" s="72">
        <v>9616</v>
      </c>
      <c r="E186" s="72">
        <v>0</v>
      </c>
      <c r="F186" s="72">
        <v>0</v>
      </c>
      <c r="G186" s="73">
        <v>0</v>
      </c>
      <c r="H186" s="27"/>
    </row>
    <row r="187" spans="2:8" s="28" customFormat="1" ht="18.75" customHeight="1" x14ac:dyDescent="0.2">
      <c r="B187" s="172" t="s">
        <v>857</v>
      </c>
      <c r="C187" s="170">
        <v>6740</v>
      </c>
      <c r="D187" s="72">
        <v>5049</v>
      </c>
      <c r="E187" s="72">
        <v>0</v>
      </c>
      <c r="F187" s="72">
        <v>0</v>
      </c>
      <c r="G187" s="73">
        <v>0</v>
      </c>
      <c r="H187" s="27"/>
    </row>
    <row r="188" spans="2:8" s="28" customFormat="1" ht="18.75" customHeight="1" x14ac:dyDescent="0.2">
      <c r="B188" s="172" t="s">
        <v>917</v>
      </c>
      <c r="C188" s="170">
        <v>2388</v>
      </c>
      <c r="D188" s="72">
        <v>2570</v>
      </c>
      <c r="E188" s="72">
        <v>2366</v>
      </c>
      <c r="F188" s="72">
        <v>2090</v>
      </c>
      <c r="G188" s="73">
        <v>2094</v>
      </c>
      <c r="H188" s="27"/>
    </row>
    <row r="189" spans="2:8" s="28" customFormat="1" ht="18.75" customHeight="1" x14ac:dyDescent="0.2">
      <c r="B189" s="172" t="s">
        <v>863</v>
      </c>
      <c r="C189" s="170">
        <v>3963</v>
      </c>
      <c r="D189" s="72">
        <v>3751</v>
      </c>
      <c r="E189" s="72">
        <v>3474</v>
      </c>
      <c r="F189" s="72">
        <v>0</v>
      </c>
      <c r="G189" s="73">
        <v>0</v>
      </c>
      <c r="H189" s="27"/>
    </row>
    <row r="190" spans="2:8" s="28" customFormat="1" ht="18.75" customHeight="1" x14ac:dyDescent="0.2">
      <c r="B190" s="172" t="s">
        <v>228</v>
      </c>
      <c r="C190" s="170">
        <v>5606</v>
      </c>
      <c r="D190" s="72">
        <v>3322</v>
      </c>
      <c r="E190" s="72">
        <v>568</v>
      </c>
      <c r="F190" s="72">
        <v>549</v>
      </c>
      <c r="G190" s="73">
        <v>1129</v>
      </c>
      <c r="H190" s="27"/>
    </row>
    <row r="191" spans="2:8" s="28" customFormat="1" ht="18.75" customHeight="1" x14ac:dyDescent="0.2">
      <c r="B191" s="172" t="s">
        <v>947</v>
      </c>
      <c r="C191" s="170">
        <v>0</v>
      </c>
      <c r="D191" s="72">
        <v>4336</v>
      </c>
      <c r="E191" s="72">
        <v>3848</v>
      </c>
      <c r="F191" s="72">
        <v>2613</v>
      </c>
      <c r="G191" s="73">
        <v>0</v>
      </c>
      <c r="H191" s="27"/>
    </row>
    <row r="192" spans="2:8" s="28" customFormat="1" ht="18.75" customHeight="1" x14ac:dyDescent="0.2">
      <c r="B192" s="172" t="s">
        <v>901</v>
      </c>
      <c r="C192" s="170">
        <v>2906</v>
      </c>
      <c r="D192" s="72">
        <v>2531</v>
      </c>
      <c r="E192" s="72">
        <v>925</v>
      </c>
      <c r="F192" s="72">
        <v>1976</v>
      </c>
      <c r="G192" s="73">
        <v>2439</v>
      </c>
      <c r="H192" s="27"/>
    </row>
    <row r="193" spans="2:8" s="28" customFormat="1" ht="18.75" customHeight="1" x14ac:dyDescent="0.2">
      <c r="B193" s="172" t="s">
        <v>930</v>
      </c>
      <c r="C193" s="170">
        <v>0</v>
      </c>
      <c r="D193" s="72">
        <v>0</v>
      </c>
      <c r="E193" s="72">
        <v>3940</v>
      </c>
      <c r="F193" s="72">
        <v>3403</v>
      </c>
      <c r="G193" s="73">
        <v>3016</v>
      </c>
      <c r="H193" s="27"/>
    </row>
    <row r="194" spans="2:8" s="28" customFormat="1" ht="18.75" customHeight="1" x14ac:dyDescent="0.2">
      <c r="B194" s="172" t="s">
        <v>202</v>
      </c>
      <c r="C194" s="170">
        <v>3738</v>
      </c>
      <c r="D194" s="72">
        <v>2355</v>
      </c>
      <c r="E194" s="72">
        <v>1610</v>
      </c>
      <c r="F194" s="72">
        <v>832</v>
      </c>
      <c r="G194" s="73">
        <v>1696</v>
      </c>
      <c r="H194" s="27"/>
    </row>
    <row r="195" spans="2:8" s="28" customFormat="1" ht="18.75" customHeight="1" x14ac:dyDescent="0.2">
      <c r="B195" s="172" t="s">
        <v>287</v>
      </c>
      <c r="C195" s="170">
        <v>5151</v>
      </c>
      <c r="D195" s="72">
        <v>4693</v>
      </c>
      <c r="E195" s="72">
        <v>242</v>
      </c>
      <c r="F195" s="72">
        <v>0</v>
      </c>
      <c r="G195" s="73">
        <v>113</v>
      </c>
      <c r="H195" s="27"/>
    </row>
    <row r="196" spans="2:8" s="28" customFormat="1" ht="18.75" customHeight="1" x14ac:dyDescent="0.2">
      <c r="B196" s="172" t="s">
        <v>148</v>
      </c>
      <c r="C196" s="170">
        <v>1593</v>
      </c>
      <c r="D196" s="72">
        <v>5650</v>
      </c>
      <c r="E196" s="72">
        <v>1996</v>
      </c>
      <c r="F196" s="72">
        <v>3</v>
      </c>
      <c r="G196" s="73">
        <v>743</v>
      </c>
      <c r="H196" s="27"/>
    </row>
    <row r="197" spans="2:8" s="28" customFormat="1" ht="18.75" customHeight="1" x14ac:dyDescent="0.2">
      <c r="B197" s="172" t="s">
        <v>853</v>
      </c>
      <c r="C197" s="170">
        <v>9663</v>
      </c>
      <c r="D197" s="72">
        <v>0</v>
      </c>
      <c r="E197" s="72">
        <v>0</v>
      </c>
      <c r="F197" s="72">
        <v>0</v>
      </c>
      <c r="G197" s="73">
        <v>0</v>
      </c>
      <c r="H197" s="27"/>
    </row>
    <row r="198" spans="2:8" s="28" customFormat="1" ht="18.75" customHeight="1" x14ac:dyDescent="0.2">
      <c r="B198" s="172" t="s">
        <v>888</v>
      </c>
      <c r="C198" s="170">
        <v>0</v>
      </c>
      <c r="D198" s="72">
        <v>0</v>
      </c>
      <c r="E198" s="72">
        <v>1165</v>
      </c>
      <c r="F198" s="72">
        <v>3776</v>
      </c>
      <c r="G198" s="73">
        <v>4571</v>
      </c>
      <c r="H198" s="27"/>
    </row>
    <row r="199" spans="2:8" s="28" customFormat="1" ht="18.75" customHeight="1" x14ac:dyDescent="0.2">
      <c r="B199" s="172" t="s">
        <v>875</v>
      </c>
      <c r="C199" s="170">
        <v>8426</v>
      </c>
      <c r="D199" s="72">
        <v>21</v>
      </c>
      <c r="E199" s="72">
        <v>920</v>
      </c>
      <c r="F199" s="72">
        <v>0</v>
      </c>
      <c r="G199" s="73">
        <v>0</v>
      </c>
      <c r="H199" s="27"/>
    </row>
    <row r="200" spans="2:8" s="28" customFormat="1" ht="18.75" customHeight="1" x14ac:dyDescent="0.2">
      <c r="B200" s="172" t="s">
        <v>3105</v>
      </c>
      <c r="C200" s="170">
        <v>2459</v>
      </c>
      <c r="D200" s="72">
        <v>3650</v>
      </c>
      <c r="E200" s="72">
        <v>0</v>
      </c>
      <c r="F200" s="72">
        <v>0</v>
      </c>
      <c r="G200" s="73">
        <v>3235</v>
      </c>
      <c r="H200" s="27"/>
    </row>
    <row r="201" spans="2:8" s="28" customFormat="1" ht="18.75" customHeight="1" x14ac:dyDescent="0.2">
      <c r="B201" s="172" t="s">
        <v>964</v>
      </c>
      <c r="C201" s="170">
        <v>568</v>
      </c>
      <c r="D201" s="72">
        <v>7943</v>
      </c>
      <c r="E201" s="72">
        <v>410</v>
      </c>
      <c r="F201" s="72">
        <v>0</v>
      </c>
      <c r="G201" s="73">
        <v>299</v>
      </c>
      <c r="H201" s="27"/>
    </row>
    <row r="202" spans="2:8" s="28" customFormat="1" ht="18.75" customHeight="1" x14ac:dyDescent="0.2">
      <c r="B202" s="172" t="s">
        <v>234</v>
      </c>
      <c r="C202" s="170">
        <v>3578</v>
      </c>
      <c r="D202" s="72">
        <v>910</v>
      </c>
      <c r="E202" s="72">
        <v>1937</v>
      </c>
      <c r="F202" s="72">
        <v>1448</v>
      </c>
      <c r="G202" s="73">
        <v>1233</v>
      </c>
      <c r="H202" s="27"/>
    </row>
    <row r="203" spans="2:8" s="28" customFormat="1" ht="18.75" customHeight="1" x14ac:dyDescent="0.2">
      <c r="B203" s="172" t="s">
        <v>909</v>
      </c>
      <c r="C203" s="170">
        <v>0</v>
      </c>
      <c r="D203" s="72">
        <v>0</v>
      </c>
      <c r="E203" s="72">
        <v>292</v>
      </c>
      <c r="F203" s="72">
        <v>5106</v>
      </c>
      <c r="G203" s="73">
        <v>3436</v>
      </c>
      <c r="H203" s="27"/>
    </row>
    <row r="204" spans="2:8" s="28" customFormat="1" ht="18.75" customHeight="1" x14ac:dyDescent="0.2">
      <c r="B204" s="172" t="s">
        <v>872</v>
      </c>
      <c r="C204" s="170">
        <v>1258</v>
      </c>
      <c r="D204" s="72">
        <v>3378</v>
      </c>
      <c r="E204" s="72">
        <v>3943</v>
      </c>
      <c r="F204" s="72">
        <v>0</v>
      </c>
      <c r="G204" s="73">
        <v>3</v>
      </c>
      <c r="H204" s="27"/>
    </row>
    <row r="205" spans="2:8" s="28" customFormat="1" ht="18.75" customHeight="1" x14ac:dyDescent="0.2">
      <c r="B205" s="172" t="s">
        <v>911</v>
      </c>
      <c r="C205" s="170">
        <v>1109</v>
      </c>
      <c r="D205" s="72">
        <v>2065</v>
      </c>
      <c r="E205" s="72">
        <v>1600</v>
      </c>
      <c r="F205" s="72">
        <v>1740</v>
      </c>
      <c r="G205" s="73">
        <v>1959</v>
      </c>
      <c r="H205" s="27"/>
    </row>
    <row r="206" spans="2:8" s="28" customFormat="1" ht="18.75" customHeight="1" x14ac:dyDescent="0.2">
      <c r="B206" s="172" t="s">
        <v>943</v>
      </c>
      <c r="C206" s="170">
        <v>0</v>
      </c>
      <c r="D206" s="72">
        <v>0</v>
      </c>
      <c r="E206" s="72">
        <v>0</v>
      </c>
      <c r="F206" s="72">
        <v>0</v>
      </c>
      <c r="G206" s="73">
        <v>8083</v>
      </c>
      <c r="H206" s="27"/>
    </row>
    <row r="207" spans="2:8" s="28" customFormat="1" ht="18.75" customHeight="1" x14ac:dyDescent="0.2">
      <c r="B207" s="172" t="s">
        <v>883</v>
      </c>
      <c r="C207" s="170">
        <v>219</v>
      </c>
      <c r="D207" s="72">
        <v>0</v>
      </c>
      <c r="E207" s="72">
        <v>25</v>
      </c>
      <c r="F207" s="72">
        <v>1113</v>
      </c>
      <c r="G207" s="73">
        <v>6161</v>
      </c>
      <c r="H207" s="27"/>
    </row>
    <row r="208" spans="2:8" s="28" customFormat="1" ht="18.75" customHeight="1" x14ac:dyDescent="0.2">
      <c r="B208" s="172" t="s">
        <v>921</v>
      </c>
      <c r="C208" s="170">
        <v>0</v>
      </c>
      <c r="D208" s="72">
        <v>0</v>
      </c>
      <c r="E208" s="72">
        <v>768</v>
      </c>
      <c r="F208" s="72">
        <v>3067</v>
      </c>
      <c r="G208" s="73">
        <v>3464</v>
      </c>
      <c r="H208" s="27"/>
    </row>
    <row r="209" spans="2:8" s="28" customFormat="1" ht="18.75" customHeight="1" x14ac:dyDescent="0.2">
      <c r="B209" s="172" t="s">
        <v>3100</v>
      </c>
      <c r="C209" s="170">
        <v>0</v>
      </c>
      <c r="D209" s="72">
        <v>1162</v>
      </c>
      <c r="E209" s="72">
        <v>4064</v>
      </c>
      <c r="F209" s="72">
        <v>2047</v>
      </c>
      <c r="G209" s="73">
        <v>0</v>
      </c>
      <c r="H209" s="27"/>
    </row>
    <row r="210" spans="2:8" s="28" customFormat="1" ht="18.75" customHeight="1" x14ac:dyDescent="0.2">
      <c r="B210" s="172" t="s">
        <v>915</v>
      </c>
      <c r="C210" s="170">
        <v>1898</v>
      </c>
      <c r="D210" s="72">
        <v>4853</v>
      </c>
      <c r="E210" s="72">
        <v>414</v>
      </c>
      <c r="F210" s="72">
        <v>0</v>
      </c>
      <c r="G210" s="73">
        <v>14</v>
      </c>
      <c r="H210" s="27"/>
    </row>
    <row r="211" spans="2:8" s="28" customFormat="1" ht="18.75" customHeight="1" x14ac:dyDescent="0.2">
      <c r="B211" s="172" t="s">
        <v>887</v>
      </c>
      <c r="C211" s="170">
        <v>1366</v>
      </c>
      <c r="D211" s="72">
        <v>1211</v>
      </c>
      <c r="E211" s="72">
        <v>3735</v>
      </c>
      <c r="F211" s="72">
        <v>753</v>
      </c>
      <c r="G211" s="73">
        <v>0</v>
      </c>
      <c r="H211" s="27"/>
    </row>
    <row r="212" spans="2:8" s="28" customFormat="1" ht="18.75" customHeight="1" x14ac:dyDescent="0.2">
      <c r="B212" s="172" t="s">
        <v>905</v>
      </c>
      <c r="C212" s="170">
        <v>2833</v>
      </c>
      <c r="D212" s="72">
        <v>1630</v>
      </c>
      <c r="E212" s="72">
        <v>688</v>
      </c>
      <c r="F212" s="72">
        <v>845</v>
      </c>
      <c r="G212" s="73">
        <v>1021</v>
      </c>
      <c r="H212" s="27"/>
    </row>
    <row r="213" spans="2:8" s="28" customFormat="1" ht="18.75" customHeight="1" x14ac:dyDescent="0.2">
      <c r="B213" s="172" t="s">
        <v>288</v>
      </c>
      <c r="C213" s="170">
        <v>11</v>
      </c>
      <c r="D213" s="72">
        <v>0</v>
      </c>
      <c r="E213" s="72">
        <v>173</v>
      </c>
      <c r="F213" s="72">
        <v>2686</v>
      </c>
      <c r="G213" s="73">
        <v>4100</v>
      </c>
      <c r="H213" s="27"/>
    </row>
    <row r="214" spans="2:8" s="28" customFormat="1" ht="18.75" customHeight="1" x14ac:dyDescent="0.2">
      <c r="B214" s="172" t="s">
        <v>977</v>
      </c>
      <c r="C214" s="170">
        <v>0</v>
      </c>
      <c r="D214" s="72">
        <v>0</v>
      </c>
      <c r="E214" s="72">
        <v>0</v>
      </c>
      <c r="F214" s="72">
        <v>1855</v>
      </c>
      <c r="G214" s="73">
        <v>4960</v>
      </c>
      <c r="H214" s="27"/>
    </row>
    <row r="215" spans="2:8" s="28" customFormat="1" ht="18.75" customHeight="1" x14ac:dyDescent="0.2">
      <c r="B215" s="172" t="s">
        <v>978</v>
      </c>
      <c r="C215" s="170">
        <v>0</v>
      </c>
      <c r="D215" s="72">
        <v>0</v>
      </c>
      <c r="E215" s="72">
        <v>1879</v>
      </c>
      <c r="F215" s="72">
        <v>2177</v>
      </c>
      <c r="G215" s="73">
        <v>2718</v>
      </c>
      <c r="H215" s="27"/>
    </row>
    <row r="216" spans="2:8" s="28" customFormat="1" ht="18.75" customHeight="1" x14ac:dyDescent="0.2">
      <c r="B216" s="172" t="s">
        <v>881</v>
      </c>
      <c r="C216" s="170">
        <v>6346</v>
      </c>
      <c r="D216" s="72">
        <v>0</v>
      </c>
      <c r="E216" s="72">
        <v>338</v>
      </c>
      <c r="F216" s="72">
        <v>0</v>
      </c>
      <c r="G216" s="73">
        <v>0</v>
      </c>
      <c r="H216" s="27"/>
    </row>
    <row r="217" spans="2:8" s="28" customFormat="1" ht="18.75" customHeight="1" x14ac:dyDescent="0.2">
      <c r="B217" s="172" t="s">
        <v>965</v>
      </c>
      <c r="C217" s="170">
        <v>315</v>
      </c>
      <c r="D217" s="72">
        <v>0</v>
      </c>
      <c r="E217" s="72">
        <v>872</v>
      </c>
      <c r="F217" s="72">
        <v>1993</v>
      </c>
      <c r="G217" s="73">
        <v>3166</v>
      </c>
      <c r="H217" s="27"/>
    </row>
    <row r="218" spans="2:8" s="28" customFormat="1" ht="18.75" customHeight="1" x14ac:dyDescent="0.2">
      <c r="B218" s="172" t="s">
        <v>894</v>
      </c>
      <c r="C218" s="170">
        <v>0</v>
      </c>
      <c r="D218" s="72">
        <v>0</v>
      </c>
      <c r="E218" s="72">
        <v>0</v>
      </c>
      <c r="F218" s="72">
        <v>501</v>
      </c>
      <c r="G218" s="73">
        <v>5788</v>
      </c>
      <c r="H218" s="27"/>
    </row>
    <row r="219" spans="2:8" s="28" customFormat="1" ht="18.75" customHeight="1" x14ac:dyDescent="0.2">
      <c r="B219" s="172" t="s">
        <v>918</v>
      </c>
      <c r="C219" s="170">
        <v>0</v>
      </c>
      <c r="D219" s="72">
        <v>0</v>
      </c>
      <c r="E219" s="72">
        <v>0</v>
      </c>
      <c r="F219" s="72">
        <v>245</v>
      </c>
      <c r="G219" s="73">
        <v>5971</v>
      </c>
      <c r="H219" s="27"/>
    </row>
    <row r="220" spans="2:8" s="28" customFormat="1" ht="18.75" customHeight="1" x14ac:dyDescent="0.2">
      <c r="B220" s="172" t="s">
        <v>896</v>
      </c>
      <c r="C220" s="170">
        <v>4733</v>
      </c>
      <c r="D220" s="72">
        <v>161</v>
      </c>
      <c r="E220" s="72">
        <v>577</v>
      </c>
      <c r="F220" s="72">
        <v>279</v>
      </c>
      <c r="G220" s="73">
        <v>403</v>
      </c>
      <c r="H220" s="27"/>
    </row>
    <row r="221" spans="2:8" s="28" customFormat="1" ht="18.75" customHeight="1" x14ac:dyDescent="0.2">
      <c r="B221" s="172" t="s">
        <v>204</v>
      </c>
      <c r="C221" s="170">
        <v>1187</v>
      </c>
      <c r="D221" s="72">
        <v>2294</v>
      </c>
      <c r="E221" s="72">
        <v>1763</v>
      </c>
      <c r="F221" s="72">
        <v>761</v>
      </c>
      <c r="G221" s="73">
        <v>26</v>
      </c>
      <c r="H221" s="27"/>
    </row>
    <row r="222" spans="2:8" s="28" customFormat="1" ht="18.75" customHeight="1" x14ac:dyDescent="0.2">
      <c r="B222" s="172" t="s">
        <v>878</v>
      </c>
      <c r="C222" s="170">
        <v>2754</v>
      </c>
      <c r="D222" s="72">
        <v>3250</v>
      </c>
      <c r="E222" s="72">
        <v>0</v>
      </c>
      <c r="F222" s="72">
        <v>0</v>
      </c>
      <c r="G222" s="73">
        <v>0</v>
      </c>
      <c r="H222" s="27"/>
    </row>
    <row r="223" spans="2:8" s="28" customFormat="1" ht="18.75" customHeight="1" x14ac:dyDescent="0.2">
      <c r="B223" s="172" t="s">
        <v>916</v>
      </c>
      <c r="C223" s="170">
        <v>0</v>
      </c>
      <c r="D223" s="72">
        <v>5977</v>
      </c>
      <c r="E223" s="72">
        <v>0</v>
      </c>
      <c r="F223" s="72">
        <v>0</v>
      </c>
      <c r="G223" s="73">
        <v>0</v>
      </c>
      <c r="H223" s="27"/>
    </row>
    <row r="224" spans="2:8" s="28" customFormat="1" ht="18.75" customHeight="1" x14ac:dyDescent="0.2">
      <c r="B224" s="172" t="s">
        <v>906</v>
      </c>
      <c r="C224" s="170">
        <v>0</v>
      </c>
      <c r="D224" s="72">
        <v>344</v>
      </c>
      <c r="E224" s="72">
        <v>0</v>
      </c>
      <c r="F224" s="72">
        <v>3076</v>
      </c>
      <c r="G224" s="73">
        <v>2545</v>
      </c>
      <c r="H224" s="27"/>
    </row>
    <row r="225" spans="2:8" s="28" customFormat="1" ht="18.75" customHeight="1" x14ac:dyDescent="0.2">
      <c r="B225" s="172" t="s">
        <v>934</v>
      </c>
      <c r="C225" s="170">
        <v>0</v>
      </c>
      <c r="D225" s="72">
        <v>0</v>
      </c>
      <c r="E225" s="72">
        <v>0</v>
      </c>
      <c r="F225" s="72">
        <v>1969</v>
      </c>
      <c r="G225" s="73">
        <v>3957</v>
      </c>
      <c r="H225" s="27"/>
    </row>
    <row r="226" spans="2:8" s="28" customFormat="1" ht="18.75" customHeight="1" x14ac:dyDescent="0.2">
      <c r="B226" s="172" t="s">
        <v>895</v>
      </c>
      <c r="C226" s="170">
        <v>0</v>
      </c>
      <c r="D226" s="72">
        <v>5855</v>
      </c>
      <c r="E226" s="72">
        <v>0</v>
      </c>
      <c r="F226" s="72">
        <v>0</v>
      </c>
      <c r="G226" s="73">
        <v>0</v>
      </c>
      <c r="H226" s="27"/>
    </row>
    <row r="227" spans="2:8" s="28" customFormat="1" ht="18.75" customHeight="1" x14ac:dyDescent="0.2">
      <c r="B227" s="172" t="s">
        <v>991</v>
      </c>
      <c r="C227" s="170">
        <v>0</v>
      </c>
      <c r="D227" s="72">
        <v>0</v>
      </c>
      <c r="E227" s="72">
        <v>316</v>
      </c>
      <c r="F227" s="72">
        <v>5448</v>
      </c>
      <c r="G227" s="73">
        <v>0</v>
      </c>
      <c r="H227" s="27"/>
    </row>
    <row r="228" spans="2:8" s="28" customFormat="1" ht="18.75" customHeight="1" x14ac:dyDescent="0.2">
      <c r="B228" s="172" t="s">
        <v>956</v>
      </c>
      <c r="C228" s="170">
        <v>0</v>
      </c>
      <c r="D228" s="72">
        <v>0</v>
      </c>
      <c r="E228" s="72">
        <v>195</v>
      </c>
      <c r="F228" s="72">
        <v>3684</v>
      </c>
      <c r="G228" s="73">
        <v>1831</v>
      </c>
      <c r="H228" s="27"/>
    </row>
    <row r="229" spans="2:8" s="28" customFormat="1" ht="18.75" customHeight="1" x14ac:dyDescent="0.2">
      <c r="B229" s="172" t="s">
        <v>983</v>
      </c>
      <c r="C229" s="170">
        <v>651</v>
      </c>
      <c r="D229" s="72">
        <v>3114</v>
      </c>
      <c r="E229" s="72">
        <v>1919</v>
      </c>
      <c r="F229" s="72">
        <v>0</v>
      </c>
      <c r="G229" s="73">
        <v>0</v>
      </c>
      <c r="H229" s="27"/>
    </row>
    <row r="230" spans="2:8" s="28" customFormat="1" ht="18.75" customHeight="1" x14ac:dyDescent="0.2">
      <c r="B230" s="172" t="s">
        <v>897</v>
      </c>
      <c r="C230" s="170">
        <v>1109</v>
      </c>
      <c r="D230" s="72">
        <v>1705</v>
      </c>
      <c r="E230" s="72">
        <v>546</v>
      </c>
      <c r="F230" s="72">
        <v>1711</v>
      </c>
      <c r="G230" s="73">
        <v>320</v>
      </c>
      <c r="H230" s="27"/>
    </row>
    <row r="231" spans="2:8" s="28" customFormat="1" ht="18.75" customHeight="1" x14ac:dyDescent="0.2">
      <c r="B231" s="172" t="s">
        <v>109</v>
      </c>
      <c r="C231" s="170">
        <v>931</v>
      </c>
      <c r="D231" s="72">
        <v>0</v>
      </c>
      <c r="E231" s="72">
        <v>2390</v>
      </c>
      <c r="F231" s="72">
        <v>574</v>
      </c>
      <c r="G231" s="73">
        <v>1475</v>
      </c>
      <c r="H231" s="27"/>
    </row>
    <row r="232" spans="2:8" s="28" customFormat="1" ht="18.75" customHeight="1" x14ac:dyDescent="0.2">
      <c r="B232" s="172" t="s">
        <v>999</v>
      </c>
      <c r="C232" s="170">
        <v>0</v>
      </c>
      <c r="D232" s="72">
        <v>0</v>
      </c>
      <c r="E232" s="72">
        <v>0</v>
      </c>
      <c r="F232" s="72">
        <v>0</v>
      </c>
      <c r="G232" s="73">
        <v>5346</v>
      </c>
      <c r="H232" s="27"/>
    </row>
    <row r="233" spans="2:8" s="28" customFormat="1" ht="18.75" customHeight="1" x14ac:dyDescent="0.2">
      <c r="B233" s="172" t="s">
        <v>132</v>
      </c>
      <c r="C233" s="170">
        <v>1595</v>
      </c>
      <c r="D233" s="72">
        <v>530</v>
      </c>
      <c r="E233" s="72">
        <v>2183</v>
      </c>
      <c r="F233" s="72">
        <v>145</v>
      </c>
      <c r="G233" s="73">
        <v>700</v>
      </c>
      <c r="H233" s="27"/>
    </row>
    <row r="234" spans="2:8" s="28" customFormat="1" ht="18.75" customHeight="1" x14ac:dyDescent="0.2">
      <c r="B234" s="172" t="s">
        <v>936</v>
      </c>
      <c r="C234" s="170">
        <v>820</v>
      </c>
      <c r="D234" s="72">
        <v>918</v>
      </c>
      <c r="E234" s="72">
        <v>1848</v>
      </c>
      <c r="F234" s="72">
        <v>0</v>
      </c>
      <c r="G234" s="73">
        <v>1475</v>
      </c>
      <c r="H234" s="27"/>
    </row>
    <row r="235" spans="2:8" s="28" customFormat="1" ht="18.75" customHeight="1" x14ac:dyDescent="0.2">
      <c r="B235" s="172" t="s">
        <v>903</v>
      </c>
      <c r="C235" s="170">
        <v>4875</v>
      </c>
      <c r="D235" s="72">
        <v>0</v>
      </c>
      <c r="E235" s="72">
        <v>0</v>
      </c>
      <c r="F235" s="72">
        <v>0</v>
      </c>
      <c r="G235" s="73">
        <v>0</v>
      </c>
      <c r="H235" s="27"/>
    </row>
    <row r="236" spans="2:8" s="28" customFormat="1" ht="18.75" customHeight="1" x14ac:dyDescent="0.2">
      <c r="B236" s="172" t="s">
        <v>196</v>
      </c>
      <c r="C236" s="170">
        <v>4433</v>
      </c>
      <c r="D236" s="72">
        <v>0</v>
      </c>
      <c r="E236" s="72">
        <v>0</v>
      </c>
      <c r="F236" s="72">
        <v>96</v>
      </c>
      <c r="G236" s="73">
        <v>329</v>
      </c>
      <c r="H236" s="27"/>
    </row>
    <row r="237" spans="2:8" s="28" customFormat="1" ht="18.75" customHeight="1" x14ac:dyDescent="0.2">
      <c r="B237" s="172" t="s">
        <v>861</v>
      </c>
      <c r="C237" s="170">
        <v>2464</v>
      </c>
      <c r="D237" s="72">
        <v>2331</v>
      </c>
      <c r="E237" s="72">
        <v>0</v>
      </c>
      <c r="F237" s="72">
        <v>0</v>
      </c>
      <c r="G237" s="73">
        <v>0</v>
      </c>
      <c r="H237" s="27"/>
    </row>
    <row r="238" spans="2:8" s="28" customFormat="1" ht="18.75" customHeight="1" x14ac:dyDescent="0.2">
      <c r="B238" s="172" t="s">
        <v>1011</v>
      </c>
      <c r="C238" s="170">
        <v>1469</v>
      </c>
      <c r="D238" s="72">
        <v>3276</v>
      </c>
      <c r="E238" s="72">
        <v>0</v>
      </c>
      <c r="F238" s="72">
        <v>0</v>
      </c>
      <c r="G238" s="73">
        <v>0</v>
      </c>
      <c r="H238" s="27"/>
    </row>
    <row r="239" spans="2:8" s="28" customFormat="1" ht="18.75" customHeight="1" x14ac:dyDescent="0.2">
      <c r="B239" s="172" t="s">
        <v>1007</v>
      </c>
      <c r="C239" s="170">
        <v>0</v>
      </c>
      <c r="D239" s="72">
        <v>137</v>
      </c>
      <c r="E239" s="72">
        <v>1827</v>
      </c>
      <c r="F239" s="72">
        <v>2642</v>
      </c>
      <c r="G239" s="73">
        <v>111</v>
      </c>
      <c r="H239" s="27"/>
    </row>
    <row r="240" spans="2:8" s="28" customFormat="1" ht="18.75" customHeight="1" x14ac:dyDescent="0.2">
      <c r="B240" s="172" t="s">
        <v>1013</v>
      </c>
      <c r="C240" s="170">
        <v>786</v>
      </c>
      <c r="D240" s="72">
        <v>3918</v>
      </c>
      <c r="E240" s="72">
        <v>0</v>
      </c>
      <c r="F240" s="72">
        <v>0</v>
      </c>
      <c r="G240" s="73">
        <v>0</v>
      </c>
      <c r="H240" s="27"/>
    </row>
    <row r="241" spans="2:8" s="28" customFormat="1" ht="18.75" customHeight="1" x14ac:dyDescent="0.2">
      <c r="B241" s="172" t="s">
        <v>913</v>
      </c>
      <c r="C241" s="170">
        <v>788</v>
      </c>
      <c r="D241" s="72">
        <v>1101</v>
      </c>
      <c r="E241" s="72">
        <v>2789</v>
      </c>
      <c r="F241" s="72">
        <v>0</v>
      </c>
      <c r="G241" s="73">
        <v>0</v>
      </c>
      <c r="H241" s="27"/>
    </row>
    <row r="242" spans="2:8" s="28" customFormat="1" ht="18.75" customHeight="1" x14ac:dyDescent="0.2">
      <c r="B242" s="172" t="s">
        <v>946</v>
      </c>
      <c r="C242" s="170">
        <v>0</v>
      </c>
      <c r="D242" s="72">
        <v>12</v>
      </c>
      <c r="E242" s="72">
        <v>424</v>
      </c>
      <c r="F242" s="72">
        <v>433</v>
      </c>
      <c r="G242" s="73">
        <v>3800</v>
      </c>
      <c r="H242" s="27"/>
    </row>
    <row r="243" spans="2:8" s="28" customFormat="1" ht="18.75" customHeight="1" x14ac:dyDescent="0.2">
      <c r="B243" s="172" t="s">
        <v>1014</v>
      </c>
      <c r="C243" s="170">
        <v>0</v>
      </c>
      <c r="D243" s="72">
        <v>317</v>
      </c>
      <c r="E243" s="72">
        <v>1935</v>
      </c>
      <c r="F243" s="72">
        <v>2352</v>
      </c>
      <c r="G243" s="73">
        <v>0</v>
      </c>
      <c r="H243" s="27"/>
    </row>
    <row r="244" spans="2:8" s="28" customFormat="1" ht="18.75" customHeight="1" x14ac:dyDescent="0.2">
      <c r="B244" s="172" t="s">
        <v>188</v>
      </c>
      <c r="C244" s="170">
        <v>331</v>
      </c>
      <c r="D244" s="72">
        <v>129</v>
      </c>
      <c r="E244" s="72">
        <v>2474</v>
      </c>
      <c r="F244" s="72">
        <v>925</v>
      </c>
      <c r="G244" s="73">
        <v>684</v>
      </c>
      <c r="H244" s="27"/>
    </row>
    <row r="245" spans="2:8" s="28" customFormat="1" ht="18.75" customHeight="1" x14ac:dyDescent="0.2">
      <c r="B245" s="172" t="s">
        <v>940</v>
      </c>
      <c r="C245" s="170">
        <v>487</v>
      </c>
      <c r="D245" s="72">
        <v>204</v>
      </c>
      <c r="E245" s="72">
        <v>0</v>
      </c>
      <c r="F245" s="72">
        <v>1580</v>
      </c>
      <c r="G245" s="73">
        <v>2087</v>
      </c>
      <c r="H245" s="27"/>
    </row>
    <row r="246" spans="2:8" s="28" customFormat="1" ht="18.75" customHeight="1" x14ac:dyDescent="0.2">
      <c r="B246" s="172" t="s">
        <v>1017</v>
      </c>
      <c r="C246" s="170">
        <v>1279</v>
      </c>
      <c r="D246" s="72">
        <v>3038</v>
      </c>
      <c r="E246" s="72">
        <v>0</v>
      </c>
      <c r="F246" s="72">
        <v>0</v>
      </c>
      <c r="G246" s="73">
        <v>0</v>
      </c>
      <c r="H246" s="27"/>
    </row>
    <row r="247" spans="2:8" s="28" customFormat="1" ht="18.75" customHeight="1" x14ac:dyDescent="0.2">
      <c r="B247" s="172" t="s">
        <v>981</v>
      </c>
      <c r="C247" s="170">
        <v>0</v>
      </c>
      <c r="D247" s="72">
        <v>644</v>
      </c>
      <c r="E247" s="72">
        <v>1425</v>
      </c>
      <c r="F247" s="72">
        <v>1206</v>
      </c>
      <c r="G247" s="73">
        <v>1014</v>
      </c>
      <c r="H247" s="27"/>
    </row>
    <row r="248" spans="2:8" s="28" customFormat="1" ht="18.75" customHeight="1" x14ac:dyDescent="0.2">
      <c r="B248" s="172" t="s">
        <v>988</v>
      </c>
      <c r="C248" s="170">
        <v>0</v>
      </c>
      <c r="D248" s="72">
        <v>3895</v>
      </c>
      <c r="E248" s="72">
        <v>0</v>
      </c>
      <c r="F248" s="72">
        <v>0</v>
      </c>
      <c r="G248" s="73">
        <v>307</v>
      </c>
      <c r="H248" s="27"/>
    </row>
    <row r="249" spans="2:8" s="28" customFormat="1" ht="18.75" customHeight="1" x14ac:dyDescent="0.2">
      <c r="B249" s="172" t="s">
        <v>910</v>
      </c>
      <c r="C249" s="170">
        <v>0</v>
      </c>
      <c r="D249" s="72">
        <v>0</v>
      </c>
      <c r="E249" s="72">
        <v>0</v>
      </c>
      <c r="F249" s="72">
        <v>0</v>
      </c>
      <c r="G249" s="73">
        <v>4106</v>
      </c>
      <c r="H249" s="27"/>
    </row>
    <row r="250" spans="2:8" s="28" customFormat="1" ht="18.75" customHeight="1" x14ac:dyDescent="0.2">
      <c r="B250" s="172" t="s">
        <v>955</v>
      </c>
      <c r="C250" s="170">
        <v>1335</v>
      </c>
      <c r="D250" s="72">
        <v>1477</v>
      </c>
      <c r="E250" s="72">
        <v>97</v>
      </c>
      <c r="F250" s="72">
        <v>1197</v>
      </c>
      <c r="G250" s="73">
        <v>0</v>
      </c>
      <c r="H250" s="27"/>
    </row>
    <row r="251" spans="2:8" s="28" customFormat="1" ht="18.75" customHeight="1" x14ac:dyDescent="0.2">
      <c r="B251" s="172" t="s">
        <v>1036</v>
      </c>
      <c r="C251" s="170">
        <v>0</v>
      </c>
      <c r="D251" s="72">
        <v>0</v>
      </c>
      <c r="E251" s="72">
        <v>0</v>
      </c>
      <c r="F251" s="72">
        <v>3946</v>
      </c>
      <c r="G251" s="73">
        <v>0</v>
      </c>
      <c r="H251" s="27"/>
    </row>
    <row r="252" spans="2:8" s="28" customFormat="1" ht="18.75" customHeight="1" x14ac:dyDescent="0.2">
      <c r="B252" s="172" t="s">
        <v>1039</v>
      </c>
      <c r="C252" s="170">
        <v>0</v>
      </c>
      <c r="D252" s="72">
        <v>3926</v>
      </c>
      <c r="E252" s="72">
        <v>0</v>
      </c>
      <c r="F252" s="72">
        <v>0</v>
      </c>
      <c r="G252" s="73">
        <v>0</v>
      </c>
      <c r="H252" s="27"/>
    </row>
    <row r="253" spans="2:8" s="28" customFormat="1" ht="18.75" customHeight="1" x14ac:dyDescent="0.2">
      <c r="B253" s="172" t="s">
        <v>1042</v>
      </c>
      <c r="C253" s="170">
        <v>0</v>
      </c>
      <c r="D253" s="72">
        <v>0</v>
      </c>
      <c r="E253" s="72">
        <v>0</v>
      </c>
      <c r="F253" s="72">
        <v>1151</v>
      </c>
      <c r="G253" s="73">
        <v>2657</v>
      </c>
      <c r="H253" s="27"/>
    </row>
    <row r="254" spans="2:8" s="28" customFormat="1" ht="18.75" customHeight="1" x14ac:dyDescent="0.2">
      <c r="B254" s="172" t="s">
        <v>176</v>
      </c>
      <c r="C254" s="170">
        <v>934</v>
      </c>
      <c r="D254" s="72">
        <v>320</v>
      </c>
      <c r="E254" s="72">
        <v>1142</v>
      </c>
      <c r="F254" s="72">
        <v>685</v>
      </c>
      <c r="G254" s="73">
        <v>717</v>
      </c>
      <c r="H254" s="27"/>
    </row>
    <row r="255" spans="2:8" s="28" customFormat="1" ht="18.75" customHeight="1" x14ac:dyDescent="0.2">
      <c r="B255" s="172" t="s">
        <v>972</v>
      </c>
      <c r="C255" s="170">
        <v>3740</v>
      </c>
      <c r="D255" s="72">
        <v>0</v>
      </c>
      <c r="E255" s="72">
        <v>0</v>
      </c>
      <c r="F255" s="72">
        <v>0</v>
      </c>
      <c r="G255" s="73">
        <v>0</v>
      </c>
      <c r="H255" s="27"/>
    </row>
    <row r="256" spans="2:8" s="28" customFormat="1" ht="18.75" customHeight="1" x14ac:dyDescent="0.2">
      <c r="B256" s="172" t="s">
        <v>1015</v>
      </c>
      <c r="C256" s="170">
        <v>161</v>
      </c>
      <c r="D256" s="72">
        <v>1777</v>
      </c>
      <c r="E256" s="72">
        <v>1176</v>
      </c>
      <c r="F256" s="72">
        <v>575</v>
      </c>
      <c r="G256" s="73">
        <v>0</v>
      </c>
      <c r="H256" s="27"/>
    </row>
    <row r="257" spans="2:8" s="28" customFormat="1" ht="18.75" customHeight="1" x14ac:dyDescent="0.2">
      <c r="B257" s="172" t="s">
        <v>862</v>
      </c>
      <c r="C257" s="170">
        <v>0</v>
      </c>
      <c r="D257" s="72">
        <v>0</v>
      </c>
      <c r="E257" s="72">
        <v>0</v>
      </c>
      <c r="F257" s="72">
        <v>0</v>
      </c>
      <c r="G257" s="73">
        <v>3617</v>
      </c>
      <c r="H257" s="27"/>
    </row>
    <row r="258" spans="2:8" s="28" customFormat="1" ht="18.75" customHeight="1" x14ac:dyDescent="0.2">
      <c r="B258" s="172" t="s">
        <v>924</v>
      </c>
      <c r="C258" s="170">
        <v>3424</v>
      </c>
      <c r="D258" s="72">
        <v>0</v>
      </c>
      <c r="E258" s="72">
        <v>187</v>
      </c>
      <c r="F258" s="72">
        <v>0</v>
      </c>
      <c r="G258" s="73">
        <v>0</v>
      </c>
      <c r="H258" s="27"/>
    </row>
    <row r="259" spans="2:8" s="28" customFormat="1" ht="18.75" customHeight="1" x14ac:dyDescent="0.2">
      <c r="B259" s="172" t="s">
        <v>958</v>
      </c>
      <c r="C259" s="170">
        <v>720</v>
      </c>
      <c r="D259" s="72">
        <v>641</v>
      </c>
      <c r="E259" s="72">
        <v>745</v>
      </c>
      <c r="F259" s="72">
        <v>357</v>
      </c>
      <c r="G259" s="73">
        <v>1115</v>
      </c>
      <c r="H259" s="27"/>
    </row>
    <row r="260" spans="2:8" s="28" customFormat="1" ht="18.75" customHeight="1" x14ac:dyDescent="0.2">
      <c r="B260" s="172" t="s">
        <v>963</v>
      </c>
      <c r="C260" s="170">
        <v>3087</v>
      </c>
      <c r="D260" s="72">
        <v>485</v>
      </c>
      <c r="E260" s="72">
        <v>0</v>
      </c>
      <c r="F260" s="72">
        <v>0</v>
      </c>
      <c r="G260" s="73">
        <v>0</v>
      </c>
      <c r="H260" s="27"/>
    </row>
    <row r="261" spans="2:8" s="28" customFormat="1" ht="18.75" customHeight="1" x14ac:dyDescent="0.2">
      <c r="B261" s="172" t="s">
        <v>982</v>
      </c>
      <c r="C261" s="170">
        <v>377</v>
      </c>
      <c r="D261" s="72">
        <v>1170</v>
      </c>
      <c r="E261" s="72">
        <v>1181</v>
      </c>
      <c r="F261" s="72">
        <v>300</v>
      </c>
      <c r="G261" s="73">
        <v>533</v>
      </c>
      <c r="H261" s="27"/>
    </row>
    <row r="262" spans="2:8" s="28" customFormat="1" ht="18.75" customHeight="1" x14ac:dyDescent="0.2">
      <c r="B262" s="172" t="s">
        <v>945</v>
      </c>
      <c r="C262" s="170">
        <v>979</v>
      </c>
      <c r="D262" s="72">
        <v>632</v>
      </c>
      <c r="E262" s="72">
        <v>1369</v>
      </c>
      <c r="F262" s="72">
        <v>469</v>
      </c>
      <c r="G262" s="73">
        <v>0</v>
      </c>
      <c r="H262" s="27"/>
    </row>
    <row r="263" spans="2:8" s="28" customFormat="1" ht="18.75" customHeight="1" x14ac:dyDescent="0.2">
      <c r="B263" s="172" t="s">
        <v>1050</v>
      </c>
      <c r="C263" s="170">
        <v>0</v>
      </c>
      <c r="D263" s="72">
        <v>0</v>
      </c>
      <c r="E263" s="72">
        <v>212</v>
      </c>
      <c r="F263" s="72">
        <v>3171</v>
      </c>
      <c r="G263" s="73">
        <v>0</v>
      </c>
      <c r="H263" s="27"/>
    </row>
    <row r="264" spans="2:8" s="28" customFormat="1" ht="18.75" customHeight="1" x14ac:dyDescent="0.2">
      <c r="B264" s="172" t="s">
        <v>166</v>
      </c>
      <c r="C264" s="170">
        <v>2102</v>
      </c>
      <c r="D264" s="72">
        <v>571</v>
      </c>
      <c r="E264" s="72">
        <v>0</v>
      </c>
      <c r="F264" s="72">
        <v>675</v>
      </c>
      <c r="G264" s="73">
        <v>0</v>
      </c>
      <c r="H264" s="27"/>
    </row>
    <row r="265" spans="2:8" s="28" customFormat="1" ht="18.75" customHeight="1" x14ac:dyDescent="0.2">
      <c r="B265" s="172" t="s">
        <v>975</v>
      </c>
      <c r="C265" s="170">
        <v>1471</v>
      </c>
      <c r="D265" s="72">
        <v>540</v>
      </c>
      <c r="E265" s="72">
        <v>797</v>
      </c>
      <c r="F265" s="72">
        <v>262</v>
      </c>
      <c r="G265" s="73">
        <v>270</v>
      </c>
      <c r="H265" s="27"/>
    </row>
    <row r="266" spans="2:8" s="28" customFormat="1" ht="18.75" customHeight="1" x14ac:dyDescent="0.2">
      <c r="B266" s="172" t="s">
        <v>1008</v>
      </c>
      <c r="C266" s="170">
        <v>577</v>
      </c>
      <c r="D266" s="72">
        <v>1599</v>
      </c>
      <c r="E266" s="72">
        <v>1119</v>
      </c>
      <c r="F266" s="72">
        <v>0</v>
      </c>
      <c r="G266" s="73">
        <v>0</v>
      </c>
      <c r="H266" s="27"/>
    </row>
    <row r="267" spans="2:8" s="28" customFormat="1" ht="18.75" customHeight="1" x14ac:dyDescent="0.2">
      <c r="B267" s="172" t="s">
        <v>1049</v>
      </c>
      <c r="C267" s="170">
        <v>1021</v>
      </c>
      <c r="D267" s="72">
        <v>0</v>
      </c>
      <c r="E267" s="72">
        <v>175</v>
      </c>
      <c r="F267" s="72">
        <v>1097</v>
      </c>
      <c r="G267" s="73">
        <v>1001</v>
      </c>
      <c r="H267" s="27"/>
    </row>
    <row r="268" spans="2:8" s="28" customFormat="1" ht="18.75" customHeight="1" x14ac:dyDescent="0.2">
      <c r="B268" s="172" t="s">
        <v>1006</v>
      </c>
      <c r="C268" s="170">
        <v>245</v>
      </c>
      <c r="D268" s="72">
        <v>371</v>
      </c>
      <c r="E268" s="72">
        <v>2657</v>
      </c>
      <c r="F268" s="72">
        <v>0</v>
      </c>
      <c r="G268" s="73">
        <v>0</v>
      </c>
      <c r="H268" s="27"/>
    </row>
    <row r="269" spans="2:8" s="28" customFormat="1" ht="18.75" customHeight="1" x14ac:dyDescent="0.2">
      <c r="B269" s="172" t="s">
        <v>951</v>
      </c>
      <c r="C269" s="170">
        <v>420</v>
      </c>
      <c r="D269" s="72">
        <v>852</v>
      </c>
      <c r="E269" s="72">
        <v>968</v>
      </c>
      <c r="F269" s="72">
        <v>0</v>
      </c>
      <c r="G269" s="73">
        <v>784</v>
      </c>
      <c r="H269" s="27"/>
    </row>
    <row r="270" spans="2:8" s="28" customFormat="1" ht="18.75" customHeight="1" x14ac:dyDescent="0.2">
      <c r="B270" s="172" t="s">
        <v>856</v>
      </c>
      <c r="C270" s="170">
        <v>2745</v>
      </c>
      <c r="D270" s="72">
        <v>269</v>
      </c>
      <c r="E270" s="72">
        <v>0</v>
      </c>
      <c r="F270" s="72">
        <v>0</v>
      </c>
      <c r="G270" s="73">
        <v>0</v>
      </c>
      <c r="H270" s="27"/>
    </row>
    <row r="271" spans="2:8" s="28" customFormat="1" ht="18.75" customHeight="1" x14ac:dyDescent="0.2">
      <c r="B271" s="172" t="s">
        <v>939</v>
      </c>
      <c r="C271" s="170">
        <v>1406</v>
      </c>
      <c r="D271" s="72">
        <v>113</v>
      </c>
      <c r="E271" s="72">
        <v>113</v>
      </c>
      <c r="F271" s="72">
        <v>783</v>
      </c>
      <c r="G271" s="73">
        <v>564</v>
      </c>
      <c r="H271" s="27"/>
    </row>
    <row r="272" spans="2:8" s="28" customFormat="1" ht="18.75" customHeight="1" x14ac:dyDescent="0.2">
      <c r="B272" s="172" t="s">
        <v>980</v>
      </c>
      <c r="C272" s="170">
        <v>18</v>
      </c>
      <c r="D272" s="72">
        <v>202</v>
      </c>
      <c r="E272" s="72">
        <v>2736</v>
      </c>
      <c r="F272" s="72">
        <v>0</v>
      </c>
      <c r="G272" s="73">
        <v>0</v>
      </c>
      <c r="H272" s="27"/>
    </row>
    <row r="273" spans="2:8" s="28" customFormat="1" ht="18.75" customHeight="1" x14ac:dyDescent="0.2">
      <c r="B273" s="172" t="s">
        <v>219</v>
      </c>
      <c r="C273" s="170">
        <v>2914</v>
      </c>
      <c r="D273" s="72">
        <v>0</v>
      </c>
      <c r="E273" s="72">
        <v>0</v>
      </c>
      <c r="F273" s="72">
        <v>2</v>
      </c>
      <c r="G273" s="73">
        <v>0</v>
      </c>
      <c r="H273" s="27"/>
    </row>
    <row r="274" spans="2:8" s="28" customFormat="1" ht="18.75" customHeight="1" x14ac:dyDescent="0.2">
      <c r="B274" s="172" t="s">
        <v>1025</v>
      </c>
      <c r="C274" s="170">
        <v>849</v>
      </c>
      <c r="D274" s="72">
        <v>473</v>
      </c>
      <c r="E274" s="72">
        <v>209</v>
      </c>
      <c r="F274" s="72">
        <v>1318</v>
      </c>
      <c r="G274" s="73">
        <v>0</v>
      </c>
      <c r="H274" s="27"/>
    </row>
    <row r="275" spans="2:8" s="28" customFormat="1" ht="18.75" customHeight="1" x14ac:dyDescent="0.2">
      <c r="B275" s="172" t="s">
        <v>990</v>
      </c>
      <c r="C275" s="170">
        <v>2840</v>
      </c>
      <c r="D275" s="72">
        <v>0</v>
      </c>
      <c r="E275" s="72">
        <v>0</v>
      </c>
      <c r="F275" s="72">
        <v>0</v>
      </c>
      <c r="G275" s="73">
        <v>0</v>
      </c>
      <c r="H275" s="27"/>
    </row>
    <row r="276" spans="2:8" s="28" customFormat="1" ht="18.75" customHeight="1" x14ac:dyDescent="0.2">
      <c r="B276" s="172" t="s">
        <v>3109</v>
      </c>
      <c r="C276" s="170">
        <v>2331</v>
      </c>
      <c r="D276" s="72">
        <v>74</v>
      </c>
      <c r="E276" s="72">
        <v>0</v>
      </c>
      <c r="F276" s="72">
        <v>412</v>
      </c>
      <c r="G276" s="73">
        <v>0</v>
      </c>
      <c r="H276" s="27"/>
    </row>
    <row r="277" spans="2:8" s="28" customFormat="1" ht="18.75" customHeight="1" x14ac:dyDescent="0.2">
      <c r="B277" s="172" t="s">
        <v>1066</v>
      </c>
      <c r="C277" s="170">
        <v>0</v>
      </c>
      <c r="D277" s="72">
        <v>0</v>
      </c>
      <c r="E277" s="72">
        <v>579</v>
      </c>
      <c r="F277" s="72">
        <v>1342</v>
      </c>
      <c r="G277" s="73">
        <v>861</v>
      </c>
      <c r="H277" s="27"/>
    </row>
    <row r="278" spans="2:8" s="28" customFormat="1" ht="18.75" customHeight="1" x14ac:dyDescent="0.2">
      <c r="B278" s="172" t="s">
        <v>1067</v>
      </c>
      <c r="C278" s="170">
        <v>0</v>
      </c>
      <c r="D278" s="72">
        <v>0</v>
      </c>
      <c r="E278" s="72">
        <v>0</v>
      </c>
      <c r="F278" s="72">
        <v>2778</v>
      </c>
      <c r="G278" s="73">
        <v>0</v>
      </c>
      <c r="H278" s="27"/>
    </row>
    <row r="279" spans="2:8" s="28" customFormat="1" ht="18.75" customHeight="1" x14ac:dyDescent="0.2">
      <c r="B279" s="172" t="s">
        <v>1055</v>
      </c>
      <c r="C279" s="170">
        <v>2755</v>
      </c>
      <c r="D279" s="72">
        <v>0</v>
      </c>
      <c r="E279" s="72">
        <v>0</v>
      </c>
      <c r="F279" s="72">
        <v>0</v>
      </c>
      <c r="G279" s="73">
        <v>0</v>
      </c>
      <c r="H279" s="27"/>
    </row>
    <row r="280" spans="2:8" s="28" customFormat="1" ht="18.75" customHeight="1" x14ac:dyDescent="0.2">
      <c r="B280" s="172" t="s">
        <v>935</v>
      </c>
      <c r="C280" s="170">
        <v>258</v>
      </c>
      <c r="D280" s="72">
        <v>161</v>
      </c>
      <c r="E280" s="72">
        <v>1958</v>
      </c>
      <c r="F280" s="72">
        <v>320</v>
      </c>
      <c r="G280" s="73">
        <v>0</v>
      </c>
      <c r="H280" s="27"/>
    </row>
    <row r="281" spans="2:8" s="28" customFormat="1" ht="18.75" customHeight="1" x14ac:dyDescent="0.2">
      <c r="B281" s="172" t="s">
        <v>1063</v>
      </c>
      <c r="C281" s="170">
        <v>1643</v>
      </c>
      <c r="D281" s="72">
        <v>107</v>
      </c>
      <c r="E281" s="72">
        <v>70</v>
      </c>
      <c r="F281" s="72">
        <v>435</v>
      </c>
      <c r="G281" s="73">
        <v>363</v>
      </c>
      <c r="H281" s="27"/>
    </row>
    <row r="282" spans="2:8" s="28" customFormat="1" ht="18.75" customHeight="1" x14ac:dyDescent="0.2">
      <c r="B282" s="172" t="s">
        <v>1029</v>
      </c>
      <c r="C282" s="170">
        <v>666</v>
      </c>
      <c r="D282" s="72">
        <v>520</v>
      </c>
      <c r="E282" s="72">
        <v>575</v>
      </c>
      <c r="F282" s="72">
        <v>246</v>
      </c>
      <c r="G282" s="73">
        <v>497</v>
      </c>
      <c r="H282" s="27"/>
    </row>
    <row r="283" spans="2:8" s="28" customFormat="1" ht="18.75" customHeight="1" x14ac:dyDescent="0.2">
      <c r="B283" s="172" t="s">
        <v>1004</v>
      </c>
      <c r="C283" s="170">
        <v>2304</v>
      </c>
      <c r="D283" s="72">
        <v>0</v>
      </c>
      <c r="E283" s="72">
        <v>0</v>
      </c>
      <c r="F283" s="72">
        <v>0</v>
      </c>
      <c r="G283" s="73">
        <v>0</v>
      </c>
      <c r="H283" s="27"/>
    </row>
    <row r="284" spans="2:8" s="28" customFormat="1" ht="18.75" customHeight="1" x14ac:dyDescent="0.2">
      <c r="B284" s="172" t="s">
        <v>1030</v>
      </c>
      <c r="C284" s="170">
        <v>1102</v>
      </c>
      <c r="D284" s="72">
        <v>1200</v>
      </c>
      <c r="E284" s="72">
        <v>0</v>
      </c>
      <c r="F284" s="72">
        <v>0</v>
      </c>
      <c r="G284" s="73">
        <v>0</v>
      </c>
      <c r="H284" s="27"/>
    </row>
    <row r="285" spans="2:8" s="28" customFormat="1" ht="18.75" customHeight="1" x14ac:dyDescent="0.2">
      <c r="B285" s="172" t="s">
        <v>1041</v>
      </c>
      <c r="C285" s="170">
        <v>592</v>
      </c>
      <c r="D285" s="72">
        <v>279</v>
      </c>
      <c r="E285" s="72">
        <v>362</v>
      </c>
      <c r="F285" s="72">
        <v>782</v>
      </c>
      <c r="G285" s="73">
        <v>256</v>
      </c>
      <c r="H285" s="27"/>
    </row>
    <row r="286" spans="2:8" s="28" customFormat="1" ht="18.75" customHeight="1" x14ac:dyDescent="0.2">
      <c r="B286" s="172" t="s">
        <v>1052</v>
      </c>
      <c r="C286" s="170">
        <v>504</v>
      </c>
      <c r="D286" s="72">
        <v>183</v>
      </c>
      <c r="E286" s="72">
        <v>642</v>
      </c>
      <c r="F286" s="72">
        <v>671</v>
      </c>
      <c r="G286" s="73">
        <v>247</v>
      </c>
      <c r="H286" s="27"/>
    </row>
    <row r="287" spans="2:8" s="28" customFormat="1" ht="18.75" customHeight="1" x14ac:dyDescent="0.2">
      <c r="B287" s="172" t="s">
        <v>1091</v>
      </c>
      <c r="C287" s="170">
        <v>0</v>
      </c>
      <c r="D287" s="72">
        <v>1208</v>
      </c>
      <c r="E287" s="72">
        <v>0</v>
      </c>
      <c r="F287" s="72">
        <v>943</v>
      </c>
      <c r="G287" s="73">
        <v>0</v>
      </c>
      <c r="H287" s="27"/>
    </row>
    <row r="288" spans="2:8" s="28" customFormat="1" ht="18.75" customHeight="1" x14ac:dyDescent="0.2">
      <c r="B288" s="172" t="s">
        <v>2990</v>
      </c>
      <c r="C288" s="170">
        <v>1083</v>
      </c>
      <c r="D288" s="72">
        <v>150</v>
      </c>
      <c r="E288" s="72">
        <v>227</v>
      </c>
      <c r="F288" s="72">
        <v>675</v>
      </c>
      <c r="G288" s="73">
        <v>0</v>
      </c>
      <c r="H288" s="27"/>
    </row>
    <row r="289" spans="2:8" s="28" customFormat="1" ht="18.75" customHeight="1" x14ac:dyDescent="0.2">
      <c r="B289" s="172" t="s">
        <v>987</v>
      </c>
      <c r="C289" s="170">
        <v>0</v>
      </c>
      <c r="D289" s="72">
        <v>195</v>
      </c>
      <c r="E289" s="72">
        <v>1037</v>
      </c>
      <c r="F289" s="72">
        <v>296</v>
      </c>
      <c r="G289" s="73">
        <v>578</v>
      </c>
      <c r="H289" s="27"/>
    </row>
    <row r="290" spans="2:8" s="28" customFormat="1" ht="18.75" customHeight="1" x14ac:dyDescent="0.2">
      <c r="B290" s="172" t="s">
        <v>984</v>
      </c>
      <c r="C290" s="170">
        <v>885</v>
      </c>
      <c r="D290" s="72">
        <v>274</v>
      </c>
      <c r="E290" s="72">
        <v>310</v>
      </c>
      <c r="F290" s="72">
        <v>421</v>
      </c>
      <c r="G290" s="73">
        <v>168</v>
      </c>
      <c r="H290" s="27"/>
    </row>
    <row r="291" spans="2:8" s="28" customFormat="1" ht="18.75" customHeight="1" x14ac:dyDescent="0.2">
      <c r="B291" s="172" t="s">
        <v>971</v>
      </c>
      <c r="C291" s="170">
        <v>2028</v>
      </c>
      <c r="D291" s="72">
        <v>0</v>
      </c>
      <c r="E291" s="72">
        <v>0</v>
      </c>
      <c r="F291" s="72">
        <v>0</v>
      </c>
      <c r="G291" s="73">
        <v>0</v>
      </c>
      <c r="H291" s="27"/>
    </row>
    <row r="292" spans="2:8" s="28" customFormat="1" ht="18.75" customHeight="1" x14ac:dyDescent="0.2">
      <c r="B292" s="172" t="s">
        <v>1077</v>
      </c>
      <c r="C292" s="170">
        <v>135</v>
      </c>
      <c r="D292" s="72">
        <v>118</v>
      </c>
      <c r="E292" s="72">
        <v>1768</v>
      </c>
      <c r="F292" s="72">
        <v>0</v>
      </c>
      <c r="G292" s="73">
        <v>0</v>
      </c>
      <c r="H292" s="27"/>
    </row>
    <row r="293" spans="2:8" s="28" customFormat="1" ht="18.75" customHeight="1" x14ac:dyDescent="0.2">
      <c r="B293" s="172" t="s">
        <v>1000</v>
      </c>
      <c r="C293" s="170">
        <v>0</v>
      </c>
      <c r="D293" s="72">
        <v>1008</v>
      </c>
      <c r="E293" s="72">
        <v>956</v>
      </c>
      <c r="F293" s="72">
        <v>0</v>
      </c>
      <c r="G293" s="73">
        <v>0</v>
      </c>
      <c r="H293" s="27"/>
    </row>
    <row r="294" spans="2:8" s="28" customFormat="1" ht="18.75" customHeight="1" x14ac:dyDescent="0.2">
      <c r="B294" s="172" t="s">
        <v>187</v>
      </c>
      <c r="C294" s="170">
        <v>170</v>
      </c>
      <c r="D294" s="72">
        <v>707</v>
      </c>
      <c r="E294" s="72">
        <v>580</v>
      </c>
      <c r="F294" s="72">
        <v>334</v>
      </c>
      <c r="G294" s="73">
        <v>152</v>
      </c>
      <c r="H294" s="27"/>
    </row>
    <row r="295" spans="2:8" s="28" customFormat="1" ht="18.75" customHeight="1" x14ac:dyDescent="0.2">
      <c r="B295" s="172" t="s">
        <v>1035</v>
      </c>
      <c r="C295" s="170">
        <v>494</v>
      </c>
      <c r="D295" s="72">
        <v>324</v>
      </c>
      <c r="E295" s="72">
        <v>568</v>
      </c>
      <c r="F295" s="72">
        <v>248</v>
      </c>
      <c r="G295" s="73">
        <v>309</v>
      </c>
      <c r="H295" s="27"/>
    </row>
    <row r="296" spans="2:8" s="28" customFormat="1" ht="18.75" customHeight="1" x14ac:dyDescent="0.2">
      <c r="B296" s="172" t="s">
        <v>900</v>
      </c>
      <c r="C296" s="170">
        <v>0</v>
      </c>
      <c r="D296" s="72">
        <v>0</v>
      </c>
      <c r="E296" s="72">
        <v>0</v>
      </c>
      <c r="F296" s="72">
        <v>0</v>
      </c>
      <c r="G296" s="73">
        <v>1928</v>
      </c>
      <c r="H296" s="27"/>
    </row>
    <row r="297" spans="2:8" s="28" customFormat="1" ht="18.75" customHeight="1" x14ac:dyDescent="0.2">
      <c r="B297" s="172" t="s">
        <v>1100</v>
      </c>
      <c r="C297" s="170">
        <v>0</v>
      </c>
      <c r="D297" s="72">
        <v>0</v>
      </c>
      <c r="E297" s="72">
        <v>0</v>
      </c>
      <c r="F297" s="72">
        <v>0</v>
      </c>
      <c r="G297" s="73">
        <v>1928</v>
      </c>
      <c r="H297" s="27"/>
    </row>
    <row r="298" spans="2:8" s="28" customFormat="1" ht="18.75" customHeight="1" x14ac:dyDescent="0.2">
      <c r="B298" s="172" t="s">
        <v>1046</v>
      </c>
      <c r="C298" s="170">
        <v>1587</v>
      </c>
      <c r="D298" s="72">
        <v>145</v>
      </c>
      <c r="E298" s="72">
        <v>0</v>
      </c>
      <c r="F298" s="72">
        <v>0</v>
      </c>
      <c r="G298" s="73">
        <v>182</v>
      </c>
      <c r="H298" s="27"/>
    </row>
    <row r="299" spans="2:8" s="28" customFormat="1" ht="18.75" customHeight="1" x14ac:dyDescent="0.2">
      <c r="B299" s="172" t="s">
        <v>1076</v>
      </c>
      <c r="C299" s="170">
        <v>1294</v>
      </c>
      <c r="D299" s="72">
        <v>0</v>
      </c>
      <c r="E299" s="72">
        <v>0</v>
      </c>
      <c r="F299" s="72">
        <v>482</v>
      </c>
      <c r="G299" s="73">
        <v>0</v>
      </c>
      <c r="H299" s="27"/>
    </row>
    <row r="300" spans="2:8" s="28" customFormat="1" ht="18.75" customHeight="1" x14ac:dyDescent="0.2">
      <c r="B300" s="172" t="s">
        <v>120</v>
      </c>
      <c r="C300" s="170">
        <v>701</v>
      </c>
      <c r="D300" s="72">
        <v>362</v>
      </c>
      <c r="E300" s="72">
        <v>342</v>
      </c>
      <c r="F300" s="72">
        <v>217</v>
      </c>
      <c r="G300" s="73">
        <v>152</v>
      </c>
      <c r="H300" s="27"/>
    </row>
    <row r="301" spans="2:8" s="28" customFormat="1" ht="18.75" customHeight="1" x14ac:dyDescent="0.2">
      <c r="B301" s="172" t="s">
        <v>925</v>
      </c>
      <c r="C301" s="170">
        <v>1426</v>
      </c>
      <c r="D301" s="72">
        <v>0</v>
      </c>
      <c r="E301" s="72">
        <v>0</v>
      </c>
      <c r="F301" s="72">
        <v>323</v>
      </c>
      <c r="G301" s="73">
        <v>0</v>
      </c>
      <c r="H301" s="27"/>
    </row>
    <row r="302" spans="2:8" s="28" customFormat="1" ht="18.75" customHeight="1" x14ac:dyDescent="0.2">
      <c r="B302" s="172" t="s">
        <v>1074</v>
      </c>
      <c r="C302" s="170">
        <v>1739</v>
      </c>
      <c r="D302" s="72">
        <v>0</v>
      </c>
      <c r="E302" s="72">
        <v>0</v>
      </c>
      <c r="F302" s="72">
        <v>0</v>
      </c>
      <c r="G302" s="73">
        <v>0</v>
      </c>
      <c r="H302" s="27"/>
    </row>
    <row r="303" spans="2:8" s="28" customFormat="1" ht="18.75" customHeight="1" x14ac:dyDescent="0.2">
      <c r="B303" s="172" t="s">
        <v>899</v>
      </c>
      <c r="C303" s="170">
        <v>0</v>
      </c>
      <c r="D303" s="72">
        <v>0</v>
      </c>
      <c r="E303" s="72">
        <v>985</v>
      </c>
      <c r="F303" s="72">
        <v>751</v>
      </c>
      <c r="G303" s="73">
        <v>0</v>
      </c>
      <c r="H303" s="27"/>
    </row>
    <row r="304" spans="2:8" s="28" customFormat="1" ht="18.75" customHeight="1" x14ac:dyDescent="0.2">
      <c r="B304" s="172" t="s">
        <v>1084</v>
      </c>
      <c r="C304" s="170">
        <v>779</v>
      </c>
      <c r="D304" s="72">
        <v>659</v>
      </c>
      <c r="E304" s="72">
        <v>0</v>
      </c>
      <c r="F304" s="72">
        <v>0</v>
      </c>
      <c r="G304" s="73">
        <v>265</v>
      </c>
      <c r="H304" s="27"/>
    </row>
    <row r="305" spans="2:8" s="28" customFormat="1" ht="18.75" customHeight="1" x14ac:dyDescent="0.2">
      <c r="B305" s="172" t="s">
        <v>1002</v>
      </c>
      <c r="C305" s="170">
        <v>127</v>
      </c>
      <c r="D305" s="72">
        <v>1548</v>
      </c>
      <c r="E305" s="72">
        <v>1</v>
      </c>
      <c r="F305" s="72">
        <v>9</v>
      </c>
      <c r="G305" s="73">
        <v>0</v>
      </c>
      <c r="H305" s="27"/>
    </row>
    <row r="306" spans="2:8" s="28" customFormat="1" ht="18.75" customHeight="1" x14ac:dyDescent="0.2">
      <c r="B306" s="172" t="s">
        <v>1099</v>
      </c>
      <c r="C306" s="170">
        <v>0</v>
      </c>
      <c r="D306" s="72">
        <v>1652</v>
      </c>
      <c r="E306" s="72">
        <v>31</v>
      </c>
      <c r="F306" s="72">
        <v>0</v>
      </c>
      <c r="G306" s="73">
        <v>0</v>
      </c>
      <c r="H306" s="27"/>
    </row>
    <row r="307" spans="2:8" s="28" customFormat="1" ht="18.75" customHeight="1" x14ac:dyDescent="0.2">
      <c r="B307" s="172" t="s">
        <v>1110</v>
      </c>
      <c r="C307" s="170">
        <v>0</v>
      </c>
      <c r="D307" s="72">
        <v>0</v>
      </c>
      <c r="E307" s="72">
        <v>759</v>
      </c>
      <c r="F307" s="72">
        <v>319</v>
      </c>
      <c r="G307" s="73">
        <v>599</v>
      </c>
      <c r="H307" s="27"/>
    </row>
    <row r="308" spans="2:8" s="28" customFormat="1" ht="18.75" customHeight="1" x14ac:dyDescent="0.2">
      <c r="B308" s="172" t="s">
        <v>885</v>
      </c>
      <c r="C308" s="170">
        <v>132</v>
      </c>
      <c r="D308" s="72">
        <v>343</v>
      </c>
      <c r="E308" s="72">
        <v>1183</v>
      </c>
      <c r="F308" s="72">
        <v>2</v>
      </c>
      <c r="G308" s="73">
        <v>14</v>
      </c>
      <c r="H308" s="27"/>
    </row>
    <row r="309" spans="2:8" s="28" customFormat="1" ht="18.75" customHeight="1" x14ac:dyDescent="0.2">
      <c r="B309" s="172" t="s">
        <v>1111</v>
      </c>
      <c r="C309" s="170">
        <v>0</v>
      </c>
      <c r="D309" s="72">
        <v>0</v>
      </c>
      <c r="E309" s="72">
        <v>85</v>
      </c>
      <c r="F309" s="72">
        <v>693</v>
      </c>
      <c r="G309" s="73">
        <v>885</v>
      </c>
      <c r="H309" s="27"/>
    </row>
    <row r="310" spans="2:8" s="28" customFormat="1" ht="18.75" customHeight="1" x14ac:dyDescent="0.2">
      <c r="B310" s="172" t="s">
        <v>1113</v>
      </c>
      <c r="C310" s="170">
        <v>0</v>
      </c>
      <c r="D310" s="72">
        <v>0</v>
      </c>
      <c r="E310" s="72">
        <v>163</v>
      </c>
      <c r="F310" s="72">
        <v>1479</v>
      </c>
      <c r="G310" s="73">
        <v>0</v>
      </c>
      <c r="H310" s="27"/>
    </row>
    <row r="311" spans="2:8" s="28" customFormat="1" ht="18.75" customHeight="1" x14ac:dyDescent="0.2">
      <c r="B311" s="172" t="s">
        <v>985</v>
      </c>
      <c r="C311" s="170">
        <v>97</v>
      </c>
      <c r="D311" s="72">
        <v>471</v>
      </c>
      <c r="E311" s="72">
        <v>484</v>
      </c>
      <c r="F311" s="72">
        <v>586</v>
      </c>
      <c r="G311" s="73">
        <v>0</v>
      </c>
      <c r="H311" s="27"/>
    </row>
    <row r="312" spans="2:8" s="28" customFormat="1" ht="18.75" customHeight="1" x14ac:dyDescent="0.2">
      <c r="B312" s="172" t="s">
        <v>1109</v>
      </c>
      <c r="C312" s="170">
        <v>3</v>
      </c>
      <c r="D312" s="72">
        <v>1033</v>
      </c>
      <c r="E312" s="72">
        <v>522</v>
      </c>
      <c r="F312" s="72">
        <v>0</v>
      </c>
      <c r="G312" s="73">
        <v>4</v>
      </c>
      <c r="H312" s="27"/>
    </row>
    <row r="313" spans="2:8" s="28" customFormat="1" ht="18.75" customHeight="1" x14ac:dyDescent="0.2">
      <c r="B313" s="172" t="s">
        <v>1028</v>
      </c>
      <c r="C313" s="170">
        <v>1255</v>
      </c>
      <c r="D313" s="72">
        <v>283</v>
      </c>
      <c r="E313" s="72">
        <v>0</v>
      </c>
      <c r="F313" s="72">
        <v>0</v>
      </c>
      <c r="G313" s="73">
        <v>0</v>
      </c>
      <c r="H313" s="27"/>
    </row>
    <row r="314" spans="2:8" s="28" customFormat="1" ht="18.75" customHeight="1" x14ac:dyDescent="0.2">
      <c r="B314" s="172" t="s">
        <v>1018</v>
      </c>
      <c r="C314" s="170">
        <v>0</v>
      </c>
      <c r="D314" s="72">
        <v>0</v>
      </c>
      <c r="E314" s="72">
        <v>0</v>
      </c>
      <c r="F314" s="72">
        <v>492</v>
      </c>
      <c r="G314" s="73">
        <v>1033</v>
      </c>
      <c r="H314" s="27"/>
    </row>
    <row r="315" spans="2:8" s="28" customFormat="1" ht="18.75" customHeight="1" x14ac:dyDescent="0.2">
      <c r="B315" s="172" t="s">
        <v>1062</v>
      </c>
      <c r="C315" s="170">
        <v>366</v>
      </c>
      <c r="D315" s="72">
        <v>0</v>
      </c>
      <c r="E315" s="72">
        <v>0</v>
      </c>
      <c r="F315" s="72">
        <v>0</v>
      </c>
      <c r="G315" s="73">
        <v>1106</v>
      </c>
      <c r="H315" s="27"/>
    </row>
    <row r="316" spans="2:8" s="28" customFormat="1" ht="18.75" customHeight="1" x14ac:dyDescent="0.2">
      <c r="B316" s="172" t="s">
        <v>1119</v>
      </c>
      <c r="C316" s="170">
        <v>218</v>
      </c>
      <c r="D316" s="72">
        <v>1242</v>
      </c>
      <c r="E316" s="72">
        <v>10</v>
      </c>
      <c r="F316" s="72">
        <v>0</v>
      </c>
      <c r="G316" s="73">
        <v>0</v>
      </c>
      <c r="H316" s="27"/>
    </row>
    <row r="317" spans="2:8" s="28" customFormat="1" ht="18.75" customHeight="1" x14ac:dyDescent="0.2">
      <c r="B317" s="172" t="s">
        <v>912</v>
      </c>
      <c r="C317" s="170">
        <v>0</v>
      </c>
      <c r="D317" s="72">
        <v>57</v>
      </c>
      <c r="E317" s="72">
        <v>1412</v>
      </c>
      <c r="F317" s="72">
        <v>0</v>
      </c>
      <c r="G317" s="73">
        <v>0</v>
      </c>
      <c r="H317" s="27"/>
    </row>
    <row r="318" spans="2:8" s="28" customFormat="1" ht="18.75" customHeight="1" x14ac:dyDescent="0.2">
      <c r="B318" s="172" t="s">
        <v>1005</v>
      </c>
      <c r="C318" s="170">
        <v>0</v>
      </c>
      <c r="D318" s="72">
        <v>0</v>
      </c>
      <c r="E318" s="72">
        <v>292</v>
      </c>
      <c r="F318" s="72">
        <v>1163</v>
      </c>
      <c r="G318" s="73">
        <v>0</v>
      </c>
      <c r="H318" s="27"/>
    </row>
    <row r="319" spans="2:8" s="28" customFormat="1" ht="18.75" customHeight="1" x14ac:dyDescent="0.2">
      <c r="B319" s="172" t="s">
        <v>1051</v>
      </c>
      <c r="C319" s="170">
        <v>0</v>
      </c>
      <c r="D319" s="72">
        <v>842</v>
      </c>
      <c r="E319" s="72">
        <v>567</v>
      </c>
      <c r="F319" s="72">
        <v>0</v>
      </c>
      <c r="G319" s="73">
        <v>0</v>
      </c>
      <c r="H319" s="27"/>
    </row>
    <row r="320" spans="2:8" s="28" customFormat="1" ht="18.75" customHeight="1" x14ac:dyDescent="0.2">
      <c r="B320" s="172" t="s">
        <v>1096</v>
      </c>
      <c r="C320" s="170">
        <v>397</v>
      </c>
      <c r="D320" s="72">
        <v>291</v>
      </c>
      <c r="E320" s="72">
        <v>0</v>
      </c>
      <c r="F320" s="72">
        <v>679</v>
      </c>
      <c r="G320" s="73">
        <v>0</v>
      </c>
      <c r="H320" s="27"/>
    </row>
    <row r="321" spans="2:8" s="28" customFormat="1" ht="18.75" customHeight="1" x14ac:dyDescent="0.2">
      <c r="B321" s="172" t="s">
        <v>1058</v>
      </c>
      <c r="C321" s="170">
        <v>959</v>
      </c>
      <c r="D321" s="72">
        <v>317</v>
      </c>
      <c r="E321" s="72">
        <v>90</v>
      </c>
      <c r="F321" s="72">
        <v>0</v>
      </c>
      <c r="G321" s="73">
        <v>0</v>
      </c>
      <c r="H321" s="27"/>
    </row>
    <row r="322" spans="2:8" s="28" customFormat="1" ht="18.75" customHeight="1" x14ac:dyDescent="0.2">
      <c r="B322" s="172" t="s">
        <v>1090</v>
      </c>
      <c r="C322" s="170">
        <v>1356</v>
      </c>
      <c r="D322" s="72">
        <v>0</v>
      </c>
      <c r="E322" s="72">
        <v>0</v>
      </c>
      <c r="F322" s="72">
        <v>0</v>
      </c>
      <c r="G322" s="73">
        <v>0</v>
      </c>
      <c r="H322" s="27"/>
    </row>
    <row r="323" spans="2:8" s="28" customFormat="1" ht="18.75" customHeight="1" x14ac:dyDescent="0.2">
      <c r="B323" s="172" t="s">
        <v>966</v>
      </c>
      <c r="C323" s="170">
        <v>0</v>
      </c>
      <c r="D323" s="72">
        <v>331</v>
      </c>
      <c r="E323" s="72">
        <v>374</v>
      </c>
      <c r="F323" s="72">
        <v>344</v>
      </c>
      <c r="G323" s="73">
        <v>273</v>
      </c>
      <c r="H323" s="27"/>
    </row>
    <row r="324" spans="2:8" s="28" customFormat="1" ht="18.75" customHeight="1" x14ac:dyDescent="0.2">
      <c r="B324" s="172" t="s">
        <v>193</v>
      </c>
      <c r="C324" s="170">
        <v>144</v>
      </c>
      <c r="D324" s="72">
        <v>241</v>
      </c>
      <c r="E324" s="72">
        <v>935</v>
      </c>
      <c r="F324" s="72">
        <v>0</v>
      </c>
      <c r="G324" s="73">
        <v>0</v>
      </c>
      <c r="H324" s="27"/>
    </row>
    <row r="325" spans="2:8" s="28" customFormat="1" ht="18.75" customHeight="1" x14ac:dyDescent="0.2">
      <c r="B325" s="172" t="s">
        <v>1139</v>
      </c>
      <c r="C325" s="170">
        <v>0</v>
      </c>
      <c r="D325" s="72">
        <v>0</v>
      </c>
      <c r="E325" s="72">
        <v>1314</v>
      </c>
      <c r="F325" s="72">
        <v>0</v>
      </c>
      <c r="G325" s="73">
        <v>0</v>
      </c>
      <c r="H325" s="27"/>
    </row>
    <row r="326" spans="2:8" s="28" customFormat="1" ht="18.75" customHeight="1" x14ac:dyDescent="0.2">
      <c r="B326" s="172" t="s">
        <v>1138</v>
      </c>
      <c r="C326" s="170">
        <v>0</v>
      </c>
      <c r="D326" s="72">
        <v>0</v>
      </c>
      <c r="E326" s="72">
        <v>1303</v>
      </c>
      <c r="F326" s="72">
        <v>0</v>
      </c>
      <c r="G326" s="73">
        <v>0</v>
      </c>
      <c r="H326" s="27"/>
    </row>
    <row r="327" spans="2:8" s="28" customFormat="1" ht="18.75" customHeight="1" x14ac:dyDescent="0.2">
      <c r="B327" s="172" t="s">
        <v>1141</v>
      </c>
      <c r="C327" s="170">
        <v>0</v>
      </c>
      <c r="D327" s="72">
        <v>0</v>
      </c>
      <c r="E327" s="72">
        <v>0</v>
      </c>
      <c r="F327" s="72">
        <v>380</v>
      </c>
      <c r="G327" s="73">
        <v>917</v>
      </c>
      <c r="H327" s="27"/>
    </row>
    <row r="328" spans="2:8" s="28" customFormat="1" ht="18.75" customHeight="1" x14ac:dyDescent="0.2">
      <c r="B328" s="172" t="s">
        <v>994</v>
      </c>
      <c r="C328" s="170">
        <v>1292</v>
      </c>
      <c r="D328" s="72">
        <v>0</v>
      </c>
      <c r="E328" s="72">
        <v>0</v>
      </c>
      <c r="F328" s="72">
        <v>0</v>
      </c>
      <c r="G328" s="73">
        <v>0</v>
      </c>
      <c r="H328" s="27"/>
    </row>
    <row r="329" spans="2:8" s="28" customFormat="1" ht="18.75" customHeight="1" x14ac:dyDescent="0.2">
      <c r="B329" s="172" t="s">
        <v>1079</v>
      </c>
      <c r="C329" s="170">
        <v>0</v>
      </c>
      <c r="D329" s="72">
        <v>184</v>
      </c>
      <c r="E329" s="72">
        <v>353</v>
      </c>
      <c r="F329" s="72">
        <v>740</v>
      </c>
      <c r="G329" s="73">
        <v>10</v>
      </c>
      <c r="H329" s="27"/>
    </row>
    <row r="330" spans="2:8" s="28" customFormat="1" ht="18.75" customHeight="1" x14ac:dyDescent="0.2">
      <c r="B330" s="172" t="s">
        <v>1120</v>
      </c>
      <c r="C330" s="170">
        <v>277</v>
      </c>
      <c r="D330" s="72">
        <v>395</v>
      </c>
      <c r="E330" s="72">
        <v>0</v>
      </c>
      <c r="F330" s="72">
        <v>160</v>
      </c>
      <c r="G330" s="73">
        <v>448</v>
      </c>
      <c r="H330" s="27"/>
    </row>
    <row r="331" spans="2:8" s="28" customFormat="1" ht="18.75" customHeight="1" x14ac:dyDescent="0.2">
      <c r="B331" s="172" t="s">
        <v>1145</v>
      </c>
      <c r="C331" s="170">
        <v>0</v>
      </c>
      <c r="D331" s="72">
        <v>18</v>
      </c>
      <c r="E331" s="72">
        <v>1240</v>
      </c>
      <c r="F331" s="72">
        <v>0</v>
      </c>
      <c r="G331" s="73">
        <v>0</v>
      </c>
      <c r="H331" s="27"/>
    </row>
    <row r="332" spans="2:8" s="28" customFormat="1" ht="18.75" customHeight="1" x14ac:dyDescent="0.2">
      <c r="B332" s="172" t="s">
        <v>1075</v>
      </c>
      <c r="C332" s="170">
        <v>1222</v>
      </c>
      <c r="D332" s="72">
        <v>17</v>
      </c>
      <c r="E332" s="72">
        <v>9</v>
      </c>
      <c r="F332" s="72">
        <v>0</v>
      </c>
      <c r="G332" s="73">
        <v>0</v>
      </c>
      <c r="H332" s="27"/>
    </row>
    <row r="333" spans="2:8" s="28" customFormat="1" ht="18.75" customHeight="1" x14ac:dyDescent="0.2">
      <c r="B333" s="172" t="s">
        <v>997</v>
      </c>
      <c r="C333" s="170">
        <v>152</v>
      </c>
      <c r="D333" s="72">
        <v>944</v>
      </c>
      <c r="E333" s="72">
        <v>2</v>
      </c>
      <c r="F333" s="72">
        <v>130</v>
      </c>
      <c r="G333" s="73">
        <v>0</v>
      </c>
      <c r="H333" s="27"/>
    </row>
    <row r="334" spans="2:8" s="28" customFormat="1" ht="18.75" customHeight="1" x14ac:dyDescent="0.2">
      <c r="B334" s="172" t="s">
        <v>1149</v>
      </c>
      <c r="C334" s="170">
        <v>0</v>
      </c>
      <c r="D334" s="72">
        <v>0</v>
      </c>
      <c r="E334" s="72">
        <v>118</v>
      </c>
      <c r="F334" s="72">
        <v>1103</v>
      </c>
      <c r="G334" s="73">
        <v>0</v>
      </c>
      <c r="H334" s="27"/>
    </row>
    <row r="335" spans="2:8" s="28" customFormat="1" ht="18.75" customHeight="1" x14ac:dyDescent="0.2">
      <c r="B335" s="172" t="s">
        <v>98</v>
      </c>
      <c r="C335" s="170">
        <v>34</v>
      </c>
      <c r="D335" s="72">
        <v>79</v>
      </c>
      <c r="E335" s="72">
        <v>124</v>
      </c>
      <c r="F335" s="72">
        <v>521</v>
      </c>
      <c r="G335" s="73">
        <v>430</v>
      </c>
      <c r="H335" s="27"/>
    </row>
    <row r="336" spans="2:8" s="28" customFormat="1" ht="18.75" customHeight="1" x14ac:dyDescent="0.2">
      <c r="B336" s="172" t="s">
        <v>961</v>
      </c>
      <c r="C336" s="170">
        <v>0</v>
      </c>
      <c r="D336" s="72">
        <v>0</v>
      </c>
      <c r="E336" s="72">
        <v>13</v>
      </c>
      <c r="F336" s="72">
        <v>767</v>
      </c>
      <c r="G336" s="73">
        <v>386</v>
      </c>
      <c r="H336" s="27"/>
    </row>
    <row r="337" spans="2:8" s="28" customFormat="1" ht="18.75" customHeight="1" x14ac:dyDescent="0.2">
      <c r="B337" s="172" t="s">
        <v>866</v>
      </c>
      <c r="C337" s="170">
        <v>1162</v>
      </c>
      <c r="D337" s="72">
        <v>0</v>
      </c>
      <c r="E337" s="72">
        <v>0</v>
      </c>
      <c r="F337" s="72">
        <v>0</v>
      </c>
      <c r="G337" s="73">
        <v>0</v>
      </c>
      <c r="H337" s="27"/>
    </row>
    <row r="338" spans="2:8" s="28" customFormat="1" ht="18.75" customHeight="1" x14ac:dyDescent="0.2">
      <c r="B338" s="172" t="s">
        <v>922</v>
      </c>
      <c r="C338" s="170">
        <v>0</v>
      </c>
      <c r="D338" s="72">
        <v>130</v>
      </c>
      <c r="E338" s="72">
        <v>257</v>
      </c>
      <c r="F338" s="72">
        <v>134</v>
      </c>
      <c r="G338" s="73">
        <v>633</v>
      </c>
      <c r="H338" s="27"/>
    </row>
    <row r="339" spans="2:8" s="28" customFormat="1" ht="18.75" customHeight="1" x14ac:dyDescent="0.2">
      <c r="B339" s="172" t="s">
        <v>141</v>
      </c>
      <c r="C339" s="170">
        <v>0</v>
      </c>
      <c r="D339" s="72">
        <v>157</v>
      </c>
      <c r="E339" s="72">
        <v>0</v>
      </c>
      <c r="F339" s="72">
        <v>0</v>
      </c>
      <c r="G339" s="73">
        <v>992</v>
      </c>
      <c r="H339" s="27"/>
    </row>
    <row r="340" spans="2:8" s="28" customFormat="1" ht="18.75" customHeight="1" x14ac:dyDescent="0.2">
      <c r="B340" s="172" t="s">
        <v>858</v>
      </c>
      <c r="C340" s="170">
        <v>153</v>
      </c>
      <c r="D340" s="72">
        <v>989</v>
      </c>
      <c r="E340" s="72">
        <v>0</v>
      </c>
      <c r="F340" s="72">
        <v>0</v>
      </c>
      <c r="G340" s="73">
        <v>0</v>
      </c>
      <c r="H340" s="27"/>
    </row>
    <row r="341" spans="2:8" s="28" customFormat="1" ht="18.75" customHeight="1" x14ac:dyDescent="0.2">
      <c r="B341" s="172" t="s">
        <v>1152</v>
      </c>
      <c r="C341" s="170">
        <v>316</v>
      </c>
      <c r="D341" s="72">
        <v>332</v>
      </c>
      <c r="E341" s="72">
        <v>462</v>
      </c>
      <c r="F341" s="72">
        <v>0</v>
      </c>
      <c r="G341" s="73">
        <v>0</v>
      </c>
      <c r="H341" s="27"/>
    </row>
    <row r="342" spans="2:8" s="28" customFormat="1" ht="18.75" customHeight="1" x14ac:dyDescent="0.2">
      <c r="B342" s="172" t="s">
        <v>105</v>
      </c>
      <c r="C342" s="170">
        <v>177</v>
      </c>
      <c r="D342" s="72">
        <v>47</v>
      </c>
      <c r="E342" s="72">
        <v>0</v>
      </c>
      <c r="F342" s="72">
        <v>670</v>
      </c>
      <c r="G342" s="73">
        <v>205</v>
      </c>
      <c r="H342" s="27"/>
    </row>
    <row r="343" spans="2:8" s="28" customFormat="1" ht="18.75" customHeight="1" x14ac:dyDescent="0.2">
      <c r="B343" s="172" t="s">
        <v>1016</v>
      </c>
      <c r="C343" s="170">
        <v>791</v>
      </c>
      <c r="D343" s="72">
        <v>120</v>
      </c>
      <c r="E343" s="72">
        <v>4</v>
      </c>
      <c r="F343" s="72">
        <v>133</v>
      </c>
      <c r="G343" s="73">
        <v>10</v>
      </c>
      <c r="H343" s="27"/>
    </row>
    <row r="344" spans="2:8" s="28" customFormat="1" ht="18.75" customHeight="1" x14ac:dyDescent="0.2">
      <c r="B344" s="172" t="s">
        <v>1095</v>
      </c>
      <c r="C344" s="170">
        <v>613</v>
      </c>
      <c r="D344" s="72">
        <v>0</v>
      </c>
      <c r="E344" s="72">
        <v>135</v>
      </c>
      <c r="F344" s="72">
        <v>149</v>
      </c>
      <c r="G344" s="73">
        <v>150</v>
      </c>
      <c r="H344" s="27"/>
    </row>
    <row r="345" spans="2:8" s="28" customFormat="1" ht="18.75" customHeight="1" x14ac:dyDescent="0.2">
      <c r="B345" s="172" t="s">
        <v>1117</v>
      </c>
      <c r="C345" s="170">
        <v>820</v>
      </c>
      <c r="D345" s="72">
        <v>203</v>
      </c>
      <c r="E345" s="72">
        <v>0</v>
      </c>
      <c r="F345" s="72">
        <v>0</v>
      </c>
      <c r="G345" s="73">
        <v>0</v>
      </c>
      <c r="H345" s="27"/>
    </row>
    <row r="346" spans="2:8" s="28" customFormat="1" ht="18.75" customHeight="1" x14ac:dyDescent="0.2">
      <c r="B346" s="172" t="s">
        <v>989</v>
      </c>
      <c r="C346" s="170">
        <v>138</v>
      </c>
      <c r="D346" s="72">
        <v>0</v>
      </c>
      <c r="E346" s="72">
        <v>880</v>
      </c>
      <c r="F346" s="72">
        <v>1</v>
      </c>
      <c r="G346" s="73">
        <v>0</v>
      </c>
      <c r="H346" s="27"/>
    </row>
    <row r="347" spans="2:8" s="28" customFormat="1" ht="18.75" customHeight="1" x14ac:dyDescent="0.2">
      <c r="B347" s="172" t="s">
        <v>938</v>
      </c>
      <c r="C347" s="170">
        <v>315</v>
      </c>
      <c r="D347" s="72">
        <v>459</v>
      </c>
      <c r="E347" s="72">
        <v>0</v>
      </c>
      <c r="F347" s="72">
        <v>236</v>
      </c>
      <c r="G347" s="73">
        <v>0</v>
      </c>
      <c r="H347" s="27"/>
    </row>
    <row r="348" spans="2:8" s="28" customFormat="1" ht="18.75" customHeight="1" x14ac:dyDescent="0.2">
      <c r="B348" s="172" t="s">
        <v>1026</v>
      </c>
      <c r="C348" s="170">
        <v>37</v>
      </c>
      <c r="D348" s="72">
        <v>186</v>
      </c>
      <c r="E348" s="72">
        <v>0</v>
      </c>
      <c r="F348" s="72">
        <v>0</v>
      </c>
      <c r="G348" s="73">
        <v>784</v>
      </c>
      <c r="H348" s="27"/>
    </row>
    <row r="349" spans="2:8" s="28" customFormat="1" ht="18.75" customHeight="1" x14ac:dyDescent="0.2">
      <c r="B349" s="172" t="s">
        <v>1088</v>
      </c>
      <c r="C349" s="170">
        <v>0</v>
      </c>
      <c r="D349" s="72">
        <v>0</v>
      </c>
      <c r="E349" s="72">
        <v>0</v>
      </c>
      <c r="F349" s="72">
        <v>701</v>
      </c>
      <c r="G349" s="73">
        <v>298</v>
      </c>
      <c r="H349" s="27"/>
    </row>
    <row r="350" spans="2:8" s="28" customFormat="1" ht="18.75" customHeight="1" x14ac:dyDescent="0.2">
      <c r="B350" s="172" t="s">
        <v>1045</v>
      </c>
      <c r="C350" s="170">
        <v>143</v>
      </c>
      <c r="D350" s="72">
        <v>77</v>
      </c>
      <c r="E350" s="72">
        <v>327</v>
      </c>
      <c r="F350" s="72">
        <v>282</v>
      </c>
      <c r="G350" s="73">
        <v>170</v>
      </c>
      <c r="H350" s="27"/>
    </row>
    <row r="351" spans="2:8" s="28" customFormat="1" ht="18.75" customHeight="1" x14ac:dyDescent="0.2">
      <c r="B351" s="172" t="s">
        <v>1037</v>
      </c>
      <c r="C351" s="170">
        <v>0</v>
      </c>
      <c r="D351" s="72">
        <v>8</v>
      </c>
      <c r="E351" s="72">
        <v>860</v>
      </c>
      <c r="F351" s="72">
        <v>130</v>
      </c>
      <c r="G351" s="73">
        <v>0</v>
      </c>
      <c r="H351" s="27"/>
    </row>
    <row r="352" spans="2:8" s="28" customFormat="1" ht="18.75" customHeight="1" x14ac:dyDescent="0.2">
      <c r="B352" s="172" t="s">
        <v>937</v>
      </c>
      <c r="C352" s="170">
        <v>266</v>
      </c>
      <c r="D352" s="72">
        <v>0</v>
      </c>
      <c r="E352" s="72">
        <v>518</v>
      </c>
      <c r="F352" s="72">
        <v>190</v>
      </c>
      <c r="G352" s="73">
        <v>0</v>
      </c>
      <c r="H352" s="27"/>
    </row>
    <row r="353" spans="2:8" s="28" customFormat="1" ht="18.75" customHeight="1" x14ac:dyDescent="0.2">
      <c r="B353" s="172" t="s">
        <v>1147</v>
      </c>
      <c r="C353" s="170">
        <v>0</v>
      </c>
      <c r="D353" s="72">
        <v>0</v>
      </c>
      <c r="E353" s="72">
        <v>98</v>
      </c>
      <c r="F353" s="72">
        <v>858</v>
      </c>
      <c r="G353" s="73">
        <v>0</v>
      </c>
      <c r="H353" s="27"/>
    </row>
    <row r="354" spans="2:8" s="28" customFormat="1" ht="18.75" customHeight="1" x14ac:dyDescent="0.2">
      <c r="B354" s="172" t="s">
        <v>979</v>
      </c>
      <c r="C354" s="170">
        <v>951</v>
      </c>
      <c r="D354" s="72">
        <v>0</v>
      </c>
      <c r="E354" s="72">
        <v>0</v>
      </c>
      <c r="F354" s="72">
        <v>0</v>
      </c>
      <c r="G354" s="73">
        <v>0</v>
      </c>
      <c r="H354" s="27"/>
    </row>
    <row r="355" spans="2:8" s="28" customFormat="1" ht="18.75" customHeight="1" x14ac:dyDescent="0.2">
      <c r="B355" s="172" t="s">
        <v>300</v>
      </c>
      <c r="C355" s="170">
        <v>551</v>
      </c>
      <c r="D355" s="72">
        <v>54</v>
      </c>
      <c r="E355" s="72">
        <v>339</v>
      </c>
      <c r="F355" s="72">
        <v>0</v>
      </c>
      <c r="G355" s="73">
        <v>0</v>
      </c>
      <c r="H355" s="27"/>
    </row>
    <row r="356" spans="2:8" s="28" customFormat="1" ht="18.75" customHeight="1" x14ac:dyDescent="0.2">
      <c r="B356" s="172" t="s">
        <v>1012</v>
      </c>
      <c r="C356" s="170">
        <v>300</v>
      </c>
      <c r="D356" s="72">
        <v>604</v>
      </c>
      <c r="E356" s="72">
        <v>9</v>
      </c>
      <c r="F356" s="72">
        <v>3</v>
      </c>
      <c r="G356" s="73">
        <v>8</v>
      </c>
      <c r="H356" s="27"/>
    </row>
    <row r="357" spans="2:8" s="28" customFormat="1" ht="18.75" customHeight="1" x14ac:dyDescent="0.2">
      <c r="B357" s="172" t="s">
        <v>1001</v>
      </c>
      <c r="C357" s="170">
        <v>726</v>
      </c>
      <c r="D357" s="72">
        <v>190</v>
      </c>
      <c r="E357" s="72">
        <v>0</v>
      </c>
      <c r="F357" s="72">
        <v>0</v>
      </c>
      <c r="G357" s="73">
        <v>0</v>
      </c>
      <c r="H357" s="27"/>
    </row>
    <row r="358" spans="2:8" s="28" customFormat="1" ht="18.75" customHeight="1" x14ac:dyDescent="0.2">
      <c r="B358" s="172" t="s">
        <v>1182</v>
      </c>
      <c r="C358" s="170">
        <v>588</v>
      </c>
      <c r="D358" s="72">
        <v>323</v>
      </c>
      <c r="E358" s="72">
        <v>0</v>
      </c>
      <c r="F358" s="72">
        <v>0</v>
      </c>
      <c r="G358" s="73">
        <v>0</v>
      </c>
      <c r="H358" s="27"/>
    </row>
    <row r="359" spans="2:8" s="28" customFormat="1" ht="18.75" customHeight="1" x14ac:dyDescent="0.2">
      <c r="B359" s="172" t="s">
        <v>1148</v>
      </c>
      <c r="C359" s="170">
        <v>0</v>
      </c>
      <c r="D359" s="72">
        <v>0</v>
      </c>
      <c r="E359" s="72">
        <v>401</v>
      </c>
      <c r="F359" s="72">
        <v>488</v>
      </c>
      <c r="G359" s="73">
        <v>0</v>
      </c>
      <c r="H359" s="27"/>
    </row>
    <row r="360" spans="2:8" s="28" customFormat="1" ht="18.75" customHeight="1" x14ac:dyDescent="0.2">
      <c r="B360" s="172" t="s">
        <v>931</v>
      </c>
      <c r="C360" s="170">
        <v>0</v>
      </c>
      <c r="D360" s="72">
        <v>0</v>
      </c>
      <c r="E360" s="72">
        <v>876</v>
      </c>
      <c r="F360" s="72">
        <v>0</v>
      </c>
      <c r="G360" s="73">
        <v>0</v>
      </c>
      <c r="H360" s="27"/>
    </row>
    <row r="361" spans="2:8" s="28" customFormat="1" ht="18.75" customHeight="1" x14ac:dyDescent="0.2">
      <c r="B361" s="172" t="s">
        <v>1195</v>
      </c>
      <c r="C361" s="170">
        <v>0</v>
      </c>
      <c r="D361" s="72">
        <v>0</v>
      </c>
      <c r="E361" s="72">
        <v>0</v>
      </c>
      <c r="F361" s="72">
        <v>0</v>
      </c>
      <c r="G361" s="73">
        <v>869</v>
      </c>
      <c r="H361" s="27"/>
    </row>
    <row r="362" spans="2:8" s="28" customFormat="1" ht="18.75" customHeight="1" x14ac:dyDescent="0.2">
      <c r="B362" s="172" t="s">
        <v>1033</v>
      </c>
      <c r="C362" s="170">
        <v>605</v>
      </c>
      <c r="D362" s="72">
        <v>0</v>
      </c>
      <c r="E362" s="72">
        <v>0</v>
      </c>
      <c r="F362" s="72">
        <v>0</v>
      </c>
      <c r="G362" s="73">
        <v>248</v>
      </c>
      <c r="H362" s="27"/>
    </row>
    <row r="363" spans="2:8" s="28" customFormat="1" ht="18.75" customHeight="1" x14ac:dyDescent="0.2">
      <c r="B363" s="172" t="s">
        <v>884</v>
      </c>
      <c r="C363" s="170">
        <v>0</v>
      </c>
      <c r="D363" s="72">
        <v>159</v>
      </c>
      <c r="E363" s="72">
        <v>0</v>
      </c>
      <c r="F363" s="72">
        <v>652</v>
      </c>
      <c r="G363" s="73">
        <v>0</v>
      </c>
      <c r="H363" s="27"/>
    </row>
    <row r="364" spans="2:8" s="28" customFormat="1" ht="18.75" customHeight="1" x14ac:dyDescent="0.2">
      <c r="B364" s="172" t="s">
        <v>1023</v>
      </c>
      <c r="C364" s="170">
        <v>0</v>
      </c>
      <c r="D364" s="72">
        <v>249</v>
      </c>
      <c r="E364" s="72">
        <v>0</v>
      </c>
      <c r="F364" s="72">
        <v>274</v>
      </c>
      <c r="G364" s="73">
        <v>286</v>
      </c>
      <c r="H364" s="27"/>
    </row>
    <row r="365" spans="2:8" s="28" customFormat="1" ht="18.75" customHeight="1" x14ac:dyDescent="0.2">
      <c r="B365" s="172" t="s">
        <v>1207</v>
      </c>
      <c r="C365" s="170">
        <v>0</v>
      </c>
      <c r="D365" s="72">
        <v>0</v>
      </c>
      <c r="E365" s="72">
        <v>795</v>
      </c>
      <c r="F365" s="72">
        <v>0</v>
      </c>
      <c r="G365" s="73">
        <v>0</v>
      </c>
      <c r="H365" s="27"/>
    </row>
    <row r="366" spans="2:8" s="28" customFormat="1" ht="18.75" customHeight="1" x14ac:dyDescent="0.2">
      <c r="B366" s="172" t="s">
        <v>1057</v>
      </c>
      <c r="C366" s="170">
        <v>0</v>
      </c>
      <c r="D366" s="72">
        <v>0</v>
      </c>
      <c r="E366" s="72">
        <v>0</v>
      </c>
      <c r="F366" s="72">
        <v>84</v>
      </c>
      <c r="G366" s="73">
        <v>702</v>
      </c>
      <c r="H366" s="27"/>
    </row>
    <row r="367" spans="2:8" s="28" customFormat="1" ht="18.75" customHeight="1" x14ac:dyDescent="0.2">
      <c r="B367" s="172" t="s">
        <v>1112</v>
      </c>
      <c r="C367" s="170">
        <v>117</v>
      </c>
      <c r="D367" s="72">
        <v>183</v>
      </c>
      <c r="E367" s="72">
        <v>261</v>
      </c>
      <c r="F367" s="72">
        <v>89</v>
      </c>
      <c r="G367" s="73">
        <v>117</v>
      </c>
      <c r="H367" s="27"/>
    </row>
    <row r="368" spans="2:8" s="28" customFormat="1" ht="18.75" customHeight="1" x14ac:dyDescent="0.2">
      <c r="B368" s="172" t="s">
        <v>1060</v>
      </c>
      <c r="C368" s="170">
        <v>394</v>
      </c>
      <c r="D368" s="72">
        <v>158</v>
      </c>
      <c r="E368" s="72">
        <v>157</v>
      </c>
      <c r="F368" s="72">
        <v>6</v>
      </c>
      <c r="G368" s="73">
        <v>29</v>
      </c>
      <c r="H368" s="27"/>
    </row>
    <row r="369" spans="2:8" s="28" customFormat="1" ht="18.75" customHeight="1" x14ac:dyDescent="0.2">
      <c r="B369" s="172" t="s">
        <v>1059</v>
      </c>
      <c r="C369" s="170">
        <v>174</v>
      </c>
      <c r="D369" s="72">
        <v>27</v>
      </c>
      <c r="E369" s="72">
        <v>187</v>
      </c>
      <c r="F369" s="72">
        <v>309</v>
      </c>
      <c r="G369" s="73">
        <v>45</v>
      </c>
      <c r="H369" s="27"/>
    </row>
    <row r="370" spans="2:8" s="28" customFormat="1" ht="18.75" customHeight="1" x14ac:dyDescent="0.2">
      <c r="B370" s="172" t="s">
        <v>960</v>
      </c>
      <c r="C370" s="170">
        <v>4</v>
      </c>
      <c r="D370" s="72">
        <v>712</v>
      </c>
      <c r="E370" s="72">
        <v>6</v>
      </c>
      <c r="F370" s="72">
        <v>16</v>
      </c>
      <c r="G370" s="73">
        <v>0</v>
      </c>
      <c r="H370" s="27"/>
    </row>
    <row r="371" spans="2:8" s="28" customFormat="1" ht="18.75" customHeight="1" x14ac:dyDescent="0.2">
      <c r="B371" s="172" t="s">
        <v>290</v>
      </c>
      <c r="C371" s="170">
        <v>15</v>
      </c>
      <c r="D371" s="72">
        <v>2</v>
      </c>
      <c r="E371" s="72">
        <v>38</v>
      </c>
      <c r="F371" s="72">
        <v>123</v>
      </c>
      <c r="G371" s="73">
        <v>544</v>
      </c>
      <c r="H371" s="27"/>
    </row>
    <row r="372" spans="2:8" s="28" customFormat="1" ht="18.75" customHeight="1" x14ac:dyDescent="0.2">
      <c r="B372" s="172" t="s">
        <v>1131</v>
      </c>
      <c r="C372" s="170">
        <v>708</v>
      </c>
      <c r="D372" s="72">
        <v>0</v>
      </c>
      <c r="E372" s="72">
        <v>0</v>
      </c>
      <c r="F372" s="72">
        <v>0</v>
      </c>
      <c r="G372" s="73">
        <v>0</v>
      </c>
      <c r="H372" s="27"/>
    </row>
    <row r="373" spans="2:8" s="28" customFormat="1" ht="18.75" customHeight="1" x14ac:dyDescent="0.2">
      <c r="B373" s="172" t="s">
        <v>1143</v>
      </c>
      <c r="C373" s="170">
        <v>212</v>
      </c>
      <c r="D373" s="72">
        <v>330</v>
      </c>
      <c r="E373" s="72">
        <v>129</v>
      </c>
      <c r="F373" s="72">
        <v>0</v>
      </c>
      <c r="G373" s="73">
        <v>0</v>
      </c>
      <c r="H373" s="27"/>
    </row>
    <row r="374" spans="2:8" s="28" customFormat="1" ht="18.75" customHeight="1" x14ac:dyDescent="0.2">
      <c r="B374" s="172" t="s">
        <v>1193</v>
      </c>
      <c r="C374" s="170">
        <v>276</v>
      </c>
      <c r="D374" s="72">
        <v>394</v>
      </c>
      <c r="E374" s="72">
        <v>0</v>
      </c>
      <c r="F374" s="72">
        <v>0</v>
      </c>
      <c r="G374" s="73">
        <v>0</v>
      </c>
      <c r="H374" s="27"/>
    </row>
    <row r="375" spans="2:8" s="28" customFormat="1" ht="18.75" customHeight="1" x14ac:dyDescent="0.2">
      <c r="B375" s="172" t="s">
        <v>1103</v>
      </c>
      <c r="C375" s="170">
        <v>0</v>
      </c>
      <c r="D375" s="72">
        <v>0</v>
      </c>
      <c r="E375" s="72">
        <v>302</v>
      </c>
      <c r="F375" s="72">
        <v>0</v>
      </c>
      <c r="G375" s="73">
        <v>354</v>
      </c>
      <c r="H375" s="27"/>
    </row>
    <row r="376" spans="2:8" s="28" customFormat="1" ht="18.75" customHeight="1" x14ac:dyDescent="0.2">
      <c r="B376" s="172" t="s">
        <v>192</v>
      </c>
      <c r="C376" s="170">
        <v>39</v>
      </c>
      <c r="D376" s="72">
        <v>175</v>
      </c>
      <c r="E376" s="72">
        <v>159</v>
      </c>
      <c r="F376" s="72">
        <v>123</v>
      </c>
      <c r="G376" s="73">
        <v>156</v>
      </c>
      <c r="H376" s="27"/>
    </row>
    <row r="377" spans="2:8" s="28" customFormat="1" ht="18.75" customHeight="1" x14ac:dyDescent="0.2">
      <c r="B377" s="172" t="s">
        <v>1237</v>
      </c>
      <c r="C377" s="170">
        <v>224</v>
      </c>
      <c r="D377" s="72">
        <v>235</v>
      </c>
      <c r="E377" s="72">
        <v>141</v>
      </c>
      <c r="F377" s="72">
        <v>44</v>
      </c>
      <c r="G377" s="73">
        <v>2</v>
      </c>
      <c r="H377" s="27"/>
    </row>
    <row r="378" spans="2:8" s="28" customFormat="1" ht="18.75" customHeight="1" x14ac:dyDescent="0.2">
      <c r="B378" s="172" t="s">
        <v>1239</v>
      </c>
      <c r="C378" s="170">
        <v>0</v>
      </c>
      <c r="D378" s="72">
        <v>0</v>
      </c>
      <c r="E378" s="72">
        <v>643</v>
      </c>
      <c r="F378" s="72">
        <v>0</v>
      </c>
      <c r="G378" s="73">
        <v>0</v>
      </c>
      <c r="H378" s="27"/>
    </row>
    <row r="379" spans="2:8" s="28" customFormat="1" ht="18.75" customHeight="1" x14ac:dyDescent="0.2">
      <c r="B379" s="172" t="s">
        <v>1245</v>
      </c>
      <c r="C379" s="170">
        <v>627</v>
      </c>
      <c r="D379" s="72">
        <v>0</v>
      </c>
      <c r="E379" s="72">
        <v>0</v>
      </c>
      <c r="F379" s="72">
        <v>0</v>
      </c>
      <c r="G379" s="73">
        <v>0</v>
      </c>
      <c r="H379" s="27"/>
    </row>
    <row r="380" spans="2:8" s="28" customFormat="1" ht="18.75" customHeight="1" x14ac:dyDescent="0.2">
      <c r="B380" s="172" t="s">
        <v>143</v>
      </c>
      <c r="C380" s="170">
        <v>357</v>
      </c>
      <c r="D380" s="72">
        <v>212</v>
      </c>
      <c r="E380" s="72">
        <v>50</v>
      </c>
      <c r="F380" s="72">
        <v>7</v>
      </c>
      <c r="G380" s="73">
        <v>0</v>
      </c>
      <c r="H380" s="27"/>
    </row>
    <row r="381" spans="2:8" s="28" customFormat="1" ht="18.75" customHeight="1" x14ac:dyDescent="0.2">
      <c r="B381" s="172" t="s">
        <v>1247</v>
      </c>
      <c r="C381" s="170">
        <v>0</v>
      </c>
      <c r="D381" s="72">
        <v>624</v>
      </c>
      <c r="E381" s="72">
        <v>0</v>
      </c>
      <c r="F381" s="72">
        <v>0</v>
      </c>
      <c r="G381" s="73">
        <v>0</v>
      </c>
      <c r="H381" s="27"/>
    </row>
    <row r="382" spans="2:8" s="28" customFormat="1" ht="18.75" customHeight="1" x14ac:dyDescent="0.2">
      <c r="B382" s="172" t="s">
        <v>859</v>
      </c>
      <c r="C382" s="170">
        <v>0</v>
      </c>
      <c r="D382" s="72">
        <v>624</v>
      </c>
      <c r="E382" s="72">
        <v>0</v>
      </c>
      <c r="F382" s="72">
        <v>0</v>
      </c>
      <c r="G382" s="73">
        <v>0</v>
      </c>
      <c r="H382" s="27"/>
    </row>
    <row r="383" spans="2:8" s="28" customFormat="1" ht="18.75" customHeight="1" x14ac:dyDescent="0.2">
      <c r="B383" s="172" t="s">
        <v>1204</v>
      </c>
      <c r="C383" s="170">
        <v>0</v>
      </c>
      <c r="D383" s="72">
        <v>0</v>
      </c>
      <c r="E383" s="72">
        <v>0</v>
      </c>
      <c r="F383" s="72">
        <v>485</v>
      </c>
      <c r="G383" s="73">
        <v>137</v>
      </c>
      <c r="H383" s="27"/>
    </row>
    <row r="384" spans="2:8" s="28" customFormat="1" ht="18.75" customHeight="1" x14ac:dyDescent="0.2">
      <c r="B384" s="172" t="s">
        <v>1218</v>
      </c>
      <c r="C384" s="170">
        <v>202</v>
      </c>
      <c r="D384" s="72">
        <v>82</v>
      </c>
      <c r="E384" s="72">
        <v>0</v>
      </c>
      <c r="F384" s="72">
        <v>106</v>
      </c>
      <c r="G384" s="73">
        <v>230</v>
      </c>
      <c r="H384" s="27"/>
    </row>
    <row r="385" spans="2:8" s="28" customFormat="1" ht="18.75" customHeight="1" x14ac:dyDescent="0.2">
      <c r="B385" s="172" t="s">
        <v>1092</v>
      </c>
      <c r="C385" s="170">
        <v>0</v>
      </c>
      <c r="D385" s="72">
        <v>174</v>
      </c>
      <c r="E385" s="72">
        <v>0</v>
      </c>
      <c r="F385" s="72">
        <v>381</v>
      </c>
      <c r="G385" s="73">
        <v>53</v>
      </c>
      <c r="H385" s="27"/>
    </row>
    <row r="386" spans="2:8" s="28" customFormat="1" ht="18.75" customHeight="1" x14ac:dyDescent="0.2">
      <c r="B386" s="172" t="s">
        <v>986</v>
      </c>
      <c r="C386" s="170">
        <v>93</v>
      </c>
      <c r="D386" s="72">
        <v>36</v>
      </c>
      <c r="E386" s="72">
        <v>103</v>
      </c>
      <c r="F386" s="72">
        <v>185</v>
      </c>
      <c r="G386" s="73">
        <v>179</v>
      </c>
      <c r="H386" s="27"/>
    </row>
    <row r="387" spans="2:8" s="28" customFormat="1" ht="18.75" customHeight="1" x14ac:dyDescent="0.2">
      <c r="B387" s="172" t="s">
        <v>1260</v>
      </c>
      <c r="C387" s="170">
        <v>0</v>
      </c>
      <c r="D387" s="72">
        <v>0</v>
      </c>
      <c r="E387" s="72">
        <v>0</v>
      </c>
      <c r="F387" s="72">
        <v>594</v>
      </c>
      <c r="G387" s="73">
        <v>0</v>
      </c>
      <c r="H387" s="27"/>
    </row>
    <row r="388" spans="2:8" s="28" customFormat="1" ht="18.75" customHeight="1" x14ac:dyDescent="0.2">
      <c r="B388" s="172" t="s">
        <v>1176</v>
      </c>
      <c r="C388" s="170">
        <v>108</v>
      </c>
      <c r="D388" s="72">
        <v>363</v>
      </c>
      <c r="E388" s="72">
        <v>11</v>
      </c>
      <c r="F388" s="72">
        <v>89</v>
      </c>
      <c r="G388" s="73">
        <v>16</v>
      </c>
      <c r="H388" s="27"/>
    </row>
    <row r="389" spans="2:8" s="28" customFormat="1" ht="18.75" customHeight="1" x14ac:dyDescent="0.2">
      <c r="B389" s="172" t="s">
        <v>1098</v>
      </c>
      <c r="C389" s="170">
        <v>261</v>
      </c>
      <c r="D389" s="72">
        <v>154</v>
      </c>
      <c r="E389" s="72">
        <v>13</v>
      </c>
      <c r="F389" s="72">
        <v>135</v>
      </c>
      <c r="G389" s="73">
        <v>23</v>
      </c>
      <c r="H389" s="27"/>
    </row>
    <row r="390" spans="2:8" s="28" customFormat="1" ht="18.75" customHeight="1" x14ac:dyDescent="0.2">
      <c r="B390" s="172" t="s">
        <v>1167</v>
      </c>
      <c r="C390" s="170">
        <v>92</v>
      </c>
      <c r="D390" s="72">
        <v>254</v>
      </c>
      <c r="E390" s="72">
        <v>64</v>
      </c>
      <c r="F390" s="72">
        <v>0</v>
      </c>
      <c r="G390" s="73">
        <v>167</v>
      </c>
      <c r="H390" s="27"/>
    </row>
    <row r="391" spans="2:8" s="28" customFormat="1" ht="18.75" customHeight="1" x14ac:dyDescent="0.2">
      <c r="B391" s="172" t="s">
        <v>1181</v>
      </c>
      <c r="C391" s="170">
        <v>232</v>
      </c>
      <c r="D391" s="72">
        <v>132</v>
      </c>
      <c r="E391" s="72">
        <v>208</v>
      </c>
      <c r="F391" s="72">
        <v>0</v>
      </c>
      <c r="G391" s="73">
        <v>0</v>
      </c>
      <c r="H391" s="27"/>
    </row>
    <row r="392" spans="2:8" s="28" customFormat="1" ht="18.75" customHeight="1" x14ac:dyDescent="0.2">
      <c r="B392" s="172" t="s">
        <v>1019</v>
      </c>
      <c r="C392" s="170">
        <v>0</v>
      </c>
      <c r="D392" s="72">
        <v>0</v>
      </c>
      <c r="E392" s="72">
        <v>0</v>
      </c>
      <c r="F392" s="72">
        <v>471</v>
      </c>
      <c r="G392" s="73">
        <v>99</v>
      </c>
      <c r="H392" s="27"/>
    </row>
    <row r="393" spans="2:8" s="28" customFormat="1" ht="18.75" customHeight="1" x14ac:dyDescent="0.2">
      <c r="B393" s="172" t="s">
        <v>1272</v>
      </c>
      <c r="C393" s="170">
        <v>0</v>
      </c>
      <c r="D393" s="72">
        <v>0</v>
      </c>
      <c r="E393" s="72">
        <v>557</v>
      </c>
      <c r="F393" s="72">
        <v>0</v>
      </c>
      <c r="G393" s="73">
        <v>0</v>
      </c>
      <c r="H393" s="27"/>
    </row>
    <row r="394" spans="2:8" s="28" customFormat="1" ht="18.75" customHeight="1" x14ac:dyDescent="0.2">
      <c r="B394" s="172" t="s">
        <v>3092</v>
      </c>
      <c r="C394" s="170">
        <v>53</v>
      </c>
      <c r="D394" s="72">
        <v>58</v>
      </c>
      <c r="E394" s="72">
        <v>299</v>
      </c>
      <c r="F394" s="72">
        <v>126</v>
      </c>
      <c r="G394" s="73">
        <v>17</v>
      </c>
      <c r="H394" s="27"/>
    </row>
    <row r="395" spans="2:8" s="28" customFormat="1" ht="18.75" customHeight="1" x14ac:dyDescent="0.2">
      <c r="B395" s="172" t="s">
        <v>1108</v>
      </c>
      <c r="C395" s="170">
        <v>550</v>
      </c>
      <c r="D395" s="72">
        <v>0</v>
      </c>
      <c r="E395" s="72">
        <v>0</v>
      </c>
      <c r="F395" s="72">
        <v>0</v>
      </c>
      <c r="G395" s="73">
        <v>0</v>
      </c>
      <c r="H395" s="27"/>
    </row>
    <row r="396" spans="2:8" s="28" customFormat="1" ht="18.75" customHeight="1" x14ac:dyDescent="0.2">
      <c r="B396" s="172" t="s">
        <v>908</v>
      </c>
      <c r="C396" s="170">
        <v>268</v>
      </c>
      <c r="D396" s="72">
        <v>0</v>
      </c>
      <c r="E396" s="72">
        <v>2</v>
      </c>
      <c r="F396" s="72">
        <v>97</v>
      </c>
      <c r="G396" s="73">
        <v>175</v>
      </c>
      <c r="H396" s="27"/>
    </row>
    <row r="397" spans="2:8" s="28" customFormat="1" ht="18.75" customHeight="1" x14ac:dyDescent="0.2">
      <c r="B397" s="172" t="s">
        <v>1191</v>
      </c>
      <c r="C397" s="170">
        <v>0</v>
      </c>
      <c r="D397" s="72">
        <v>0</v>
      </c>
      <c r="E397" s="72">
        <v>532</v>
      </c>
      <c r="F397" s="72">
        <v>0</v>
      </c>
      <c r="G397" s="73">
        <v>0</v>
      </c>
      <c r="H397" s="27"/>
    </row>
    <row r="398" spans="2:8" s="28" customFormat="1" ht="18.75" customHeight="1" x14ac:dyDescent="0.2">
      <c r="B398" s="172" t="s">
        <v>142</v>
      </c>
      <c r="C398" s="170">
        <v>264</v>
      </c>
      <c r="D398" s="72">
        <v>75</v>
      </c>
      <c r="E398" s="72">
        <v>114</v>
      </c>
      <c r="F398" s="72">
        <v>42</v>
      </c>
      <c r="G398" s="73">
        <v>34</v>
      </c>
      <c r="H398" s="27"/>
    </row>
    <row r="399" spans="2:8" s="28" customFormat="1" ht="18.75" customHeight="1" x14ac:dyDescent="0.2">
      <c r="B399" s="172" t="s">
        <v>1027</v>
      </c>
      <c r="C399" s="170">
        <v>0</v>
      </c>
      <c r="D399" s="72">
        <v>0</v>
      </c>
      <c r="E399" s="72">
        <v>522</v>
      </c>
      <c r="F399" s="72">
        <v>0</v>
      </c>
      <c r="G399" s="73">
        <v>0</v>
      </c>
      <c r="H399" s="27"/>
    </row>
    <row r="400" spans="2:8" s="28" customFormat="1" ht="18.75" customHeight="1" x14ac:dyDescent="0.2">
      <c r="B400" s="172" t="s">
        <v>1293</v>
      </c>
      <c r="C400" s="170">
        <v>102</v>
      </c>
      <c r="D400" s="72">
        <v>251</v>
      </c>
      <c r="E400" s="72">
        <v>163</v>
      </c>
      <c r="F400" s="72">
        <v>0</v>
      </c>
      <c r="G400" s="73">
        <v>0</v>
      </c>
      <c r="H400" s="27"/>
    </row>
    <row r="401" spans="2:8" s="28" customFormat="1" ht="18.75" customHeight="1" x14ac:dyDescent="0.2">
      <c r="B401" s="172" t="s">
        <v>1206</v>
      </c>
      <c r="C401" s="170">
        <v>0</v>
      </c>
      <c r="D401" s="72">
        <v>0</v>
      </c>
      <c r="E401" s="72">
        <v>0</v>
      </c>
      <c r="F401" s="72">
        <v>0</v>
      </c>
      <c r="G401" s="73">
        <v>514</v>
      </c>
      <c r="H401" s="27"/>
    </row>
    <row r="402" spans="2:8" s="28" customFormat="1" ht="18.75" customHeight="1" x14ac:dyDescent="0.2">
      <c r="B402" s="172" t="s">
        <v>949</v>
      </c>
      <c r="C402" s="170">
        <v>337</v>
      </c>
      <c r="D402" s="72">
        <v>0</v>
      </c>
      <c r="E402" s="72">
        <v>174</v>
      </c>
      <c r="F402" s="72">
        <v>2</v>
      </c>
      <c r="G402" s="73">
        <v>0</v>
      </c>
      <c r="H402" s="27"/>
    </row>
    <row r="403" spans="2:8" s="28" customFormat="1" ht="18.75" customHeight="1" x14ac:dyDescent="0.2">
      <c r="B403" s="172" t="s">
        <v>2995</v>
      </c>
      <c r="C403" s="170">
        <v>0</v>
      </c>
      <c r="D403" s="72">
        <v>0</v>
      </c>
      <c r="E403" s="72">
        <v>356</v>
      </c>
      <c r="F403" s="72">
        <v>156</v>
      </c>
      <c r="G403" s="73">
        <v>0</v>
      </c>
      <c r="H403" s="27"/>
    </row>
    <row r="404" spans="2:8" s="28" customFormat="1" ht="18.75" customHeight="1" x14ac:dyDescent="0.2">
      <c r="B404" s="172" t="s">
        <v>1210</v>
      </c>
      <c r="C404" s="170">
        <v>0</v>
      </c>
      <c r="D404" s="72">
        <v>0</v>
      </c>
      <c r="E404" s="72">
        <v>512</v>
      </c>
      <c r="F404" s="72">
        <v>0</v>
      </c>
      <c r="G404" s="73">
        <v>0</v>
      </c>
      <c r="H404" s="27"/>
    </row>
    <row r="405" spans="2:8" s="28" customFormat="1" ht="18.75" customHeight="1" x14ac:dyDescent="0.2">
      <c r="B405" s="172" t="s">
        <v>1229</v>
      </c>
      <c r="C405" s="170">
        <v>0</v>
      </c>
      <c r="D405" s="72">
        <v>0</v>
      </c>
      <c r="E405" s="72">
        <v>190</v>
      </c>
      <c r="F405" s="72">
        <v>320</v>
      </c>
      <c r="G405" s="73">
        <v>0</v>
      </c>
      <c r="H405" s="27"/>
    </row>
    <row r="406" spans="2:8" s="28" customFormat="1" ht="18.75" customHeight="1" x14ac:dyDescent="0.2">
      <c r="B406" s="172" t="s">
        <v>1196</v>
      </c>
      <c r="C406" s="170">
        <v>192</v>
      </c>
      <c r="D406" s="72">
        <v>315</v>
      </c>
      <c r="E406" s="72">
        <v>0</v>
      </c>
      <c r="F406" s="72">
        <v>0</v>
      </c>
      <c r="G406" s="73">
        <v>0</v>
      </c>
      <c r="H406" s="27"/>
    </row>
    <row r="407" spans="2:8" s="28" customFormat="1" ht="18.75" customHeight="1" x14ac:dyDescent="0.2">
      <c r="B407" s="172" t="s">
        <v>1104</v>
      </c>
      <c r="C407" s="170">
        <v>277</v>
      </c>
      <c r="D407" s="72">
        <v>227</v>
      </c>
      <c r="E407" s="72">
        <v>0</v>
      </c>
      <c r="F407" s="72">
        <v>0</v>
      </c>
      <c r="G407" s="73">
        <v>0</v>
      </c>
      <c r="H407" s="27"/>
    </row>
    <row r="408" spans="2:8" s="28" customFormat="1" ht="18.75" customHeight="1" x14ac:dyDescent="0.2">
      <c r="B408" s="172" t="s">
        <v>294</v>
      </c>
      <c r="C408" s="170">
        <v>93</v>
      </c>
      <c r="D408" s="72">
        <v>93</v>
      </c>
      <c r="E408" s="72">
        <v>108</v>
      </c>
      <c r="F408" s="72">
        <v>72</v>
      </c>
      <c r="G408" s="73">
        <v>137</v>
      </c>
      <c r="H408" s="27"/>
    </row>
    <row r="409" spans="2:8" s="28" customFormat="1" ht="18.75" customHeight="1" x14ac:dyDescent="0.2">
      <c r="B409" s="172" t="s">
        <v>1009</v>
      </c>
      <c r="C409" s="170">
        <v>436</v>
      </c>
      <c r="D409" s="72">
        <v>66</v>
      </c>
      <c r="E409" s="72">
        <v>1</v>
      </c>
      <c r="F409" s="72">
        <v>0</v>
      </c>
      <c r="G409" s="73">
        <v>0</v>
      </c>
      <c r="H409" s="27"/>
    </row>
    <row r="410" spans="2:8" s="28" customFormat="1" ht="18.75" customHeight="1" x14ac:dyDescent="0.2">
      <c r="B410" s="172" t="s">
        <v>1174</v>
      </c>
      <c r="C410" s="170">
        <v>250</v>
      </c>
      <c r="D410" s="72">
        <v>0</v>
      </c>
      <c r="E410" s="72">
        <v>0</v>
      </c>
      <c r="F410" s="72">
        <v>1</v>
      </c>
      <c r="G410" s="73">
        <v>249</v>
      </c>
      <c r="H410" s="27"/>
    </row>
    <row r="411" spans="2:8" s="28" customFormat="1" ht="18.75" customHeight="1" x14ac:dyDescent="0.2">
      <c r="B411" s="172" t="s">
        <v>933</v>
      </c>
      <c r="C411" s="170">
        <v>0</v>
      </c>
      <c r="D411" s="72">
        <v>0</v>
      </c>
      <c r="E411" s="72">
        <v>498</v>
      </c>
      <c r="F411" s="72">
        <v>0</v>
      </c>
      <c r="G411" s="73">
        <v>0</v>
      </c>
      <c r="H411" s="27"/>
    </row>
    <row r="412" spans="2:8" s="28" customFormat="1" ht="18.75" customHeight="1" x14ac:dyDescent="0.2">
      <c r="B412" s="172" t="s">
        <v>1302</v>
      </c>
      <c r="C412" s="170">
        <v>294</v>
      </c>
      <c r="D412" s="72">
        <v>0</v>
      </c>
      <c r="E412" s="72">
        <v>201</v>
      </c>
      <c r="F412" s="72">
        <v>0</v>
      </c>
      <c r="G412" s="73">
        <v>0</v>
      </c>
      <c r="H412" s="27"/>
    </row>
    <row r="413" spans="2:8" s="28" customFormat="1" ht="18.75" customHeight="1" x14ac:dyDescent="0.2">
      <c r="B413" s="172" t="s">
        <v>1160</v>
      </c>
      <c r="C413" s="170">
        <v>0</v>
      </c>
      <c r="D413" s="72">
        <v>57</v>
      </c>
      <c r="E413" s="72">
        <v>335</v>
      </c>
      <c r="F413" s="72">
        <v>101</v>
      </c>
      <c r="G413" s="73">
        <v>0</v>
      </c>
      <c r="H413" s="27"/>
    </row>
    <row r="414" spans="2:8" s="28" customFormat="1" ht="18.75" customHeight="1" x14ac:dyDescent="0.2">
      <c r="B414" s="172" t="s">
        <v>1173</v>
      </c>
      <c r="C414" s="170">
        <v>260</v>
      </c>
      <c r="D414" s="72">
        <v>233</v>
      </c>
      <c r="E414" s="72">
        <v>0</v>
      </c>
      <c r="F414" s="72">
        <v>0</v>
      </c>
      <c r="G414" s="73">
        <v>0</v>
      </c>
      <c r="H414" s="27"/>
    </row>
    <row r="415" spans="2:8" s="28" customFormat="1" ht="18.75" customHeight="1" x14ac:dyDescent="0.2">
      <c r="B415" s="172" t="s">
        <v>1169</v>
      </c>
      <c r="C415" s="170">
        <v>29</v>
      </c>
      <c r="D415" s="72">
        <v>263</v>
      </c>
      <c r="E415" s="72">
        <v>9</v>
      </c>
      <c r="F415" s="72">
        <v>183</v>
      </c>
      <c r="G415" s="73">
        <v>8</v>
      </c>
      <c r="H415" s="27"/>
    </row>
    <row r="416" spans="2:8" s="28" customFormat="1" ht="18.75" customHeight="1" x14ac:dyDescent="0.2">
      <c r="B416" s="172" t="s">
        <v>1306</v>
      </c>
      <c r="C416" s="170">
        <v>0</v>
      </c>
      <c r="D416" s="72">
        <v>0</v>
      </c>
      <c r="E416" s="72">
        <v>0</v>
      </c>
      <c r="F416" s="72">
        <v>487</v>
      </c>
      <c r="G416" s="73">
        <v>0</v>
      </c>
      <c r="H416" s="27"/>
    </row>
    <row r="417" spans="2:8" s="28" customFormat="1" ht="18.75" customHeight="1" x14ac:dyDescent="0.2">
      <c r="B417" s="172" t="s">
        <v>1186</v>
      </c>
      <c r="C417" s="170">
        <v>0</v>
      </c>
      <c r="D417" s="72">
        <v>481</v>
      </c>
      <c r="E417" s="72">
        <v>0</v>
      </c>
      <c r="F417" s="72">
        <v>0</v>
      </c>
      <c r="G417" s="73">
        <v>0</v>
      </c>
      <c r="H417" s="27"/>
    </row>
    <row r="418" spans="2:8" s="28" customFormat="1" ht="18.75" customHeight="1" x14ac:dyDescent="0.2">
      <c r="B418" s="172" t="s">
        <v>1308</v>
      </c>
      <c r="C418" s="170">
        <v>0</v>
      </c>
      <c r="D418" s="72">
        <v>0</v>
      </c>
      <c r="E418" s="72">
        <v>0</v>
      </c>
      <c r="F418" s="72">
        <v>161</v>
      </c>
      <c r="G418" s="73">
        <v>320</v>
      </c>
      <c r="H418" s="27"/>
    </row>
    <row r="419" spans="2:8" s="28" customFormat="1" ht="18.75" customHeight="1" x14ac:dyDescent="0.2">
      <c r="B419" s="172" t="s">
        <v>1203</v>
      </c>
      <c r="C419" s="170">
        <v>166</v>
      </c>
      <c r="D419" s="72">
        <v>306</v>
      </c>
      <c r="E419" s="72">
        <v>0</v>
      </c>
      <c r="F419" s="72">
        <v>0</v>
      </c>
      <c r="G419" s="73">
        <v>0</v>
      </c>
      <c r="H419" s="27"/>
    </row>
    <row r="420" spans="2:8" s="28" customFormat="1" ht="18.75" customHeight="1" x14ac:dyDescent="0.2">
      <c r="B420" s="172" t="s">
        <v>125</v>
      </c>
      <c r="C420" s="170">
        <v>13</v>
      </c>
      <c r="D420" s="72">
        <v>304</v>
      </c>
      <c r="E420" s="72">
        <v>105</v>
      </c>
      <c r="F420" s="72">
        <v>46</v>
      </c>
      <c r="G420" s="73">
        <v>3</v>
      </c>
      <c r="H420" s="27"/>
    </row>
    <row r="421" spans="2:8" s="28" customFormat="1" ht="18.75" customHeight="1" x14ac:dyDescent="0.2">
      <c r="B421" s="172" t="s">
        <v>1238</v>
      </c>
      <c r="C421" s="170">
        <v>87</v>
      </c>
      <c r="D421" s="72">
        <v>48</v>
      </c>
      <c r="E421" s="72">
        <v>41</v>
      </c>
      <c r="F421" s="72">
        <v>239</v>
      </c>
      <c r="G421" s="73">
        <v>51</v>
      </c>
      <c r="H421" s="27"/>
    </row>
    <row r="422" spans="2:8" s="28" customFormat="1" ht="18.75" customHeight="1" x14ac:dyDescent="0.2">
      <c r="B422" s="172" t="s">
        <v>211</v>
      </c>
      <c r="C422" s="170">
        <v>0</v>
      </c>
      <c r="D422" s="72">
        <v>464</v>
      </c>
      <c r="E422" s="72">
        <v>0</v>
      </c>
      <c r="F422" s="72">
        <v>0</v>
      </c>
      <c r="G422" s="73">
        <v>0</v>
      </c>
      <c r="H422" s="27"/>
    </row>
    <row r="423" spans="2:8" s="28" customFormat="1" ht="18.75" customHeight="1" x14ac:dyDescent="0.2">
      <c r="B423" s="172" t="s">
        <v>1081</v>
      </c>
      <c r="C423" s="170">
        <v>271</v>
      </c>
      <c r="D423" s="72">
        <v>12</v>
      </c>
      <c r="E423" s="72">
        <v>170</v>
      </c>
      <c r="F423" s="72">
        <v>0</v>
      </c>
      <c r="G423" s="73">
        <v>11</v>
      </c>
      <c r="H423" s="27"/>
    </row>
    <row r="424" spans="2:8" s="28" customFormat="1" ht="18.75" customHeight="1" x14ac:dyDescent="0.2">
      <c r="B424" s="172" t="s">
        <v>1089</v>
      </c>
      <c r="C424" s="170">
        <v>16</v>
      </c>
      <c r="D424" s="72">
        <v>0</v>
      </c>
      <c r="E424" s="72">
        <v>436</v>
      </c>
      <c r="F424" s="72">
        <v>7</v>
      </c>
      <c r="G424" s="73">
        <v>3</v>
      </c>
      <c r="H424" s="27"/>
    </row>
    <row r="425" spans="2:8" s="28" customFormat="1" ht="18.75" customHeight="1" x14ac:dyDescent="0.2">
      <c r="B425" s="172" t="s">
        <v>1054</v>
      </c>
      <c r="C425" s="170">
        <v>127</v>
      </c>
      <c r="D425" s="72">
        <v>0</v>
      </c>
      <c r="E425" s="72">
        <v>312</v>
      </c>
      <c r="F425" s="72">
        <v>4</v>
      </c>
      <c r="G425" s="73">
        <v>8</v>
      </c>
      <c r="H425" s="27"/>
    </row>
    <row r="426" spans="2:8" s="28" customFormat="1" ht="18.75" customHeight="1" x14ac:dyDescent="0.2">
      <c r="B426" s="172" t="s">
        <v>1129</v>
      </c>
      <c r="C426" s="170">
        <v>204</v>
      </c>
      <c r="D426" s="72">
        <v>0</v>
      </c>
      <c r="E426" s="72">
        <v>0</v>
      </c>
      <c r="F426" s="72">
        <v>240</v>
      </c>
      <c r="G426" s="73">
        <v>0</v>
      </c>
      <c r="H426" s="27"/>
    </row>
    <row r="427" spans="2:8" s="28" customFormat="1" ht="18.75" customHeight="1" x14ac:dyDescent="0.2">
      <c r="B427" s="172" t="s">
        <v>140</v>
      </c>
      <c r="C427" s="170">
        <v>0</v>
      </c>
      <c r="D427" s="72">
        <v>10</v>
      </c>
      <c r="E427" s="72">
        <v>44</v>
      </c>
      <c r="F427" s="72">
        <v>388</v>
      </c>
      <c r="G427" s="73">
        <v>0</v>
      </c>
      <c r="H427" s="27"/>
    </row>
    <row r="428" spans="2:8" s="28" customFormat="1" ht="18.75" customHeight="1" x14ac:dyDescent="0.2">
      <c r="B428" s="172" t="s">
        <v>1198</v>
      </c>
      <c r="C428" s="170">
        <v>30</v>
      </c>
      <c r="D428" s="72">
        <v>29</v>
      </c>
      <c r="E428" s="72">
        <v>35</v>
      </c>
      <c r="F428" s="72">
        <v>134</v>
      </c>
      <c r="G428" s="73">
        <v>211</v>
      </c>
      <c r="H428" s="27"/>
    </row>
    <row r="429" spans="2:8" s="28" customFormat="1" ht="18.75" customHeight="1" x14ac:dyDescent="0.2">
      <c r="B429" s="172" t="s">
        <v>1116</v>
      </c>
      <c r="C429" s="170">
        <v>426</v>
      </c>
      <c r="D429" s="72">
        <v>4</v>
      </c>
      <c r="E429" s="72">
        <v>8</v>
      </c>
      <c r="F429" s="72">
        <v>0</v>
      </c>
      <c r="G429" s="73">
        <v>0</v>
      </c>
      <c r="H429" s="27"/>
    </row>
    <row r="430" spans="2:8" s="28" customFormat="1" ht="18.75" customHeight="1" x14ac:dyDescent="0.2">
      <c r="B430" s="172" t="s">
        <v>1205</v>
      </c>
      <c r="C430" s="170">
        <v>113</v>
      </c>
      <c r="D430" s="72">
        <v>323</v>
      </c>
      <c r="E430" s="72">
        <v>0</v>
      </c>
      <c r="F430" s="72">
        <v>0</v>
      </c>
      <c r="G430" s="73">
        <v>0</v>
      </c>
      <c r="H430" s="27"/>
    </row>
    <row r="431" spans="2:8" s="28" customFormat="1" ht="18.75" customHeight="1" x14ac:dyDescent="0.2">
      <c r="B431" s="172" t="s">
        <v>1281</v>
      </c>
      <c r="C431" s="170">
        <v>0</v>
      </c>
      <c r="D431" s="72">
        <v>33</v>
      </c>
      <c r="E431" s="72">
        <v>155</v>
      </c>
      <c r="F431" s="72">
        <v>159</v>
      </c>
      <c r="G431" s="73">
        <v>88</v>
      </c>
      <c r="H431" s="27"/>
    </row>
    <row r="432" spans="2:8" s="28" customFormat="1" ht="18.75" customHeight="1" x14ac:dyDescent="0.2">
      <c r="B432" s="172" t="s">
        <v>1085</v>
      </c>
      <c r="C432" s="170">
        <v>0</v>
      </c>
      <c r="D432" s="72">
        <v>0</v>
      </c>
      <c r="E432" s="72">
        <v>0</v>
      </c>
      <c r="F432" s="72">
        <v>201</v>
      </c>
      <c r="G432" s="73">
        <v>233</v>
      </c>
      <c r="H432" s="27"/>
    </row>
    <row r="433" spans="2:8" s="28" customFormat="1" ht="18.75" customHeight="1" x14ac:dyDescent="0.2">
      <c r="B433" s="172" t="s">
        <v>1093</v>
      </c>
      <c r="C433" s="170">
        <v>3</v>
      </c>
      <c r="D433" s="72">
        <v>4</v>
      </c>
      <c r="E433" s="72">
        <v>146</v>
      </c>
      <c r="F433" s="72">
        <v>171</v>
      </c>
      <c r="G433" s="73">
        <v>101</v>
      </c>
      <c r="H433" s="27"/>
    </row>
    <row r="434" spans="2:8" s="28" customFormat="1" ht="18.75" customHeight="1" x14ac:dyDescent="0.2">
      <c r="B434" s="172" t="s">
        <v>1244</v>
      </c>
      <c r="C434" s="170">
        <v>0</v>
      </c>
      <c r="D434" s="72">
        <v>87</v>
      </c>
      <c r="E434" s="72">
        <v>332</v>
      </c>
      <c r="F434" s="72">
        <v>0</v>
      </c>
      <c r="G434" s="73">
        <v>0</v>
      </c>
      <c r="H434" s="27"/>
    </row>
    <row r="435" spans="2:8" s="28" customFormat="1" ht="18.75" customHeight="1" x14ac:dyDescent="0.2">
      <c r="B435" s="172" t="s">
        <v>1227</v>
      </c>
      <c r="C435" s="170">
        <v>419</v>
      </c>
      <c r="D435" s="72">
        <v>0</v>
      </c>
      <c r="E435" s="72">
        <v>0</v>
      </c>
      <c r="F435" s="72">
        <v>0</v>
      </c>
      <c r="G435" s="73">
        <v>0</v>
      </c>
      <c r="H435" s="27"/>
    </row>
    <row r="436" spans="2:8" s="28" customFormat="1" ht="18.75" customHeight="1" x14ac:dyDescent="0.2">
      <c r="B436" s="172" t="s">
        <v>1128</v>
      </c>
      <c r="C436" s="170">
        <v>0</v>
      </c>
      <c r="D436" s="72">
        <v>220</v>
      </c>
      <c r="E436" s="72">
        <v>0</v>
      </c>
      <c r="F436" s="72">
        <v>197</v>
      </c>
      <c r="G436" s="73">
        <v>0</v>
      </c>
      <c r="H436" s="27"/>
    </row>
    <row r="437" spans="2:8" s="28" customFormat="1" ht="18.75" customHeight="1" x14ac:dyDescent="0.2">
      <c r="B437" s="172" t="s">
        <v>129</v>
      </c>
      <c r="C437" s="170">
        <v>44</v>
      </c>
      <c r="D437" s="72">
        <v>42</v>
      </c>
      <c r="E437" s="72">
        <v>253</v>
      </c>
      <c r="F437" s="72">
        <v>51</v>
      </c>
      <c r="G437" s="73">
        <v>20</v>
      </c>
      <c r="H437" s="27"/>
    </row>
    <row r="438" spans="2:8" s="28" customFormat="1" ht="18.75" customHeight="1" x14ac:dyDescent="0.2">
      <c r="B438" s="172" t="s">
        <v>296</v>
      </c>
      <c r="C438" s="170">
        <v>110</v>
      </c>
      <c r="D438" s="72">
        <v>22</v>
      </c>
      <c r="E438" s="72">
        <v>33</v>
      </c>
      <c r="F438" s="72">
        <v>100</v>
      </c>
      <c r="G438" s="73">
        <v>143</v>
      </c>
      <c r="H438" s="27"/>
    </row>
    <row r="439" spans="2:8" s="28" customFormat="1" ht="18.75" customHeight="1" x14ac:dyDescent="0.2">
      <c r="B439" s="172" t="s">
        <v>919</v>
      </c>
      <c r="C439" s="170">
        <v>0</v>
      </c>
      <c r="D439" s="72">
        <v>0</v>
      </c>
      <c r="E439" s="72">
        <v>2</v>
      </c>
      <c r="F439" s="72">
        <v>0</v>
      </c>
      <c r="G439" s="73">
        <v>405</v>
      </c>
      <c r="H439" s="27"/>
    </row>
    <row r="440" spans="2:8" s="28" customFormat="1" ht="18.75" customHeight="1" x14ac:dyDescent="0.2">
      <c r="B440" s="172" t="s">
        <v>1342</v>
      </c>
      <c r="C440" s="170">
        <v>0</v>
      </c>
      <c r="D440" s="72">
        <v>0</v>
      </c>
      <c r="E440" s="72">
        <v>0</v>
      </c>
      <c r="F440" s="72">
        <v>405</v>
      </c>
      <c r="G440" s="73">
        <v>0</v>
      </c>
      <c r="H440" s="27"/>
    </row>
    <row r="441" spans="2:8" s="28" customFormat="1" ht="18.75" customHeight="1" x14ac:dyDescent="0.2">
      <c r="B441" s="172" t="s">
        <v>1156</v>
      </c>
      <c r="C441" s="170">
        <v>0</v>
      </c>
      <c r="D441" s="72">
        <v>278</v>
      </c>
      <c r="E441" s="72">
        <v>0</v>
      </c>
      <c r="F441" s="72">
        <v>2</v>
      </c>
      <c r="G441" s="73">
        <v>121</v>
      </c>
      <c r="H441" s="27"/>
    </row>
    <row r="442" spans="2:8" s="28" customFormat="1" ht="18.75" customHeight="1" x14ac:dyDescent="0.2">
      <c r="B442" s="172" t="s">
        <v>1072</v>
      </c>
      <c r="C442" s="170">
        <v>0</v>
      </c>
      <c r="D442" s="72">
        <v>0</v>
      </c>
      <c r="E442" s="72">
        <v>0</v>
      </c>
      <c r="F442" s="72">
        <v>401</v>
      </c>
      <c r="G442" s="73">
        <v>0</v>
      </c>
      <c r="H442" s="27"/>
    </row>
    <row r="443" spans="2:8" s="28" customFormat="1" ht="18.75" customHeight="1" x14ac:dyDescent="0.2">
      <c r="B443" s="172" t="s">
        <v>1157</v>
      </c>
      <c r="C443" s="170">
        <v>0</v>
      </c>
      <c r="D443" s="72">
        <v>0</v>
      </c>
      <c r="E443" s="72">
        <v>400</v>
      </c>
      <c r="F443" s="72">
        <v>0</v>
      </c>
      <c r="G443" s="73">
        <v>0</v>
      </c>
      <c r="H443" s="27"/>
    </row>
    <row r="444" spans="2:8" s="28" customFormat="1" ht="18.75" customHeight="1" x14ac:dyDescent="0.2">
      <c r="B444" s="172" t="s">
        <v>291</v>
      </c>
      <c r="C444" s="170">
        <v>53</v>
      </c>
      <c r="D444" s="72">
        <v>113</v>
      </c>
      <c r="E444" s="72">
        <v>193</v>
      </c>
      <c r="F444" s="72">
        <v>30</v>
      </c>
      <c r="G444" s="73">
        <v>10</v>
      </c>
      <c r="H444" s="27"/>
    </row>
    <row r="445" spans="2:8" s="28" customFormat="1" ht="18.75" customHeight="1" x14ac:dyDescent="0.2">
      <c r="B445" s="172" t="s">
        <v>1126</v>
      </c>
      <c r="C445" s="170">
        <v>9</v>
      </c>
      <c r="D445" s="72">
        <v>3</v>
      </c>
      <c r="E445" s="72">
        <v>5</v>
      </c>
      <c r="F445" s="72">
        <v>150</v>
      </c>
      <c r="G445" s="73">
        <v>232</v>
      </c>
      <c r="H445" s="27"/>
    </row>
    <row r="446" spans="2:8" s="28" customFormat="1" ht="18.75" customHeight="1" x14ac:dyDescent="0.2">
      <c r="B446" s="172" t="s">
        <v>1164</v>
      </c>
      <c r="C446" s="170">
        <v>393</v>
      </c>
      <c r="D446" s="72">
        <v>0</v>
      </c>
      <c r="E446" s="72">
        <v>0</v>
      </c>
      <c r="F446" s="72">
        <v>0</v>
      </c>
      <c r="G446" s="73">
        <v>0</v>
      </c>
      <c r="H446" s="27"/>
    </row>
    <row r="447" spans="2:8" s="28" customFormat="1" ht="18.75" customHeight="1" x14ac:dyDescent="0.2">
      <c r="B447" s="172" t="s">
        <v>1350</v>
      </c>
      <c r="C447" s="170">
        <v>0</v>
      </c>
      <c r="D447" s="72">
        <v>0</v>
      </c>
      <c r="E447" s="72">
        <v>0</v>
      </c>
      <c r="F447" s="72">
        <v>391</v>
      </c>
      <c r="G447" s="73">
        <v>0</v>
      </c>
      <c r="H447" s="27"/>
    </row>
    <row r="448" spans="2:8" s="28" customFormat="1" ht="18.75" customHeight="1" x14ac:dyDescent="0.2">
      <c r="B448" s="172" t="s">
        <v>1352</v>
      </c>
      <c r="C448" s="170">
        <v>387</v>
      </c>
      <c r="D448" s="72">
        <v>0</v>
      </c>
      <c r="E448" s="72">
        <v>0</v>
      </c>
      <c r="F448" s="72">
        <v>0</v>
      </c>
      <c r="G448" s="73">
        <v>0</v>
      </c>
      <c r="H448" s="27"/>
    </row>
    <row r="449" spans="2:8" s="28" customFormat="1" ht="18.75" customHeight="1" x14ac:dyDescent="0.2">
      <c r="B449" s="172" t="s">
        <v>1032</v>
      </c>
      <c r="C449" s="170">
        <v>0</v>
      </c>
      <c r="D449" s="72">
        <v>184</v>
      </c>
      <c r="E449" s="72">
        <v>0</v>
      </c>
      <c r="F449" s="72">
        <v>66</v>
      </c>
      <c r="G449" s="73">
        <v>133</v>
      </c>
      <c r="H449" s="27"/>
    </row>
    <row r="450" spans="2:8" s="28" customFormat="1" ht="18.75" customHeight="1" x14ac:dyDescent="0.2">
      <c r="B450" s="172" t="s">
        <v>1354</v>
      </c>
      <c r="C450" s="170">
        <v>89</v>
      </c>
      <c r="D450" s="72">
        <v>187</v>
      </c>
      <c r="E450" s="72">
        <v>4</v>
      </c>
      <c r="F450" s="72">
        <v>0</v>
      </c>
      <c r="G450" s="73">
        <v>96</v>
      </c>
      <c r="H450" s="27"/>
    </row>
    <row r="451" spans="2:8" s="28" customFormat="1" ht="18.75" customHeight="1" x14ac:dyDescent="0.2">
      <c r="B451" s="172" t="s">
        <v>289</v>
      </c>
      <c r="C451" s="170">
        <v>45</v>
      </c>
      <c r="D451" s="72">
        <v>8</v>
      </c>
      <c r="E451" s="72">
        <v>11</v>
      </c>
      <c r="F451" s="72">
        <v>71</v>
      </c>
      <c r="G451" s="73">
        <v>240</v>
      </c>
      <c r="H451" s="27"/>
    </row>
    <row r="452" spans="2:8" s="28" customFormat="1" ht="18.75" customHeight="1" x14ac:dyDescent="0.2">
      <c r="B452" s="172" t="s">
        <v>3089</v>
      </c>
      <c r="C452" s="170">
        <v>5</v>
      </c>
      <c r="D452" s="72">
        <v>185</v>
      </c>
      <c r="E452" s="72">
        <v>171</v>
      </c>
      <c r="F452" s="72">
        <v>4</v>
      </c>
      <c r="G452" s="73">
        <v>0</v>
      </c>
      <c r="H452" s="27"/>
    </row>
    <row r="453" spans="2:8" s="28" customFormat="1" ht="18.75" customHeight="1" x14ac:dyDescent="0.2">
      <c r="B453" s="172" t="s">
        <v>1127</v>
      </c>
      <c r="C453" s="170">
        <v>144</v>
      </c>
      <c r="D453" s="72">
        <v>0</v>
      </c>
      <c r="E453" s="72">
        <v>221</v>
      </c>
      <c r="F453" s="72">
        <v>0</v>
      </c>
      <c r="G453" s="73">
        <v>0</v>
      </c>
      <c r="H453" s="27"/>
    </row>
    <row r="454" spans="2:8" s="28" customFormat="1" ht="18.75" customHeight="1" x14ac:dyDescent="0.2">
      <c r="B454" s="172" t="s">
        <v>3116</v>
      </c>
      <c r="C454" s="170">
        <v>357</v>
      </c>
      <c r="D454" s="72">
        <v>5</v>
      </c>
      <c r="E454" s="72">
        <v>0</v>
      </c>
      <c r="F454" s="72">
        <v>0</v>
      </c>
      <c r="G454" s="73">
        <v>0</v>
      </c>
      <c r="H454" s="27"/>
    </row>
    <row r="455" spans="2:8" s="28" customFormat="1" ht="18.75" customHeight="1" x14ac:dyDescent="0.2">
      <c r="B455" s="172" t="s">
        <v>1221</v>
      </c>
      <c r="C455" s="170">
        <v>0</v>
      </c>
      <c r="D455" s="72">
        <v>63</v>
      </c>
      <c r="E455" s="72">
        <v>0</v>
      </c>
      <c r="F455" s="72">
        <v>50</v>
      </c>
      <c r="G455" s="73">
        <v>248</v>
      </c>
      <c r="H455" s="27"/>
    </row>
    <row r="456" spans="2:8" s="28" customFormat="1" ht="18.75" customHeight="1" x14ac:dyDescent="0.2">
      <c r="B456" s="172" t="s">
        <v>1361</v>
      </c>
      <c r="C456" s="170">
        <v>0</v>
      </c>
      <c r="D456" s="72">
        <v>0</v>
      </c>
      <c r="E456" s="72">
        <v>359</v>
      </c>
      <c r="F456" s="72">
        <v>0</v>
      </c>
      <c r="G456" s="73">
        <v>0</v>
      </c>
      <c r="H456" s="27"/>
    </row>
    <row r="457" spans="2:8" s="28" customFormat="1" ht="18.75" customHeight="1" x14ac:dyDescent="0.2">
      <c r="B457" s="172" t="s">
        <v>1190</v>
      </c>
      <c r="C457" s="170">
        <v>0</v>
      </c>
      <c r="D457" s="72">
        <v>211</v>
      </c>
      <c r="E457" s="72">
        <v>0</v>
      </c>
      <c r="F457" s="72">
        <v>148</v>
      </c>
      <c r="G457" s="73">
        <v>0</v>
      </c>
      <c r="H457" s="27"/>
    </row>
    <row r="458" spans="2:8" s="28" customFormat="1" ht="18.75" customHeight="1" x14ac:dyDescent="0.2">
      <c r="B458" s="172" t="s">
        <v>1363</v>
      </c>
      <c r="C458" s="170">
        <v>0</v>
      </c>
      <c r="D458" s="72">
        <v>355</v>
      </c>
      <c r="E458" s="72">
        <v>0</v>
      </c>
      <c r="F458" s="72">
        <v>0</v>
      </c>
      <c r="G458" s="73">
        <v>0</v>
      </c>
      <c r="H458" s="27"/>
    </row>
    <row r="459" spans="2:8" s="28" customFormat="1" ht="18.75" customHeight="1" x14ac:dyDescent="0.2">
      <c r="B459" s="172" t="s">
        <v>1253</v>
      </c>
      <c r="C459" s="170">
        <v>0</v>
      </c>
      <c r="D459" s="72">
        <v>285</v>
      </c>
      <c r="E459" s="72">
        <v>61</v>
      </c>
      <c r="F459" s="72">
        <v>0</v>
      </c>
      <c r="G459" s="73">
        <v>2</v>
      </c>
      <c r="H459" s="27"/>
    </row>
    <row r="460" spans="2:8" s="28" customFormat="1" ht="18.75" customHeight="1" x14ac:dyDescent="0.2">
      <c r="B460" s="172" t="s">
        <v>1297</v>
      </c>
      <c r="C460" s="170">
        <v>162</v>
      </c>
      <c r="D460" s="72">
        <v>182</v>
      </c>
      <c r="E460" s="72">
        <v>0</v>
      </c>
      <c r="F460" s="72">
        <v>0</v>
      </c>
      <c r="G460" s="73">
        <v>0</v>
      </c>
      <c r="H460" s="27"/>
    </row>
    <row r="461" spans="2:8" s="28" customFormat="1" ht="18.75" customHeight="1" x14ac:dyDescent="0.2">
      <c r="B461" s="172" t="s">
        <v>1163</v>
      </c>
      <c r="C461" s="170">
        <v>344</v>
      </c>
      <c r="D461" s="72">
        <v>0</v>
      </c>
      <c r="E461" s="72">
        <v>0</v>
      </c>
      <c r="F461" s="72">
        <v>0</v>
      </c>
      <c r="G461" s="73">
        <v>0</v>
      </c>
      <c r="H461" s="27"/>
    </row>
    <row r="462" spans="2:8" s="28" customFormat="1" ht="18.75" customHeight="1" x14ac:dyDescent="0.2">
      <c r="B462" s="172" t="s">
        <v>1372</v>
      </c>
      <c r="C462" s="170">
        <v>4</v>
      </c>
      <c r="D462" s="72">
        <v>338</v>
      </c>
      <c r="E462" s="72">
        <v>0</v>
      </c>
      <c r="F462" s="72">
        <v>0</v>
      </c>
      <c r="G462" s="73">
        <v>0</v>
      </c>
      <c r="H462" s="27"/>
    </row>
    <row r="463" spans="2:8" s="28" customFormat="1" ht="18.75" customHeight="1" x14ac:dyDescent="0.2">
      <c r="B463" s="172" t="s">
        <v>1254</v>
      </c>
      <c r="C463" s="170">
        <v>131</v>
      </c>
      <c r="D463" s="72">
        <v>0</v>
      </c>
      <c r="E463" s="72">
        <v>82</v>
      </c>
      <c r="F463" s="72">
        <v>123</v>
      </c>
      <c r="G463" s="73">
        <v>0</v>
      </c>
      <c r="H463" s="27"/>
    </row>
    <row r="464" spans="2:8" s="28" customFormat="1" ht="18.75" customHeight="1" x14ac:dyDescent="0.2">
      <c r="B464" s="172" t="s">
        <v>1332</v>
      </c>
      <c r="C464" s="170">
        <v>0</v>
      </c>
      <c r="D464" s="72">
        <v>0</v>
      </c>
      <c r="E464" s="72">
        <v>0</v>
      </c>
      <c r="F464" s="72">
        <v>87</v>
      </c>
      <c r="G464" s="73">
        <v>249</v>
      </c>
      <c r="H464" s="27"/>
    </row>
    <row r="465" spans="2:8" s="28" customFormat="1" ht="18.75" customHeight="1" x14ac:dyDescent="0.2">
      <c r="B465" s="172" t="s">
        <v>295</v>
      </c>
      <c r="C465" s="170">
        <v>43</v>
      </c>
      <c r="D465" s="72">
        <v>0</v>
      </c>
      <c r="E465" s="72">
        <v>136</v>
      </c>
      <c r="F465" s="72">
        <v>111</v>
      </c>
      <c r="G465" s="73">
        <v>43</v>
      </c>
      <c r="H465" s="27"/>
    </row>
    <row r="466" spans="2:8" s="28" customFormat="1" ht="18.75" customHeight="1" x14ac:dyDescent="0.2">
      <c r="B466" s="172" t="s">
        <v>1390</v>
      </c>
      <c r="C466" s="170">
        <v>0</v>
      </c>
      <c r="D466" s="72">
        <v>0</v>
      </c>
      <c r="E466" s="72">
        <v>0</v>
      </c>
      <c r="F466" s="72">
        <v>0</v>
      </c>
      <c r="G466" s="73">
        <v>323</v>
      </c>
      <c r="H466" s="27"/>
    </row>
    <row r="467" spans="2:8" s="28" customFormat="1" ht="18.75" customHeight="1" x14ac:dyDescent="0.2">
      <c r="B467" s="172" t="s">
        <v>1236</v>
      </c>
      <c r="C467" s="170">
        <v>322</v>
      </c>
      <c r="D467" s="72">
        <v>0</v>
      </c>
      <c r="E467" s="72">
        <v>0</v>
      </c>
      <c r="F467" s="72">
        <v>0</v>
      </c>
      <c r="G467" s="73">
        <v>0</v>
      </c>
      <c r="H467" s="27"/>
    </row>
    <row r="468" spans="2:8" s="28" customFormat="1" ht="18.75" customHeight="1" x14ac:dyDescent="0.2">
      <c r="B468" s="172" t="s">
        <v>1086</v>
      </c>
      <c r="C468" s="170">
        <v>310</v>
      </c>
      <c r="D468" s="72">
        <v>9</v>
      </c>
      <c r="E468" s="72">
        <v>3</v>
      </c>
      <c r="F468" s="72">
        <v>0</v>
      </c>
      <c r="G468" s="73">
        <v>0</v>
      </c>
      <c r="H468" s="27"/>
    </row>
    <row r="469" spans="2:8" s="28" customFormat="1" ht="18.75" customHeight="1" x14ac:dyDescent="0.2">
      <c r="B469" s="172" t="s">
        <v>1394</v>
      </c>
      <c r="C469" s="170">
        <v>0</v>
      </c>
      <c r="D469" s="72">
        <v>159</v>
      </c>
      <c r="E469" s="72">
        <v>0</v>
      </c>
      <c r="F469" s="72">
        <v>0</v>
      </c>
      <c r="G469" s="73">
        <v>160</v>
      </c>
      <c r="H469" s="27"/>
    </row>
    <row r="470" spans="2:8" s="28" customFormat="1" ht="18.75" customHeight="1" x14ac:dyDescent="0.2">
      <c r="B470" s="172" t="s">
        <v>1125</v>
      </c>
      <c r="C470" s="170">
        <v>318</v>
      </c>
      <c r="D470" s="72">
        <v>0</v>
      </c>
      <c r="E470" s="72">
        <v>0</v>
      </c>
      <c r="F470" s="72">
        <v>0</v>
      </c>
      <c r="G470" s="73">
        <v>0</v>
      </c>
      <c r="H470" s="27"/>
    </row>
    <row r="471" spans="2:8" s="28" customFormat="1" ht="18.75" customHeight="1" x14ac:dyDescent="0.2">
      <c r="B471" s="172" t="s">
        <v>1404</v>
      </c>
      <c r="C471" s="170">
        <v>0</v>
      </c>
      <c r="D471" s="72">
        <v>0</v>
      </c>
      <c r="E471" s="72">
        <v>0</v>
      </c>
      <c r="F471" s="72">
        <v>313</v>
      </c>
      <c r="G471" s="73">
        <v>0</v>
      </c>
      <c r="H471" s="27"/>
    </row>
    <row r="472" spans="2:8" s="28" customFormat="1" ht="18.75" customHeight="1" x14ac:dyDescent="0.2">
      <c r="B472" s="172" t="s">
        <v>1406</v>
      </c>
      <c r="C472" s="170">
        <v>313</v>
      </c>
      <c r="D472" s="72">
        <v>0</v>
      </c>
      <c r="E472" s="72">
        <v>0</v>
      </c>
      <c r="F472" s="72">
        <v>0</v>
      </c>
      <c r="G472" s="73">
        <v>0</v>
      </c>
      <c r="H472" s="27"/>
    </row>
    <row r="473" spans="2:8" s="28" customFormat="1" ht="18.75" customHeight="1" x14ac:dyDescent="0.2">
      <c r="B473" s="172" t="s">
        <v>1403</v>
      </c>
      <c r="C473" s="170">
        <v>0</v>
      </c>
      <c r="D473" s="72">
        <v>0</v>
      </c>
      <c r="E473" s="72">
        <v>0</v>
      </c>
      <c r="F473" s="72">
        <v>313</v>
      </c>
      <c r="G473" s="73">
        <v>0</v>
      </c>
      <c r="H473" s="27"/>
    </row>
    <row r="474" spans="2:8" s="28" customFormat="1" ht="18.75" customHeight="1" x14ac:dyDescent="0.2">
      <c r="B474" s="172" t="s">
        <v>1335</v>
      </c>
      <c r="C474" s="170">
        <v>1</v>
      </c>
      <c r="D474" s="72">
        <v>260</v>
      </c>
      <c r="E474" s="72">
        <v>0</v>
      </c>
      <c r="F474" s="72">
        <v>38</v>
      </c>
      <c r="G474" s="73">
        <v>13</v>
      </c>
      <c r="H474" s="27"/>
    </row>
    <row r="475" spans="2:8" s="28" customFormat="1" ht="18.75" customHeight="1" x14ac:dyDescent="0.2">
      <c r="B475" s="172" t="s">
        <v>1178</v>
      </c>
      <c r="C475" s="170">
        <v>311</v>
      </c>
      <c r="D475" s="72">
        <v>0</v>
      </c>
      <c r="E475" s="72">
        <v>0</v>
      </c>
      <c r="F475" s="72">
        <v>0</v>
      </c>
      <c r="G475" s="73">
        <v>0</v>
      </c>
      <c r="H475" s="27"/>
    </row>
    <row r="476" spans="2:8" s="28" customFormat="1" ht="18.75" customHeight="1" x14ac:dyDescent="0.2">
      <c r="B476" s="172" t="s">
        <v>1038</v>
      </c>
      <c r="C476" s="170">
        <v>0</v>
      </c>
      <c r="D476" s="72">
        <v>0</v>
      </c>
      <c r="E476" s="72">
        <v>0</v>
      </c>
      <c r="F476" s="72">
        <v>0</v>
      </c>
      <c r="G476" s="73">
        <v>310</v>
      </c>
      <c r="H476" s="27"/>
    </row>
    <row r="477" spans="2:8" s="28" customFormat="1" ht="18.75" customHeight="1" x14ac:dyDescent="0.2">
      <c r="B477" s="172" t="s">
        <v>1410</v>
      </c>
      <c r="C477" s="170">
        <v>310</v>
      </c>
      <c r="D477" s="72">
        <v>0</v>
      </c>
      <c r="E477" s="72">
        <v>0</v>
      </c>
      <c r="F477" s="72">
        <v>0</v>
      </c>
      <c r="G477" s="73">
        <v>0</v>
      </c>
      <c r="H477" s="27"/>
    </row>
    <row r="478" spans="2:8" s="28" customFormat="1" ht="18.75" customHeight="1" x14ac:dyDescent="0.2">
      <c r="B478" s="172" t="s">
        <v>1366</v>
      </c>
      <c r="C478" s="170">
        <v>119</v>
      </c>
      <c r="D478" s="72">
        <v>178</v>
      </c>
      <c r="E478" s="72">
        <v>0</v>
      </c>
      <c r="F478" s="72">
        <v>0</v>
      </c>
      <c r="G478" s="73">
        <v>13</v>
      </c>
      <c r="H478" s="27"/>
    </row>
    <row r="479" spans="2:8" s="28" customFormat="1" ht="18.75" customHeight="1" x14ac:dyDescent="0.2">
      <c r="B479" s="172" t="s">
        <v>1216</v>
      </c>
      <c r="C479" s="170">
        <v>61</v>
      </c>
      <c r="D479" s="72">
        <v>61</v>
      </c>
      <c r="E479" s="72">
        <v>43</v>
      </c>
      <c r="F479" s="72">
        <v>27</v>
      </c>
      <c r="G479" s="73">
        <v>103</v>
      </c>
      <c r="H479" s="27"/>
    </row>
    <row r="480" spans="2:8" s="28" customFormat="1" ht="18.75" customHeight="1" x14ac:dyDescent="0.2">
      <c r="B480" s="172" t="s">
        <v>3091</v>
      </c>
      <c r="C480" s="170">
        <v>295</v>
      </c>
      <c r="D480" s="72">
        <v>0</v>
      </c>
      <c r="E480" s="72">
        <v>0</v>
      </c>
      <c r="F480" s="72">
        <v>0</v>
      </c>
      <c r="G480" s="73">
        <v>0</v>
      </c>
      <c r="H480" s="27"/>
    </row>
    <row r="481" spans="2:8" s="28" customFormat="1" ht="18.75" customHeight="1" x14ac:dyDescent="0.2">
      <c r="B481" s="172" t="s">
        <v>1082</v>
      </c>
      <c r="C481" s="170">
        <v>295</v>
      </c>
      <c r="D481" s="72">
        <v>0</v>
      </c>
      <c r="E481" s="72">
        <v>0</v>
      </c>
      <c r="F481" s="72">
        <v>0</v>
      </c>
      <c r="G481" s="73">
        <v>0</v>
      </c>
      <c r="H481" s="27"/>
    </row>
    <row r="482" spans="2:8" s="28" customFormat="1" ht="18.75" customHeight="1" x14ac:dyDescent="0.2">
      <c r="B482" s="172" t="s">
        <v>116</v>
      </c>
      <c r="C482" s="170">
        <v>294</v>
      </c>
      <c r="D482" s="72">
        <v>0</v>
      </c>
      <c r="E482" s="72">
        <v>0</v>
      </c>
      <c r="F482" s="72">
        <v>0</v>
      </c>
      <c r="G482" s="73">
        <v>0</v>
      </c>
      <c r="H482" s="27"/>
    </row>
    <row r="483" spans="2:8" s="28" customFormat="1" ht="18.75" customHeight="1" x14ac:dyDescent="0.2">
      <c r="B483" s="172" t="s">
        <v>1423</v>
      </c>
      <c r="C483" s="170">
        <v>0</v>
      </c>
      <c r="D483" s="72">
        <v>0</v>
      </c>
      <c r="E483" s="72">
        <v>293</v>
      </c>
      <c r="F483" s="72">
        <v>0</v>
      </c>
      <c r="G483" s="73">
        <v>0</v>
      </c>
      <c r="H483" s="27"/>
    </row>
    <row r="484" spans="2:8" s="28" customFormat="1" ht="18.75" customHeight="1" x14ac:dyDescent="0.2">
      <c r="B484" s="172" t="s">
        <v>1056</v>
      </c>
      <c r="C484" s="170">
        <v>0</v>
      </c>
      <c r="D484" s="72">
        <v>285</v>
      </c>
      <c r="E484" s="72">
        <v>7</v>
      </c>
      <c r="F484" s="72">
        <v>0</v>
      </c>
      <c r="G484" s="73">
        <v>0</v>
      </c>
      <c r="H484" s="27"/>
    </row>
    <row r="485" spans="2:8" s="28" customFormat="1" ht="18.75" customHeight="1" x14ac:dyDescent="0.2">
      <c r="B485" s="172" t="s">
        <v>1424</v>
      </c>
      <c r="C485" s="170">
        <v>0</v>
      </c>
      <c r="D485" s="72">
        <v>0</v>
      </c>
      <c r="E485" s="72">
        <v>0</v>
      </c>
      <c r="F485" s="72">
        <v>292</v>
      </c>
      <c r="G485" s="73">
        <v>0</v>
      </c>
      <c r="H485" s="27"/>
    </row>
    <row r="486" spans="2:8" s="28" customFormat="1" ht="18.75" customHeight="1" x14ac:dyDescent="0.2">
      <c r="B486" s="172" t="s">
        <v>1317</v>
      </c>
      <c r="C486" s="170">
        <v>157</v>
      </c>
      <c r="D486" s="72">
        <v>124</v>
      </c>
      <c r="E486" s="72">
        <v>10</v>
      </c>
      <c r="F486" s="72">
        <v>0</v>
      </c>
      <c r="G486" s="73">
        <v>0</v>
      </c>
      <c r="H486" s="27"/>
    </row>
    <row r="487" spans="2:8" s="28" customFormat="1" ht="18.75" customHeight="1" x14ac:dyDescent="0.2">
      <c r="B487" s="172" t="s">
        <v>1393</v>
      </c>
      <c r="C487" s="170">
        <v>93</v>
      </c>
      <c r="D487" s="72">
        <v>21</v>
      </c>
      <c r="E487" s="72">
        <v>6</v>
      </c>
      <c r="F487" s="72">
        <v>150</v>
      </c>
      <c r="G487" s="73">
        <v>20</v>
      </c>
      <c r="H487" s="27"/>
    </row>
    <row r="488" spans="2:8" s="28" customFormat="1" ht="18.75" customHeight="1" x14ac:dyDescent="0.2">
      <c r="B488" s="172" t="s">
        <v>1034</v>
      </c>
      <c r="C488" s="170">
        <v>0</v>
      </c>
      <c r="D488" s="72">
        <v>0</v>
      </c>
      <c r="E488" s="72">
        <v>0</v>
      </c>
      <c r="F488" s="72">
        <v>0</v>
      </c>
      <c r="G488" s="73">
        <v>284</v>
      </c>
      <c r="H488" s="27"/>
    </row>
    <row r="489" spans="2:8" s="28" customFormat="1" ht="18.75" customHeight="1" x14ac:dyDescent="0.2">
      <c r="B489" s="172" t="s">
        <v>1267</v>
      </c>
      <c r="C489" s="170">
        <v>0</v>
      </c>
      <c r="D489" s="72">
        <v>282</v>
      </c>
      <c r="E489" s="72">
        <v>0</v>
      </c>
      <c r="F489" s="72">
        <v>0</v>
      </c>
      <c r="G489" s="73">
        <v>0</v>
      </c>
      <c r="H489" s="27"/>
    </row>
    <row r="490" spans="2:8" s="28" customFormat="1" ht="18.75" customHeight="1" x14ac:dyDescent="0.2">
      <c r="B490" s="172" t="s">
        <v>1327</v>
      </c>
      <c r="C490" s="170">
        <v>124</v>
      </c>
      <c r="D490" s="72">
        <v>19</v>
      </c>
      <c r="E490" s="72">
        <v>77</v>
      </c>
      <c r="F490" s="72">
        <v>36</v>
      </c>
      <c r="G490" s="73">
        <v>26</v>
      </c>
      <c r="H490" s="27"/>
    </row>
    <row r="491" spans="2:8" s="28" customFormat="1" ht="18.75" customHeight="1" x14ac:dyDescent="0.2">
      <c r="B491" s="172" t="s">
        <v>1292</v>
      </c>
      <c r="C491" s="170">
        <v>129</v>
      </c>
      <c r="D491" s="72">
        <v>4</v>
      </c>
      <c r="E491" s="72">
        <v>3</v>
      </c>
      <c r="F491" s="72">
        <v>145</v>
      </c>
      <c r="G491" s="73">
        <v>1</v>
      </c>
      <c r="H491" s="27"/>
    </row>
    <row r="492" spans="2:8" s="28" customFormat="1" ht="18.75" customHeight="1" x14ac:dyDescent="0.2">
      <c r="B492" s="172" t="s">
        <v>1255</v>
      </c>
      <c r="C492" s="170">
        <v>0</v>
      </c>
      <c r="D492" s="72">
        <v>0</v>
      </c>
      <c r="E492" s="72">
        <v>0</v>
      </c>
      <c r="F492" s="72">
        <v>282</v>
      </c>
      <c r="G492" s="73">
        <v>0</v>
      </c>
      <c r="H492" s="27"/>
    </row>
    <row r="493" spans="2:8" s="28" customFormat="1" ht="18.75" customHeight="1" x14ac:dyDescent="0.2">
      <c r="B493" s="172" t="s">
        <v>1432</v>
      </c>
      <c r="C493" s="170">
        <v>0</v>
      </c>
      <c r="D493" s="72">
        <v>95</v>
      </c>
      <c r="E493" s="72">
        <v>0</v>
      </c>
      <c r="F493" s="72">
        <v>0</v>
      </c>
      <c r="G493" s="73">
        <v>186</v>
      </c>
      <c r="H493" s="27"/>
    </row>
    <row r="494" spans="2:8" s="28" customFormat="1" ht="18.75" customHeight="1" x14ac:dyDescent="0.2">
      <c r="B494" s="172" t="s">
        <v>2989</v>
      </c>
      <c r="C494" s="170">
        <v>0</v>
      </c>
      <c r="D494" s="72">
        <v>275</v>
      </c>
      <c r="E494" s="72">
        <v>0</v>
      </c>
      <c r="F494" s="72">
        <v>4</v>
      </c>
      <c r="G494" s="73">
        <v>0</v>
      </c>
      <c r="H494" s="27"/>
    </row>
    <row r="495" spans="2:8" s="28" customFormat="1" ht="18.75" customHeight="1" x14ac:dyDescent="0.2">
      <c r="B495" s="172" t="s">
        <v>877</v>
      </c>
      <c r="C495" s="170">
        <v>0</v>
      </c>
      <c r="D495" s="72">
        <v>0</v>
      </c>
      <c r="E495" s="72">
        <v>0</v>
      </c>
      <c r="F495" s="72">
        <v>0</v>
      </c>
      <c r="G495" s="73">
        <v>278</v>
      </c>
      <c r="H495" s="27"/>
    </row>
    <row r="496" spans="2:8" s="28" customFormat="1" ht="18.75" customHeight="1" x14ac:dyDescent="0.2">
      <c r="B496" s="172" t="s">
        <v>1240</v>
      </c>
      <c r="C496" s="170">
        <v>162</v>
      </c>
      <c r="D496" s="72">
        <v>14</v>
      </c>
      <c r="E496" s="72">
        <v>21</v>
      </c>
      <c r="F496" s="72">
        <v>48</v>
      </c>
      <c r="G496" s="73">
        <v>31</v>
      </c>
      <c r="H496" s="27"/>
    </row>
    <row r="497" spans="2:8" s="28" customFormat="1" ht="18.75" customHeight="1" x14ac:dyDescent="0.2">
      <c r="B497" s="172" t="s">
        <v>1201</v>
      </c>
      <c r="C497" s="170">
        <v>0</v>
      </c>
      <c r="D497" s="72">
        <v>0</v>
      </c>
      <c r="E497" s="72">
        <v>0</v>
      </c>
      <c r="F497" s="72">
        <v>0</v>
      </c>
      <c r="G497" s="73">
        <v>276</v>
      </c>
      <c r="H497" s="27"/>
    </row>
    <row r="498" spans="2:8" s="28" customFormat="1" ht="18.75" customHeight="1" x14ac:dyDescent="0.2">
      <c r="B498" s="172" t="s">
        <v>970</v>
      </c>
      <c r="C498" s="170">
        <v>0</v>
      </c>
      <c r="D498" s="72">
        <v>275</v>
      </c>
      <c r="E498" s="72">
        <v>0</v>
      </c>
      <c r="F498" s="72">
        <v>0</v>
      </c>
      <c r="G498" s="73">
        <v>0</v>
      </c>
      <c r="H498" s="27"/>
    </row>
    <row r="499" spans="2:8" s="28" customFormat="1" ht="18.75" customHeight="1" x14ac:dyDescent="0.2">
      <c r="B499" s="172" t="s">
        <v>297</v>
      </c>
      <c r="C499" s="170">
        <v>272</v>
      </c>
      <c r="D499" s="72">
        <v>0</v>
      </c>
      <c r="E499" s="72">
        <v>0</v>
      </c>
      <c r="F499" s="72">
        <v>0</v>
      </c>
      <c r="G499" s="73">
        <v>0</v>
      </c>
      <c r="H499" s="27"/>
    </row>
    <row r="500" spans="2:8" s="28" customFormat="1" ht="18.75" customHeight="1" x14ac:dyDescent="0.2">
      <c r="B500" s="172" t="s">
        <v>1438</v>
      </c>
      <c r="C500" s="170">
        <v>0</v>
      </c>
      <c r="D500" s="72">
        <v>0</v>
      </c>
      <c r="E500" s="72">
        <v>272</v>
      </c>
      <c r="F500" s="72">
        <v>0</v>
      </c>
      <c r="G500" s="73">
        <v>0</v>
      </c>
      <c r="H500" s="27"/>
    </row>
    <row r="501" spans="2:8" s="28" customFormat="1" ht="18.75" customHeight="1" x14ac:dyDescent="0.2">
      <c r="B501" s="172" t="s">
        <v>1118</v>
      </c>
      <c r="C501" s="170">
        <v>21</v>
      </c>
      <c r="D501" s="72">
        <v>32</v>
      </c>
      <c r="E501" s="72">
        <v>38</v>
      </c>
      <c r="F501" s="72">
        <v>33</v>
      </c>
      <c r="G501" s="73">
        <v>145</v>
      </c>
      <c r="H501" s="27"/>
    </row>
    <row r="502" spans="2:8" s="28" customFormat="1" ht="18.75" customHeight="1" x14ac:dyDescent="0.2">
      <c r="B502" s="172" t="s">
        <v>1185</v>
      </c>
      <c r="C502" s="170">
        <v>0</v>
      </c>
      <c r="D502" s="72">
        <v>0</v>
      </c>
      <c r="E502" s="72">
        <v>0</v>
      </c>
      <c r="F502" s="72">
        <v>0</v>
      </c>
      <c r="G502" s="73">
        <v>269</v>
      </c>
      <c r="H502" s="27"/>
    </row>
    <row r="503" spans="2:8" s="28" customFormat="1" ht="18.75" customHeight="1" x14ac:dyDescent="0.2">
      <c r="B503" s="172" t="s">
        <v>3093</v>
      </c>
      <c r="C503" s="170">
        <v>18</v>
      </c>
      <c r="D503" s="72">
        <v>20</v>
      </c>
      <c r="E503" s="72">
        <v>6</v>
      </c>
      <c r="F503" s="72">
        <v>0</v>
      </c>
      <c r="G503" s="73">
        <v>223</v>
      </c>
      <c r="H503" s="27"/>
    </row>
    <row r="504" spans="2:8" s="28" customFormat="1" ht="18.75" customHeight="1" x14ac:dyDescent="0.2">
      <c r="B504" s="172" t="s">
        <v>1439</v>
      </c>
      <c r="C504" s="170">
        <v>267</v>
      </c>
      <c r="D504" s="72">
        <v>0</v>
      </c>
      <c r="E504" s="72">
        <v>0</v>
      </c>
      <c r="F504" s="72">
        <v>0</v>
      </c>
      <c r="G504" s="73">
        <v>0</v>
      </c>
      <c r="H504" s="27"/>
    </row>
    <row r="505" spans="2:8" s="28" customFormat="1" ht="18.75" customHeight="1" x14ac:dyDescent="0.2">
      <c r="B505" s="172" t="s">
        <v>889</v>
      </c>
      <c r="C505" s="170">
        <v>266</v>
      </c>
      <c r="D505" s="72">
        <v>0</v>
      </c>
      <c r="E505" s="72">
        <v>0</v>
      </c>
      <c r="F505" s="72">
        <v>0</v>
      </c>
      <c r="G505" s="73">
        <v>0</v>
      </c>
      <c r="H505" s="27"/>
    </row>
    <row r="506" spans="2:8" s="28" customFormat="1" ht="18.75" customHeight="1" x14ac:dyDescent="0.2">
      <c r="B506" s="172" t="s">
        <v>1440</v>
      </c>
      <c r="C506" s="170">
        <v>0</v>
      </c>
      <c r="D506" s="72">
        <v>266</v>
      </c>
      <c r="E506" s="72">
        <v>0</v>
      </c>
      <c r="F506" s="72">
        <v>0</v>
      </c>
      <c r="G506" s="73">
        <v>0</v>
      </c>
      <c r="H506" s="27"/>
    </row>
    <row r="507" spans="2:8" s="28" customFormat="1" ht="18.75" customHeight="1" x14ac:dyDescent="0.2">
      <c r="B507" s="172" t="s">
        <v>1268</v>
      </c>
      <c r="C507" s="170">
        <v>0</v>
      </c>
      <c r="D507" s="72">
        <v>265</v>
      </c>
      <c r="E507" s="72">
        <v>0</v>
      </c>
      <c r="F507" s="72">
        <v>0</v>
      </c>
      <c r="G507" s="73">
        <v>0</v>
      </c>
      <c r="H507" s="27"/>
    </row>
    <row r="508" spans="2:8" s="28" customFormat="1" ht="18.75" customHeight="1" x14ac:dyDescent="0.2">
      <c r="B508" s="172" t="s">
        <v>1273</v>
      </c>
      <c r="C508" s="170">
        <v>0</v>
      </c>
      <c r="D508" s="72">
        <v>265</v>
      </c>
      <c r="E508" s="72">
        <v>0</v>
      </c>
      <c r="F508" s="72">
        <v>0</v>
      </c>
      <c r="G508" s="73">
        <v>0</v>
      </c>
      <c r="H508" s="27"/>
    </row>
    <row r="509" spans="2:8" s="28" customFormat="1" ht="18.75" customHeight="1" x14ac:dyDescent="0.2">
      <c r="B509" s="172" t="s">
        <v>969</v>
      </c>
      <c r="C509" s="170">
        <v>264</v>
      </c>
      <c r="D509" s="72">
        <v>0</v>
      </c>
      <c r="E509" s="72">
        <v>0</v>
      </c>
      <c r="F509" s="72">
        <v>0</v>
      </c>
      <c r="G509" s="73">
        <v>0</v>
      </c>
      <c r="H509" s="27"/>
    </row>
    <row r="510" spans="2:8" s="28" customFormat="1" ht="18.75" customHeight="1" x14ac:dyDescent="0.2">
      <c r="B510" s="172" t="s">
        <v>1445</v>
      </c>
      <c r="C510" s="170">
        <v>263</v>
      </c>
      <c r="D510" s="72">
        <v>0</v>
      </c>
      <c r="E510" s="72">
        <v>0</v>
      </c>
      <c r="F510" s="72">
        <v>0</v>
      </c>
      <c r="G510" s="73">
        <v>0</v>
      </c>
      <c r="H510" s="27"/>
    </row>
    <row r="511" spans="2:8" s="28" customFormat="1" ht="18.75" customHeight="1" x14ac:dyDescent="0.2">
      <c r="B511" s="172" t="s">
        <v>1447</v>
      </c>
      <c r="C511" s="170">
        <v>0</v>
      </c>
      <c r="D511" s="72">
        <v>0</v>
      </c>
      <c r="E511" s="72">
        <v>261</v>
      </c>
      <c r="F511" s="72">
        <v>0</v>
      </c>
      <c r="G511" s="73">
        <v>0</v>
      </c>
      <c r="H511" s="27"/>
    </row>
    <row r="512" spans="2:8" s="28" customFormat="1" ht="18.75" customHeight="1" x14ac:dyDescent="0.2">
      <c r="B512" s="172" t="s">
        <v>855</v>
      </c>
      <c r="C512" s="170">
        <v>261</v>
      </c>
      <c r="D512" s="72">
        <v>0</v>
      </c>
      <c r="E512" s="72">
        <v>0</v>
      </c>
      <c r="F512" s="72">
        <v>0</v>
      </c>
      <c r="G512" s="73">
        <v>0</v>
      </c>
      <c r="H512" s="27"/>
    </row>
    <row r="513" spans="2:8" s="28" customFormat="1" ht="18.75" customHeight="1" x14ac:dyDescent="0.2">
      <c r="B513" s="172" t="s">
        <v>1263</v>
      </c>
      <c r="C513" s="170">
        <v>253</v>
      </c>
      <c r="D513" s="72">
        <v>7</v>
      </c>
      <c r="E513" s="72">
        <v>0</v>
      </c>
      <c r="F513" s="72">
        <v>0</v>
      </c>
      <c r="G513" s="73">
        <v>0</v>
      </c>
      <c r="H513" s="27"/>
    </row>
    <row r="514" spans="2:8" s="28" customFormat="1" ht="18.75" customHeight="1" x14ac:dyDescent="0.2">
      <c r="B514" s="172" t="s">
        <v>1280</v>
      </c>
      <c r="C514" s="170">
        <v>0</v>
      </c>
      <c r="D514" s="72">
        <v>260</v>
      </c>
      <c r="E514" s="72">
        <v>0</v>
      </c>
      <c r="F514" s="72">
        <v>0</v>
      </c>
      <c r="G514" s="73">
        <v>0</v>
      </c>
      <c r="H514" s="27"/>
    </row>
    <row r="515" spans="2:8" s="28" customFormat="1" ht="18.75" customHeight="1" x14ac:dyDescent="0.2">
      <c r="B515" s="172" t="s">
        <v>298</v>
      </c>
      <c r="C515" s="170">
        <v>255</v>
      </c>
      <c r="D515" s="72">
        <v>0</v>
      </c>
      <c r="E515" s="72">
        <v>0</v>
      </c>
      <c r="F515" s="72">
        <v>0</v>
      </c>
      <c r="G515" s="73">
        <v>0</v>
      </c>
      <c r="H515" s="27"/>
    </row>
    <row r="516" spans="2:8" s="28" customFormat="1" ht="18.75" customHeight="1" x14ac:dyDescent="0.2">
      <c r="B516" s="172" t="s">
        <v>1274</v>
      </c>
      <c r="C516" s="170">
        <v>255</v>
      </c>
      <c r="D516" s="72">
        <v>0</v>
      </c>
      <c r="E516" s="72">
        <v>0</v>
      </c>
      <c r="F516" s="72">
        <v>0</v>
      </c>
      <c r="G516" s="73">
        <v>0</v>
      </c>
      <c r="H516" s="27"/>
    </row>
    <row r="517" spans="2:8" s="28" customFormat="1" ht="18.75" customHeight="1" x14ac:dyDescent="0.2">
      <c r="B517" s="172" t="s">
        <v>1285</v>
      </c>
      <c r="C517" s="170">
        <v>253</v>
      </c>
      <c r="D517" s="72">
        <v>0</v>
      </c>
      <c r="E517" s="72">
        <v>0</v>
      </c>
      <c r="F517" s="72">
        <v>0</v>
      </c>
      <c r="G517" s="73">
        <v>0</v>
      </c>
      <c r="H517" s="27"/>
    </row>
    <row r="518" spans="2:8" s="28" customFormat="1" ht="18.75" customHeight="1" x14ac:dyDescent="0.2">
      <c r="B518" s="172" t="s">
        <v>1256</v>
      </c>
      <c r="C518" s="170">
        <v>0</v>
      </c>
      <c r="D518" s="72">
        <v>0</v>
      </c>
      <c r="E518" s="72">
        <v>0</v>
      </c>
      <c r="F518" s="72">
        <v>252</v>
      </c>
      <c r="G518" s="73">
        <v>0</v>
      </c>
      <c r="H518" s="27"/>
    </row>
    <row r="519" spans="2:8" s="28" customFormat="1" ht="18.75" customHeight="1" x14ac:dyDescent="0.2">
      <c r="B519" s="172" t="s">
        <v>1226</v>
      </c>
      <c r="C519" s="170">
        <v>102</v>
      </c>
      <c r="D519" s="72">
        <v>149</v>
      </c>
      <c r="E519" s="72">
        <v>0</v>
      </c>
      <c r="F519" s="72">
        <v>0</v>
      </c>
      <c r="G519" s="73">
        <v>0</v>
      </c>
      <c r="H519" s="27"/>
    </row>
    <row r="520" spans="2:8" s="28" customFormat="1" ht="18.75" customHeight="1" x14ac:dyDescent="0.2">
      <c r="B520" s="172" t="s">
        <v>1456</v>
      </c>
      <c r="C520" s="170">
        <v>0</v>
      </c>
      <c r="D520" s="72">
        <v>245</v>
      </c>
      <c r="E520" s="72">
        <v>0</v>
      </c>
      <c r="F520" s="72">
        <v>0</v>
      </c>
      <c r="G520" s="73">
        <v>0</v>
      </c>
      <c r="H520" s="27"/>
    </row>
    <row r="521" spans="2:8" s="28" customFormat="1" ht="18.75" customHeight="1" x14ac:dyDescent="0.2">
      <c r="B521" s="172" t="s">
        <v>1458</v>
      </c>
      <c r="C521" s="170">
        <v>0</v>
      </c>
      <c r="D521" s="72">
        <v>154</v>
      </c>
      <c r="E521" s="72">
        <v>88</v>
      </c>
      <c r="F521" s="72">
        <v>0</v>
      </c>
      <c r="G521" s="73">
        <v>0</v>
      </c>
      <c r="H521" s="27"/>
    </row>
    <row r="522" spans="2:8" s="28" customFormat="1" ht="18.75" customHeight="1" x14ac:dyDescent="0.2">
      <c r="B522" s="172" t="s">
        <v>1460</v>
      </c>
      <c r="C522" s="170">
        <v>0</v>
      </c>
      <c r="D522" s="72">
        <v>0</v>
      </c>
      <c r="E522" s="72">
        <v>240</v>
      </c>
      <c r="F522" s="72">
        <v>0</v>
      </c>
      <c r="G522" s="73">
        <v>0</v>
      </c>
      <c r="H522" s="27"/>
    </row>
    <row r="523" spans="2:8" s="28" customFormat="1" ht="18.75" customHeight="1" x14ac:dyDescent="0.2">
      <c r="B523" s="172" t="s">
        <v>1461</v>
      </c>
      <c r="C523" s="170">
        <v>240</v>
      </c>
      <c r="D523" s="72">
        <v>0</v>
      </c>
      <c r="E523" s="72">
        <v>0</v>
      </c>
      <c r="F523" s="72">
        <v>0</v>
      </c>
      <c r="G523" s="73">
        <v>0</v>
      </c>
      <c r="H523" s="27"/>
    </row>
    <row r="524" spans="2:8" s="28" customFormat="1" ht="18.75" customHeight="1" x14ac:dyDescent="0.2">
      <c r="B524" s="172" t="s">
        <v>1467</v>
      </c>
      <c r="C524" s="170">
        <v>0</v>
      </c>
      <c r="D524" s="72">
        <v>0</v>
      </c>
      <c r="E524" s="72">
        <v>0</v>
      </c>
      <c r="F524" s="72">
        <v>236</v>
      </c>
      <c r="G524" s="73">
        <v>0</v>
      </c>
      <c r="H524" s="27"/>
    </row>
    <row r="525" spans="2:8" s="28" customFormat="1" ht="18.75" customHeight="1" x14ac:dyDescent="0.2">
      <c r="B525" s="172" t="s">
        <v>1470</v>
      </c>
      <c r="C525" s="170">
        <v>0</v>
      </c>
      <c r="D525" s="72">
        <v>0</v>
      </c>
      <c r="E525" s="72">
        <v>0</v>
      </c>
      <c r="F525" s="72">
        <v>234</v>
      </c>
      <c r="G525" s="73">
        <v>0</v>
      </c>
      <c r="H525" s="27"/>
    </row>
    <row r="526" spans="2:8" s="28" customFormat="1" ht="18.75" customHeight="1" x14ac:dyDescent="0.2">
      <c r="B526" s="172" t="s">
        <v>1474</v>
      </c>
      <c r="C526" s="170">
        <v>0</v>
      </c>
      <c r="D526" s="72">
        <v>232</v>
      </c>
      <c r="E526" s="72">
        <v>0</v>
      </c>
      <c r="F526" s="72">
        <v>0</v>
      </c>
      <c r="G526" s="73">
        <v>0</v>
      </c>
      <c r="H526" s="27"/>
    </row>
    <row r="527" spans="2:8" s="28" customFormat="1" ht="18.75" customHeight="1" x14ac:dyDescent="0.2">
      <c r="B527" s="172" t="s">
        <v>1477</v>
      </c>
      <c r="C527" s="170">
        <v>229</v>
      </c>
      <c r="D527" s="72">
        <v>0</v>
      </c>
      <c r="E527" s="72">
        <v>0</v>
      </c>
      <c r="F527" s="72">
        <v>0</v>
      </c>
      <c r="G527" s="73">
        <v>0</v>
      </c>
      <c r="H527" s="27"/>
    </row>
    <row r="528" spans="2:8" s="28" customFormat="1" ht="18.75" customHeight="1" x14ac:dyDescent="0.2">
      <c r="B528" s="172" t="s">
        <v>1133</v>
      </c>
      <c r="C528" s="170">
        <v>227</v>
      </c>
      <c r="D528" s="72">
        <v>0</v>
      </c>
      <c r="E528" s="72">
        <v>0</v>
      </c>
      <c r="F528" s="72">
        <v>0</v>
      </c>
      <c r="G528" s="73">
        <v>0</v>
      </c>
      <c r="H528" s="27"/>
    </row>
    <row r="529" spans="2:8" s="28" customFormat="1" ht="18.75" customHeight="1" x14ac:dyDescent="0.2">
      <c r="B529" s="172" t="s">
        <v>299</v>
      </c>
      <c r="C529" s="170">
        <v>95</v>
      </c>
      <c r="D529" s="72">
        <v>31</v>
      </c>
      <c r="E529" s="72">
        <v>56</v>
      </c>
      <c r="F529" s="72">
        <v>10</v>
      </c>
      <c r="G529" s="73">
        <v>31</v>
      </c>
      <c r="H529" s="27"/>
    </row>
    <row r="530" spans="2:8" s="28" customFormat="1" ht="18.75" customHeight="1" x14ac:dyDescent="0.2">
      <c r="B530" s="172" t="s">
        <v>1482</v>
      </c>
      <c r="C530" s="170">
        <v>223</v>
      </c>
      <c r="D530" s="72">
        <v>0</v>
      </c>
      <c r="E530" s="72">
        <v>0</v>
      </c>
      <c r="F530" s="72">
        <v>0</v>
      </c>
      <c r="G530" s="73">
        <v>0</v>
      </c>
      <c r="H530" s="27"/>
    </row>
    <row r="531" spans="2:8" s="28" customFormat="1" ht="18.75" customHeight="1" x14ac:dyDescent="0.2">
      <c r="B531" s="172" t="s">
        <v>1370</v>
      </c>
      <c r="C531" s="170">
        <v>0</v>
      </c>
      <c r="D531" s="72">
        <v>0</v>
      </c>
      <c r="E531" s="72">
        <v>223</v>
      </c>
      <c r="F531" s="72">
        <v>0</v>
      </c>
      <c r="G531" s="73">
        <v>0</v>
      </c>
      <c r="H531" s="27"/>
    </row>
    <row r="532" spans="2:8" s="28" customFormat="1" ht="18.75" customHeight="1" x14ac:dyDescent="0.2">
      <c r="B532" s="172" t="s">
        <v>1484</v>
      </c>
      <c r="C532" s="170">
        <v>180</v>
      </c>
      <c r="D532" s="72">
        <v>41</v>
      </c>
      <c r="E532" s="72">
        <v>0</v>
      </c>
      <c r="F532" s="72">
        <v>0</v>
      </c>
      <c r="G532" s="73">
        <v>0</v>
      </c>
      <c r="H532" s="27"/>
    </row>
    <row r="533" spans="2:8" s="28" customFormat="1" ht="18.75" customHeight="1" x14ac:dyDescent="0.2">
      <c r="B533" s="172" t="s">
        <v>1224</v>
      </c>
      <c r="C533" s="170">
        <v>0</v>
      </c>
      <c r="D533" s="72">
        <v>0</v>
      </c>
      <c r="E533" s="72">
        <v>0</v>
      </c>
      <c r="F533" s="72">
        <v>0</v>
      </c>
      <c r="G533" s="73">
        <v>219</v>
      </c>
      <c r="H533" s="27"/>
    </row>
    <row r="534" spans="2:8" s="28" customFormat="1" ht="18.75" customHeight="1" x14ac:dyDescent="0.2">
      <c r="B534" s="172" t="s">
        <v>1155</v>
      </c>
      <c r="C534" s="170">
        <v>205</v>
      </c>
      <c r="D534" s="72">
        <v>0</v>
      </c>
      <c r="E534" s="72">
        <v>0</v>
      </c>
      <c r="F534" s="72">
        <v>10</v>
      </c>
      <c r="G534" s="73">
        <v>2</v>
      </c>
      <c r="H534" s="27"/>
    </row>
    <row r="535" spans="2:8" s="28" customFormat="1" ht="18.75" customHeight="1" x14ac:dyDescent="0.2">
      <c r="B535" s="172" t="s">
        <v>1420</v>
      </c>
      <c r="C535" s="170">
        <v>0</v>
      </c>
      <c r="D535" s="72">
        <v>0</v>
      </c>
      <c r="E535" s="72">
        <v>69</v>
      </c>
      <c r="F535" s="72">
        <v>0</v>
      </c>
      <c r="G535" s="73">
        <v>148</v>
      </c>
      <c r="H535" s="27"/>
    </row>
    <row r="536" spans="2:8" s="28" customFormat="1" ht="18.75" customHeight="1" x14ac:dyDescent="0.2">
      <c r="B536" s="172" t="s">
        <v>1183</v>
      </c>
      <c r="C536" s="170">
        <v>0</v>
      </c>
      <c r="D536" s="72">
        <v>215</v>
      </c>
      <c r="E536" s="72">
        <v>0</v>
      </c>
      <c r="F536" s="72">
        <v>0</v>
      </c>
      <c r="G536" s="73">
        <v>0</v>
      </c>
      <c r="H536" s="27"/>
    </row>
    <row r="537" spans="2:8" s="28" customFormat="1" ht="18.75" customHeight="1" x14ac:dyDescent="0.2">
      <c r="B537" s="172" t="s">
        <v>1345</v>
      </c>
      <c r="C537" s="170">
        <v>214</v>
      </c>
      <c r="D537" s="72">
        <v>0</v>
      </c>
      <c r="E537" s="72">
        <v>0</v>
      </c>
      <c r="F537" s="72">
        <v>0</v>
      </c>
      <c r="G537" s="73">
        <v>0</v>
      </c>
      <c r="H537" s="27"/>
    </row>
    <row r="538" spans="2:8" s="28" customFormat="1" ht="18.75" customHeight="1" x14ac:dyDescent="0.2">
      <c r="B538" s="172" t="s">
        <v>1386</v>
      </c>
      <c r="C538" s="170">
        <v>0</v>
      </c>
      <c r="D538" s="72">
        <v>0</v>
      </c>
      <c r="E538" s="72">
        <v>211</v>
      </c>
      <c r="F538" s="72">
        <v>0</v>
      </c>
      <c r="G538" s="73">
        <v>0</v>
      </c>
      <c r="H538" s="27"/>
    </row>
    <row r="539" spans="2:8" s="28" customFormat="1" ht="18.75" customHeight="1" x14ac:dyDescent="0.2">
      <c r="B539" s="172" t="s">
        <v>1498</v>
      </c>
      <c r="C539" s="170">
        <v>0</v>
      </c>
      <c r="D539" s="72">
        <v>211</v>
      </c>
      <c r="E539" s="72">
        <v>0</v>
      </c>
      <c r="F539" s="72">
        <v>0</v>
      </c>
      <c r="G539" s="73">
        <v>0</v>
      </c>
      <c r="H539" s="27"/>
    </row>
    <row r="540" spans="2:8" s="28" customFormat="1" ht="18.75" customHeight="1" x14ac:dyDescent="0.2">
      <c r="B540" s="172" t="s">
        <v>1502</v>
      </c>
      <c r="C540" s="170">
        <v>42</v>
      </c>
      <c r="D540" s="72">
        <v>58</v>
      </c>
      <c r="E540" s="72">
        <v>0</v>
      </c>
      <c r="F540" s="72">
        <v>108</v>
      </c>
      <c r="G540" s="73">
        <v>0</v>
      </c>
      <c r="H540" s="27"/>
    </row>
    <row r="541" spans="2:8" s="28" customFormat="1" ht="18.75" customHeight="1" x14ac:dyDescent="0.2">
      <c r="B541" s="172" t="s">
        <v>1376</v>
      </c>
      <c r="C541" s="170">
        <v>0</v>
      </c>
      <c r="D541" s="72">
        <v>0</v>
      </c>
      <c r="E541" s="72">
        <v>111</v>
      </c>
      <c r="F541" s="72">
        <v>0</v>
      </c>
      <c r="G541" s="73">
        <v>97</v>
      </c>
      <c r="H541" s="27"/>
    </row>
    <row r="542" spans="2:8" s="28" customFormat="1" ht="18.75" customHeight="1" x14ac:dyDescent="0.2">
      <c r="B542" s="172" t="s">
        <v>1337</v>
      </c>
      <c r="C542" s="170">
        <v>36</v>
      </c>
      <c r="D542" s="72">
        <v>136</v>
      </c>
      <c r="E542" s="72">
        <v>24</v>
      </c>
      <c r="F542" s="72">
        <v>1</v>
      </c>
      <c r="G542" s="73">
        <v>8</v>
      </c>
      <c r="H542" s="27"/>
    </row>
    <row r="543" spans="2:8" s="28" customFormat="1" ht="18.75" customHeight="1" x14ac:dyDescent="0.2">
      <c r="B543" s="172" t="s">
        <v>1505</v>
      </c>
      <c r="C543" s="170">
        <v>205</v>
      </c>
      <c r="D543" s="72">
        <v>0</v>
      </c>
      <c r="E543" s="72">
        <v>0</v>
      </c>
      <c r="F543" s="72">
        <v>0</v>
      </c>
      <c r="G543" s="73">
        <v>0</v>
      </c>
      <c r="H543" s="27"/>
    </row>
    <row r="544" spans="2:8" s="28" customFormat="1" ht="18.75" customHeight="1" x14ac:dyDescent="0.2">
      <c r="B544" s="172" t="s">
        <v>1478</v>
      </c>
      <c r="C544" s="170">
        <v>204</v>
      </c>
      <c r="D544" s="72">
        <v>0</v>
      </c>
      <c r="E544" s="72">
        <v>0</v>
      </c>
      <c r="F544" s="72">
        <v>0</v>
      </c>
      <c r="G544" s="73">
        <v>0</v>
      </c>
      <c r="H544" s="27"/>
    </row>
    <row r="545" spans="2:8" s="28" customFormat="1" ht="18.75" customHeight="1" x14ac:dyDescent="0.2">
      <c r="B545" s="172" t="s">
        <v>1468</v>
      </c>
      <c r="C545" s="170">
        <v>4</v>
      </c>
      <c r="D545" s="72">
        <v>199</v>
      </c>
      <c r="E545" s="72">
        <v>0</v>
      </c>
      <c r="F545" s="72">
        <v>0</v>
      </c>
      <c r="G545" s="73">
        <v>0</v>
      </c>
      <c r="H545" s="27"/>
    </row>
    <row r="546" spans="2:8" s="28" customFormat="1" ht="18.75" customHeight="1" x14ac:dyDescent="0.2">
      <c r="B546" s="172" t="s">
        <v>1073</v>
      </c>
      <c r="C546" s="170">
        <v>0</v>
      </c>
      <c r="D546" s="72">
        <v>0</v>
      </c>
      <c r="E546" s="72">
        <v>0</v>
      </c>
      <c r="F546" s="72">
        <v>33</v>
      </c>
      <c r="G546" s="73">
        <v>169</v>
      </c>
      <c r="H546" s="27"/>
    </row>
    <row r="547" spans="2:8" s="28" customFormat="1" ht="18.75" customHeight="1" x14ac:dyDescent="0.2">
      <c r="B547" s="172" t="s">
        <v>1510</v>
      </c>
      <c r="C547" s="170">
        <v>200</v>
      </c>
      <c r="D547" s="72">
        <v>0</v>
      </c>
      <c r="E547" s="72">
        <v>0</v>
      </c>
      <c r="F547" s="72">
        <v>0</v>
      </c>
      <c r="G547" s="73">
        <v>0</v>
      </c>
      <c r="H547" s="27"/>
    </row>
    <row r="548" spans="2:8" s="28" customFormat="1" ht="18.75" customHeight="1" x14ac:dyDescent="0.2">
      <c r="B548" s="172" t="s">
        <v>1189</v>
      </c>
      <c r="C548" s="170">
        <v>198</v>
      </c>
      <c r="D548" s="72">
        <v>0</v>
      </c>
      <c r="E548" s="72">
        <v>0</v>
      </c>
      <c r="F548" s="72">
        <v>0</v>
      </c>
      <c r="G548" s="73">
        <v>0</v>
      </c>
      <c r="H548" s="27"/>
    </row>
    <row r="549" spans="2:8" s="28" customFormat="1" ht="18.75" customHeight="1" x14ac:dyDescent="0.2">
      <c r="B549" s="172" t="s">
        <v>1514</v>
      </c>
      <c r="C549" s="170">
        <v>197</v>
      </c>
      <c r="D549" s="72">
        <v>0</v>
      </c>
      <c r="E549" s="72">
        <v>0</v>
      </c>
      <c r="F549" s="72">
        <v>0</v>
      </c>
      <c r="G549" s="73">
        <v>0</v>
      </c>
      <c r="H549" s="27"/>
    </row>
    <row r="550" spans="2:8" s="28" customFormat="1" ht="18.75" customHeight="1" x14ac:dyDescent="0.2">
      <c r="B550" s="172" t="s">
        <v>865</v>
      </c>
      <c r="C550" s="170">
        <v>0</v>
      </c>
      <c r="D550" s="72">
        <v>195</v>
      </c>
      <c r="E550" s="72">
        <v>0</v>
      </c>
      <c r="F550" s="72">
        <v>0</v>
      </c>
      <c r="G550" s="73">
        <v>0</v>
      </c>
      <c r="H550" s="27"/>
    </row>
    <row r="551" spans="2:8" s="28" customFormat="1" ht="18.75" customHeight="1" x14ac:dyDescent="0.2">
      <c r="B551" s="172" t="s">
        <v>1513</v>
      </c>
      <c r="C551" s="170">
        <v>11</v>
      </c>
      <c r="D551" s="72">
        <v>89</v>
      </c>
      <c r="E551" s="72">
        <v>95</v>
      </c>
      <c r="F551" s="72">
        <v>0</v>
      </c>
      <c r="G551" s="73">
        <v>0</v>
      </c>
      <c r="H551" s="27"/>
    </row>
    <row r="552" spans="2:8" s="28" customFormat="1" ht="18.75" customHeight="1" x14ac:dyDescent="0.2">
      <c r="B552" s="172" t="s">
        <v>1515</v>
      </c>
      <c r="C552" s="170">
        <v>0</v>
      </c>
      <c r="D552" s="72">
        <v>153</v>
      </c>
      <c r="E552" s="72">
        <v>40</v>
      </c>
      <c r="F552" s="72">
        <v>0</v>
      </c>
      <c r="G552" s="73">
        <v>0</v>
      </c>
      <c r="H552" s="27"/>
    </row>
    <row r="553" spans="2:8" s="28" customFormat="1" ht="18.75" customHeight="1" x14ac:dyDescent="0.2">
      <c r="B553" s="172" t="s">
        <v>1300</v>
      </c>
      <c r="C553" s="170">
        <v>12</v>
      </c>
      <c r="D553" s="72">
        <v>0</v>
      </c>
      <c r="E553" s="72">
        <v>179</v>
      </c>
      <c r="F553" s="72">
        <v>0</v>
      </c>
      <c r="G553" s="73">
        <v>0</v>
      </c>
      <c r="H553" s="27"/>
    </row>
    <row r="554" spans="2:8" s="28" customFormat="1" ht="18.75" customHeight="1" x14ac:dyDescent="0.2">
      <c r="B554" s="172" t="s">
        <v>1473</v>
      </c>
      <c r="C554" s="170">
        <v>0</v>
      </c>
      <c r="D554" s="72">
        <v>0</v>
      </c>
      <c r="E554" s="72">
        <v>68</v>
      </c>
      <c r="F554" s="72">
        <v>122</v>
      </c>
      <c r="G554" s="73">
        <v>0</v>
      </c>
      <c r="H554" s="27"/>
    </row>
    <row r="555" spans="2:8" s="28" customFormat="1" ht="18.75" customHeight="1" x14ac:dyDescent="0.2">
      <c r="B555" s="172" t="s">
        <v>1506</v>
      </c>
      <c r="C555" s="170">
        <v>0</v>
      </c>
      <c r="D555" s="72">
        <v>0</v>
      </c>
      <c r="E555" s="72">
        <v>0</v>
      </c>
      <c r="F555" s="72">
        <v>0</v>
      </c>
      <c r="G555" s="73">
        <v>190</v>
      </c>
      <c r="H555" s="27"/>
    </row>
    <row r="556" spans="2:8" s="28" customFormat="1" ht="18.75" customHeight="1" x14ac:dyDescent="0.2">
      <c r="B556" s="172" t="s">
        <v>1340</v>
      </c>
      <c r="C556" s="170">
        <v>0</v>
      </c>
      <c r="D556" s="72">
        <v>189</v>
      </c>
      <c r="E556" s="72">
        <v>0</v>
      </c>
      <c r="F556" s="72">
        <v>0</v>
      </c>
      <c r="G556" s="73">
        <v>0</v>
      </c>
      <c r="H556" s="27"/>
    </row>
    <row r="557" spans="2:8" s="28" customFormat="1" ht="18.75" customHeight="1" x14ac:dyDescent="0.2">
      <c r="B557" s="172" t="s">
        <v>1524</v>
      </c>
      <c r="C557" s="170">
        <v>189</v>
      </c>
      <c r="D557" s="72">
        <v>0</v>
      </c>
      <c r="E557" s="72">
        <v>0</v>
      </c>
      <c r="F557" s="72">
        <v>0</v>
      </c>
      <c r="G557" s="73">
        <v>0</v>
      </c>
      <c r="H557" s="27"/>
    </row>
    <row r="558" spans="2:8" s="28" customFormat="1" ht="18.75" customHeight="1" x14ac:dyDescent="0.2">
      <c r="B558" s="172" t="s">
        <v>3120</v>
      </c>
      <c r="C558" s="170">
        <v>0</v>
      </c>
      <c r="D558" s="72">
        <v>185</v>
      </c>
      <c r="E558" s="72">
        <v>0</v>
      </c>
      <c r="F558" s="72">
        <v>0</v>
      </c>
      <c r="G558" s="73">
        <v>0</v>
      </c>
      <c r="H558" s="27"/>
    </row>
    <row r="559" spans="2:8" s="28" customFormat="1" ht="18.75" customHeight="1" x14ac:dyDescent="0.2">
      <c r="B559" s="172" t="s">
        <v>1525</v>
      </c>
      <c r="C559" s="170">
        <v>1</v>
      </c>
      <c r="D559" s="72">
        <v>0</v>
      </c>
      <c r="E559" s="72">
        <v>0</v>
      </c>
      <c r="F559" s="72">
        <v>0</v>
      </c>
      <c r="G559" s="73">
        <v>184</v>
      </c>
      <c r="H559" s="27"/>
    </row>
    <row r="560" spans="2:8" s="28" customFormat="1" ht="18.75" customHeight="1" x14ac:dyDescent="0.2">
      <c r="B560" s="172" t="s">
        <v>1235</v>
      </c>
      <c r="C560" s="170">
        <v>0</v>
      </c>
      <c r="D560" s="72">
        <v>0</v>
      </c>
      <c r="E560" s="72">
        <v>0</v>
      </c>
      <c r="F560" s="72">
        <v>184</v>
      </c>
      <c r="G560" s="73">
        <v>0</v>
      </c>
      <c r="H560" s="27"/>
    </row>
    <row r="561" spans="2:8" s="28" customFormat="1" ht="18.75" customHeight="1" x14ac:dyDescent="0.2">
      <c r="B561" s="172" t="s">
        <v>293</v>
      </c>
      <c r="C561" s="170">
        <v>25</v>
      </c>
      <c r="D561" s="72">
        <v>26</v>
      </c>
      <c r="E561" s="72">
        <v>40</v>
      </c>
      <c r="F561" s="72">
        <v>45</v>
      </c>
      <c r="G561" s="73">
        <v>48</v>
      </c>
      <c r="H561" s="27"/>
    </row>
    <row r="562" spans="2:8" s="28" customFormat="1" ht="18.75" customHeight="1" x14ac:dyDescent="0.2">
      <c r="B562" s="172" t="s">
        <v>1529</v>
      </c>
      <c r="C562" s="170">
        <v>0</v>
      </c>
      <c r="D562" s="72">
        <v>0</v>
      </c>
      <c r="E562" s="72">
        <v>0</v>
      </c>
      <c r="F562" s="72">
        <v>17</v>
      </c>
      <c r="G562" s="73">
        <v>167</v>
      </c>
      <c r="H562" s="27"/>
    </row>
    <row r="563" spans="2:8" s="28" customFormat="1" ht="18.75" customHeight="1" x14ac:dyDescent="0.2">
      <c r="B563" s="172" t="s">
        <v>1535</v>
      </c>
      <c r="C563" s="170">
        <v>179</v>
      </c>
      <c r="D563" s="72">
        <v>0</v>
      </c>
      <c r="E563" s="72">
        <v>0</v>
      </c>
      <c r="F563" s="72">
        <v>0</v>
      </c>
      <c r="G563" s="73">
        <v>0</v>
      </c>
      <c r="H563" s="27"/>
    </row>
    <row r="564" spans="2:8" s="28" customFormat="1" ht="18.75" customHeight="1" x14ac:dyDescent="0.2">
      <c r="B564" s="172" t="s">
        <v>1316</v>
      </c>
      <c r="C564" s="170">
        <v>44</v>
      </c>
      <c r="D564" s="72">
        <v>0</v>
      </c>
      <c r="E564" s="72">
        <v>0</v>
      </c>
      <c r="F564" s="72">
        <v>0</v>
      </c>
      <c r="G564" s="73">
        <v>134</v>
      </c>
      <c r="H564" s="27"/>
    </row>
    <row r="565" spans="2:8" s="28" customFormat="1" ht="18.75" customHeight="1" x14ac:dyDescent="0.2">
      <c r="B565" s="172" t="s">
        <v>1348</v>
      </c>
      <c r="C565" s="170">
        <v>14</v>
      </c>
      <c r="D565" s="72">
        <v>12</v>
      </c>
      <c r="E565" s="72">
        <v>63</v>
      </c>
      <c r="F565" s="72">
        <v>33</v>
      </c>
      <c r="G565" s="73">
        <v>56</v>
      </c>
      <c r="H565" s="27"/>
    </row>
    <row r="566" spans="2:8" s="28" customFormat="1" ht="18.75" customHeight="1" x14ac:dyDescent="0.2">
      <c r="B566" s="172" t="s">
        <v>1287</v>
      </c>
      <c r="C566" s="170">
        <v>24</v>
      </c>
      <c r="D566" s="72">
        <v>14</v>
      </c>
      <c r="E566" s="72">
        <v>0</v>
      </c>
      <c r="F566" s="72">
        <v>29</v>
      </c>
      <c r="G566" s="73">
        <v>110</v>
      </c>
      <c r="H566" s="27"/>
    </row>
    <row r="567" spans="2:8" s="28" customFormat="1" ht="18.75" customHeight="1" x14ac:dyDescent="0.2">
      <c r="B567" s="172" t="s">
        <v>1542</v>
      </c>
      <c r="C567" s="170">
        <v>175</v>
      </c>
      <c r="D567" s="72">
        <v>0</v>
      </c>
      <c r="E567" s="72">
        <v>0</v>
      </c>
      <c r="F567" s="72">
        <v>0</v>
      </c>
      <c r="G567" s="73">
        <v>0</v>
      </c>
      <c r="H567" s="27"/>
    </row>
    <row r="568" spans="2:8" s="28" customFormat="1" ht="18.75" customHeight="1" x14ac:dyDescent="0.2">
      <c r="B568" s="172" t="s">
        <v>1541</v>
      </c>
      <c r="C568" s="170">
        <v>175</v>
      </c>
      <c r="D568" s="72">
        <v>0</v>
      </c>
      <c r="E568" s="72">
        <v>0</v>
      </c>
      <c r="F568" s="72">
        <v>0</v>
      </c>
      <c r="G568" s="73">
        <v>0</v>
      </c>
      <c r="H568" s="27"/>
    </row>
    <row r="569" spans="2:8" s="28" customFormat="1" ht="18.75" customHeight="1" x14ac:dyDescent="0.2">
      <c r="B569" s="172" t="s">
        <v>1543</v>
      </c>
      <c r="C569" s="170">
        <v>0</v>
      </c>
      <c r="D569" s="72">
        <v>0</v>
      </c>
      <c r="E569" s="72">
        <v>0</v>
      </c>
      <c r="F569" s="72">
        <v>175</v>
      </c>
      <c r="G569" s="73">
        <v>0</v>
      </c>
      <c r="H569" s="27"/>
    </row>
    <row r="570" spans="2:8" s="28" customFormat="1" ht="18.75" customHeight="1" x14ac:dyDescent="0.2">
      <c r="B570" s="172" t="s">
        <v>1549</v>
      </c>
      <c r="C570" s="170">
        <v>0</v>
      </c>
      <c r="D570" s="72">
        <v>173</v>
      </c>
      <c r="E570" s="72">
        <v>0</v>
      </c>
      <c r="F570" s="72">
        <v>0</v>
      </c>
      <c r="G570" s="73">
        <v>0</v>
      </c>
      <c r="H570" s="27"/>
    </row>
    <row r="571" spans="2:8" s="28" customFormat="1" ht="18.75" customHeight="1" x14ac:dyDescent="0.2">
      <c r="B571" s="172" t="s">
        <v>1490</v>
      </c>
      <c r="C571" s="170">
        <v>60</v>
      </c>
      <c r="D571" s="72">
        <v>0</v>
      </c>
      <c r="E571" s="72">
        <v>0</v>
      </c>
      <c r="F571" s="72">
        <v>0</v>
      </c>
      <c r="G571" s="73">
        <v>112</v>
      </c>
      <c r="H571" s="27"/>
    </row>
    <row r="572" spans="2:8" s="28" customFormat="1" ht="18.75" customHeight="1" x14ac:dyDescent="0.2">
      <c r="B572" s="172" t="s">
        <v>1277</v>
      </c>
      <c r="C572" s="170">
        <v>64</v>
      </c>
      <c r="D572" s="72">
        <v>59</v>
      </c>
      <c r="E572" s="72">
        <v>14</v>
      </c>
      <c r="F572" s="72">
        <v>6</v>
      </c>
      <c r="G572" s="73">
        <v>27</v>
      </c>
      <c r="H572" s="27"/>
    </row>
    <row r="573" spans="2:8" s="28" customFormat="1" ht="18.75" customHeight="1" x14ac:dyDescent="0.2">
      <c r="B573" s="172" t="s">
        <v>3098</v>
      </c>
      <c r="C573" s="170">
        <v>0</v>
      </c>
      <c r="D573" s="72">
        <v>108</v>
      </c>
      <c r="E573" s="72">
        <v>0</v>
      </c>
      <c r="F573" s="72">
        <v>56</v>
      </c>
      <c r="G573" s="73">
        <v>5</v>
      </c>
      <c r="H573" s="27"/>
    </row>
    <row r="574" spans="2:8" s="28" customFormat="1" ht="18.75" customHeight="1" x14ac:dyDescent="0.2">
      <c r="B574" s="172" t="s">
        <v>1489</v>
      </c>
      <c r="C574" s="170">
        <v>163</v>
      </c>
      <c r="D574" s="72">
        <v>0</v>
      </c>
      <c r="E574" s="72">
        <v>0</v>
      </c>
      <c r="F574" s="72">
        <v>2</v>
      </c>
      <c r="G574" s="73">
        <v>3</v>
      </c>
      <c r="H574" s="27"/>
    </row>
    <row r="575" spans="2:8" s="28" customFormat="1" ht="18.75" customHeight="1" x14ac:dyDescent="0.2">
      <c r="B575" s="172" t="s">
        <v>1427</v>
      </c>
      <c r="C575" s="170">
        <v>0</v>
      </c>
      <c r="D575" s="72">
        <v>166</v>
      </c>
      <c r="E575" s="72">
        <v>0</v>
      </c>
      <c r="F575" s="72">
        <v>0</v>
      </c>
      <c r="G575" s="73">
        <v>0</v>
      </c>
      <c r="H575" s="27"/>
    </row>
    <row r="576" spans="2:8" s="28" customFormat="1" ht="18.75" customHeight="1" x14ac:dyDescent="0.2">
      <c r="B576" s="172" t="s">
        <v>1495</v>
      </c>
      <c r="C576" s="170">
        <v>44</v>
      </c>
      <c r="D576" s="72">
        <v>35</v>
      </c>
      <c r="E576" s="72">
        <v>72</v>
      </c>
      <c r="F576" s="72">
        <v>15</v>
      </c>
      <c r="G576" s="73">
        <v>0</v>
      </c>
      <c r="H576" s="27"/>
    </row>
    <row r="577" spans="2:8" s="28" customFormat="1" ht="18.75" customHeight="1" x14ac:dyDescent="0.2">
      <c r="B577" s="172" t="s">
        <v>1172</v>
      </c>
      <c r="C577" s="170">
        <v>0</v>
      </c>
      <c r="D577" s="72">
        <v>0</v>
      </c>
      <c r="E577" s="72">
        <v>165</v>
      </c>
      <c r="F577" s="72">
        <v>0</v>
      </c>
      <c r="G577" s="73">
        <v>0</v>
      </c>
      <c r="H577" s="27"/>
    </row>
    <row r="578" spans="2:8" s="28" customFormat="1" ht="18.75" customHeight="1" x14ac:dyDescent="0.2">
      <c r="B578" s="172" t="s">
        <v>1069</v>
      </c>
      <c r="C578" s="170">
        <v>0</v>
      </c>
      <c r="D578" s="72">
        <v>0</v>
      </c>
      <c r="E578" s="72">
        <v>0</v>
      </c>
      <c r="F578" s="72">
        <v>73</v>
      </c>
      <c r="G578" s="73">
        <v>91</v>
      </c>
      <c r="H578" s="27"/>
    </row>
    <row r="579" spans="2:8" s="28" customFormat="1" ht="18.75" customHeight="1" x14ac:dyDescent="0.2">
      <c r="B579" s="172" t="s">
        <v>1562</v>
      </c>
      <c r="C579" s="170">
        <v>0</v>
      </c>
      <c r="D579" s="72">
        <v>164</v>
      </c>
      <c r="E579" s="72">
        <v>0</v>
      </c>
      <c r="F579" s="72">
        <v>0</v>
      </c>
      <c r="G579" s="73">
        <v>0</v>
      </c>
      <c r="H579" s="27"/>
    </row>
    <row r="580" spans="2:8" s="28" customFormat="1" ht="18.75" customHeight="1" x14ac:dyDescent="0.2">
      <c r="B580" s="172" t="s">
        <v>2996</v>
      </c>
      <c r="C580" s="170">
        <v>0</v>
      </c>
      <c r="D580" s="72">
        <v>0</v>
      </c>
      <c r="E580" s="72">
        <v>0</v>
      </c>
      <c r="F580" s="72">
        <v>4</v>
      </c>
      <c r="G580" s="73">
        <v>160</v>
      </c>
      <c r="H580" s="27"/>
    </row>
    <row r="581" spans="2:8" s="28" customFormat="1" ht="18.75" customHeight="1" x14ac:dyDescent="0.2">
      <c r="B581" s="172" t="s">
        <v>1150</v>
      </c>
      <c r="C581" s="170">
        <v>163</v>
      </c>
      <c r="D581" s="72">
        <v>0</v>
      </c>
      <c r="E581" s="72">
        <v>0</v>
      </c>
      <c r="F581" s="72">
        <v>0</v>
      </c>
      <c r="G581" s="73">
        <v>0</v>
      </c>
      <c r="H581" s="27"/>
    </row>
    <row r="582" spans="2:8" s="28" customFormat="1" ht="18.75" customHeight="1" x14ac:dyDescent="0.2">
      <c r="B582" s="172" t="s">
        <v>1232</v>
      </c>
      <c r="C582" s="170">
        <v>0</v>
      </c>
      <c r="D582" s="72">
        <v>162</v>
      </c>
      <c r="E582" s="72">
        <v>0</v>
      </c>
      <c r="F582" s="72">
        <v>0</v>
      </c>
      <c r="G582" s="73">
        <v>0</v>
      </c>
      <c r="H582" s="27"/>
    </row>
    <row r="583" spans="2:8" s="28" customFormat="1" ht="18.75" customHeight="1" x14ac:dyDescent="0.2">
      <c r="B583" s="172" t="s">
        <v>1312</v>
      </c>
      <c r="C583" s="170">
        <v>0</v>
      </c>
      <c r="D583" s="72">
        <v>0</v>
      </c>
      <c r="E583" s="72">
        <v>0</v>
      </c>
      <c r="F583" s="72">
        <v>161</v>
      </c>
      <c r="G583" s="73">
        <v>0</v>
      </c>
      <c r="H583" s="27"/>
    </row>
    <row r="584" spans="2:8" s="28" customFormat="1" ht="18.75" customHeight="1" x14ac:dyDescent="0.2">
      <c r="B584" s="172" t="s">
        <v>1568</v>
      </c>
      <c r="C584" s="170">
        <v>4</v>
      </c>
      <c r="D584" s="72">
        <v>0</v>
      </c>
      <c r="E584" s="72">
        <v>0</v>
      </c>
      <c r="F584" s="72">
        <v>157</v>
      </c>
      <c r="G584" s="73">
        <v>0</v>
      </c>
      <c r="H584" s="27"/>
    </row>
    <row r="585" spans="2:8" s="28" customFormat="1" ht="18.75" customHeight="1" x14ac:dyDescent="0.2">
      <c r="B585" s="172" t="s">
        <v>1388</v>
      </c>
      <c r="C585" s="170">
        <v>1</v>
      </c>
      <c r="D585" s="72">
        <v>2</v>
      </c>
      <c r="E585" s="72">
        <v>4</v>
      </c>
      <c r="F585" s="72">
        <v>1</v>
      </c>
      <c r="G585" s="73">
        <v>150</v>
      </c>
      <c r="H585" s="27"/>
    </row>
    <row r="586" spans="2:8" s="28" customFormat="1" ht="18.75" customHeight="1" x14ac:dyDescent="0.2">
      <c r="B586" s="172" t="s">
        <v>1161</v>
      </c>
      <c r="C586" s="170">
        <v>0</v>
      </c>
      <c r="D586" s="72">
        <v>158</v>
      </c>
      <c r="E586" s="72">
        <v>0</v>
      </c>
      <c r="F586" s="72">
        <v>0</v>
      </c>
      <c r="G586" s="73">
        <v>0</v>
      </c>
      <c r="H586" s="27"/>
    </row>
    <row r="587" spans="2:8" s="28" customFormat="1" ht="18.75" customHeight="1" x14ac:dyDescent="0.2">
      <c r="B587" s="172" t="s">
        <v>1573</v>
      </c>
      <c r="C587" s="170">
        <v>0</v>
      </c>
      <c r="D587" s="72">
        <v>157</v>
      </c>
      <c r="E587" s="72">
        <v>0</v>
      </c>
      <c r="F587" s="72">
        <v>0</v>
      </c>
      <c r="G587" s="73">
        <v>0</v>
      </c>
      <c r="H587" s="27"/>
    </row>
    <row r="588" spans="2:8" s="28" customFormat="1" ht="18.75" customHeight="1" x14ac:dyDescent="0.2">
      <c r="B588" s="172" t="s">
        <v>1162</v>
      </c>
      <c r="C588" s="170">
        <v>0</v>
      </c>
      <c r="D588" s="72">
        <v>0</v>
      </c>
      <c r="E588" s="72">
        <v>133</v>
      </c>
      <c r="F588" s="72">
        <v>7</v>
      </c>
      <c r="G588" s="73">
        <v>15</v>
      </c>
      <c r="H588" s="27"/>
    </row>
    <row r="589" spans="2:8" s="28" customFormat="1" ht="18.75" customHeight="1" x14ac:dyDescent="0.2">
      <c r="B589" s="172" t="s">
        <v>301</v>
      </c>
      <c r="C589" s="170">
        <v>41</v>
      </c>
      <c r="D589" s="72">
        <v>15</v>
      </c>
      <c r="E589" s="72">
        <v>38</v>
      </c>
      <c r="F589" s="72">
        <v>30</v>
      </c>
      <c r="G589" s="73">
        <v>31</v>
      </c>
      <c r="H589" s="27"/>
    </row>
    <row r="590" spans="2:8" s="28" customFormat="1" ht="18.75" customHeight="1" x14ac:dyDescent="0.2">
      <c r="B590" s="172" t="s">
        <v>1301</v>
      </c>
      <c r="C590" s="170">
        <v>0</v>
      </c>
      <c r="D590" s="72">
        <v>0</v>
      </c>
      <c r="E590" s="72">
        <v>0</v>
      </c>
      <c r="F590" s="72">
        <v>0</v>
      </c>
      <c r="G590" s="73">
        <v>154</v>
      </c>
      <c r="H590" s="27"/>
    </row>
    <row r="591" spans="2:8" s="28" customFormat="1" ht="18.75" customHeight="1" x14ac:dyDescent="0.2">
      <c r="B591" s="172" t="s">
        <v>1177</v>
      </c>
      <c r="C591" s="170">
        <v>134</v>
      </c>
      <c r="D591" s="72">
        <v>1</v>
      </c>
      <c r="E591" s="72">
        <v>2</v>
      </c>
      <c r="F591" s="72">
        <v>14</v>
      </c>
      <c r="G591" s="73">
        <v>2</v>
      </c>
      <c r="H591" s="27"/>
    </row>
    <row r="592" spans="2:8" s="28" customFormat="1" ht="18.75" customHeight="1" x14ac:dyDescent="0.2">
      <c r="B592" s="172" t="s">
        <v>1320</v>
      </c>
      <c r="C592" s="170">
        <v>0</v>
      </c>
      <c r="D592" s="72">
        <v>0</v>
      </c>
      <c r="E592" s="72">
        <v>152</v>
      </c>
      <c r="F592" s="72">
        <v>0</v>
      </c>
      <c r="G592" s="73">
        <v>0</v>
      </c>
      <c r="H592" s="27"/>
    </row>
    <row r="593" spans="2:8" s="28" customFormat="1" ht="18.75" customHeight="1" x14ac:dyDescent="0.2">
      <c r="B593" s="172" t="s">
        <v>1429</v>
      </c>
      <c r="C593" s="170">
        <v>0</v>
      </c>
      <c r="D593" s="72">
        <v>0</v>
      </c>
      <c r="E593" s="72">
        <v>0</v>
      </c>
      <c r="F593" s="72">
        <v>151</v>
      </c>
      <c r="G593" s="73">
        <v>0</v>
      </c>
      <c r="H593" s="27"/>
    </row>
    <row r="594" spans="2:8" s="28" customFormat="1" ht="18.75" customHeight="1" x14ac:dyDescent="0.2">
      <c r="B594" s="172" t="s">
        <v>1153</v>
      </c>
      <c r="C594" s="170">
        <v>0</v>
      </c>
      <c r="D594" s="72">
        <v>142</v>
      </c>
      <c r="E594" s="72">
        <v>0</v>
      </c>
      <c r="F594" s="72">
        <v>8</v>
      </c>
      <c r="G594" s="73">
        <v>0</v>
      </c>
      <c r="H594" s="27"/>
    </row>
    <row r="595" spans="2:8" s="28" customFormat="1" ht="18.75" customHeight="1" x14ac:dyDescent="0.2">
      <c r="B595" s="172" t="s">
        <v>1159</v>
      </c>
      <c r="C595" s="170">
        <v>149</v>
      </c>
      <c r="D595" s="72">
        <v>0</v>
      </c>
      <c r="E595" s="72">
        <v>0</v>
      </c>
      <c r="F595" s="72">
        <v>0</v>
      </c>
      <c r="G595" s="73">
        <v>0</v>
      </c>
      <c r="H595" s="27"/>
    </row>
    <row r="596" spans="2:8" s="28" customFormat="1" ht="18.75" customHeight="1" x14ac:dyDescent="0.2">
      <c r="B596" s="172" t="s">
        <v>1558</v>
      </c>
      <c r="C596" s="170">
        <v>26</v>
      </c>
      <c r="D596" s="72">
        <v>123</v>
      </c>
      <c r="E596" s="72">
        <v>0</v>
      </c>
      <c r="F596" s="72">
        <v>0</v>
      </c>
      <c r="G596" s="73">
        <v>0</v>
      </c>
      <c r="H596" s="27"/>
    </row>
    <row r="597" spans="2:8" s="28" customFormat="1" ht="18.75" customHeight="1" x14ac:dyDescent="0.2">
      <c r="B597" s="172" t="s">
        <v>1369</v>
      </c>
      <c r="C597" s="170">
        <v>144</v>
      </c>
      <c r="D597" s="72">
        <v>0</v>
      </c>
      <c r="E597" s="72">
        <v>0</v>
      </c>
      <c r="F597" s="72">
        <v>0</v>
      </c>
      <c r="G597" s="73">
        <v>0</v>
      </c>
      <c r="H597" s="27"/>
    </row>
    <row r="598" spans="2:8" s="28" customFormat="1" ht="18.75" customHeight="1" x14ac:dyDescent="0.2">
      <c r="B598" s="172" t="s">
        <v>1310</v>
      </c>
      <c r="C598" s="170">
        <v>0</v>
      </c>
      <c r="D598" s="72">
        <v>0</v>
      </c>
      <c r="E598" s="72">
        <v>0</v>
      </c>
      <c r="F598" s="72">
        <v>143</v>
      </c>
      <c r="G598" s="73">
        <v>0</v>
      </c>
      <c r="H598" s="27"/>
    </row>
    <row r="599" spans="2:8" s="28" customFormat="1" ht="18.75" customHeight="1" x14ac:dyDescent="0.2">
      <c r="B599" s="172" t="s">
        <v>1594</v>
      </c>
      <c r="C599" s="170">
        <v>143</v>
      </c>
      <c r="D599" s="72">
        <v>0</v>
      </c>
      <c r="E599" s="72">
        <v>0</v>
      </c>
      <c r="F599" s="72">
        <v>0</v>
      </c>
      <c r="G599" s="73">
        <v>0</v>
      </c>
      <c r="H599" s="27"/>
    </row>
    <row r="600" spans="2:8" s="28" customFormat="1" ht="18.75" customHeight="1" x14ac:dyDescent="0.2">
      <c r="B600" s="172" t="s">
        <v>1234</v>
      </c>
      <c r="C600" s="170">
        <v>0</v>
      </c>
      <c r="D600" s="72">
        <v>0</v>
      </c>
      <c r="E600" s="72">
        <v>0</v>
      </c>
      <c r="F600" s="72">
        <v>0</v>
      </c>
      <c r="G600" s="73">
        <v>140</v>
      </c>
      <c r="H600" s="27"/>
    </row>
    <row r="601" spans="2:8" s="28" customFormat="1" ht="18.75" customHeight="1" x14ac:dyDescent="0.2">
      <c r="B601" s="172" t="s">
        <v>1391</v>
      </c>
      <c r="C601" s="170">
        <v>0</v>
      </c>
      <c r="D601" s="72">
        <v>0</v>
      </c>
      <c r="E601" s="72">
        <v>0</v>
      </c>
      <c r="F601" s="72">
        <v>138</v>
      </c>
      <c r="G601" s="73">
        <v>0</v>
      </c>
      <c r="H601" s="27"/>
    </row>
    <row r="602" spans="2:8" s="28" customFormat="1" ht="18.75" customHeight="1" x14ac:dyDescent="0.2">
      <c r="B602" s="172" t="s">
        <v>976</v>
      </c>
      <c r="C602" s="170">
        <v>22</v>
      </c>
      <c r="D602" s="72">
        <v>65</v>
      </c>
      <c r="E602" s="72">
        <v>0</v>
      </c>
      <c r="F602" s="72">
        <v>0</v>
      </c>
      <c r="G602" s="73">
        <v>50</v>
      </c>
      <c r="H602" s="27"/>
    </row>
    <row r="603" spans="2:8" s="28" customFormat="1" ht="18.75" customHeight="1" x14ac:dyDescent="0.2">
      <c r="B603" s="172" t="s">
        <v>1600</v>
      </c>
      <c r="C603" s="170">
        <v>0</v>
      </c>
      <c r="D603" s="72">
        <v>0</v>
      </c>
      <c r="E603" s="72">
        <v>0</v>
      </c>
      <c r="F603" s="72">
        <v>137</v>
      </c>
      <c r="G603" s="73">
        <v>0</v>
      </c>
      <c r="H603" s="27"/>
    </row>
    <row r="604" spans="2:8" s="28" customFormat="1" ht="18.75" customHeight="1" x14ac:dyDescent="0.2">
      <c r="B604" s="172" t="s">
        <v>1603</v>
      </c>
      <c r="C604" s="170">
        <v>80</v>
      </c>
      <c r="D604" s="72">
        <v>56</v>
      </c>
      <c r="E604" s="72">
        <v>0</v>
      </c>
      <c r="F604" s="72">
        <v>0</v>
      </c>
      <c r="G604" s="73">
        <v>0</v>
      </c>
      <c r="H604" s="27"/>
    </row>
    <row r="605" spans="2:8" s="28" customFormat="1" ht="18.75" customHeight="1" x14ac:dyDescent="0.2">
      <c r="B605" s="172" t="s">
        <v>1521</v>
      </c>
      <c r="C605" s="170">
        <v>132</v>
      </c>
      <c r="D605" s="72">
        <v>0</v>
      </c>
      <c r="E605" s="72">
        <v>0</v>
      </c>
      <c r="F605" s="72">
        <v>0</v>
      </c>
      <c r="G605" s="73">
        <v>0</v>
      </c>
      <c r="H605" s="27"/>
    </row>
    <row r="606" spans="2:8" s="28" customFormat="1" ht="18.75" customHeight="1" x14ac:dyDescent="0.2">
      <c r="B606" s="172" t="s">
        <v>1381</v>
      </c>
      <c r="C606" s="170">
        <v>0</v>
      </c>
      <c r="D606" s="72">
        <v>0</v>
      </c>
      <c r="E606" s="72">
        <v>0</v>
      </c>
      <c r="F606" s="72">
        <v>131</v>
      </c>
      <c r="G606" s="73">
        <v>0</v>
      </c>
      <c r="H606" s="27"/>
    </row>
    <row r="607" spans="2:8" s="28" customFormat="1" ht="18.75" customHeight="1" x14ac:dyDescent="0.2">
      <c r="B607" s="172" t="s">
        <v>1599</v>
      </c>
      <c r="C607" s="170">
        <v>0</v>
      </c>
      <c r="D607" s="72">
        <v>130</v>
      </c>
      <c r="E607" s="72">
        <v>0</v>
      </c>
      <c r="F607" s="72">
        <v>0</v>
      </c>
      <c r="G607" s="73">
        <v>0</v>
      </c>
      <c r="H607" s="27"/>
    </row>
    <row r="608" spans="2:8" s="28" customFormat="1" ht="18.75" customHeight="1" x14ac:dyDescent="0.2">
      <c r="B608" s="172" t="s">
        <v>1387</v>
      </c>
      <c r="C608" s="170">
        <v>39</v>
      </c>
      <c r="D608" s="72">
        <v>44</v>
      </c>
      <c r="E608" s="72">
        <v>23</v>
      </c>
      <c r="F608" s="72">
        <v>11</v>
      </c>
      <c r="G608" s="73">
        <v>12</v>
      </c>
      <c r="H608" s="27"/>
    </row>
    <row r="609" spans="2:8" s="28" customFormat="1" ht="18.75" customHeight="1" x14ac:dyDescent="0.2">
      <c r="B609" s="172" t="s">
        <v>1241</v>
      </c>
      <c r="C609" s="170">
        <v>0</v>
      </c>
      <c r="D609" s="72">
        <v>121</v>
      </c>
      <c r="E609" s="72">
        <v>2</v>
      </c>
      <c r="F609" s="72">
        <v>0</v>
      </c>
      <c r="G609" s="73">
        <v>6</v>
      </c>
      <c r="H609" s="27"/>
    </row>
    <row r="610" spans="2:8" s="28" customFormat="1" ht="18.75" customHeight="1" x14ac:dyDescent="0.2">
      <c r="B610" s="172" t="s">
        <v>1512</v>
      </c>
      <c r="C610" s="170">
        <v>62</v>
      </c>
      <c r="D610" s="72">
        <v>0</v>
      </c>
      <c r="E610" s="72">
        <v>67</v>
      </c>
      <c r="F610" s="72">
        <v>0</v>
      </c>
      <c r="G610" s="73">
        <v>0</v>
      </c>
      <c r="H610" s="27"/>
    </row>
    <row r="611" spans="2:8" s="28" customFormat="1" ht="18.75" customHeight="1" x14ac:dyDescent="0.2">
      <c r="B611" s="172" t="s">
        <v>1620</v>
      </c>
      <c r="C611" s="170">
        <v>0</v>
      </c>
      <c r="D611" s="72">
        <v>0</v>
      </c>
      <c r="E611" s="72">
        <v>0</v>
      </c>
      <c r="F611" s="72">
        <v>127</v>
      </c>
      <c r="G611" s="73">
        <v>0</v>
      </c>
      <c r="H611" s="27"/>
    </row>
    <row r="612" spans="2:8" s="28" customFormat="1" ht="18.75" customHeight="1" x14ac:dyDescent="0.2">
      <c r="B612" s="172" t="s">
        <v>1528</v>
      </c>
      <c r="C612" s="170">
        <v>0</v>
      </c>
      <c r="D612" s="72">
        <v>126</v>
      </c>
      <c r="E612" s="72">
        <v>0</v>
      </c>
      <c r="F612" s="72">
        <v>0</v>
      </c>
      <c r="G612" s="73">
        <v>0</v>
      </c>
      <c r="H612" s="27"/>
    </row>
    <row r="613" spans="2:8" s="28" customFormat="1" ht="18.75" customHeight="1" x14ac:dyDescent="0.2">
      <c r="B613" s="172" t="s">
        <v>1435</v>
      </c>
      <c r="C613" s="170">
        <v>19</v>
      </c>
      <c r="D613" s="72">
        <v>8</v>
      </c>
      <c r="E613" s="72">
        <v>29</v>
      </c>
      <c r="F613" s="72">
        <v>36</v>
      </c>
      <c r="G613" s="73">
        <v>34</v>
      </c>
      <c r="H613" s="27"/>
    </row>
    <row r="614" spans="2:8" s="28" customFormat="1" ht="18.75" customHeight="1" x14ac:dyDescent="0.2">
      <c r="B614" s="172" t="s">
        <v>1623</v>
      </c>
      <c r="C614" s="170">
        <v>125</v>
      </c>
      <c r="D614" s="72">
        <v>0</v>
      </c>
      <c r="E614" s="72">
        <v>0</v>
      </c>
      <c r="F614" s="72">
        <v>0</v>
      </c>
      <c r="G614" s="73">
        <v>0</v>
      </c>
      <c r="H614" s="27"/>
    </row>
    <row r="615" spans="2:8" s="28" customFormat="1" ht="18.75" customHeight="1" x14ac:dyDescent="0.2">
      <c r="B615" s="172" t="s">
        <v>1624</v>
      </c>
      <c r="C615" s="170">
        <v>0</v>
      </c>
      <c r="D615" s="72">
        <v>15</v>
      </c>
      <c r="E615" s="72">
        <v>0</v>
      </c>
      <c r="F615" s="72">
        <v>12</v>
      </c>
      <c r="G615" s="73">
        <v>98</v>
      </c>
      <c r="H615" s="27"/>
    </row>
    <row r="616" spans="2:8" s="28" customFormat="1" ht="18.75" customHeight="1" x14ac:dyDescent="0.2">
      <c r="B616" s="172" t="s">
        <v>1627</v>
      </c>
      <c r="C616" s="170">
        <v>0</v>
      </c>
      <c r="D616" s="72">
        <v>0</v>
      </c>
      <c r="E616" s="72">
        <v>0</v>
      </c>
      <c r="F616" s="72">
        <v>124</v>
      </c>
      <c r="G616" s="73">
        <v>0</v>
      </c>
      <c r="H616" s="27"/>
    </row>
    <row r="617" spans="2:8" s="28" customFormat="1" ht="18.75" customHeight="1" x14ac:dyDescent="0.2">
      <c r="B617" s="172" t="s">
        <v>1409</v>
      </c>
      <c r="C617" s="170">
        <v>117</v>
      </c>
      <c r="D617" s="72">
        <v>0</v>
      </c>
      <c r="E617" s="72">
        <v>0</v>
      </c>
      <c r="F617" s="72">
        <v>6</v>
      </c>
      <c r="G617" s="73">
        <v>0</v>
      </c>
      <c r="H617" s="27"/>
    </row>
    <row r="618" spans="2:8" s="28" customFormat="1" ht="18.75" customHeight="1" x14ac:dyDescent="0.2">
      <c r="B618" s="172" t="s">
        <v>1519</v>
      </c>
      <c r="C618" s="170">
        <v>11</v>
      </c>
      <c r="D618" s="72">
        <v>7</v>
      </c>
      <c r="E618" s="72">
        <v>41</v>
      </c>
      <c r="F618" s="72">
        <v>41</v>
      </c>
      <c r="G618" s="73">
        <v>23</v>
      </c>
      <c r="H618" s="27"/>
    </row>
    <row r="619" spans="2:8" s="28" customFormat="1" ht="18.75" customHeight="1" x14ac:dyDescent="0.2">
      <c r="B619" s="172" t="s">
        <v>1632</v>
      </c>
      <c r="C619" s="170">
        <v>122</v>
      </c>
      <c r="D619" s="72">
        <v>0</v>
      </c>
      <c r="E619" s="72">
        <v>0</v>
      </c>
      <c r="F619" s="72">
        <v>0</v>
      </c>
      <c r="G619" s="73">
        <v>0</v>
      </c>
      <c r="H619" s="27"/>
    </row>
    <row r="620" spans="2:8" s="28" customFormat="1" ht="18.75" customHeight="1" x14ac:dyDescent="0.2">
      <c r="B620" s="172" t="s">
        <v>1637</v>
      </c>
      <c r="C620" s="170">
        <v>0</v>
      </c>
      <c r="D620" s="72">
        <v>0</v>
      </c>
      <c r="E620" s="72">
        <v>120</v>
      </c>
      <c r="F620" s="72">
        <v>0</v>
      </c>
      <c r="G620" s="73">
        <v>0</v>
      </c>
      <c r="H620" s="27"/>
    </row>
    <row r="621" spans="2:8" s="28" customFormat="1" ht="18.75" customHeight="1" x14ac:dyDescent="0.2">
      <c r="B621" s="172" t="s">
        <v>932</v>
      </c>
      <c r="C621" s="170">
        <v>0</v>
      </c>
      <c r="D621" s="72">
        <v>120</v>
      </c>
      <c r="E621" s="72">
        <v>0</v>
      </c>
      <c r="F621" s="72">
        <v>0</v>
      </c>
      <c r="G621" s="73">
        <v>0</v>
      </c>
      <c r="H621" s="27"/>
    </row>
    <row r="622" spans="2:8" s="28" customFormat="1" ht="18.75" customHeight="1" x14ac:dyDescent="0.2">
      <c r="B622" s="172" t="s">
        <v>1413</v>
      </c>
      <c r="C622" s="170">
        <v>0</v>
      </c>
      <c r="D622" s="72">
        <v>0</v>
      </c>
      <c r="E622" s="72">
        <v>0</v>
      </c>
      <c r="F622" s="72">
        <v>0</v>
      </c>
      <c r="G622" s="73">
        <v>119</v>
      </c>
      <c r="H622" s="27"/>
    </row>
    <row r="623" spans="2:8" s="28" customFormat="1" ht="18.75" customHeight="1" x14ac:dyDescent="0.2">
      <c r="B623" s="172" t="s">
        <v>1641</v>
      </c>
      <c r="C623" s="170">
        <v>0</v>
      </c>
      <c r="D623" s="72">
        <v>0</v>
      </c>
      <c r="E623" s="72">
        <v>119</v>
      </c>
      <c r="F623" s="72">
        <v>0</v>
      </c>
      <c r="G623" s="73">
        <v>0</v>
      </c>
      <c r="H623" s="27"/>
    </row>
    <row r="624" spans="2:8" s="28" customFormat="1" ht="18.75" customHeight="1" x14ac:dyDescent="0.2">
      <c r="B624" s="172" t="s">
        <v>1642</v>
      </c>
      <c r="C624" s="170">
        <v>0</v>
      </c>
      <c r="D624" s="72">
        <v>0</v>
      </c>
      <c r="E624" s="72">
        <v>119</v>
      </c>
      <c r="F624" s="72">
        <v>0</v>
      </c>
      <c r="G624" s="73">
        <v>0</v>
      </c>
      <c r="H624" s="27"/>
    </row>
    <row r="625" spans="2:8" s="28" customFormat="1" ht="18.75" customHeight="1" x14ac:dyDescent="0.2">
      <c r="B625" s="172" t="s">
        <v>1500</v>
      </c>
      <c r="C625" s="170">
        <v>3</v>
      </c>
      <c r="D625" s="72">
        <v>11</v>
      </c>
      <c r="E625" s="72">
        <v>49</v>
      </c>
      <c r="F625" s="72">
        <v>29</v>
      </c>
      <c r="G625" s="73">
        <v>26</v>
      </c>
      <c r="H625" s="27"/>
    </row>
    <row r="626" spans="2:8" s="28" customFormat="1" ht="18.75" customHeight="1" x14ac:dyDescent="0.2">
      <c r="B626" s="172" t="s">
        <v>1466</v>
      </c>
      <c r="C626" s="170">
        <v>117</v>
      </c>
      <c r="D626" s="72">
        <v>0</v>
      </c>
      <c r="E626" s="72">
        <v>0</v>
      </c>
      <c r="F626" s="72">
        <v>0</v>
      </c>
      <c r="G626" s="73">
        <v>0</v>
      </c>
      <c r="H626" s="27"/>
    </row>
    <row r="627" spans="2:8" s="28" customFormat="1" ht="18.75" customHeight="1" x14ac:dyDescent="0.2">
      <c r="B627" s="172" t="s">
        <v>1296</v>
      </c>
      <c r="C627" s="170">
        <v>12</v>
      </c>
      <c r="D627" s="72">
        <v>0</v>
      </c>
      <c r="E627" s="72">
        <v>41</v>
      </c>
      <c r="F627" s="72">
        <v>22</v>
      </c>
      <c r="G627" s="73">
        <v>41</v>
      </c>
      <c r="H627" s="27"/>
    </row>
    <row r="628" spans="2:8" s="28" customFormat="1" ht="18.75" customHeight="1" x14ac:dyDescent="0.2">
      <c r="B628" s="172" t="s">
        <v>1431</v>
      </c>
      <c r="C628" s="170">
        <v>116</v>
      </c>
      <c r="D628" s="72">
        <v>0</v>
      </c>
      <c r="E628" s="72">
        <v>0</v>
      </c>
      <c r="F628" s="72">
        <v>0</v>
      </c>
      <c r="G628" s="73">
        <v>0</v>
      </c>
      <c r="H628" s="27"/>
    </row>
    <row r="629" spans="2:8" s="28" customFormat="1" ht="18.75" customHeight="1" x14ac:dyDescent="0.2">
      <c r="B629" s="172" t="s">
        <v>3101</v>
      </c>
      <c r="C629" s="170">
        <v>28</v>
      </c>
      <c r="D629" s="72">
        <v>0</v>
      </c>
      <c r="E629" s="72">
        <v>23</v>
      </c>
      <c r="F629" s="72">
        <v>2</v>
      </c>
      <c r="G629" s="73">
        <v>62</v>
      </c>
      <c r="H629" s="27"/>
    </row>
    <row r="630" spans="2:8" s="28" customFormat="1" ht="18.75" customHeight="1" x14ac:dyDescent="0.2">
      <c r="B630" s="172" t="s">
        <v>1469</v>
      </c>
      <c r="C630" s="170">
        <v>14</v>
      </c>
      <c r="D630" s="72">
        <v>34</v>
      </c>
      <c r="E630" s="72">
        <v>27</v>
      </c>
      <c r="F630" s="72">
        <v>40</v>
      </c>
      <c r="G630" s="73">
        <v>0</v>
      </c>
      <c r="H630" s="27"/>
    </row>
    <row r="631" spans="2:8" s="28" customFormat="1" ht="18.75" customHeight="1" x14ac:dyDescent="0.2">
      <c r="B631" s="172" t="s">
        <v>1375</v>
      </c>
      <c r="C631" s="170">
        <v>0</v>
      </c>
      <c r="D631" s="72">
        <v>114</v>
      </c>
      <c r="E631" s="72">
        <v>0</v>
      </c>
      <c r="F631" s="72">
        <v>0</v>
      </c>
      <c r="G631" s="73">
        <v>0</v>
      </c>
      <c r="H631" s="27"/>
    </row>
    <row r="632" spans="2:8" s="28" customFormat="1" ht="18.75" customHeight="1" x14ac:dyDescent="0.2">
      <c r="B632" s="172" t="s">
        <v>1652</v>
      </c>
      <c r="C632" s="170">
        <v>0</v>
      </c>
      <c r="D632" s="72">
        <v>0</v>
      </c>
      <c r="E632" s="72">
        <v>0</v>
      </c>
      <c r="F632" s="72">
        <v>114</v>
      </c>
      <c r="G632" s="73">
        <v>0</v>
      </c>
      <c r="H632" s="27"/>
    </row>
    <row r="633" spans="2:8" s="28" customFormat="1" ht="18.75" customHeight="1" x14ac:dyDescent="0.2">
      <c r="B633" s="172" t="s">
        <v>1653</v>
      </c>
      <c r="C633" s="170">
        <v>0</v>
      </c>
      <c r="D633" s="72">
        <v>0</v>
      </c>
      <c r="E633" s="72">
        <v>0</v>
      </c>
      <c r="F633" s="72">
        <v>0</v>
      </c>
      <c r="G633" s="73">
        <v>113</v>
      </c>
      <c r="H633" s="27"/>
    </row>
    <row r="634" spans="2:8" s="28" customFormat="1" ht="18.75" customHeight="1" x14ac:dyDescent="0.2">
      <c r="B634" s="172" t="s">
        <v>1497</v>
      </c>
      <c r="C634" s="170">
        <v>5</v>
      </c>
      <c r="D634" s="72">
        <v>0</v>
      </c>
      <c r="E634" s="72">
        <v>38</v>
      </c>
      <c r="F634" s="72">
        <v>39</v>
      </c>
      <c r="G634" s="73">
        <v>30</v>
      </c>
      <c r="H634" s="27"/>
    </row>
    <row r="635" spans="2:8" s="28" customFormat="1" ht="18.75" customHeight="1" x14ac:dyDescent="0.2">
      <c r="B635" s="172" t="s">
        <v>1415</v>
      </c>
      <c r="C635" s="170">
        <v>22</v>
      </c>
      <c r="D635" s="72">
        <v>44</v>
      </c>
      <c r="E635" s="72">
        <v>14</v>
      </c>
      <c r="F635" s="72">
        <v>25</v>
      </c>
      <c r="G635" s="73">
        <v>7</v>
      </c>
      <c r="H635" s="27"/>
    </row>
    <row r="636" spans="2:8" s="28" customFormat="1" ht="18.75" customHeight="1" x14ac:dyDescent="0.2">
      <c r="B636" s="172" t="s">
        <v>1323</v>
      </c>
      <c r="C636" s="170">
        <v>0</v>
      </c>
      <c r="D636" s="72">
        <v>111</v>
      </c>
      <c r="E636" s="72">
        <v>0</v>
      </c>
      <c r="F636" s="72">
        <v>0</v>
      </c>
      <c r="G636" s="73">
        <v>0</v>
      </c>
      <c r="H636" s="27"/>
    </row>
    <row r="637" spans="2:8" s="28" customFormat="1" ht="18.75" customHeight="1" x14ac:dyDescent="0.2">
      <c r="B637" s="172" t="s">
        <v>1199</v>
      </c>
      <c r="C637" s="170">
        <v>0</v>
      </c>
      <c r="D637" s="72">
        <v>111</v>
      </c>
      <c r="E637" s="72">
        <v>0</v>
      </c>
      <c r="F637" s="72">
        <v>0</v>
      </c>
      <c r="G637" s="73">
        <v>0</v>
      </c>
      <c r="H637" s="27"/>
    </row>
    <row r="638" spans="2:8" s="28" customFormat="1" ht="18.75" customHeight="1" x14ac:dyDescent="0.2">
      <c r="B638" s="172" t="s">
        <v>1567</v>
      </c>
      <c r="C638" s="170">
        <v>7</v>
      </c>
      <c r="D638" s="72">
        <v>7</v>
      </c>
      <c r="E638" s="72">
        <v>32</v>
      </c>
      <c r="F638" s="72">
        <v>54</v>
      </c>
      <c r="G638" s="73">
        <v>10</v>
      </c>
      <c r="H638" s="27"/>
    </row>
    <row r="639" spans="2:8" s="28" customFormat="1" ht="18.75" customHeight="1" x14ac:dyDescent="0.2">
      <c r="B639" s="172" t="s">
        <v>1667</v>
      </c>
      <c r="C639" s="170">
        <v>0</v>
      </c>
      <c r="D639" s="72">
        <v>108</v>
      </c>
      <c r="E639" s="72">
        <v>0</v>
      </c>
      <c r="F639" s="72">
        <v>0</v>
      </c>
      <c r="G639" s="73">
        <v>0</v>
      </c>
      <c r="H639" s="27"/>
    </row>
    <row r="640" spans="2:8" s="28" customFormat="1" ht="18.75" customHeight="1" x14ac:dyDescent="0.2">
      <c r="B640" s="172" t="s">
        <v>1607</v>
      </c>
      <c r="C640" s="170">
        <v>49</v>
      </c>
      <c r="D640" s="72">
        <v>11</v>
      </c>
      <c r="E640" s="72">
        <v>1</v>
      </c>
      <c r="F640" s="72">
        <v>27</v>
      </c>
      <c r="G640" s="73">
        <v>18</v>
      </c>
      <c r="H640" s="27"/>
    </row>
    <row r="641" spans="2:8" s="28" customFormat="1" ht="18.75" customHeight="1" x14ac:dyDescent="0.2">
      <c r="B641" s="172" t="s">
        <v>1134</v>
      </c>
      <c r="C641" s="170">
        <v>0</v>
      </c>
      <c r="D641" s="72">
        <v>0</v>
      </c>
      <c r="E641" s="72">
        <v>0</v>
      </c>
      <c r="F641" s="72">
        <v>105</v>
      </c>
      <c r="G641" s="73">
        <v>0</v>
      </c>
      <c r="H641" s="27"/>
    </row>
    <row r="642" spans="2:8" s="28" customFormat="1" ht="18.75" customHeight="1" x14ac:dyDescent="0.2">
      <c r="B642" s="172" t="s">
        <v>1678</v>
      </c>
      <c r="C642" s="170">
        <v>0</v>
      </c>
      <c r="D642" s="72">
        <v>0</v>
      </c>
      <c r="E642" s="72">
        <v>0</v>
      </c>
      <c r="F642" s="72">
        <v>104</v>
      </c>
      <c r="G642" s="73">
        <v>0</v>
      </c>
      <c r="H642" s="27"/>
    </row>
    <row r="643" spans="2:8" s="28" customFormat="1" ht="18.75" customHeight="1" x14ac:dyDescent="0.2">
      <c r="B643" s="172" t="s">
        <v>1434</v>
      </c>
      <c r="C643" s="170">
        <v>9</v>
      </c>
      <c r="D643" s="72">
        <v>12</v>
      </c>
      <c r="E643" s="72">
        <v>43</v>
      </c>
      <c r="F643" s="72">
        <v>25</v>
      </c>
      <c r="G643" s="73">
        <v>14</v>
      </c>
      <c r="H643" s="27"/>
    </row>
    <row r="644" spans="2:8" s="28" customFormat="1" ht="18.75" customHeight="1" x14ac:dyDescent="0.2">
      <c r="B644" s="172" t="s">
        <v>1425</v>
      </c>
      <c r="C644" s="170">
        <v>16</v>
      </c>
      <c r="D644" s="72">
        <v>0</v>
      </c>
      <c r="E644" s="72">
        <v>4</v>
      </c>
      <c r="F644" s="72">
        <v>78</v>
      </c>
      <c r="G644" s="73">
        <v>5</v>
      </c>
      <c r="H644" s="27"/>
    </row>
    <row r="645" spans="2:8" s="28" customFormat="1" ht="18.75" customHeight="1" x14ac:dyDescent="0.2">
      <c r="B645" s="172" t="s">
        <v>1679</v>
      </c>
      <c r="C645" s="170">
        <v>0</v>
      </c>
      <c r="D645" s="72">
        <v>0</v>
      </c>
      <c r="E645" s="72">
        <v>103</v>
      </c>
      <c r="F645" s="72">
        <v>0</v>
      </c>
      <c r="G645" s="73">
        <v>0</v>
      </c>
      <c r="H645" s="27"/>
    </row>
    <row r="646" spans="2:8" s="28" customFormat="1" ht="18.75" customHeight="1" x14ac:dyDescent="0.2">
      <c r="B646" s="172" t="s">
        <v>1389</v>
      </c>
      <c r="C646" s="170">
        <v>18</v>
      </c>
      <c r="D646" s="72">
        <v>19</v>
      </c>
      <c r="E646" s="72">
        <v>20</v>
      </c>
      <c r="F646" s="72">
        <v>2</v>
      </c>
      <c r="G646" s="73">
        <v>43</v>
      </c>
      <c r="H646" s="27"/>
    </row>
    <row r="647" spans="2:8" s="28" customFormat="1" ht="18.75" customHeight="1" x14ac:dyDescent="0.2">
      <c r="B647" s="172" t="s">
        <v>1304</v>
      </c>
      <c r="C647" s="170">
        <v>13</v>
      </c>
      <c r="D647" s="72">
        <v>13</v>
      </c>
      <c r="E647" s="72">
        <v>58</v>
      </c>
      <c r="F647" s="72">
        <v>0</v>
      </c>
      <c r="G647" s="73">
        <v>16</v>
      </c>
      <c r="H647" s="27"/>
    </row>
    <row r="648" spans="2:8" s="28" customFormat="1" ht="18.75" customHeight="1" x14ac:dyDescent="0.2">
      <c r="B648" s="172" t="s">
        <v>1483</v>
      </c>
      <c r="C648" s="170">
        <v>26</v>
      </c>
      <c r="D648" s="72">
        <v>29</v>
      </c>
      <c r="E648" s="72">
        <v>15</v>
      </c>
      <c r="F648" s="72">
        <v>25</v>
      </c>
      <c r="G648" s="73">
        <v>5</v>
      </c>
      <c r="H648" s="27"/>
    </row>
    <row r="649" spans="2:8" s="28" customFormat="1" ht="18.75" customHeight="1" x14ac:dyDescent="0.2">
      <c r="B649" s="172" t="s">
        <v>1682</v>
      </c>
      <c r="C649" s="170">
        <v>0</v>
      </c>
      <c r="D649" s="72">
        <v>0</v>
      </c>
      <c r="E649" s="72">
        <v>100</v>
      </c>
      <c r="F649" s="72">
        <v>0</v>
      </c>
      <c r="G649" s="73">
        <v>0</v>
      </c>
      <c r="H649" s="27"/>
    </row>
    <row r="650" spans="2:8" s="28" customFormat="1" ht="18.75" customHeight="1" x14ac:dyDescent="0.2">
      <c r="B650" s="172" t="s">
        <v>1626</v>
      </c>
      <c r="C650" s="170">
        <v>0</v>
      </c>
      <c r="D650" s="72">
        <v>0</v>
      </c>
      <c r="E650" s="72">
        <v>0</v>
      </c>
      <c r="F650" s="72">
        <v>98</v>
      </c>
      <c r="G650" s="73">
        <v>0</v>
      </c>
      <c r="H650" s="27"/>
    </row>
    <row r="651" spans="2:8" s="28" customFormat="1" ht="18.75" customHeight="1" x14ac:dyDescent="0.2">
      <c r="B651" s="172" t="s">
        <v>1168</v>
      </c>
      <c r="C651" s="170">
        <v>95</v>
      </c>
      <c r="D651" s="72">
        <v>0</v>
      </c>
      <c r="E651" s="72">
        <v>0</v>
      </c>
      <c r="F651" s="72">
        <v>0</v>
      </c>
      <c r="G651" s="73">
        <v>2</v>
      </c>
      <c r="H651" s="27"/>
    </row>
    <row r="652" spans="2:8" s="28" customFormat="1" ht="18.75" customHeight="1" x14ac:dyDescent="0.2">
      <c r="B652" s="172" t="s">
        <v>1353</v>
      </c>
      <c r="C652" s="170">
        <v>29</v>
      </c>
      <c r="D652" s="72">
        <v>7</v>
      </c>
      <c r="E652" s="72">
        <v>9</v>
      </c>
      <c r="F652" s="72">
        <v>21</v>
      </c>
      <c r="G652" s="73">
        <v>26</v>
      </c>
      <c r="H652" s="27"/>
    </row>
    <row r="653" spans="2:8" s="28" customFormat="1" ht="18.75" customHeight="1" x14ac:dyDescent="0.2">
      <c r="B653" s="172" t="s">
        <v>1702</v>
      </c>
      <c r="C653" s="170">
        <v>0</v>
      </c>
      <c r="D653" s="72">
        <v>0</v>
      </c>
      <c r="E653" s="72">
        <v>0</v>
      </c>
      <c r="F653" s="72">
        <v>0</v>
      </c>
      <c r="G653" s="73">
        <v>89</v>
      </c>
      <c r="H653" s="27"/>
    </row>
    <row r="654" spans="2:8" s="28" customFormat="1" ht="18.75" customHeight="1" x14ac:dyDescent="0.2">
      <c r="B654" s="172" t="s">
        <v>1703</v>
      </c>
      <c r="C654" s="170">
        <v>0</v>
      </c>
      <c r="D654" s="72">
        <v>89</v>
      </c>
      <c r="E654" s="72">
        <v>0</v>
      </c>
      <c r="F654" s="72">
        <v>0</v>
      </c>
      <c r="G654" s="73">
        <v>0</v>
      </c>
      <c r="H654" s="27"/>
    </row>
    <row r="655" spans="2:8" s="28" customFormat="1" ht="18.75" customHeight="1" x14ac:dyDescent="0.2">
      <c r="B655" s="172" t="s">
        <v>1706</v>
      </c>
      <c r="C655" s="170">
        <v>4</v>
      </c>
      <c r="D655" s="72">
        <v>7</v>
      </c>
      <c r="E655" s="72">
        <v>9</v>
      </c>
      <c r="F655" s="72">
        <v>7</v>
      </c>
      <c r="G655" s="73">
        <v>62</v>
      </c>
      <c r="H655" s="27"/>
    </row>
    <row r="656" spans="2:8" s="28" customFormat="1" ht="18.75" customHeight="1" x14ac:dyDescent="0.2">
      <c r="B656" s="172" t="s">
        <v>1243</v>
      </c>
      <c r="C656" s="170">
        <v>18</v>
      </c>
      <c r="D656" s="72">
        <v>11</v>
      </c>
      <c r="E656" s="72">
        <v>17</v>
      </c>
      <c r="F656" s="72">
        <v>10</v>
      </c>
      <c r="G656" s="73">
        <v>32</v>
      </c>
      <c r="H656" s="27"/>
    </row>
    <row r="657" spans="2:8" s="28" customFormat="1" ht="18.75" customHeight="1" x14ac:dyDescent="0.2">
      <c r="B657" s="172" t="s">
        <v>1539</v>
      </c>
      <c r="C657" s="170">
        <v>88</v>
      </c>
      <c r="D657" s="72">
        <v>0</v>
      </c>
      <c r="E657" s="72">
        <v>0</v>
      </c>
      <c r="F657" s="72">
        <v>0</v>
      </c>
      <c r="G657" s="73">
        <v>0</v>
      </c>
      <c r="H657" s="27"/>
    </row>
    <row r="658" spans="2:8" s="28" customFormat="1" ht="18.75" customHeight="1" x14ac:dyDescent="0.2">
      <c r="B658" s="172" t="s">
        <v>1708</v>
      </c>
      <c r="C658" s="170">
        <v>0</v>
      </c>
      <c r="D658" s="72">
        <v>0</v>
      </c>
      <c r="E658" s="72">
        <v>0</v>
      </c>
      <c r="F658" s="72">
        <v>0</v>
      </c>
      <c r="G658" s="73">
        <v>87</v>
      </c>
      <c r="H658" s="27"/>
    </row>
    <row r="659" spans="2:8" s="28" customFormat="1" ht="18.75" customHeight="1" x14ac:dyDescent="0.2">
      <c r="B659" s="172" t="s">
        <v>1691</v>
      </c>
      <c r="C659" s="170">
        <v>86</v>
      </c>
      <c r="D659" s="72">
        <v>0</v>
      </c>
      <c r="E659" s="72">
        <v>0</v>
      </c>
      <c r="F659" s="72">
        <v>0</v>
      </c>
      <c r="G659" s="73">
        <v>0</v>
      </c>
      <c r="H659" s="27"/>
    </row>
    <row r="660" spans="2:8" s="28" customFormat="1" ht="18.75" customHeight="1" x14ac:dyDescent="0.2">
      <c r="B660" s="172" t="s">
        <v>1586</v>
      </c>
      <c r="C660" s="170">
        <v>0</v>
      </c>
      <c r="D660" s="72">
        <v>0</v>
      </c>
      <c r="E660" s="72">
        <v>0</v>
      </c>
      <c r="F660" s="72">
        <v>86</v>
      </c>
      <c r="G660" s="73">
        <v>0</v>
      </c>
      <c r="H660" s="27"/>
    </row>
    <row r="661" spans="2:8" s="28" customFormat="1" ht="18.75" customHeight="1" x14ac:dyDescent="0.2">
      <c r="B661" s="172" t="s">
        <v>1711</v>
      </c>
      <c r="C661" s="170">
        <v>0</v>
      </c>
      <c r="D661" s="72">
        <v>0</v>
      </c>
      <c r="E661" s="72">
        <v>86</v>
      </c>
      <c r="F661" s="72">
        <v>0</v>
      </c>
      <c r="G661" s="73">
        <v>0</v>
      </c>
      <c r="H661" s="27"/>
    </row>
    <row r="662" spans="2:8" s="28" customFormat="1" ht="18.75" customHeight="1" x14ac:dyDescent="0.2">
      <c r="B662" s="172" t="s">
        <v>1491</v>
      </c>
      <c r="C662" s="170">
        <v>0</v>
      </c>
      <c r="D662" s="72">
        <v>0</v>
      </c>
      <c r="E662" s="72">
        <v>86</v>
      </c>
      <c r="F662" s="72">
        <v>0</v>
      </c>
      <c r="G662" s="73">
        <v>0</v>
      </c>
      <c r="H662" s="27"/>
    </row>
    <row r="663" spans="2:8" s="28" customFormat="1" ht="18.75" customHeight="1" x14ac:dyDescent="0.2">
      <c r="B663" s="172" t="s">
        <v>1479</v>
      </c>
      <c r="C663" s="170">
        <v>0</v>
      </c>
      <c r="D663" s="72">
        <v>0</v>
      </c>
      <c r="E663" s="72">
        <v>85</v>
      </c>
      <c r="F663" s="72">
        <v>0</v>
      </c>
      <c r="G663" s="73">
        <v>0</v>
      </c>
      <c r="H663" s="27"/>
    </row>
    <row r="664" spans="2:8" s="28" customFormat="1" ht="18.75" customHeight="1" x14ac:dyDescent="0.2">
      <c r="B664" s="172" t="s">
        <v>1712</v>
      </c>
      <c r="C664" s="170">
        <v>0</v>
      </c>
      <c r="D664" s="72">
        <v>0</v>
      </c>
      <c r="E664" s="72">
        <v>0</v>
      </c>
      <c r="F664" s="72">
        <v>3</v>
      </c>
      <c r="G664" s="73">
        <v>82</v>
      </c>
      <c r="H664" s="27"/>
    </row>
    <row r="665" spans="2:8" s="28" customFormat="1" ht="18.75" customHeight="1" x14ac:dyDescent="0.2">
      <c r="B665" s="172" t="s">
        <v>1275</v>
      </c>
      <c r="C665" s="170">
        <v>0</v>
      </c>
      <c r="D665" s="72">
        <v>0</v>
      </c>
      <c r="E665" s="72">
        <v>81</v>
      </c>
      <c r="F665" s="72">
        <v>3</v>
      </c>
      <c r="G665" s="73">
        <v>0</v>
      </c>
      <c r="H665" s="27"/>
    </row>
    <row r="666" spans="2:8" s="28" customFormat="1" ht="18.75" customHeight="1" x14ac:dyDescent="0.2">
      <c r="B666" s="172" t="s">
        <v>1517</v>
      </c>
      <c r="C666" s="170">
        <v>9</v>
      </c>
      <c r="D666" s="72">
        <v>9</v>
      </c>
      <c r="E666" s="72">
        <v>0</v>
      </c>
      <c r="F666" s="72">
        <v>25</v>
      </c>
      <c r="G666" s="73">
        <v>41</v>
      </c>
      <c r="H666" s="27"/>
    </row>
    <row r="667" spans="2:8" s="28" customFormat="1" ht="18.75" customHeight="1" x14ac:dyDescent="0.2">
      <c r="B667" s="172" t="s">
        <v>1246</v>
      </c>
      <c r="C667" s="170">
        <v>0</v>
      </c>
      <c r="D667" s="72">
        <v>0</v>
      </c>
      <c r="E667" s="72">
        <v>0</v>
      </c>
      <c r="F667" s="72">
        <v>84</v>
      </c>
      <c r="G667" s="73">
        <v>0</v>
      </c>
      <c r="H667" s="27"/>
    </row>
    <row r="668" spans="2:8" s="28" customFormat="1" ht="18.75" customHeight="1" x14ac:dyDescent="0.2">
      <c r="B668" s="172" t="s">
        <v>1248</v>
      </c>
      <c r="C668" s="170">
        <v>0</v>
      </c>
      <c r="D668" s="72">
        <v>19</v>
      </c>
      <c r="E668" s="72">
        <v>29</v>
      </c>
      <c r="F668" s="72">
        <v>2</v>
      </c>
      <c r="G668" s="73">
        <v>33</v>
      </c>
      <c r="H668" s="27"/>
    </row>
    <row r="669" spans="2:8" s="28" customFormat="1" ht="18.75" customHeight="1" x14ac:dyDescent="0.2">
      <c r="B669" s="172" t="s">
        <v>2992</v>
      </c>
      <c r="C669" s="170">
        <v>0</v>
      </c>
      <c r="D669" s="72">
        <v>69</v>
      </c>
      <c r="E669" s="72">
        <v>0</v>
      </c>
      <c r="F669" s="72">
        <v>0</v>
      </c>
      <c r="G669" s="73">
        <v>14</v>
      </c>
      <c r="H669" s="27"/>
    </row>
    <row r="670" spans="2:8" s="28" customFormat="1" ht="18.75" customHeight="1" x14ac:dyDescent="0.2">
      <c r="B670" s="172" t="s">
        <v>1608</v>
      </c>
      <c r="C670" s="170">
        <v>0</v>
      </c>
      <c r="D670" s="72">
        <v>0</v>
      </c>
      <c r="E670" s="72">
        <v>0</v>
      </c>
      <c r="F670" s="72">
        <v>0</v>
      </c>
      <c r="G670" s="73">
        <v>80</v>
      </c>
      <c r="H670" s="27"/>
    </row>
    <row r="671" spans="2:8" s="28" customFormat="1" ht="18.75" customHeight="1" x14ac:dyDescent="0.2">
      <c r="B671" s="172" t="s">
        <v>1078</v>
      </c>
      <c r="C671" s="170">
        <v>0</v>
      </c>
      <c r="D671" s="72">
        <v>5</v>
      </c>
      <c r="E671" s="72">
        <v>12</v>
      </c>
      <c r="F671" s="72">
        <v>17</v>
      </c>
      <c r="G671" s="73">
        <v>44</v>
      </c>
      <c r="H671" s="27"/>
    </row>
    <row r="672" spans="2:8" s="28" customFormat="1" ht="18.75" customHeight="1" x14ac:dyDescent="0.2">
      <c r="B672" s="172" t="s">
        <v>1661</v>
      </c>
      <c r="C672" s="170">
        <v>0</v>
      </c>
      <c r="D672" s="72">
        <v>24</v>
      </c>
      <c r="E672" s="72">
        <v>12</v>
      </c>
      <c r="F672" s="72">
        <v>21</v>
      </c>
      <c r="G672" s="73">
        <v>21</v>
      </c>
      <c r="H672" s="27"/>
    </row>
    <row r="673" spans="2:8" s="28" customFormat="1" ht="18.75" customHeight="1" x14ac:dyDescent="0.2">
      <c r="B673" s="172" t="s">
        <v>1725</v>
      </c>
      <c r="C673" s="170">
        <v>0</v>
      </c>
      <c r="D673" s="72">
        <v>0</v>
      </c>
      <c r="E673" s="72">
        <v>78</v>
      </c>
      <c r="F673" s="72">
        <v>0</v>
      </c>
      <c r="G673" s="73">
        <v>0</v>
      </c>
      <c r="H673" s="27"/>
    </row>
    <row r="674" spans="2:8" s="28" customFormat="1" ht="18.75" customHeight="1" x14ac:dyDescent="0.2">
      <c r="B674" s="172" t="s">
        <v>1464</v>
      </c>
      <c r="C674" s="170">
        <v>0</v>
      </c>
      <c r="D674" s="72">
        <v>0</v>
      </c>
      <c r="E674" s="72">
        <v>77</v>
      </c>
      <c r="F674" s="72">
        <v>0</v>
      </c>
      <c r="G674" s="73">
        <v>0</v>
      </c>
      <c r="H674" s="27"/>
    </row>
    <row r="675" spans="2:8" s="28" customFormat="1" ht="18.75" customHeight="1" x14ac:dyDescent="0.2">
      <c r="B675" s="172" t="s">
        <v>1646</v>
      </c>
      <c r="C675" s="170">
        <v>10</v>
      </c>
      <c r="D675" s="72">
        <v>33</v>
      </c>
      <c r="E675" s="72">
        <v>0</v>
      </c>
      <c r="F675" s="72">
        <v>34</v>
      </c>
      <c r="G675" s="73">
        <v>0</v>
      </c>
      <c r="H675" s="27"/>
    </row>
    <row r="676" spans="2:8" s="28" customFormat="1" ht="18.75" customHeight="1" x14ac:dyDescent="0.2">
      <c r="B676" s="172" t="s">
        <v>1455</v>
      </c>
      <c r="C676" s="170">
        <v>0</v>
      </c>
      <c r="D676" s="72">
        <v>0</v>
      </c>
      <c r="E676" s="72">
        <v>77</v>
      </c>
      <c r="F676" s="72">
        <v>0</v>
      </c>
      <c r="G676" s="73">
        <v>0</v>
      </c>
      <c r="H676" s="27"/>
    </row>
    <row r="677" spans="2:8" s="28" customFormat="1" ht="18.75" customHeight="1" x14ac:dyDescent="0.2">
      <c r="B677" s="172" t="s">
        <v>1295</v>
      </c>
      <c r="C677" s="170">
        <v>10</v>
      </c>
      <c r="D677" s="72">
        <v>4</v>
      </c>
      <c r="E677" s="72">
        <v>19</v>
      </c>
      <c r="F677" s="72">
        <v>13</v>
      </c>
      <c r="G677" s="73">
        <v>30</v>
      </c>
      <c r="H677" s="27"/>
    </row>
    <row r="678" spans="2:8" s="28" customFormat="1" ht="18.75" customHeight="1" x14ac:dyDescent="0.2">
      <c r="B678" s="172" t="s">
        <v>1728</v>
      </c>
      <c r="C678" s="170">
        <v>0</v>
      </c>
      <c r="D678" s="72">
        <v>0</v>
      </c>
      <c r="E678" s="72">
        <v>0</v>
      </c>
      <c r="F678" s="72">
        <v>76</v>
      </c>
      <c r="G678" s="73">
        <v>0</v>
      </c>
      <c r="H678" s="27"/>
    </row>
    <row r="679" spans="2:8" s="28" customFormat="1" ht="18.75" customHeight="1" x14ac:dyDescent="0.2">
      <c r="B679" s="172" t="s">
        <v>1729</v>
      </c>
      <c r="C679" s="170">
        <v>0</v>
      </c>
      <c r="D679" s="72">
        <v>75</v>
      </c>
      <c r="E679" s="72">
        <v>0</v>
      </c>
      <c r="F679" s="72">
        <v>0</v>
      </c>
      <c r="G679" s="73">
        <v>0</v>
      </c>
      <c r="H679" s="27"/>
    </row>
    <row r="680" spans="2:8" s="28" customFormat="1" ht="18.75" customHeight="1" x14ac:dyDescent="0.2">
      <c r="B680" s="172" t="s">
        <v>1730</v>
      </c>
      <c r="C680" s="170">
        <v>75</v>
      </c>
      <c r="D680" s="72">
        <v>0</v>
      </c>
      <c r="E680" s="72">
        <v>0</v>
      </c>
      <c r="F680" s="72">
        <v>0</v>
      </c>
      <c r="G680" s="73">
        <v>0</v>
      </c>
      <c r="H680" s="27"/>
    </row>
    <row r="681" spans="2:8" s="28" customFormat="1" ht="18.75" customHeight="1" x14ac:dyDescent="0.2">
      <c r="B681" s="172" t="s">
        <v>1487</v>
      </c>
      <c r="C681" s="170">
        <v>25</v>
      </c>
      <c r="D681" s="72">
        <v>12</v>
      </c>
      <c r="E681" s="72">
        <v>10</v>
      </c>
      <c r="F681" s="72">
        <v>0</v>
      </c>
      <c r="G681" s="73">
        <v>27</v>
      </c>
      <c r="H681" s="27"/>
    </row>
    <row r="682" spans="2:8" s="28" customFormat="1" ht="18.75" customHeight="1" x14ac:dyDescent="0.2">
      <c r="B682" s="172" t="s">
        <v>1557</v>
      </c>
      <c r="C682" s="170">
        <v>3</v>
      </c>
      <c r="D682" s="72">
        <v>4</v>
      </c>
      <c r="E682" s="72">
        <v>4</v>
      </c>
      <c r="F682" s="72">
        <v>38</v>
      </c>
      <c r="G682" s="73">
        <v>24</v>
      </c>
      <c r="H682" s="27"/>
    </row>
    <row r="683" spans="2:8" s="28" customFormat="1" ht="18.75" customHeight="1" x14ac:dyDescent="0.2">
      <c r="B683" s="172" t="s">
        <v>1364</v>
      </c>
      <c r="C683" s="170">
        <v>11</v>
      </c>
      <c r="D683" s="72">
        <v>4</v>
      </c>
      <c r="E683" s="72">
        <v>0</v>
      </c>
      <c r="F683" s="72">
        <v>2</v>
      </c>
      <c r="G683" s="73">
        <v>55</v>
      </c>
      <c r="H683" s="27"/>
    </row>
    <row r="684" spans="2:8" s="28" customFormat="1" ht="18.75" customHeight="1" x14ac:dyDescent="0.2">
      <c r="B684" s="172" t="s">
        <v>1736</v>
      </c>
      <c r="C684" s="170">
        <v>0</v>
      </c>
      <c r="D684" s="72">
        <v>19</v>
      </c>
      <c r="E684" s="72">
        <v>0</v>
      </c>
      <c r="F684" s="72">
        <v>53</v>
      </c>
      <c r="G684" s="73">
        <v>0</v>
      </c>
      <c r="H684" s="27"/>
    </row>
    <row r="685" spans="2:8" s="28" customFormat="1" ht="18.75" customHeight="1" x14ac:dyDescent="0.2">
      <c r="B685" s="172" t="s">
        <v>1231</v>
      </c>
      <c r="C685" s="170">
        <v>71</v>
      </c>
      <c r="D685" s="72">
        <v>0</v>
      </c>
      <c r="E685" s="72">
        <v>0</v>
      </c>
      <c r="F685" s="72">
        <v>0</v>
      </c>
      <c r="G685" s="73">
        <v>0</v>
      </c>
      <c r="H685" s="27"/>
    </row>
    <row r="686" spans="2:8" s="28" customFormat="1" ht="18.75" customHeight="1" x14ac:dyDescent="0.2">
      <c r="B686" s="172" t="s">
        <v>1746</v>
      </c>
      <c r="C686" s="170">
        <v>69</v>
      </c>
      <c r="D686" s="72">
        <v>0</v>
      </c>
      <c r="E686" s="72">
        <v>0</v>
      </c>
      <c r="F686" s="72">
        <v>0</v>
      </c>
      <c r="G686" s="73">
        <v>0</v>
      </c>
      <c r="H686" s="27"/>
    </row>
    <row r="687" spans="2:8" s="28" customFormat="1" ht="18.75" customHeight="1" x14ac:dyDescent="0.2">
      <c r="B687" s="172" t="s">
        <v>1563</v>
      </c>
      <c r="C687" s="170">
        <v>15</v>
      </c>
      <c r="D687" s="72">
        <v>10</v>
      </c>
      <c r="E687" s="72">
        <v>21</v>
      </c>
      <c r="F687" s="72">
        <v>13</v>
      </c>
      <c r="G687" s="73">
        <v>7</v>
      </c>
      <c r="H687" s="27"/>
    </row>
    <row r="688" spans="2:8" s="28" customFormat="1" ht="18.75" customHeight="1" x14ac:dyDescent="0.2">
      <c r="B688" s="172" t="s">
        <v>1574</v>
      </c>
      <c r="C688" s="170">
        <v>0</v>
      </c>
      <c r="D688" s="72">
        <v>35</v>
      </c>
      <c r="E688" s="72">
        <v>3</v>
      </c>
      <c r="F688" s="72">
        <v>16</v>
      </c>
      <c r="G688" s="73">
        <v>11</v>
      </c>
      <c r="H688" s="27"/>
    </row>
    <row r="689" spans="2:8" s="28" customFormat="1" ht="18.75" customHeight="1" x14ac:dyDescent="0.2">
      <c r="B689" s="172" t="s">
        <v>1328</v>
      </c>
      <c r="C689" s="170">
        <v>24</v>
      </c>
      <c r="D689" s="72">
        <v>21</v>
      </c>
      <c r="E689" s="72">
        <v>14</v>
      </c>
      <c r="F689" s="72">
        <v>1</v>
      </c>
      <c r="G689" s="73">
        <v>3</v>
      </c>
      <c r="H689" s="27"/>
    </row>
    <row r="690" spans="2:8" s="28" customFormat="1" ht="18.75" customHeight="1" x14ac:dyDescent="0.2">
      <c r="B690" s="172" t="s">
        <v>92</v>
      </c>
      <c r="C690" s="170">
        <v>0</v>
      </c>
      <c r="D690" s="72">
        <v>15</v>
      </c>
      <c r="E690" s="72">
        <v>0</v>
      </c>
      <c r="F690" s="72">
        <v>0</v>
      </c>
      <c r="G690" s="73">
        <v>46</v>
      </c>
      <c r="H690" s="27"/>
    </row>
    <row r="691" spans="2:8" s="28" customFormat="1" ht="18.75" customHeight="1" x14ac:dyDescent="0.2">
      <c r="B691" s="172" t="s">
        <v>1656</v>
      </c>
      <c r="C691" s="170">
        <v>0</v>
      </c>
      <c r="D691" s="72">
        <v>0</v>
      </c>
      <c r="E691" s="72">
        <v>0</v>
      </c>
      <c r="F691" s="72">
        <v>0</v>
      </c>
      <c r="G691" s="73">
        <v>58</v>
      </c>
      <c r="H691" s="27"/>
    </row>
    <row r="692" spans="2:8" s="28" customFormat="1" ht="18.75" customHeight="1" x14ac:dyDescent="0.2">
      <c r="B692" s="172" t="s">
        <v>1780</v>
      </c>
      <c r="C692" s="170">
        <v>0</v>
      </c>
      <c r="D692" s="72">
        <v>57</v>
      </c>
      <c r="E692" s="72">
        <v>0</v>
      </c>
      <c r="F692" s="72">
        <v>0</v>
      </c>
      <c r="G692" s="73">
        <v>0</v>
      </c>
      <c r="H692" s="27"/>
    </row>
    <row r="693" spans="2:8" s="28" customFormat="1" ht="18.75" customHeight="1" x14ac:dyDescent="0.2">
      <c r="B693" s="172" t="s">
        <v>1784</v>
      </c>
      <c r="C693" s="170">
        <v>0</v>
      </c>
      <c r="D693" s="72">
        <v>0</v>
      </c>
      <c r="E693" s="72">
        <v>0</v>
      </c>
      <c r="F693" s="72">
        <v>0</v>
      </c>
      <c r="G693" s="73">
        <v>55</v>
      </c>
      <c r="H693" s="27"/>
    </row>
    <row r="694" spans="2:8" s="28" customFormat="1" ht="18.75" customHeight="1" x14ac:dyDescent="0.2">
      <c r="B694" s="172" t="s">
        <v>1788</v>
      </c>
      <c r="C694" s="170">
        <v>35</v>
      </c>
      <c r="D694" s="72">
        <v>19</v>
      </c>
      <c r="E694" s="72">
        <v>0</v>
      </c>
      <c r="F694" s="72">
        <v>0</v>
      </c>
      <c r="G694" s="73">
        <v>0</v>
      </c>
      <c r="H694" s="27"/>
    </row>
    <row r="695" spans="2:8" s="28" customFormat="1" ht="18.75" customHeight="1" x14ac:dyDescent="0.2">
      <c r="B695" s="172" t="s">
        <v>1793</v>
      </c>
      <c r="C695" s="170">
        <v>0</v>
      </c>
      <c r="D695" s="72">
        <v>0</v>
      </c>
      <c r="E695" s="72">
        <v>53</v>
      </c>
      <c r="F695" s="72">
        <v>0</v>
      </c>
      <c r="G695" s="73">
        <v>0</v>
      </c>
      <c r="H695" s="27"/>
    </row>
    <row r="696" spans="2:8" s="28" customFormat="1" ht="18.75" customHeight="1" x14ac:dyDescent="0.2">
      <c r="B696" s="172" t="s">
        <v>1660</v>
      </c>
      <c r="C696" s="170">
        <v>0</v>
      </c>
      <c r="D696" s="72">
        <v>0</v>
      </c>
      <c r="E696" s="72">
        <v>6</v>
      </c>
      <c r="F696" s="72">
        <v>11</v>
      </c>
      <c r="G696" s="73">
        <v>34</v>
      </c>
      <c r="H696" s="27"/>
    </row>
    <row r="697" spans="2:8" s="28" customFormat="1" ht="18.75" customHeight="1" x14ac:dyDescent="0.2">
      <c r="B697" s="172" t="s">
        <v>1686</v>
      </c>
      <c r="C697" s="170">
        <v>7</v>
      </c>
      <c r="D697" s="72">
        <v>0</v>
      </c>
      <c r="E697" s="72">
        <v>0</v>
      </c>
      <c r="F697" s="72">
        <v>37</v>
      </c>
      <c r="G697" s="73">
        <v>7</v>
      </c>
      <c r="H697" s="27"/>
    </row>
    <row r="698" spans="2:8" s="28" customFormat="1" ht="18.75" customHeight="1" x14ac:dyDescent="0.2">
      <c r="B698" s="172" t="s">
        <v>1797</v>
      </c>
      <c r="C698" s="170">
        <v>0</v>
      </c>
      <c r="D698" s="72">
        <v>0</v>
      </c>
      <c r="E698" s="72">
        <v>5</v>
      </c>
      <c r="F698" s="72">
        <v>46</v>
      </c>
      <c r="G698" s="73">
        <v>0</v>
      </c>
      <c r="H698" s="27"/>
    </row>
    <row r="699" spans="2:8" s="28" customFormat="1" ht="18.75" customHeight="1" x14ac:dyDescent="0.2">
      <c r="B699" s="172" t="s">
        <v>1383</v>
      </c>
      <c r="C699" s="170">
        <v>0</v>
      </c>
      <c r="D699" s="72">
        <v>0</v>
      </c>
      <c r="E699" s="72">
        <v>0</v>
      </c>
      <c r="F699" s="72">
        <v>16</v>
      </c>
      <c r="G699" s="73">
        <v>34</v>
      </c>
      <c r="H699" s="27"/>
    </row>
    <row r="700" spans="2:8" s="28" customFormat="1" ht="18.75" customHeight="1" x14ac:dyDescent="0.2">
      <c r="B700" s="172" t="s">
        <v>1716</v>
      </c>
      <c r="C700" s="170">
        <v>0</v>
      </c>
      <c r="D700" s="72">
        <v>0</v>
      </c>
      <c r="E700" s="72">
        <v>5</v>
      </c>
      <c r="F700" s="72">
        <v>20</v>
      </c>
      <c r="G700" s="73">
        <v>24</v>
      </c>
      <c r="H700" s="27"/>
    </row>
    <row r="701" spans="2:8" s="28" customFormat="1" ht="18.75" customHeight="1" x14ac:dyDescent="0.2">
      <c r="B701" s="172" t="s">
        <v>1650</v>
      </c>
      <c r="C701" s="170">
        <v>20</v>
      </c>
      <c r="D701" s="72">
        <v>13</v>
      </c>
      <c r="E701" s="72">
        <v>0</v>
      </c>
      <c r="F701" s="72">
        <v>2</v>
      </c>
      <c r="G701" s="73">
        <v>14</v>
      </c>
      <c r="H701" s="27"/>
    </row>
    <row r="702" spans="2:8" s="28" customFormat="1" ht="18.75" customHeight="1" x14ac:dyDescent="0.2">
      <c r="B702" s="172" t="s">
        <v>1336</v>
      </c>
      <c r="C702" s="170">
        <v>11</v>
      </c>
      <c r="D702" s="72">
        <v>16</v>
      </c>
      <c r="E702" s="72">
        <v>5</v>
      </c>
      <c r="F702" s="72">
        <v>1</v>
      </c>
      <c r="G702" s="73">
        <v>15</v>
      </c>
      <c r="H702" s="27"/>
    </row>
    <row r="703" spans="2:8" s="28" customFormat="1" ht="18.75" customHeight="1" x14ac:dyDescent="0.2">
      <c r="B703" s="172" t="s">
        <v>1707</v>
      </c>
      <c r="C703" s="170">
        <v>15</v>
      </c>
      <c r="D703" s="72">
        <v>0</v>
      </c>
      <c r="E703" s="72">
        <v>18</v>
      </c>
      <c r="F703" s="72">
        <v>9</v>
      </c>
      <c r="G703" s="73">
        <v>6</v>
      </c>
      <c r="H703" s="27"/>
    </row>
    <row r="704" spans="2:8" s="28" customFormat="1" ht="18.75" customHeight="1" x14ac:dyDescent="0.2">
      <c r="B704" s="172" t="s">
        <v>1405</v>
      </c>
      <c r="C704" s="170">
        <v>12</v>
      </c>
      <c r="D704" s="72">
        <v>8</v>
      </c>
      <c r="E704" s="72">
        <v>21</v>
      </c>
      <c r="F704" s="72">
        <v>7</v>
      </c>
      <c r="G704" s="73">
        <v>0</v>
      </c>
      <c r="H704" s="27"/>
    </row>
    <row r="705" spans="2:8" s="28" customFormat="1" ht="18.75" customHeight="1" x14ac:dyDescent="0.2">
      <c r="B705" s="172" t="s">
        <v>1685</v>
      </c>
      <c r="C705" s="170">
        <v>20</v>
      </c>
      <c r="D705" s="72">
        <v>1</v>
      </c>
      <c r="E705" s="72">
        <v>16</v>
      </c>
      <c r="F705" s="72">
        <v>11</v>
      </c>
      <c r="G705" s="73">
        <v>0</v>
      </c>
      <c r="H705" s="27"/>
    </row>
    <row r="706" spans="2:8" s="28" customFormat="1" ht="18.75" customHeight="1" x14ac:dyDescent="0.2">
      <c r="B706" s="172" t="s">
        <v>1805</v>
      </c>
      <c r="C706" s="170">
        <v>0</v>
      </c>
      <c r="D706" s="72">
        <v>45</v>
      </c>
      <c r="E706" s="72">
        <v>0</v>
      </c>
      <c r="F706" s="72">
        <v>0</v>
      </c>
      <c r="G706" s="73">
        <v>0</v>
      </c>
      <c r="H706" s="27"/>
    </row>
    <row r="707" spans="2:8" s="28" customFormat="1" ht="18.75" customHeight="1" x14ac:dyDescent="0.2">
      <c r="B707" s="172" t="s">
        <v>1344</v>
      </c>
      <c r="C707" s="170">
        <v>0</v>
      </c>
      <c r="D707" s="72">
        <v>0</v>
      </c>
      <c r="E707" s="72">
        <v>0</v>
      </c>
      <c r="F707" s="72">
        <v>23</v>
      </c>
      <c r="G707" s="73">
        <v>21</v>
      </c>
      <c r="H707" s="27"/>
    </row>
    <row r="708" spans="2:8" s="28" customFormat="1" ht="18.75" customHeight="1" x14ac:dyDescent="0.2">
      <c r="B708" s="172" t="s">
        <v>920</v>
      </c>
      <c r="C708" s="170">
        <v>16</v>
      </c>
      <c r="D708" s="72">
        <v>0</v>
      </c>
      <c r="E708" s="72">
        <v>4</v>
      </c>
      <c r="F708" s="72">
        <v>5</v>
      </c>
      <c r="G708" s="73">
        <v>19</v>
      </c>
      <c r="H708" s="27"/>
    </row>
    <row r="709" spans="2:8" s="28" customFormat="1" ht="18.75" customHeight="1" x14ac:dyDescent="0.2">
      <c r="B709" s="172" t="s">
        <v>1815</v>
      </c>
      <c r="C709" s="170">
        <v>2</v>
      </c>
      <c r="D709" s="72">
        <v>0</v>
      </c>
      <c r="E709" s="72">
        <v>41</v>
      </c>
      <c r="F709" s="72">
        <v>0</v>
      </c>
      <c r="G709" s="73">
        <v>0</v>
      </c>
      <c r="H709" s="27"/>
    </row>
    <row r="710" spans="2:8" s="28" customFormat="1" ht="18.75" customHeight="1" x14ac:dyDescent="0.2">
      <c r="B710" s="172" t="s">
        <v>1689</v>
      </c>
      <c r="C710" s="170">
        <v>0</v>
      </c>
      <c r="D710" s="72">
        <v>10</v>
      </c>
      <c r="E710" s="72">
        <v>26</v>
      </c>
      <c r="F710" s="72">
        <v>0</v>
      </c>
      <c r="G710" s="73">
        <v>7</v>
      </c>
      <c r="H710" s="27"/>
    </row>
    <row r="711" spans="2:8" s="28" customFormat="1" ht="18.75" customHeight="1" x14ac:dyDescent="0.2">
      <c r="B711" s="172" t="s">
        <v>1773</v>
      </c>
      <c r="C711" s="170">
        <v>9</v>
      </c>
      <c r="D711" s="72">
        <v>9</v>
      </c>
      <c r="E711" s="72">
        <v>0</v>
      </c>
      <c r="F711" s="72">
        <v>0</v>
      </c>
      <c r="G711" s="73">
        <v>25</v>
      </c>
      <c r="H711" s="27"/>
    </row>
    <row r="712" spans="2:8" s="28" customFormat="1" ht="18.75" customHeight="1" x14ac:dyDescent="0.2">
      <c r="B712" s="172" t="s">
        <v>1814</v>
      </c>
      <c r="C712" s="170">
        <v>0</v>
      </c>
      <c r="D712" s="72">
        <v>0</v>
      </c>
      <c r="E712" s="72">
        <v>0</v>
      </c>
      <c r="F712" s="72">
        <v>0</v>
      </c>
      <c r="G712" s="73">
        <v>43</v>
      </c>
      <c r="H712" s="27"/>
    </row>
    <row r="713" spans="2:8" s="28" customFormat="1" ht="18.75" customHeight="1" x14ac:dyDescent="0.2">
      <c r="B713" s="172" t="s">
        <v>1798</v>
      </c>
      <c r="C713" s="170">
        <v>0</v>
      </c>
      <c r="D713" s="72">
        <v>0</v>
      </c>
      <c r="E713" s="72">
        <v>8</v>
      </c>
      <c r="F713" s="72">
        <v>17</v>
      </c>
      <c r="G713" s="73">
        <v>17</v>
      </c>
      <c r="H713" s="27"/>
    </row>
    <row r="714" spans="2:8" s="28" customFormat="1" ht="18.75" customHeight="1" x14ac:dyDescent="0.2">
      <c r="B714" s="172" t="s">
        <v>1781</v>
      </c>
      <c r="C714" s="170">
        <v>7</v>
      </c>
      <c r="D714" s="72">
        <v>0</v>
      </c>
      <c r="E714" s="72">
        <v>13</v>
      </c>
      <c r="F714" s="72">
        <v>3</v>
      </c>
      <c r="G714" s="73">
        <v>19</v>
      </c>
      <c r="H714" s="27"/>
    </row>
    <row r="715" spans="2:8" s="28" customFormat="1" ht="18.75" customHeight="1" x14ac:dyDescent="0.2">
      <c r="B715" s="172" t="s">
        <v>1737</v>
      </c>
      <c r="C715" s="170">
        <v>0</v>
      </c>
      <c r="D715" s="72">
        <v>5</v>
      </c>
      <c r="E715" s="72">
        <v>0</v>
      </c>
      <c r="F715" s="72">
        <v>7</v>
      </c>
      <c r="G715" s="73">
        <v>28</v>
      </c>
      <c r="H715" s="27"/>
    </row>
    <row r="716" spans="2:8" s="28" customFormat="1" ht="18.75" customHeight="1" x14ac:dyDescent="0.2">
      <c r="B716" s="172" t="s">
        <v>1446</v>
      </c>
      <c r="C716" s="170">
        <v>0</v>
      </c>
      <c r="D716" s="72">
        <v>2</v>
      </c>
      <c r="E716" s="72">
        <v>7</v>
      </c>
      <c r="F716" s="72">
        <v>0</v>
      </c>
      <c r="G716" s="73">
        <v>30</v>
      </c>
      <c r="H716" s="27"/>
    </row>
    <row r="717" spans="2:8" s="28" customFormat="1" ht="18.75" customHeight="1" x14ac:dyDescent="0.2">
      <c r="B717" s="172" t="s">
        <v>1329</v>
      </c>
      <c r="C717" s="170">
        <v>39</v>
      </c>
      <c r="D717" s="72">
        <v>0</v>
      </c>
      <c r="E717" s="72">
        <v>0</v>
      </c>
      <c r="F717" s="72">
        <v>0</v>
      </c>
      <c r="G717" s="73">
        <v>0</v>
      </c>
      <c r="H717" s="27"/>
    </row>
    <row r="718" spans="2:8" s="28" customFormat="1" ht="18.75" customHeight="1" x14ac:dyDescent="0.2">
      <c r="B718" s="172" t="s">
        <v>1828</v>
      </c>
      <c r="C718" s="170">
        <v>5</v>
      </c>
      <c r="D718" s="72">
        <v>16</v>
      </c>
      <c r="E718" s="72">
        <v>18</v>
      </c>
      <c r="F718" s="72">
        <v>0</v>
      </c>
      <c r="G718" s="73">
        <v>0</v>
      </c>
      <c r="H718" s="27"/>
    </row>
    <row r="719" spans="2:8" s="28" customFormat="1" ht="18.75" customHeight="1" x14ac:dyDescent="0.2">
      <c r="B719" s="172" t="s">
        <v>1605</v>
      </c>
      <c r="C719" s="170">
        <v>0</v>
      </c>
      <c r="D719" s="72">
        <v>2</v>
      </c>
      <c r="E719" s="72">
        <v>0</v>
      </c>
      <c r="F719" s="72">
        <v>18</v>
      </c>
      <c r="G719" s="73">
        <v>18</v>
      </c>
      <c r="H719" s="27"/>
    </row>
    <row r="720" spans="2:8" s="28" customFormat="1" ht="18.75" customHeight="1" x14ac:dyDescent="0.2">
      <c r="B720" s="172" t="s">
        <v>1752</v>
      </c>
      <c r="C720" s="170">
        <v>10</v>
      </c>
      <c r="D720" s="72">
        <v>13</v>
      </c>
      <c r="E720" s="72">
        <v>8</v>
      </c>
      <c r="F720" s="72">
        <v>7</v>
      </c>
      <c r="G720" s="73">
        <v>0</v>
      </c>
      <c r="H720" s="27"/>
    </row>
    <row r="721" spans="2:8" s="28" customFormat="1" ht="18.75" customHeight="1" x14ac:dyDescent="0.2">
      <c r="B721" s="172" t="s">
        <v>1826</v>
      </c>
      <c r="C721" s="170">
        <v>0</v>
      </c>
      <c r="D721" s="72">
        <v>2</v>
      </c>
      <c r="E721" s="72">
        <v>0</v>
      </c>
      <c r="F721" s="72">
        <v>35</v>
      </c>
      <c r="G721" s="73">
        <v>0</v>
      </c>
      <c r="H721" s="27"/>
    </row>
    <row r="722" spans="2:8" s="28" customFormat="1" ht="18.75" customHeight="1" x14ac:dyDescent="0.2">
      <c r="B722" s="172" t="s">
        <v>1276</v>
      </c>
      <c r="C722" s="170">
        <v>36</v>
      </c>
      <c r="D722" s="72">
        <v>0</v>
      </c>
      <c r="E722" s="72">
        <v>0</v>
      </c>
      <c r="F722" s="72">
        <v>0</v>
      </c>
      <c r="G722" s="73">
        <v>0</v>
      </c>
      <c r="H722" s="27"/>
    </row>
    <row r="723" spans="2:8" s="28" customFormat="1" ht="18.75" customHeight="1" x14ac:dyDescent="0.2">
      <c r="B723" s="172" t="s">
        <v>1187</v>
      </c>
      <c r="C723" s="170">
        <v>18</v>
      </c>
      <c r="D723" s="72">
        <v>7</v>
      </c>
      <c r="E723" s="72">
        <v>11</v>
      </c>
      <c r="F723" s="72">
        <v>0</v>
      </c>
      <c r="G723" s="73">
        <v>0</v>
      </c>
      <c r="H723" s="27"/>
    </row>
    <row r="724" spans="2:8" s="28" customFormat="1" ht="18.75" customHeight="1" x14ac:dyDescent="0.2">
      <c r="B724" s="172" t="s">
        <v>1165</v>
      </c>
      <c r="C724" s="170">
        <v>7</v>
      </c>
      <c r="D724" s="72">
        <v>0</v>
      </c>
      <c r="E724" s="72">
        <v>0</v>
      </c>
      <c r="F724" s="72">
        <v>2</v>
      </c>
      <c r="G724" s="73">
        <v>27</v>
      </c>
      <c r="H724" s="27"/>
    </row>
    <row r="725" spans="2:8" s="28" customFormat="1" ht="18.75" customHeight="1" x14ac:dyDescent="0.2">
      <c r="B725" s="172" t="s">
        <v>1812</v>
      </c>
      <c r="C725" s="170">
        <v>2</v>
      </c>
      <c r="D725" s="72">
        <v>0</v>
      </c>
      <c r="E725" s="72">
        <v>0</v>
      </c>
      <c r="F725" s="72">
        <v>0</v>
      </c>
      <c r="G725" s="73">
        <v>34</v>
      </c>
      <c r="H725" s="27"/>
    </row>
    <row r="726" spans="2:8" s="28" customFormat="1" ht="18.75" customHeight="1" x14ac:dyDescent="0.2">
      <c r="B726" s="172" t="s">
        <v>1634</v>
      </c>
      <c r="C726" s="170">
        <v>30</v>
      </c>
      <c r="D726" s="72">
        <v>2</v>
      </c>
      <c r="E726" s="72">
        <v>1</v>
      </c>
      <c r="F726" s="72">
        <v>0</v>
      </c>
      <c r="G726" s="73">
        <v>2</v>
      </c>
      <c r="H726" s="27"/>
    </row>
    <row r="727" spans="2:8" s="28" customFormat="1" ht="18.75" customHeight="1" x14ac:dyDescent="0.2">
      <c r="B727" s="172" t="s">
        <v>1166</v>
      </c>
      <c r="C727" s="170">
        <v>25</v>
      </c>
      <c r="D727" s="72">
        <v>0</v>
      </c>
      <c r="E727" s="72">
        <v>10</v>
      </c>
      <c r="F727" s="72">
        <v>0</v>
      </c>
      <c r="G727" s="73">
        <v>0</v>
      </c>
      <c r="H727" s="27"/>
    </row>
    <row r="728" spans="2:8" s="28" customFormat="1" ht="18.75" customHeight="1" x14ac:dyDescent="0.2">
      <c r="B728" s="172" t="s">
        <v>1782</v>
      </c>
      <c r="C728" s="170">
        <v>5</v>
      </c>
      <c r="D728" s="72">
        <v>0</v>
      </c>
      <c r="E728" s="72">
        <v>13</v>
      </c>
      <c r="F728" s="72">
        <v>5</v>
      </c>
      <c r="G728" s="73">
        <v>12</v>
      </c>
      <c r="H728" s="27"/>
    </row>
    <row r="729" spans="2:8" s="28" customFormat="1" ht="18.75" customHeight="1" x14ac:dyDescent="0.2">
      <c r="B729" s="172" t="s">
        <v>1791</v>
      </c>
      <c r="C729" s="170">
        <v>4</v>
      </c>
      <c r="D729" s="72">
        <v>27</v>
      </c>
      <c r="E729" s="72">
        <v>0</v>
      </c>
      <c r="F729" s="72">
        <v>0</v>
      </c>
      <c r="G729" s="73">
        <v>3</v>
      </c>
      <c r="H729" s="27"/>
    </row>
    <row r="730" spans="2:8" s="28" customFormat="1" ht="18.75" customHeight="1" x14ac:dyDescent="0.2">
      <c r="B730" s="172" t="s">
        <v>1636</v>
      </c>
      <c r="C730" s="170">
        <v>0</v>
      </c>
      <c r="D730" s="72">
        <v>12</v>
      </c>
      <c r="E730" s="72">
        <v>14</v>
      </c>
      <c r="F730" s="72">
        <v>0</v>
      </c>
      <c r="G730" s="73">
        <v>7</v>
      </c>
      <c r="H730" s="27"/>
    </row>
    <row r="731" spans="2:8" s="28" customFormat="1" ht="18.75" customHeight="1" x14ac:dyDescent="0.2">
      <c r="B731" s="172" t="s">
        <v>1717</v>
      </c>
      <c r="C731" s="170">
        <v>0</v>
      </c>
      <c r="D731" s="72">
        <v>3</v>
      </c>
      <c r="E731" s="72">
        <v>14</v>
      </c>
      <c r="F731" s="72">
        <v>6</v>
      </c>
      <c r="G731" s="73">
        <v>10</v>
      </c>
      <c r="H731" s="27"/>
    </row>
    <row r="732" spans="2:8" s="28" customFormat="1" ht="18.75" customHeight="1" x14ac:dyDescent="0.2">
      <c r="B732" s="172" t="s">
        <v>1767</v>
      </c>
      <c r="C732" s="170">
        <v>0</v>
      </c>
      <c r="D732" s="72">
        <v>0</v>
      </c>
      <c r="E732" s="72">
        <v>0</v>
      </c>
      <c r="F732" s="72">
        <v>0</v>
      </c>
      <c r="G732" s="73">
        <v>33</v>
      </c>
      <c r="H732" s="27"/>
    </row>
    <row r="733" spans="2:8" s="28" customFormat="1" ht="18.75" customHeight="1" x14ac:dyDescent="0.2">
      <c r="B733" s="172" t="s">
        <v>1790</v>
      </c>
      <c r="C733" s="170">
        <v>5</v>
      </c>
      <c r="D733" s="72">
        <v>10</v>
      </c>
      <c r="E733" s="72">
        <v>7</v>
      </c>
      <c r="F733" s="72">
        <v>4</v>
      </c>
      <c r="G733" s="73">
        <v>6</v>
      </c>
      <c r="H733" s="27"/>
    </row>
    <row r="734" spans="2:8" s="28" customFormat="1" ht="18.75" customHeight="1" x14ac:dyDescent="0.2">
      <c r="B734" s="172" t="s">
        <v>1582</v>
      </c>
      <c r="C734" s="170">
        <v>7</v>
      </c>
      <c r="D734" s="72">
        <v>2</v>
      </c>
      <c r="E734" s="72">
        <v>14</v>
      </c>
      <c r="F734" s="72">
        <v>0</v>
      </c>
      <c r="G734" s="73">
        <v>9</v>
      </c>
      <c r="H734" s="27"/>
    </row>
    <row r="735" spans="2:8" s="28" customFormat="1" ht="18.75" customHeight="1" x14ac:dyDescent="0.2">
      <c r="B735" s="172" t="s">
        <v>1349</v>
      </c>
      <c r="C735" s="170">
        <v>0</v>
      </c>
      <c r="D735" s="72">
        <v>0</v>
      </c>
      <c r="E735" s="72">
        <v>28</v>
      </c>
      <c r="F735" s="72">
        <v>4</v>
      </c>
      <c r="G735" s="73">
        <v>0</v>
      </c>
      <c r="H735" s="27"/>
    </row>
    <row r="736" spans="2:8" s="28" customFormat="1" ht="18.75" customHeight="1" x14ac:dyDescent="0.2">
      <c r="B736" s="172" t="s">
        <v>1855</v>
      </c>
      <c r="C736" s="170">
        <v>32</v>
      </c>
      <c r="D736" s="72">
        <v>0</v>
      </c>
      <c r="E736" s="72">
        <v>0</v>
      </c>
      <c r="F736" s="72">
        <v>0</v>
      </c>
      <c r="G736" s="73">
        <v>0</v>
      </c>
      <c r="H736" s="27"/>
    </row>
    <row r="737" spans="2:8" s="28" customFormat="1" ht="18.75" customHeight="1" x14ac:dyDescent="0.2">
      <c r="B737" s="172" t="s">
        <v>1048</v>
      </c>
      <c r="C737" s="170">
        <v>31</v>
      </c>
      <c r="D737" s="72">
        <v>0</v>
      </c>
      <c r="E737" s="72">
        <v>0</v>
      </c>
      <c r="F737" s="72">
        <v>0</v>
      </c>
      <c r="G737" s="73">
        <v>0</v>
      </c>
      <c r="H737" s="27"/>
    </row>
    <row r="738" spans="2:8" s="28" customFormat="1" ht="18.75" customHeight="1" x14ac:dyDescent="0.2">
      <c r="B738" s="172" t="s">
        <v>1769</v>
      </c>
      <c r="C738" s="170">
        <v>7</v>
      </c>
      <c r="D738" s="72">
        <v>0</v>
      </c>
      <c r="E738" s="72">
        <v>2</v>
      </c>
      <c r="F738" s="72">
        <v>6</v>
      </c>
      <c r="G738" s="73">
        <v>16</v>
      </c>
      <c r="H738" s="27"/>
    </row>
    <row r="739" spans="2:8" s="28" customFormat="1" ht="18.75" customHeight="1" x14ac:dyDescent="0.2">
      <c r="B739" s="172" t="s">
        <v>1710</v>
      </c>
      <c r="C739" s="170">
        <v>14</v>
      </c>
      <c r="D739" s="72">
        <v>5</v>
      </c>
      <c r="E739" s="72">
        <v>8</v>
      </c>
      <c r="F739" s="72">
        <v>2</v>
      </c>
      <c r="G739" s="73">
        <v>2</v>
      </c>
      <c r="H739" s="27"/>
    </row>
    <row r="740" spans="2:8" s="28" customFormat="1" ht="18.75" customHeight="1" x14ac:dyDescent="0.2">
      <c r="B740" s="172" t="s">
        <v>1856</v>
      </c>
      <c r="C740" s="170">
        <v>0</v>
      </c>
      <c r="D740" s="72">
        <v>28</v>
      </c>
      <c r="E740" s="72">
        <v>3</v>
      </c>
      <c r="F740" s="72">
        <v>0</v>
      </c>
      <c r="G740" s="73">
        <v>0</v>
      </c>
      <c r="H740" s="27"/>
    </row>
    <row r="741" spans="2:8" s="28" customFormat="1" ht="18.75" customHeight="1" x14ac:dyDescent="0.2">
      <c r="B741" s="172" t="s">
        <v>1868</v>
      </c>
      <c r="C741" s="170">
        <v>0</v>
      </c>
      <c r="D741" s="72">
        <v>31</v>
      </c>
      <c r="E741" s="72">
        <v>0</v>
      </c>
      <c r="F741" s="72">
        <v>0</v>
      </c>
      <c r="G741" s="73">
        <v>0</v>
      </c>
      <c r="H741" s="27"/>
    </row>
    <row r="742" spans="2:8" s="28" customFormat="1" ht="18.75" customHeight="1" x14ac:dyDescent="0.2">
      <c r="B742" s="172" t="s">
        <v>1657</v>
      </c>
      <c r="C742" s="170">
        <v>0</v>
      </c>
      <c r="D742" s="72">
        <v>4</v>
      </c>
      <c r="E742" s="72">
        <v>0</v>
      </c>
      <c r="F742" s="72">
        <v>16</v>
      </c>
      <c r="G742" s="73">
        <v>10</v>
      </c>
      <c r="H742" s="27"/>
    </row>
    <row r="743" spans="2:8" s="28" customFormat="1" ht="18.75" customHeight="1" x14ac:dyDescent="0.2">
      <c r="B743" s="172" t="s">
        <v>1692</v>
      </c>
      <c r="C743" s="170">
        <v>3</v>
      </c>
      <c r="D743" s="72">
        <v>4</v>
      </c>
      <c r="E743" s="72">
        <v>8</v>
      </c>
      <c r="F743" s="72">
        <v>9</v>
      </c>
      <c r="G743" s="73">
        <v>6</v>
      </c>
      <c r="H743" s="27"/>
    </row>
    <row r="744" spans="2:8" s="28" customFormat="1" ht="18.75" customHeight="1" x14ac:dyDescent="0.2">
      <c r="B744" s="172" t="s">
        <v>1841</v>
      </c>
      <c r="C744" s="170">
        <v>0</v>
      </c>
      <c r="D744" s="72">
        <v>0</v>
      </c>
      <c r="E744" s="72">
        <v>0</v>
      </c>
      <c r="F744" s="72">
        <v>0</v>
      </c>
      <c r="G744" s="73">
        <v>30</v>
      </c>
      <c r="H744" s="27"/>
    </row>
    <row r="745" spans="2:8" s="28" customFormat="1" ht="18.75" customHeight="1" x14ac:dyDescent="0.2">
      <c r="B745" s="172" t="s">
        <v>1544</v>
      </c>
      <c r="C745" s="170">
        <v>17</v>
      </c>
      <c r="D745" s="72">
        <v>2</v>
      </c>
      <c r="E745" s="72">
        <v>7</v>
      </c>
      <c r="F745" s="72">
        <v>1</v>
      </c>
      <c r="G745" s="73">
        <v>3</v>
      </c>
      <c r="H745" s="27"/>
    </row>
    <row r="746" spans="2:8" s="28" customFormat="1" ht="18.75" customHeight="1" x14ac:dyDescent="0.2">
      <c r="B746" s="172" t="s">
        <v>1866</v>
      </c>
      <c r="C746" s="170">
        <v>0</v>
      </c>
      <c r="D746" s="72">
        <v>0</v>
      </c>
      <c r="E746" s="72">
        <v>4</v>
      </c>
      <c r="F746" s="72">
        <v>22</v>
      </c>
      <c r="G746" s="73">
        <v>4</v>
      </c>
      <c r="H746" s="27"/>
    </row>
    <row r="747" spans="2:8" s="28" customFormat="1" ht="18.75" customHeight="1" x14ac:dyDescent="0.2">
      <c r="B747" s="172" t="s">
        <v>1823</v>
      </c>
      <c r="C747" s="170">
        <v>0</v>
      </c>
      <c r="D747" s="72">
        <v>5</v>
      </c>
      <c r="E747" s="72">
        <v>0</v>
      </c>
      <c r="F747" s="72">
        <v>8</v>
      </c>
      <c r="G747" s="73">
        <v>16</v>
      </c>
      <c r="H747" s="27"/>
    </row>
    <row r="748" spans="2:8" s="28" customFormat="1" ht="18.75" customHeight="1" x14ac:dyDescent="0.2">
      <c r="B748" s="172" t="s">
        <v>1877</v>
      </c>
      <c r="C748" s="170">
        <v>0</v>
      </c>
      <c r="D748" s="72">
        <v>29</v>
      </c>
      <c r="E748" s="72">
        <v>0</v>
      </c>
      <c r="F748" s="72">
        <v>0</v>
      </c>
      <c r="G748" s="73">
        <v>0</v>
      </c>
      <c r="H748" s="27"/>
    </row>
    <row r="749" spans="2:8" s="28" customFormat="1" ht="18.75" customHeight="1" x14ac:dyDescent="0.2">
      <c r="B749" s="172" t="s">
        <v>1820</v>
      </c>
      <c r="C749" s="170">
        <v>0</v>
      </c>
      <c r="D749" s="72">
        <v>0</v>
      </c>
      <c r="E749" s="72">
        <v>0</v>
      </c>
      <c r="F749" s="72">
        <v>0</v>
      </c>
      <c r="G749" s="73">
        <v>28</v>
      </c>
      <c r="H749" s="27"/>
    </row>
    <row r="750" spans="2:8" s="28" customFormat="1" ht="18.75" customHeight="1" x14ac:dyDescent="0.2">
      <c r="B750" s="172" t="s">
        <v>3095</v>
      </c>
      <c r="C750" s="170">
        <v>23</v>
      </c>
      <c r="D750" s="72">
        <v>5</v>
      </c>
      <c r="E750" s="72">
        <v>0</v>
      </c>
      <c r="F750" s="72">
        <v>0</v>
      </c>
      <c r="G750" s="73">
        <v>0</v>
      </c>
      <c r="H750" s="27"/>
    </row>
    <row r="751" spans="2:8" s="28" customFormat="1" ht="18.75" customHeight="1" x14ac:dyDescent="0.2">
      <c r="B751" s="172" t="s">
        <v>1847</v>
      </c>
      <c r="C751" s="170">
        <v>0</v>
      </c>
      <c r="D751" s="72">
        <v>2</v>
      </c>
      <c r="E751" s="72">
        <v>0</v>
      </c>
      <c r="F751" s="72">
        <v>21</v>
      </c>
      <c r="G751" s="73">
        <v>5</v>
      </c>
      <c r="H751" s="27"/>
    </row>
    <row r="752" spans="2:8" s="28" customFormat="1" ht="18.75" customHeight="1" x14ac:dyDescent="0.2">
      <c r="B752" s="172" t="s">
        <v>1593</v>
      </c>
      <c r="C752" s="170">
        <v>28</v>
      </c>
      <c r="D752" s="72">
        <v>0</v>
      </c>
      <c r="E752" s="72">
        <v>0</v>
      </c>
      <c r="F752" s="72">
        <v>0</v>
      </c>
      <c r="G752" s="73">
        <v>0</v>
      </c>
      <c r="H752" s="27"/>
    </row>
    <row r="753" spans="2:8" s="28" customFormat="1" ht="18.75" customHeight="1" x14ac:dyDescent="0.2">
      <c r="B753" s="172" t="s">
        <v>1883</v>
      </c>
      <c r="C753" s="170">
        <v>28</v>
      </c>
      <c r="D753" s="72">
        <v>0</v>
      </c>
      <c r="E753" s="72">
        <v>0</v>
      </c>
      <c r="F753" s="72">
        <v>0</v>
      </c>
      <c r="G753" s="73">
        <v>0</v>
      </c>
      <c r="H753" s="27"/>
    </row>
    <row r="754" spans="2:8" s="28" customFormat="1" ht="18.75" customHeight="1" x14ac:dyDescent="0.2">
      <c r="B754" s="172" t="s">
        <v>1577</v>
      </c>
      <c r="C754" s="170">
        <v>0</v>
      </c>
      <c r="D754" s="72">
        <v>0</v>
      </c>
      <c r="E754" s="72">
        <v>0</v>
      </c>
      <c r="F754" s="72">
        <v>7</v>
      </c>
      <c r="G754" s="73">
        <v>20</v>
      </c>
      <c r="H754" s="27"/>
    </row>
    <row r="755" spans="2:8" s="28" customFormat="1" ht="18.75" customHeight="1" x14ac:dyDescent="0.2">
      <c r="B755" s="172" t="s">
        <v>1794</v>
      </c>
      <c r="C755" s="170">
        <v>0</v>
      </c>
      <c r="D755" s="72">
        <v>15</v>
      </c>
      <c r="E755" s="72">
        <v>12</v>
      </c>
      <c r="F755" s="72">
        <v>0</v>
      </c>
      <c r="G755" s="73">
        <v>0</v>
      </c>
      <c r="H755" s="27"/>
    </row>
    <row r="756" spans="2:8" s="28" customFormat="1" ht="18.75" customHeight="1" x14ac:dyDescent="0.2">
      <c r="B756" s="172" t="s">
        <v>1757</v>
      </c>
      <c r="C756" s="170">
        <v>0</v>
      </c>
      <c r="D756" s="72">
        <v>10</v>
      </c>
      <c r="E756" s="72">
        <v>6</v>
      </c>
      <c r="F756" s="72">
        <v>11</v>
      </c>
      <c r="G756" s="73">
        <v>0</v>
      </c>
      <c r="H756" s="27"/>
    </row>
    <row r="757" spans="2:8" s="28" customFormat="1" ht="18.75" customHeight="1" x14ac:dyDescent="0.2">
      <c r="B757" s="172" t="s">
        <v>1804</v>
      </c>
      <c r="C757" s="170">
        <v>0</v>
      </c>
      <c r="D757" s="72">
        <v>1</v>
      </c>
      <c r="E757" s="72">
        <v>13</v>
      </c>
      <c r="F757" s="72">
        <v>3</v>
      </c>
      <c r="G757" s="73">
        <v>9</v>
      </c>
      <c r="H757" s="27"/>
    </row>
    <row r="758" spans="2:8" s="28" customFormat="1" ht="18.75" customHeight="1" x14ac:dyDescent="0.2">
      <c r="B758" s="172" t="s">
        <v>1783</v>
      </c>
      <c r="C758" s="170">
        <v>21</v>
      </c>
      <c r="D758" s="72">
        <v>0</v>
      </c>
      <c r="E758" s="72">
        <v>5</v>
      </c>
      <c r="F758" s="72">
        <v>0</v>
      </c>
      <c r="G758" s="73">
        <v>0</v>
      </c>
      <c r="H758" s="27"/>
    </row>
    <row r="759" spans="2:8" s="28" customFormat="1" ht="18.75" customHeight="1" x14ac:dyDescent="0.2">
      <c r="B759" s="172" t="s">
        <v>1772</v>
      </c>
      <c r="C759" s="170">
        <v>0</v>
      </c>
      <c r="D759" s="72">
        <v>0</v>
      </c>
      <c r="E759" s="72">
        <v>0</v>
      </c>
      <c r="F759" s="72">
        <v>24</v>
      </c>
      <c r="G759" s="73">
        <v>2</v>
      </c>
      <c r="H759" s="27"/>
    </row>
    <row r="760" spans="2:8" s="28" customFormat="1" ht="18.75" customHeight="1" x14ac:dyDescent="0.2">
      <c r="B760" s="172" t="s">
        <v>1333</v>
      </c>
      <c r="C760" s="170">
        <v>19</v>
      </c>
      <c r="D760" s="72">
        <v>1</v>
      </c>
      <c r="E760" s="72">
        <v>0</v>
      </c>
      <c r="F760" s="72">
        <v>0</v>
      </c>
      <c r="G760" s="73">
        <v>6</v>
      </c>
      <c r="H760" s="27"/>
    </row>
    <row r="761" spans="2:8" s="28" customFormat="1" ht="18.75" customHeight="1" x14ac:dyDescent="0.2">
      <c r="B761" s="172" t="s">
        <v>1875</v>
      </c>
      <c r="C761" s="170">
        <v>0</v>
      </c>
      <c r="D761" s="72">
        <v>0</v>
      </c>
      <c r="E761" s="72">
        <v>0</v>
      </c>
      <c r="F761" s="72">
        <v>12</v>
      </c>
      <c r="G761" s="73">
        <v>14</v>
      </c>
      <c r="H761" s="27"/>
    </row>
    <row r="762" spans="2:8" s="28" customFormat="1" ht="18.75" customHeight="1" x14ac:dyDescent="0.2">
      <c r="B762" s="172" t="s">
        <v>1844</v>
      </c>
      <c r="C762" s="170">
        <v>2</v>
      </c>
      <c r="D762" s="72">
        <v>0</v>
      </c>
      <c r="E762" s="72">
        <v>0</v>
      </c>
      <c r="F762" s="72">
        <v>12</v>
      </c>
      <c r="G762" s="73">
        <v>12</v>
      </c>
      <c r="H762" s="27"/>
    </row>
    <row r="763" spans="2:8" s="28" customFormat="1" ht="18.75" customHeight="1" x14ac:dyDescent="0.2">
      <c r="B763" s="172" t="s">
        <v>1890</v>
      </c>
      <c r="C763" s="170">
        <v>0</v>
      </c>
      <c r="D763" s="72">
        <v>0</v>
      </c>
      <c r="E763" s="72">
        <v>26</v>
      </c>
      <c r="F763" s="72">
        <v>0</v>
      </c>
      <c r="G763" s="73">
        <v>0</v>
      </c>
      <c r="H763" s="27"/>
    </row>
    <row r="764" spans="2:8" s="28" customFormat="1" ht="18.75" customHeight="1" x14ac:dyDescent="0.2">
      <c r="B764" s="172" t="s">
        <v>1892</v>
      </c>
      <c r="C764" s="170">
        <v>26</v>
      </c>
      <c r="D764" s="72">
        <v>0</v>
      </c>
      <c r="E764" s="72">
        <v>0</v>
      </c>
      <c r="F764" s="72">
        <v>0</v>
      </c>
      <c r="G764" s="73">
        <v>0</v>
      </c>
      <c r="H764" s="27"/>
    </row>
    <row r="765" spans="2:8" s="28" customFormat="1" ht="18.75" customHeight="1" x14ac:dyDescent="0.2">
      <c r="B765" s="172" t="s">
        <v>1894</v>
      </c>
      <c r="C765" s="170">
        <v>0</v>
      </c>
      <c r="D765" s="72">
        <v>0</v>
      </c>
      <c r="E765" s="72">
        <v>26</v>
      </c>
      <c r="F765" s="72">
        <v>0</v>
      </c>
      <c r="G765" s="73">
        <v>0</v>
      </c>
      <c r="H765" s="27"/>
    </row>
    <row r="766" spans="2:8" s="28" customFormat="1" ht="18.75" customHeight="1" x14ac:dyDescent="0.2">
      <c r="B766" s="172" t="s">
        <v>1897</v>
      </c>
      <c r="C766" s="170">
        <v>26</v>
      </c>
      <c r="D766" s="72">
        <v>0</v>
      </c>
      <c r="E766" s="72">
        <v>0</v>
      </c>
      <c r="F766" s="72">
        <v>0</v>
      </c>
      <c r="G766" s="73">
        <v>0</v>
      </c>
      <c r="H766" s="27"/>
    </row>
    <row r="767" spans="2:8" s="28" customFormat="1" ht="18.75" customHeight="1" x14ac:dyDescent="0.2">
      <c r="B767" s="172" t="s">
        <v>1486</v>
      </c>
      <c r="C767" s="170">
        <v>0</v>
      </c>
      <c r="D767" s="72">
        <v>0</v>
      </c>
      <c r="E767" s="72">
        <v>24</v>
      </c>
      <c r="F767" s="72">
        <v>2</v>
      </c>
      <c r="G767" s="73">
        <v>0</v>
      </c>
      <c r="H767" s="27"/>
    </row>
    <row r="768" spans="2:8" s="28" customFormat="1" ht="18.75" customHeight="1" x14ac:dyDescent="0.2">
      <c r="B768" s="172" t="s">
        <v>1898</v>
      </c>
      <c r="C768" s="170">
        <v>0</v>
      </c>
      <c r="D768" s="72">
        <v>0</v>
      </c>
      <c r="E768" s="72">
        <v>10</v>
      </c>
      <c r="F768" s="72">
        <v>16</v>
      </c>
      <c r="G768" s="73">
        <v>0</v>
      </c>
      <c r="H768" s="27"/>
    </row>
    <row r="769" spans="2:8" s="28" customFormat="1" ht="18.75" customHeight="1" x14ac:dyDescent="0.2">
      <c r="B769" s="172" t="s">
        <v>1633</v>
      </c>
      <c r="C769" s="170">
        <v>0</v>
      </c>
      <c r="D769" s="72">
        <v>0</v>
      </c>
      <c r="E769" s="72">
        <v>0</v>
      </c>
      <c r="F769" s="72">
        <v>0</v>
      </c>
      <c r="G769" s="73">
        <v>25</v>
      </c>
      <c r="H769" s="27"/>
    </row>
    <row r="770" spans="2:8" s="28" customFormat="1" ht="18.75" customHeight="1" x14ac:dyDescent="0.2">
      <c r="B770" s="172" t="s">
        <v>1754</v>
      </c>
      <c r="C770" s="170">
        <v>4</v>
      </c>
      <c r="D770" s="72">
        <v>0</v>
      </c>
      <c r="E770" s="72">
        <v>0</v>
      </c>
      <c r="F770" s="72">
        <v>5</v>
      </c>
      <c r="G770" s="73">
        <v>16</v>
      </c>
      <c r="H770" s="27"/>
    </row>
    <row r="771" spans="2:8" s="28" customFormat="1" ht="18.75" customHeight="1" x14ac:dyDescent="0.2">
      <c r="B771" s="172" t="s">
        <v>1421</v>
      </c>
      <c r="C771" s="170">
        <v>0</v>
      </c>
      <c r="D771" s="72">
        <v>0</v>
      </c>
      <c r="E771" s="72">
        <v>0</v>
      </c>
      <c r="F771" s="72">
        <v>10</v>
      </c>
      <c r="G771" s="73">
        <v>15</v>
      </c>
      <c r="H771" s="27"/>
    </row>
    <row r="772" spans="2:8" s="28" customFormat="1" ht="18.75" customHeight="1" x14ac:dyDescent="0.2">
      <c r="B772" s="172" t="s">
        <v>1849</v>
      </c>
      <c r="C772" s="170">
        <v>25</v>
      </c>
      <c r="D772" s="72">
        <v>0</v>
      </c>
      <c r="E772" s="72">
        <v>0</v>
      </c>
      <c r="F772" s="72">
        <v>0</v>
      </c>
      <c r="G772" s="73">
        <v>0</v>
      </c>
      <c r="H772" s="27"/>
    </row>
    <row r="773" spans="2:8" s="28" customFormat="1" ht="18.75" customHeight="1" x14ac:dyDescent="0.2">
      <c r="B773" s="172" t="s">
        <v>1831</v>
      </c>
      <c r="C773" s="170">
        <v>0</v>
      </c>
      <c r="D773" s="72">
        <v>0</v>
      </c>
      <c r="E773" s="72">
        <v>17</v>
      </c>
      <c r="F773" s="72">
        <v>0</v>
      </c>
      <c r="G773" s="73">
        <v>7</v>
      </c>
      <c r="H773" s="27"/>
    </row>
    <row r="774" spans="2:8" s="28" customFormat="1" ht="18.75" customHeight="1" x14ac:dyDescent="0.2">
      <c r="B774" s="172" t="s">
        <v>1813</v>
      </c>
      <c r="C774" s="170">
        <v>0</v>
      </c>
      <c r="D774" s="72">
        <v>0</v>
      </c>
      <c r="E774" s="72">
        <v>9</v>
      </c>
      <c r="F774" s="72">
        <v>0</v>
      </c>
      <c r="G774" s="73">
        <v>15</v>
      </c>
      <c r="H774" s="27"/>
    </row>
    <row r="775" spans="2:8" s="28" customFormat="1" ht="18.75" customHeight="1" x14ac:dyDescent="0.2">
      <c r="B775" s="172" t="s">
        <v>1907</v>
      </c>
      <c r="C775" s="170">
        <v>0</v>
      </c>
      <c r="D775" s="72">
        <v>24</v>
      </c>
      <c r="E775" s="72">
        <v>0</v>
      </c>
      <c r="F775" s="72">
        <v>0</v>
      </c>
      <c r="G775" s="73">
        <v>0</v>
      </c>
      <c r="H775" s="27"/>
    </row>
    <row r="776" spans="2:8" s="28" customFormat="1" ht="18.75" customHeight="1" x14ac:dyDescent="0.2">
      <c r="B776" s="172" t="s">
        <v>1853</v>
      </c>
      <c r="C776" s="170">
        <v>6</v>
      </c>
      <c r="D776" s="72">
        <v>17</v>
      </c>
      <c r="E776" s="72">
        <v>0</v>
      </c>
      <c r="F776" s="72">
        <v>0</v>
      </c>
      <c r="G776" s="73">
        <v>0</v>
      </c>
      <c r="H776" s="27"/>
    </row>
    <row r="777" spans="2:8" s="28" customFormat="1" ht="18.75" customHeight="1" x14ac:dyDescent="0.2">
      <c r="B777" s="172" t="s">
        <v>1825</v>
      </c>
      <c r="C777" s="170">
        <v>0</v>
      </c>
      <c r="D777" s="72">
        <v>0</v>
      </c>
      <c r="E777" s="72">
        <v>0</v>
      </c>
      <c r="F777" s="72">
        <v>7</v>
      </c>
      <c r="G777" s="73">
        <v>16</v>
      </c>
      <c r="H777" s="27"/>
    </row>
    <row r="778" spans="2:8" s="28" customFormat="1" ht="18.75" customHeight="1" x14ac:dyDescent="0.2">
      <c r="B778" s="172" t="s">
        <v>1850</v>
      </c>
      <c r="C778" s="170">
        <v>0</v>
      </c>
      <c r="D778" s="72">
        <v>0</v>
      </c>
      <c r="E778" s="72">
        <v>13</v>
      </c>
      <c r="F778" s="72">
        <v>6</v>
      </c>
      <c r="G778" s="73">
        <v>4</v>
      </c>
      <c r="H778" s="27"/>
    </row>
    <row r="779" spans="2:8" s="28" customFormat="1" ht="18.75" customHeight="1" x14ac:dyDescent="0.2">
      <c r="B779" s="172" t="s">
        <v>1912</v>
      </c>
      <c r="C779" s="170">
        <v>0</v>
      </c>
      <c r="D779" s="72">
        <v>8</v>
      </c>
      <c r="E779" s="72">
        <v>5</v>
      </c>
      <c r="F779" s="72">
        <v>5</v>
      </c>
      <c r="G779" s="73">
        <v>5</v>
      </c>
      <c r="H779" s="27"/>
    </row>
    <row r="780" spans="2:8" s="28" customFormat="1" ht="18.75" customHeight="1" x14ac:dyDescent="0.2">
      <c r="B780" s="172" t="s">
        <v>1545</v>
      </c>
      <c r="C780" s="170">
        <v>5</v>
      </c>
      <c r="D780" s="72">
        <v>0</v>
      </c>
      <c r="E780" s="72">
        <v>0</v>
      </c>
      <c r="F780" s="72">
        <v>9</v>
      </c>
      <c r="G780" s="73">
        <v>8</v>
      </c>
      <c r="H780" s="27"/>
    </row>
    <row r="781" spans="2:8" s="28" customFormat="1" ht="18.75" customHeight="1" x14ac:dyDescent="0.2">
      <c r="B781" s="172" t="s">
        <v>1874</v>
      </c>
      <c r="C781" s="170">
        <v>1</v>
      </c>
      <c r="D781" s="72">
        <v>5</v>
      </c>
      <c r="E781" s="72">
        <v>16</v>
      </c>
      <c r="F781" s="72">
        <v>0</v>
      </c>
      <c r="G781" s="73">
        <v>0</v>
      </c>
      <c r="H781" s="27"/>
    </row>
    <row r="782" spans="2:8" s="28" customFormat="1" ht="18.75" customHeight="1" x14ac:dyDescent="0.2">
      <c r="B782" s="172" t="s">
        <v>1858</v>
      </c>
      <c r="C782" s="170">
        <v>0</v>
      </c>
      <c r="D782" s="72">
        <v>0</v>
      </c>
      <c r="E782" s="72">
        <v>0</v>
      </c>
      <c r="F782" s="72">
        <v>0</v>
      </c>
      <c r="G782" s="73">
        <v>22</v>
      </c>
      <c r="H782" s="27"/>
    </row>
    <row r="783" spans="2:8" s="28" customFormat="1" ht="18.75" customHeight="1" x14ac:dyDescent="0.2">
      <c r="B783" s="172" t="s">
        <v>1411</v>
      </c>
      <c r="C783" s="170">
        <v>0</v>
      </c>
      <c r="D783" s="72">
        <v>0</v>
      </c>
      <c r="E783" s="72">
        <v>0</v>
      </c>
      <c r="F783" s="72">
        <v>11</v>
      </c>
      <c r="G783" s="73">
        <v>11</v>
      </c>
      <c r="H783" s="27"/>
    </row>
    <row r="784" spans="2:8" s="28" customFormat="1" ht="18.75" customHeight="1" x14ac:dyDescent="0.2">
      <c r="B784" s="172" t="s">
        <v>1121</v>
      </c>
      <c r="C784" s="170">
        <v>0</v>
      </c>
      <c r="D784" s="72">
        <v>0</v>
      </c>
      <c r="E784" s="72">
        <v>0</v>
      </c>
      <c r="F784" s="72">
        <v>0</v>
      </c>
      <c r="G784" s="73">
        <v>22</v>
      </c>
      <c r="H784" s="27"/>
    </row>
    <row r="785" spans="2:8" s="28" customFormat="1" ht="18.75" customHeight="1" x14ac:dyDescent="0.2">
      <c r="B785" s="172" t="s">
        <v>1922</v>
      </c>
      <c r="C785" s="170">
        <v>0</v>
      </c>
      <c r="D785" s="72">
        <v>22</v>
      </c>
      <c r="E785" s="72">
        <v>0</v>
      </c>
      <c r="F785" s="72">
        <v>0</v>
      </c>
      <c r="G785" s="73">
        <v>0</v>
      </c>
      <c r="H785" s="27"/>
    </row>
    <row r="786" spans="2:8" s="28" customFormat="1" ht="18.75" customHeight="1" x14ac:dyDescent="0.2">
      <c r="B786" s="172" t="s">
        <v>1584</v>
      </c>
      <c r="C786" s="170">
        <v>0</v>
      </c>
      <c r="D786" s="72">
        <v>6</v>
      </c>
      <c r="E786" s="72">
        <v>6</v>
      </c>
      <c r="F786" s="72">
        <v>2</v>
      </c>
      <c r="G786" s="73">
        <v>7</v>
      </c>
      <c r="H786" s="27"/>
    </row>
    <row r="787" spans="2:8" s="28" customFormat="1" ht="18.75" customHeight="1" x14ac:dyDescent="0.2">
      <c r="B787" s="172" t="s">
        <v>1834</v>
      </c>
      <c r="C787" s="170">
        <v>0</v>
      </c>
      <c r="D787" s="72">
        <v>14</v>
      </c>
      <c r="E787" s="72">
        <v>0</v>
      </c>
      <c r="F787" s="72">
        <v>0</v>
      </c>
      <c r="G787" s="73">
        <v>7</v>
      </c>
      <c r="H787" s="27"/>
    </row>
    <row r="788" spans="2:8" s="28" customFormat="1" ht="18.75" customHeight="1" x14ac:dyDescent="0.2">
      <c r="B788" s="172" t="s">
        <v>1871</v>
      </c>
      <c r="C788" s="170">
        <v>20</v>
      </c>
      <c r="D788" s="72">
        <v>1</v>
      </c>
      <c r="E788" s="72">
        <v>0</v>
      </c>
      <c r="F788" s="72">
        <v>0</v>
      </c>
      <c r="G788" s="73">
        <v>0</v>
      </c>
      <c r="H788" s="27"/>
    </row>
    <row r="789" spans="2:8" s="28" customFormat="1" ht="18.75" customHeight="1" x14ac:dyDescent="0.2">
      <c r="B789" s="172" t="s">
        <v>1723</v>
      </c>
      <c r="C789" s="170">
        <v>0</v>
      </c>
      <c r="D789" s="72">
        <v>8</v>
      </c>
      <c r="E789" s="72">
        <v>5</v>
      </c>
      <c r="F789" s="72">
        <v>7</v>
      </c>
      <c r="G789" s="73">
        <v>0</v>
      </c>
      <c r="H789" s="27"/>
    </row>
    <row r="790" spans="2:8" s="28" customFormat="1" ht="18.75" customHeight="1" x14ac:dyDescent="0.2">
      <c r="B790" s="172" t="s">
        <v>1854</v>
      </c>
      <c r="C790" s="170">
        <v>7</v>
      </c>
      <c r="D790" s="72">
        <v>4</v>
      </c>
      <c r="E790" s="72">
        <v>8</v>
      </c>
      <c r="F790" s="72">
        <v>0</v>
      </c>
      <c r="G790" s="73">
        <v>1</v>
      </c>
      <c r="H790" s="27"/>
    </row>
    <row r="791" spans="2:8" s="28" customFormat="1" ht="18.75" customHeight="1" x14ac:dyDescent="0.2">
      <c r="B791" s="172" t="s">
        <v>1833</v>
      </c>
      <c r="C791" s="170">
        <v>0</v>
      </c>
      <c r="D791" s="72">
        <v>0</v>
      </c>
      <c r="E791" s="72">
        <v>0</v>
      </c>
      <c r="F791" s="72">
        <v>20</v>
      </c>
      <c r="G791" s="73">
        <v>0</v>
      </c>
      <c r="H791" s="27"/>
    </row>
    <row r="792" spans="2:8" s="28" customFormat="1" ht="18.75" customHeight="1" x14ac:dyDescent="0.2">
      <c r="B792" s="172" t="s">
        <v>1819</v>
      </c>
      <c r="C792" s="170">
        <v>0</v>
      </c>
      <c r="D792" s="72">
        <v>0</v>
      </c>
      <c r="E792" s="72">
        <v>0</v>
      </c>
      <c r="F792" s="72">
        <v>9</v>
      </c>
      <c r="G792" s="73">
        <v>11</v>
      </c>
      <c r="H792" s="27"/>
    </row>
    <row r="793" spans="2:8" s="28" customFormat="1" ht="18.75" customHeight="1" x14ac:dyDescent="0.2">
      <c r="B793" s="172" t="s">
        <v>1137</v>
      </c>
      <c r="C793" s="170">
        <v>3</v>
      </c>
      <c r="D793" s="72">
        <v>7</v>
      </c>
      <c r="E793" s="72">
        <v>3</v>
      </c>
      <c r="F793" s="72">
        <v>5</v>
      </c>
      <c r="G793" s="73">
        <v>2</v>
      </c>
      <c r="H793" s="27"/>
    </row>
    <row r="794" spans="2:8" s="28" customFormat="1" ht="18.75" customHeight="1" x14ac:dyDescent="0.2">
      <c r="B794" s="172" t="s">
        <v>1870</v>
      </c>
      <c r="C794" s="170">
        <v>0</v>
      </c>
      <c r="D794" s="72">
        <v>0</v>
      </c>
      <c r="E794" s="72">
        <v>0</v>
      </c>
      <c r="F794" s="72">
        <v>0</v>
      </c>
      <c r="G794" s="73">
        <v>20</v>
      </c>
      <c r="H794" s="27"/>
    </row>
    <row r="795" spans="2:8" s="28" customFormat="1" ht="18.75" customHeight="1" x14ac:dyDescent="0.2">
      <c r="B795" s="172" t="s">
        <v>1022</v>
      </c>
      <c r="C795" s="170">
        <v>0</v>
      </c>
      <c r="D795" s="72">
        <v>10</v>
      </c>
      <c r="E795" s="72">
        <v>10</v>
      </c>
      <c r="F795" s="72">
        <v>0</v>
      </c>
      <c r="G795" s="73">
        <v>0</v>
      </c>
      <c r="H795" s="27"/>
    </row>
    <row r="796" spans="2:8" s="28" customFormat="1" ht="18.75" customHeight="1" x14ac:dyDescent="0.2">
      <c r="B796" s="172" t="s">
        <v>1929</v>
      </c>
      <c r="C796" s="170">
        <v>8</v>
      </c>
      <c r="D796" s="72">
        <v>0</v>
      </c>
      <c r="E796" s="72">
        <v>0</v>
      </c>
      <c r="F796" s="72">
        <v>0</v>
      </c>
      <c r="G796" s="73">
        <v>12</v>
      </c>
      <c r="H796" s="27"/>
    </row>
    <row r="797" spans="2:8" s="28" customFormat="1" ht="18.75" customHeight="1" x14ac:dyDescent="0.2">
      <c r="B797" s="172" t="s">
        <v>1932</v>
      </c>
      <c r="C797" s="170">
        <v>0</v>
      </c>
      <c r="D797" s="72">
        <v>0</v>
      </c>
      <c r="E797" s="72">
        <v>0</v>
      </c>
      <c r="F797" s="72">
        <v>20</v>
      </c>
      <c r="G797" s="73">
        <v>0</v>
      </c>
      <c r="H797" s="27"/>
    </row>
    <row r="798" spans="2:8" s="28" customFormat="1" ht="18.75" customHeight="1" x14ac:dyDescent="0.2">
      <c r="B798" s="172" t="s">
        <v>1698</v>
      </c>
      <c r="C798" s="170">
        <v>0</v>
      </c>
      <c r="D798" s="72">
        <v>15</v>
      </c>
      <c r="E798" s="72">
        <v>4</v>
      </c>
      <c r="F798" s="72">
        <v>0</v>
      </c>
      <c r="G798" s="73">
        <v>0</v>
      </c>
      <c r="H798" s="27"/>
    </row>
    <row r="799" spans="2:8" s="28" customFormat="1" ht="18.75" customHeight="1" x14ac:dyDescent="0.2">
      <c r="B799" s="172" t="s">
        <v>1836</v>
      </c>
      <c r="C799" s="170">
        <v>0</v>
      </c>
      <c r="D799" s="72">
        <v>0</v>
      </c>
      <c r="E799" s="72">
        <v>0</v>
      </c>
      <c r="F799" s="72">
        <v>10</v>
      </c>
      <c r="G799" s="73">
        <v>9</v>
      </c>
      <c r="H799" s="27"/>
    </row>
    <row r="800" spans="2:8" s="28" customFormat="1" ht="18.75" customHeight="1" x14ac:dyDescent="0.2">
      <c r="B800" s="172" t="s">
        <v>1800</v>
      </c>
      <c r="C800" s="170">
        <v>0</v>
      </c>
      <c r="D800" s="72">
        <v>0</v>
      </c>
      <c r="E800" s="72">
        <v>0</v>
      </c>
      <c r="F800" s="72">
        <v>0</v>
      </c>
      <c r="G800" s="73">
        <v>19</v>
      </c>
      <c r="H800" s="27"/>
    </row>
    <row r="801" spans="2:8" s="28" customFormat="1" ht="18.75" customHeight="1" x14ac:dyDescent="0.2">
      <c r="B801" s="172" t="s">
        <v>1941</v>
      </c>
      <c r="C801" s="170">
        <v>19</v>
      </c>
      <c r="D801" s="72">
        <v>0</v>
      </c>
      <c r="E801" s="72">
        <v>0</v>
      </c>
      <c r="F801" s="72">
        <v>0</v>
      </c>
      <c r="G801" s="73">
        <v>0</v>
      </c>
      <c r="H801" s="27"/>
    </row>
    <row r="802" spans="2:8" s="28" customFormat="1" ht="18.75" customHeight="1" x14ac:dyDescent="0.2">
      <c r="B802" s="172" t="s">
        <v>1848</v>
      </c>
      <c r="C802" s="170">
        <v>3</v>
      </c>
      <c r="D802" s="72">
        <v>0</v>
      </c>
      <c r="E802" s="72">
        <v>1</v>
      </c>
      <c r="F802" s="72">
        <v>0</v>
      </c>
      <c r="G802" s="73">
        <v>14</v>
      </c>
      <c r="H802" s="27"/>
    </row>
    <row r="803" spans="2:8" s="28" customFormat="1" ht="18.75" customHeight="1" x14ac:dyDescent="0.2">
      <c r="B803" s="172" t="s">
        <v>1920</v>
      </c>
      <c r="C803" s="170">
        <v>18</v>
      </c>
      <c r="D803" s="72">
        <v>0</v>
      </c>
      <c r="E803" s="72">
        <v>0</v>
      </c>
      <c r="F803" s="72">
        <v>0</v>
      </c>
      <c r="G803" s="73">
        <v>0</v>
      </c>
      <c r="H803" s="27"/>
    </row>
    <row r="804" spans="2:8" s="28" customFormat="1" ht="18.75" customHeight="1" x14ac:dyDescent="0.2">
      <c r="B804" s="172" t="s">
        <v>1792</v>
      </c>
      <c r="C804" s="170">
        <v>0</v>
      </c>
      <c r="D804" s="72">
        <v>4</v>
      </c>
      <c r="E804" s="72">
        <v>0</v>
      </c>
      <c r="F804" s="72">
        <v>0</v>
      </c>
      <c r="G804" s="73">
        <v>14</v>
      </c>
      <c r="H804" s="27"/>
    </row>
    <row r="805" spans="2:8" s="28" customFormat="1" ht="18.75" customHeight="1" x14ac:dyDescent="0.2">
      <c r="B805" s="172" t="s">
        <v>1958</v>
      </c>
      <c r="C805" s="170">
        <v>0</v>
      </c>
      <c r="D805" s="72">
        <v>0</v>
      </c>
      <c r="E805" s="72">
        <v>0</v>
      </c>
      <c r="F805" s="72">
        <v>0</v>
      </c>
      <c r="G805" s="73">
        <v>18</v>
      </c>
      <c r="H805" s="27"/>
    </row>
    <row r="806" spans="2:8" s="28" customFormat="1" ht="18.75" customHeight="1" x14ac:dyDescent="0.2">
      <c r="B806" s="172" t="s">
        <v>1962</v>
      </c>
      <c r="C806" s="170">
        <v>14</v>
      </c>
      <c r="D806" s="72">
        <v>0</v>
      </c>
      <c r="E806" s="72">
        <v>0</v>
      </c>
      <c r="F806" s="72">
        <v>0</v>
      </c>
      <c r="G806" s="73">
        <v>4</v>
      </c>
      <c r="H806" s="27"/>
    </row>
    <row r="807" spans="2:8" s="28" customFormat="1" ht="18.75" customHeight="1" x14ac:dyDescent="0.2">
      <c r="B807" s="172" t="s">
        <v>1882</v>
      </c>
      <c r="C807" s="170">
        <v>0</v>
      </c>
      <c r="D807" s="72">
        <v>17</v>
      </c>
      <c r="E807" s="72">
        <v>0</v>
      </c>
      <c r="F807" s="72">
        <v>0</v>
      </c>
      <c r="G807" s="73">
        <v>0</v>
      </c>
      <c r="H807" s="27"/>
    </row>
    <row r="808" spans="2:8" s="28" customFormat="1" ht="18.75" customHeight="1" x14ac:dyDescent="0.2">
      <c r="B808" s="172" t="s">
        <v>1146</v>
      </c>
      <c r="C808" s="170">
        <v>0</v>
      </c>
      <c r="D808" s="72">
        <v>17</v>
      </c>
      <c r="E808" s="72">
        <v>0</v>
      </c>
      <c r="F808" s="72">
        <v>0</v>
      </c>
      <c r="G808" s="73">
        <v>0</v>
      </c>
      <c r="H808" s="27"/>
    </row>
    <row r="809" spans="2:8" s="28" customFormat="1" ht="18.75" customHeight="1" x14ac:dyDescent="0.2">
      <c r="B809" s="172" t="s">
        <v>1766</v>
      </c>
      <c r="C809" s="170">
        <v>2</v>
      </c>
      <c r="D809" s="72">
        <v>5</v>
      </c>
      <c r="E809" s="72">
        <v>4</v>
      </c>
      <c r="F809" s="72">
        <v>5</v>
      </c>
      <c r="G809" s="73">
        <v>0</v>
      </c>
      <c r="H809" s="27"/>
    </row>
    <row r="810" spans="2:8" s="28" customFormat="1" ht="18.75" customHeight="1" x14ac:dyDescent="0.2">
      <c r="B810" s="172" t="s">
        <v>1978</v>
      </c>
      <c r="C810" s="170">
        <v>0</v>
      </c>
      <c r="D810" s="72">
        <v>0</v>
      </c>
      <c r="E810" s="72">
        <v>0</v>
      </c>
      <c r="F810" s="72">
        <v>16</v>
      </c>
      <c r="G810" s="73">
        <v>0</v>
      </c>
      <c r="H810" s="27"/>
    </row>
    <row r="811" spans="2:8" s="28" customFormat="1" ht="18.75" customHeight="1" x14ac:dyDescent="0.2">
      <c r="B811" s="172" t="s">
        <v>1983</v>
      </c>
      <c r="C811" s="170">
        <v>0</v>
      </c>
      <c r="D811" s="72">
        <v>0</v>
      </c>
      <c r="E811" s="72">
        <v>0</v>
      </c>
      <c r="F811" s="72">
        <v>16</v>
      </c>
      <c r="G811" s="73">
        <v>0</v>
      </c>
      <c r="H811" s="27"/>
    </row>
    <row r="812" spans="2:8" s="28" customFormat="1" ht="18.75" customHeight="1" x14ac:dyDescent="0.2">
      <c r="B812" s="172" t="s">
        <v>1984</v>
      </c>
      <c r="C812" s="170">
        <v>0</v>
      </c>
      <c r="D812" s="72">
        <v>0</v>
      </c>
      <c r="E812" s="72">
        <v>16</v>
      </c>
      <c r="F812" s="72">
        <v>0</v>
      </c>
      <c r="G812" s="73">
        <v>0</v>
      </c>
      <c r="H812" s="27"/>
    </row>
    <row r="813" spans="2:8" s="28" customFormat="1" ht="18.75" customHeight="1" x14ac:dyDescent="0.2">
      <c r="B813" s="172" t="s">
        <v>1401</v>
      </c>
      <c r="C813" s="170">
        <v>1</v>
      </c>
      <c r="D813" s="72">
        <v>14</v>
      </c>
      <c r="E813" s="72">
        <v>0</v>
      </c>
      <c r="F813" s="72">
        <v>0</v>
      </c>
      <c r="G813" s="73">
        <v>0</v>
      </c>
      <c r="H813" s="27"/>
    </row>
    <row r="814" spans="2:8" s="28" customFormat="1" ht="18.75" customHeight="1" x14ac:dyDescent="0.2">
      <c r="B814" s="172" t="s">
        <v>1740</v>
      </c>
      <c r="C814" s="170">
        <v>0</v>
      </c>
      <c r="D814" s="72">
        <v>0</v>
      </c>
      <c r="E814" s="72">
        <v>0</v>
      </c>
      <c r="F814" s="72">
        <v>3</v>
      </c>
      <c r="G814" s="73">
        <v>12</v>
      </c>
      <c r="H814" s="27"/>
    </row>
    <row r="815" spans="2:8" s="28" customFormat="1" ht="18.75" customHeight="1" x14ac:dyDescent="0.2">
      <c r="B815" s="172" t="s">
        <v>1904</v>
      </c>
      <c r="C815" s="170">
        <v>0</v>
      </c>
      <c r="D815" s="72">
        <v>0</v>
      </c>
      <c r="E815" s="72">
        <v>15</v>
      </c>
      <c r="F815" s="72">
        <v>0</v>
      </c>
      <c r="G815" s="73">
        <v>0</v>
      </c>
      <c r="H815" s="27"/>
    </row>
    <row r="816" spans="2:8" s="28" customFormat="1" ht="18.75" customHeight="1" x14ac:dyDescent="0.2">
      <c r="B816" s="172" t="s">
        <v>1142</v>
      </c>
      <c r="C816" s="170">
        <v>0</v>
      </c>
      <c r="D816" s="72">
        <v>6</v>
      </c>
      <c r="E816" s="72">
        <v>0</v>
      </c>
      <c r="F816" s="72">
        <v>0</v>
      </c>
      <c r="G816" s="73">
        <v>9</v>
      </c>
      <c r="H816" s="27"/>
    </row>
    <row r="817" spans="2:8" s="28" customFormat="1" ht="18.75" customHeight="1" x14ac:dyDescent="0.2">
      <c r="B817" s="172" t="s">
        <v>1869</v>
      </c>
      <c r="C817" s="170">
        <v>9</v>
      </c>
      <c r="D817" s="72">
        <v>0</v>
      </c>
      <c r="E817" s="72">
        <v>0</v>
      </c>
      <c r="F817" s="72">
        <v>0</v>
      </c>
      <c r="G817" s="73">
        <v>6</v>
      </c>
      <c r="H817" s="27"/>
    </row>
    <row r="818" spans="2:8" s="28" customFormat="1" ht="18.75" customHeight="1" x14ac:dyDescent="0.2">
      <c r="B818" s="172" t="s">
        <v>1987</v>
      </c>
      <c r="C818" s="170">
        <v>0</v>
      </c>
      <c r="D818" s="72">
        <v>0</v>
      </c>
      <c r="E818" s="72">
        <v>0</v>
      </c>
      <c r="F818" s="72">
        <v>0</v>
      </c>
      <c r="G818" s="73">
        <v>15</v>
      </c>
      <c r="H818" s="27"/>
    </row>
    <row r="819" spans="2:8" s="28" customFormat="1" ht="18.75" customHeight="1" x14ac:dyDescent="0.2">
      <c r="B819" s="172" t="s">
        <v>1989</v>
      </c>
      <c r="C819" s="170">
        <v>0</v>
      </c>
      <c r="D819" s="72">
        <v>15</v>
      </c>
      <c r="E819" s="72">
        <v>0</v>
      </c>
      <c r="F819" s="72">
        <v>0</v>
      </c>
      <c r="G819" s="73">
        <v>0</v>
      </c>
      <c r="H819" s="27"/>
    </row>
    <row r="820" spans="2:8" s="28" customFormat="1" ht="18.75" customHeight="1" x14ac:dyDescent="0.2">
      <c r="B820" s="172" t="s">
        <v>1765</v>
      </c>
      <c r="C820" s="170">
        <v>0</v>
      </c>
      <c r="D820" s="72">
        <v>0</v>
      </c>
      <c r="E820" s="72">
        <v>0</v>
      </c>
      <c r="F820" s="72">
        <v>15</v>
      </c>
      <c r="G820" s="73">
        <v>0</v>
      </c>
      <c r="H820" s="27"/>
    </row>
    <row r="821" spans="2:8" s="28" customFormat="1" ht="18.75" customHeight="1" x14ac:dyDescent="0.2">
      <c r="B821" s="172" t="s">
        <v>1937</v>
      </c>
      <c r="C821" s="170">
        <v>15</v>
      </c>
      <c r="D821" s="72">
        <v>0</v>
      </c>
      <c r="E821" s="72">
        <v>0</v>
      </c>
      <c r="F821" s="72">
        <v>0</v>
      </c>
      <c r="G821" s="73">
        <v>0</v>
      </c>
      <c r="H821" s="27"/>
    </row>
    <row r="822" spans="2:8" s="28" customFormat="1" ht="18.75" customHeight="1" x14ac:dyDescent="0.2">
      <c r="B822" s="172" t="s">
        <v>1213</v>
      </c>
      <c r="C822" s="170">
        <v>0</v>
      </c>
      <c r="D822" s="72">
        <v>0</v>
      </c>
      <c r="E822" s="72">
        <v>10</v>
      </c>
      <c r="F822" s="72">
        <v>0</v>
      </c>
      <c r="G822" s="73">
        <v>4</v>
      </c>
      <c r="H822" s="27"/>
    </row>
    <row r="823" spans="2:8" s="28" customFormat="1" ht="18.75" customHeight="1" x14ac:dyDescent="0.2">
      <c r="B823" s="172" t="s">
        <v>1879</v>
      </c>
      <c r="C823" s="170">
        <v>6</v>
      </c>
      <c r="D823" s="72">
        <v>0</v>
      </c>
      <c r="E823" s="72">
        <v>8</v>
      </c>
      <c r="F823" s="72">
        <v>0</v>
      </c>
      <c r="G823" s="73">
        <v>0</v>
      </c>
      <c r="H823" s="27"/>
    </row>
    <row r="824" spans="2:8" s="28" customFormat="1" ht="18.75" customHeight="1" x14ac:dyDescent="0.2">
      <c r="B824" s="172" t="s">
        <v>1693</v>
      </c>
      <c r="C824" s="170">
        <v>0</v>
      </c>
      <c r="D824" s="72">
        <v>0</v>
      </c>
      <c r="E824" s="72">
        <v>0</v>
      </c>
      <c r="F824" s="72">
        <v>11</v>
      </c>
      <c r="G824" s="73">
        <v>3</v>
      </c>
      <c r="H824" s="27"/>
    </row>
    <row r="825" spans="2:8" s="28" customFormat="1" ht="18.75" customHeight="1" x14ac:dyDescent="0.2">
      <c r="B825" s="172" t="s">
        <v>1913</v>
      </c>
      <c r="C825" s="170">
        <v>0</v>
      </c>
      <c r="D825" s="72">
        <v>0</v>
      </c>
      <c r="E825" s="72">
        <v>8</v>
      </c>
      <c r="F825" s="72">
        <v>6</v>
      </c>
      <c r="G825" s="73">
        <v>0</v>
      </c>
      <c r="H825" s="27"/>
    </row>
    <row r="826" spans="2:8" s="28" customFormat="1" ht="18.75" customHeight="1" x14ac:dyDescent="0.2">
      <c r="B826" s="172" t="s">
        <v>1811</v>
      </c>
      <c r="C826" s="170">
        <v>6</v>
      </c>
      <c r="D826" s="72">
        <v>0</v>
      </c>
      <c r="E826" s="72">
        <v>4</v>
      </c>
      <c r="F826" s="72">
        <v>3</v>
      </c>
      <c r="G826" s="73">
        <v>1</v>
      </c>
      <c r="H826" s="27"/>
    </row>
    <row r="827" spans="2:8" s="28" customFormat="1" ht="18.75" customHeight="1" x14ac:dyDescent="0.2">
      <c r="B827" s="172" t="s">
        <v>1980</v>
      </c>
      <c r="C827" s="170">
        <v>11</v>
      </c>
      <c r="D827" s="72">
        <v>0</v>
      </c>
      <c r="E827" s="72">
        <v>0</v>
      </c>
      <c r="F827" s="72">
        <v>0</v>
      </c>
      <c r="G827" s="73">
        <v>3</v>
      </c>
      <c r="H827" s="27"/>
    </row>
    <row r="828" spans="2:8" s="28" customFormat="1" ht="18.75" customHeight="1" x14ac:dyDescent="0.2">
      <c r="B828" s="172" t="s">
        <v>1950</v>
      </c>
      <c r="C828" s="170">
        <v>0</v>
      </c>
      <c r="D828" s="72">
        <v>3</v>
      </c>
      <c r="E828" s="72">
        <v>0</v>
      </c>
      <c r="F828" s="72">
        <v>11</v>
      </c>
      <c r="G828" s="73">
        <v>0</v>
      </c>
      <c r="H828" s="27"/>
    </row>
    <row r="829" spans="2:8" s="28" customFormat="1" ht="18.75" customHeight="1" x14ac:dyDescent="0.2">
      <c r="B829" s="172" t="s">
        <v>2000</v>
      </c>
      <c r="C829" s="170">
        <v>8</v>
      </c>
      <c r="D829" s="72">
        <v>0</v>
      </c>
      <c r="E829" s="72">
        <v>4</v>
      </c>
      <c r="F829" s="72">
        <v>0</v>
      </c>
      <c r="G829" s="73">
        <v>2</v>
      </c>
      <c r="H829" s="27"/>
    </row>
    <row r="830" spans="2:8" s="28" customFormat="1" ht="18.75" customHeight="1" x14ac:dyDescent="0.2">
      <c r="B830" s="172" t="s">
        <v>927</v>
      </c>
      <c r="C830" s="170">
        <v>0</v>
      </c>
      <c r="D830" s="72">
        <v>0</v>
      </c>
      <c r="E830" s="72">
        <v>0</v>
      </c>
      <c r="F830" s="72">
        <v>11</v>
      </c>
      <c r="G830" s="73">
        <v>2</v>
      </c>
      <c r="H830" s="27"/>
    </row>
    <row r="831" spans="2:8" s="28" customFormat="1" ht="18.75" customHeight="1" x14ac:dyDescent="0.2">
      <c r="B831" s="172" t="s">
        <v>1951</v>
      </c>
      <c r="C831" s="170">
        <v>0</v>
      </c>
      <c r="D831" s="72">
        <v>12</v>
      </c>
      <c r="E831" s="72">
        <v>1</v>
      </c>
      <c r="F831" s="72">
        <v>0</v>
      </c>
      <c r="G831" s="73">
        <v>0</v>
      </c>
      <c r="H831" s="27"/>
    </row>
    <row r="832" spans="2:8" s="28" customFormat="1" ht="18.75" customHeight="1" x14ac:dyDescent="0.2">
      <c r="B832" s="172" t="s">
        <v>3106</v>
      </c>
      <c r="C832" s="170">
        <v>0</v>
      </c>
      <c r="D832" s="72">
        <v>0</v>
      </c>
      <c r="E832" s="72">
        <v>0</v>
      </c>
      <c r="F832" s="72">
        <v>4</v>
      </c>
      <c r="G832" s="73">
        <v>9</v>
      </c>
      <c r="H832" s="27"/>
    </row>
    <row r="833" spans="2:8" s="28" customFormat="1" ht="18.75" customHeight="1" x14ac:dyDescent="0.2">
      <c r="B833" s="172" t="s">
        <v>1893</v>
      </c>
      <c r="C833" s="170">
        <v>2</v>
      </c>
      <c r="D833" s="72">
        <v>3</v>
      </c>
      <c r="E833" s="72">
        <v>3</v>
      </c>
      <c r="F833" s="72">
        <v>3</v>
      </c>
      <c r="G833" s="73">
        <v>2</v>
      </c>
      <c r="H833" s="27"/>
    </row>
    <row r="834" spans="2:8" s="28" customFormat="1" ht="18.75" customHeight="1" x14ac:dyDescent="0.2">
      <c r="B834" s="172" t="s">
        <v>2009</v>
      </c>
      <c r="C834" s="170">
        <v>0</v>
      </c>
      <c r="D834" s="72">
        <v>0</v>
      </c>
      <c r="E834" s="72">
        <v>0</v>
      </c>
      <c r="F834" s="72">
        <v>0</v>
      </c>
      <c r="G834" s="73">
        <v>13</v>
      </c>
      <c r="H834" s="27"/>
    </row>
    <row r="835" spans="2:8" s="28" customFormat="1" ht="18.75" customHeight="1" x14ac:dyDescent="0.2">
      <c r="B835" s="172" t="s">
        <v>1449</v>
      </c>
      <c r="C835" s="170">
        <v>0</v>
      </c>
      <c r="D835" s="72">
        <v>0</v>
      </c>
      <c r="E835" s="72">
        <v>13</v>
      </c>
      <c r="F835" s="72">
        <v>0</v>
      </c>
      <c r="G835" s="73">
        <v>0</v>
      </c>
      <c r="H835" s="27"/>
    </row>
    <row r="836" spans="2:8" s="28" customFormat="1" ht="18.75" customHeight="1" x14ac:dyDescent="0.2">
      <c r="B836" s="172" t="s">
        <v>1961</v>
      </c>
      <c r="C836" s="170">
        <v>7</v>
      </c>
      <c r="D836" s="72">
        <v>0</v>
      </c>
      <c r="E836" s="72">
        <v>0</v>
      </c>
      <c r="F836" s="72">
        <v>0</v>
      </c>
      <c r="G836" s="73">
        <v>6</v>
      </c>
      <c r="H836" s="27"/>
    </row>
    <row r="837" spans="2:8" s="28" customFormat="1" ht="18.75" customHeight="1" x14ac:dyDescent="0.2">
      <c r="B837" s="172" t="s">
        <v>1551</v>
      </c>
      <c r="C837" s="170">
        <v>0</v>
      </c>
      <c r="D837" s="72">
        <v>0</v>
      </c>
      <c r="E837" s="72">
        <v>0</v>
      </c>
      <c r="F837" s="72">
        <v>3</v>
      </c>
      <c r="G837" s="73">
        <v>9</v>
      </c>
      <c r="H837" s="27"/>
    </row>
    <row r="838" spans="2:8" s="28" customFormat="1" ht="18.75" customHeight="1" x14ac:dyDescent="0.2">
      <c r="B838" s="172" t="s">
        <v>1538</v>
      </c>
      <c r="C838" s="170">
        <v>9</v>
      </c>
      <c r="D838" s="72">
        <v>1</v>
      </c>
      <c r="E838" s="72">
        <v>0</v>
      </c>
      <c r="F838" s="72">
        <v>2</v>
      </c>
      <c r="G838" s="73">
        <v>0</v>
      </c>
      <c r="H838" s="27"/>
    </row>
    <row r="839" spans="2:8" s="28" customFormat="1" ht="18.75" customHeight="1" x14ac:dyDescent="0.2">
      <c r="B839" s="172" t="s">
        <v>1741</v>
      </c>
      <c r="C839" s="170">
        <v>0</v>
      </c>
      <c r="D839" s="72">
        <v>4</v>
      </c>
      <c r="E839" s="72">
        <v>4</v>
      </c>
      <c r="F839" s="72">
        <v>0</v>
      </c>
      <c r="G839" s="73">
        <v>4</v>
      </c>
      <c r="H839" s="27"/>
    </row>
    <row r="840" spans="2:8" s="28" customFormat="1" ht="18.75" customHeight="1" x14ac:dyDescent="0.2">
      <c r="B840" s="172" t="s">
        <v>1863</v>
      </c>
      <c r="C840" s="170">
        <v>1</v>
      </c>
      <c r="D840" s="72">
        <v>9</v>
      </c>
      <c r="E840" s="72">
        <v>2</v>
      </c>
      <c r="F840" s="72">
        <v>0</v>
      </c>
      <c r="G840" s="73">
        <v>0</v>
      </c>
      <c r="H840" s="27"/>
    </row>
    <row r="841" spans="2:8" s="28" customFormat="1" ht="18.75" customHeight="1" x14ac:dyDescent="0.2">
      <c r="B841" s="172" t="s">
        <v>1952</v>
      </c>
      <c r="C841" s="170">
        <v>0</v>
      </c>
      <c r="D841" s="72">
        <v>0</v>
      </c>
      <c r="E841" s="72">
        <v>12</v>
      </c>
      <c r="F841" s="72">
        <v>0</v>
      </c>
      <c r="G841" s="73">
        <v>0</v>
      </c>
      <c r="H841" s="27"/>
    </row>
    <row r="842" spans="2:8" s="28" customFormat="1" ht="18.75" customHeight="1" x14ac:dyDescent="0.2">
      <c r="B842" s="172" t="s">
        <v>1919</v>
      </c>
      <c r="C842" s="170">
        <v>4</v>
      </c>
      <c r="D842" s="72">
        <v>0</v>
      </c>
      <c r="E842" s="72">
        <v>4</v>
      </c>
      <c r="F842" s="72">
        <v>0</v>
      </c>
      <c r="G842" s="73">
        <v>4</v>
      </c>
      <c r="H842" s="27"/>
    </row>
    <row r="843" spans="2:8" s="28" customFormat="1" ht="18.75" customHeight="1" x14ac:dyDescent="0.2">
      <c r="B843" s="172" t="s">
        <v>1911</v>
      </c>
      <c r="C843" s="170">
        <v>0</v>
      </c>
      <c r="D843" s="72">
        <v>5</v>
      </c>
      <c r="E843" s="72">
        <v>0</v>
      </c>
      <c r="F843" s="72">
        <v>7</v>
      </c>
      <c r="G843" s="73">
        <v>0</v>
      </c>
      <c r="H843" s="27"/>
    </row>
    <row r="844" spans="2:8" s="28" customFormat="1" ht="18.75" customHeight="1" x14ac:dyDescent="0.2">
      <c r="B844" s="172" t="s">
        <v>2020</v>
      </c>
      <c r="C844" s="170">
        <v>0</v>
      </c>
      <c r="D844" s="72">
        <v>0</v>
      </c>
      <c r="E844" s="72">
        <v>0</v>
      </c>
      <c r="F844" s="72">
        <v>12</v>
      </c>
      <c r="G844" s="73">
        <v>0</v>
      </c>
      <c r="H844" s="27"/>
    </row>
    <row r="845" spans="2:8" s="28" customFormat="1" ht="18.75" customHeight="1" x14ac:dyDescent="0.2">
      <c r="B845" s="172" t="s">
        <v>1750</v>
      </c>
      <c r="C845" s="170">
        <v>0</v>
      </c>
      <c r="D845" s="72">
        <v>0</v>
      </c>
      <c r="E845" s="72">
        <v>0</v>
      </c>
      <c r="F845" s="72">
        <v>12</v>
      </c>
      <c r="G845" s="73">
        <v>0</v>
      </c>
      <c r="H845" s="27"/>
    </row>
    <row r="846" spans="2:8" s="28" customFormat="1" ht="18.75" customHeight="1" x14ac:dyDescent="0.2">
      <c r="B846" s="172" t="s">
        <v>2023</v>
      </c>
      <c r="C846" s="170">
        <v>0</v>
      </c>
      <c r="D846" s="72">
        <v>0</v>
      </c>
      <c r="E846" s="72">
        <v>0</v>
      </c>
      <c r="F846" s="72">
        <v>12</v>
      </c>
      <c r="G846" s="73">
        <v>0</v>
      </c>
      <c r="H846" s="27"/>
    </row>
    <row r="847" spans="2:8" s="28" customFormat="1" ht="18.75" customHeight="1" x14ac:dyDescent="0.2">
      <c r="B847" s="172" t="s">
        <v>1070</v>
      </c>
      <c r="C847" s="170">
        <v>0</v>
      </c>
      <c r="D847" s="72">
        <v>1</v>
      </c>
      <c r="E847" s="72">
        <v>11</v>
      </c>
      <c r="F847" s="72">
        <v>0</v>
      </c>
      <c r="G847" s="73">
        <v>0</v>
      </c>
      <c r="H847" s="27"/>
    </row>
    <row r="848" spans="2:8" s="28" customFormat="1" ht="18.75" customHeight="1" x14ac:dyDescent="0.2">
      <c r="B848" s="172" t="s">
        <v>2033</v>
      </c>
      <c r="C848" s="170">
        <v>0</v>
      </c>
      <c r="D848" s="72">
        <v>0</v>
      </c>
      <c r="E848" s="72">
        <v>0</v>
      </c>
      <c r="F848" s="72">
        <v>0</v>
      </c>
      <c r="G848" s="73">
        <v>12</v>
      </c>
      <c r="H848" s="27"/>
    </row>
    <row r="849" spans="2:8" s="28" customFormat="1" ht="18.75" customHeight="1" x14ac:dyDescent="0.2">
      <c r="B849" s="172" t="s">
        <v>1860</v>
      </c>
      <c r="C849" s="170">
        <v>0</v>
      </c>
      <c r="D849" s="72">
        <v>1</v>
      </c>
      <c r="E849" s="72">
        <v>2</v>
      </c>
      <c r="F849" s="72">
        <v>0</v>
      </c>
      <c r="G849" s="73">
        <v>8</v>
      </c>
      <c r="H849" s="27"/>
    </row>
    <row r="850" spans="2:8" s="28" customFormat="1" ht="18.75" customHeight="1" x14ac:dyDescent="0.2">
      <c r="B850" s="172" t="s">
        <v>1857</v>
      </c>
      <c r="C850" s="170">
        <v>3</v>
      </c>
      <c r="D850" s="72">
        <v>0</v>
      </c>
      <c r="E850" s="72">
        <v>2</v>
      </c>
      <c r="F850" s="72">
        <v>3</v>
      </c>
      <c r="G850" s="73">
        <v>3</v>
      </c>
      <c r="H850" s="27"/>
    </row>
    <row r="851" spans="2:8" s="28" customFormat="1" ht="18.75" customHeight="1" x14ac:dyDescent="0.2">
      <c r="B851" s="172" t="s">
        <v>1154</v>
      </c>
      <c r="C851" s="170">
        <v>3</v>
      </c>
      <c r="D851" s="72">
        <v>0</v>
      </c>
      <c r="E851" s="72">
        <v>0</v>
      </c>
      <c r="F851" s="72">
        <v>0</v>
      </c>
      <c r="G851" s="73">
        <v>8</v>
      </c>
      <c r="H851" s="27"/>
    </row>
    <row r="852" spans="2:8" s="28" customFormat="1" ht="18.75" customHeight="1" x14ac:dyDescent="0.2">
      <c r="B852" s="172" t="s">
        <v>1972</v>
      </c>
      <c r="C852" s="170">
        <v>0</v>
      </c>
      <c r="D852" s="72">
        <v>0</v>
      </c>
      <c r="E852" s="72">
        <v>0</v>
      </c>
      <c r="F852" s="72">
        <v>4</v>
      </c>
      <c r="G852" s="73">
        <v>7</v>
      </c>
      <c r="H852" s="27"/>
    </row>
    <row r="853" spans="2:8" s="28" customFormat="1" ht="18.75" customHeight="1" x14ac:dyDescent="0.2">
      <c r="B853" s="172" t="s">
        <v>1939</v>
      </c>
      <c r="C853" s="170">
        <v>0</v>
      </c>
      <c r="D853" s="72">
        <v>0</v>
      </c>
      <c r="E853" s="72">
        <v>0</v>
      </c>
      <c r="F853" s="72">
        <v>0</v>
      </c>
      <c r="G853" s="73">
        <v>11</v>
      </c>
      <c r="H853" s="27"/>
    </row>
    <row r="854" spans="2:8" s="28" customFormat="1" ht="18.75" customHeight="1" x14ac:dyDescent="0.2">
      <c r="B854" s="172" t="s">
        <v>1994</v>
      </c>
      <c r="C854" s="170">
        <v>0</v>
      </c>
      <c r="D854" s="72">
        <v>0</v>
      </c>
      <c r="E854" s="72">
        <v>0</v>
      </c>
      <c r="F854" s="72">
        <v>0</v>
      </c>
      <c r="G854" s="73">
        <v>11</v>
      </c>
      <c r="H854" s="27"/>
    </row>
    <row r="855" spans="2:8" s="28" customFormat="1" ht="18.75" customHeight="1" x14ac:dyDescent="0.2">
      <c r="B855" s="172" t="s">
        <v>1778</v>
      </c>
      <c r="C855" s="170">
        <v>0</v>
      </c>
      <c r="D855" s="72">
        <v>3</v>
      </c>
      <c r="E855" s="72">
        <v>5</v>
      </c>
      <c r="F855" s="72">
        <v>3</v>
      </c>
      <c r="G855" s="73">
        <v>0</v>
      </c>
      <c r="H855" s="27"/>
    </row>
    <row r="856" spans="2:8" s="28" customFormat="1" ht="18.75" customHeight="1" x14ac:dyDescent="0.2">
      <c r="B856" s="172" t="s">
        <v>1917</v>
      </c>
      <c r="C856" s="170">
        <v>0</v>
      </c>
      <c r="D856" s="72">
        <v>4</v>
      </c>
      <c r="E856" s="72">
        <v>0</v>
      </c>
      <c r="F856" s="72">
        <v>0</v>
      </c>
      <c r="G856" s="73">
        <v>7</v>
      </c>
      <c r="H856" s="27"/>
    </row>
    <row r="857" spans="2:8" s="28" customFormat="1" ht="18.75" customHeight="1" x14ac:dyDescent="0.2">
      <c r="B857" s="172" t="s">
        <v>2044</v>
      </c>
      <c r="C857" s="170">
        <v>0</v>
      </c>
      <c r="D857" s="72">
        <v>0</v>
      </c>
      <c r="E857" s="72">
        <v>11</v>
      </c>
      <c r="F857" s="72">
        <v>0</v>
      </c>
      <c r="G857" s="73">
        <v>0</v>
      </c>
      <c r="H857" s="27"/>
    </row>
    <row r="858" spans="2:8" s="28" customFormat="1" ht="18.75" customHeight="1" x14ac:dyDescent="0.2">
      <c r="B858" s="172" t="s">
        <v>3132</v>
      </c>
      <c r="C858" s="170">
        <v>0</v>
      </c>
      <c r="D858" s="72">
        <v>0</v>
      </c>
      <c r="E858" s="72">
        <v>11</v>
      </c>
      <c r="F858" s="72">
        <v>0</v>
      </c>
      <c r="G858" s="73">
        <v>0</v>
      </c>
      <c r="H858" s="27"/>
    </row>
    <row r="859" spans="2:8" s="28" customFormat="1" ht="18.75" customHeight="1" x14ac:dyDescent="0.2">
      <c r="B859" s="172" t="s">
        <v>2056</v>
      </c>
      <c r="C859" s="170">
        <v>0</v>
      </c>
      <c r="D859" s="72">
        <v>0</v>
      </c>
      <c r="E859" s="72">
        <v>0</v>
      </c>
      <c r="F859" s="72">
        <v>0</v>
      </c>
      <c r="G859" s="73">
        <v>11</v>
      </c>
      <c r="H859" s="27"/>
    </row>
    <row r="860" spans="2:8" s="28" customFormat="1" ht="18.75" customHeight="1" x14ac:dyDescent="0.2">
      <c r="B860" s="172" t="s">
        <v>1967</v>
      </c>
      <c r="C860" s="170">
        <v>0</v>
      </c>
      <c r="D860" s="72">
        <v>0</v>
      </c>
      <c r="E860" s="72">
        <v>7</v>
      </c>
      <c r="F860" s="72">
        <v>3</v>
      </c>
      <c r="G860" s="73">
        <v>0</v>
      </c>
      <c r="H860" s="27"/>
    </row>
    <row r="861" spans="2:8" s="28" customFormat="1" ht="18.75" customHeight="1" x14ac:dyDescent="0.2">
      <c r="B861" s="172" t="s">
        <v>1859</v>
      </c>
      <c r="C861" s="170">
        <v>0</v>
      </c>
      <c r="D861" s="72">
        <v>2</v>
      </c>
      <c r="E861" s="72">
        <v>1</v>
      </c>
      <c r="F861" s="72">
        <v>7</v>
      </c>
      <c r="G861" s="73">
        <v>0</v>
      </c>
      <c r="H861" s="27"/>
    </row>
    <row r="862" spans="2:8" s="28" customFormat="1" ht="18.75" customHeight="1" x14ac:dyDescent="0.2">
      <c r="B862" s="172" t="s">
        <v>1943</v>
      </c>
      <c r="C862" s="170">
        <v>0</v>
      </c>
      <c r="D862" s="72">
        <v>0</v>
      </c>
      <c r="E862" s="72">
        <v>8</v>
      </c>
      <c r="F862" s="72">
        <v>0</v>
      </c>
      <c r="G862" s="73">
        <v>2</v>
      </c>
      <c r="H862" s="27"/>
    </row>
    <row r="863" spans="2:8" s="28" customFormat="1" ht="18.75" customHeight="1" x14ac:dyDescent="0.2">
      <c r="B863" s="172" t="s">
        <v>1925</v>
      </c>
      <c r="C863" s="170">
        <v>0</v>
      </c>
      <c r="D863" s="72">
        <v>0</v>
      </c>
      <c r="E863" s="72">
        <v>0</v>
      </c>
      <c r="F863" s="72">
        <v>0</v>
      </c>
      <c r="G863" s="73">
        <v>10</v>
      </c>
      <c r="H863" s="27"/>
    </row>
    <row r="864" spans="2:8" s="28" customFormat="1" ht="18.75" customHeight="1" x14ac:dyDescent="0.2">
      <c r="B864" s="172" t="s">
        <v>2004</v>
      </c>
      <c r="C864" s="170">
        <v>0</v>
      </c>
      <c r="D864" s="72">
        <v>5</v>
      </c>
      <c r="E864" s="72">
        <v>0</v>
      </c>
      <c r="F864" s="72">
        <v>5</v>
      </c>
      <c r="G864" s="73">
        <v>0</v>
      </c>
      <c r="H864" s="27"/>
    </row>
    <row r="865" spans="2:8" s="28" customFormat="1" ht="18.75" customHeight="1" x14ac:dyDescent="0.2">
      <c r="B865" s="172" t="s">
        <v>2032</v>
      </c>
      <c r="C865" s="170">
        <v>0</v>
      </c>
      <c r="D865" s="72">
        <v>10</v>
      </c>
      <c r="E865" s="72">
        <v>0</v>
      </c>
      <c r="F865" s="72">
        <v>0</v>
      </c>
      <c r="G865" s="73">
        <v>0</v>
      </c>
      <c r="H865" s="27"/>
    </row>
    <row r="866" spans="2:8" s="28" customFormat="1" ht="18.75" customHeight="1" x14ac:dyDescent="0.2">
      <c r="B866" s="172" t="s">
        <v>2042</v>
      </c>
      <c r="C866" s="170">
        <v>0</v>
      </c>
      <c r="D866" s="72">
        <v>0</v>
      </c>
      <c r="E866" s="72">
        <v>10</v>
      </c>
      <c r="F866" s="72">
        <v>0</v>
      </c>
      <c r="G866" s="73">
        <v>0</v>
      </c>
      <c r="H866" s="27"/>
    </row>
    <row r="867" spans="2:8" s="28" customFormat="1" ht="18.75" customHeight="1" x14ac:dyDescent="0.2">
      <c r="B867" s="172" t="s">
        <v>2058</v>
      </c>
      <c r="C867" s="170">
        <v>10</v>
      </c>
      <c r="D867" s="72">
        <v>0</v>
      </c>
      <c r="E867" s="72">
        <v>0</v>
      </c>
      <c r="F867" s="72">
        <v>0</v>
      </c>
      <c r="G867" s="73">
        <v>0</v>
      </c>
      <c r="H867" s="27"/>
    </row>
    <row r="868" spans="2:8" s="28" customFormat="1" ht="18.75" customHeight="1" x14ac:dyDescent="0.2">
      <c r="B868" s="172" t="s">
        <v>2059</v>
      </c>
      <c r="C868" s="170">
        <v>0</v>
      </c>
      <c r="D868" s="72">
        <v>0</v>
      </c>
      <c r="E868" s="72">
        <v>10</v>
      </c>
      <c r="F868" s="72">
        <v>0</v>
      </c>
      <c r="G868" s="73">
        <v>0</v>
      </c>
      <c r="H868" s="27"/>
    </row>
    <row r="869" spans="2:8" s="28" customFormat="1" ht="18.75" customHeight="1" x14ac:dyDescent="0.2">
      <c r="B869" s="172" t="s">
        <v>1540</v>
      </c>
      <c r="C869" s="170">
        <v>5</v>
      </c>
      <c r="D869" s="72">
        <v>0</v>
      </c>
      <c r="E869" s="72">
        <v>0</v>
      </c>
      <c r="F869" s="72">
        <v>5</v>
      </c>
      <c r="G869" s="73">
        <v>0</v>
      </c>
      <c r="H869" s="27"/>
    </row>
    <row r="870" spans="2:8" s="28" customFormat="1" ht="18.75" customHeight="1" x14ac:dyDescent="0.2">
      <c r="B870" s="172" t="s">
        <v>2074</v>
      </c>
      <c r="C870" s="170">
        <v>0</v>
      </c>
      <c r="D870" s="72">
        <v>4</v>
      </c>
      <c r="E870" s="72">
        <v>0</v>
      </c>
      <c r="F870" s="72">
        <v>0</v>
      </c>
      <c r="G870" s="73">
        <v>6</v>
      </c>
      <c r="H870" s="27"/>
    </row>
    <row r="871" spans="2:8" s="28" customFormat="1" ht="18.75" customHeight="1" x14ac:dyDescent="0.2">
      <c r="B871" s="172" t="s">
        <v>2069</v>
      </c>
      <c r="C871" s="170">
        <v>0</v>
      </c>
      <c r="D871" s="72">
        <v>0</v>
      </c>
      <c r="E871" s="72">
        <v>0</v>
      </c>
      <c r="F871" s="72">
        <v>0</v>
      </c>
      <c r="G871" s="73">
        <v>10</v>
      </c>
      <c r="H871" s="27"/>
    </row>
    <row r="872" spans="2:8" s="28" customFormat="1" ht="18.75" customHeight="1" x14ac:dyDescent="0.2">
      <c r="B872" s="172" t="s">
        <v>2075</v>
      </c>
      <c r="C872" s="170">
        <v>10</v>
      </c>
      <c r="D872" s="72">
        <v>0</v>
      </c>
      <c r="E872" s="72">
        <v>0</v>
      </c>
      <c r="F872" s="72">
        <v>0</v>
      </c>
      <c r="G872" s="73">
        <v>0</v>
      </c>
      <c r="H872" s="27"/>
    </row>
    <row r="873" spans="2:8" s="28" customFormat="1" ht="18.75" customHeight="1" x14ac:dyDescent="0.2">
      <c r="B873" s="172" t="s">
        <v>2068</v>
      </c>
      <c r="C873" s="170">
        <v>4</v>
      </c>
      <c r="D873" s="72">
        <v>3</v>
      </c>
      <c r="E873" s="72">
        <v>0</v>
      </c>
      <c r="F873" s="72">
        <v>3</v>
      </c>
      <c r="G873" s="73">
        <v>0</v>
      </c>
      <c r="H873" s="27"/>
    </row>
    <row r="874" spans="2:8" s="28" customFormat="1" ht="18.75" customHeight="1" x14ac:dyDescent="0.2">
      <c r="B874" s="172" t="s">
        <v>2013</v>
      </c>
      <c r="C874" s="170">
        <v>0</v>
      </c>
      <c r="D874" s="72">
        <v>10</v>
      </c>
      <c r="E874" s="72">
        <v>0</v>
      </c>
      <c r="F874" s="72">
        <v>0</v>
      </c>
      <c r="G874" s="73">
        <v>0</v>
      </c>
      <c r="H874" s="27"/>
    </row>
    <row r="875" spans="2:8" s="28" customFormat="1" ht="18.75" customHeight="1" x14ac:dyDescent="0.2">
      <c r="B875" s="172" t="s">
        <v>1576</v>
      </c>
      <c r="C875" s="170">
        <v>5</v>
      </c>
      <c r="D875" s="72">
        <v>0</v>
      </c>
      <c r="E875" s="72">
        <v>2</v>
      </c>
      <c r="F875" s="72">
        <v>2</v>
      </c>
      <c r="G875" s="73">
        <v>0</v>
      </c>
      <c r="H875" s="27"/>
    </row>
    <row r="876" spans="2:8" s="28" customFormat="1" ht="18.75" customHeight="1" x14ac:dyDescent="0.2">
      <c r="B876" s="172" t="s">
        <v>1648</v>
      </c>
      <c r="C876" s="170">
        <v>2</v>
      </c>
      <c r="D876" s="72">
        <v>0</v>
      </c>
      <c r="E876" s="72">
        <v>0</v>
      </c>
      <c r="F876" s="72">
        <v>5</v>
      </c>
      <c r="G876" s="73">
        <v>2</v>
      </c>
      <c r="H876" s="27"/>
    </row>
    <row r="877" spans="2:8" s="28" customFormat="1" ht="18.75" customHeight="1" x14ac:dyDescent="0.2">
      <c r="B877" s="172" t="s">
        <v>1837</v>
      </c>
      <c r="C877" s="170">
        <v>0</v>
      </c>
      <c r="D877" s="72">
        <v>0</v>
      </c>
      <c r="E877" s="72">
        <v>2</v>
      </c>
      <c r="F877" s="72">
        <v>0</v>
      </c>
      <c r="G877" s="73">
        <v>7</v>
      </c>
      <c r="H877" s="27"/>
    </row>
    <row r="878" spans="2:8" s="28" customFormat="1" ht="18.75" customHeight="1" x14ac:dyDescent="0.2">
      <c r="B878" s="172" t="s">
        <v>1787</v>
      </c>
      <c r="C878" s="170">
        <v>0</v>
      </c>
      <c r="D878" s="72">
        <v>6</v>
      </c>
      <c r="E878" s="72">
        <v>3</v>
      </c>
      <c r="F878" s="72">
        <v>0</v>
      </c>
      <c r="G878" s="73">
        <v>0</v>
      </c>
      <c r="H878" s="27"/>
    </row>
    <row r="879" spans="2:8" s="28" customFormat="1" ht="18.75" customHeight="1" x14ac:dyDescent="0.2">
      <c r="B879" s="172" t="s">
        <v>1842</v>
      </c>
      <c r="C879" s="170">
        <v>0</v>
      </c>
      <c r="D879" s="72">
        <v>9</v>
      </c>
      <c r="E879" s="72">
        <v>0</v>
      </c>
      <c r="F879" s="72">
        <v>0</v>
      </c>
      <c r="G879" s="73">
        <v>0</v>
      </c>
      <c r="H879" s="27"/>
    </row>
    <row r="880" spans="2:8" s="28" customFormat="1" ht="18.75" customHeight="1" x14ac:dyDescent="0.2">
      <c r="B880" s="172" t="s">
        <v>1687</v>
      </c>
      <c r="C880" s="170">
        <v>0</v>
      </c>
      <c r="D880" s="72">
        <v>0</v>
      </c>
      <c r="E880" s="72">
        <v>0</v>
      </c>
      <c r="F880" s="72">
        <v>1</v>
      </c>
      <c r="G880" s="73">
        <v>8</v>
      </c>
      <c r="H880" s="27"/>
    </row>
    <row r="881" spans="2:8" s="28" customFormat="1" ht="18.75" customHeight="1" x14ac:dyDescent="0.2">
      <c r="B881" s="172" t="s">
        <v>1940</v>
      </c>
      <c r="C881" s="170">
        <v>4</v>
      </c>
      <c r="D881" s="72">
        <v>0</v>
      </c>
      <c r="E881" s="72">
        <v>0</v>
      </c>
      <c r="F881" s="72">
        <v>1</v>
      </c>
      <c r="G881" s="73">
        <v>4</v>
      </c>
      <c r="H881" s="27"/>
    </row>
    <row r="882" spans="2:8" s="28" customFormat="1" ht="18.75" customHeight="1" x14ac:dyDescent="0.2">
      <c r="B882" s="172" t="s">
        <v>1956</v>
      </c>
      <c r="C882" s="170">
        <v>0</v>
      </c>
      <c r="D882" s="72">
        <v>0</v>
      </c>
      <c r="E882" s="72">
        <v>0</v>
      </c>
      <c r="F882" s="72">
        <v>0</v>
      </c>
      <c r="G882" s="73">
        <v>9</v>
      </c>
      <c r="H882" s="27"/>
    </row>
    <row r="883" spans="2:8" s="28" customFormat="1" ht="18.75" customHeight="1" x14ac:dyDescent="0.2">
      <c r="B883" s="172" t="s">
        <v>1991</v>
      </c>
      <c r="C883" s="170">
        <v>0</v>
      </c>
      <c r="D883" s="72">
        <v>2</v>
      </c>
      <c r="E883" s="72">
        <v>7</v>
      </c>
      <c r="F883" s="72">
        <v>0</v>
      </c>
      <c r="G883" s="73">
        <v>0</v>
      </c>
      <c r="H883" s="27"/>
    </row>
    <row r="884" spans="2:8" s="28" customFormat="1" ht="18.75" customHeight="1" x14ac:dyDescent="0.2">
      <c r="B884" s="172" t="s">
        <v>2039</v>
      </c>
      <c r="C884" s="170">
        <v>0</v>
      </c>
      <c r="D884" s="72">
        <v>4</v>
      </c>
      <c r="E884" s="72">
        <v>2</v>
      </c>
      <c r="F884" s="72">
        <v>3</v>
      </c>
      <c r="G884" s="73">
        <v>0</v>
      </c>
      <c r="H884" s="27"/>
    </row>
    <row r="885" spans="2:8" s="28" customFormat="1" ht="18.75" customHeight="1" x14ac:dyDescent="0.2">
      <c r="B885" s="172" t="s">
        <v>1846</v>
      </c>
      <c r="C885" s="170">
        <v>2</v>
      </c>
      <c r="D885" s="72">
        <v>7</v>
      </c>
      <c r="E885" s="72">
        <v>0</v>
      </c>
      <c r="F885" s="72">
        <v>0</v>
      </c>
      <c r="G885" s="73">
        <v>0</v>
      </c>
      <c r="H885" s="27"/>
    </row>
    <row r="886" spans="2:8" s="28" customFormat="1" ht="18.75" customHeight="1" x14ac:dyDescent="0.2">
      <c r="B886" s="172" t="s">
        <v>2098</v>
      </c>
      <c r="C886" s="170">
        <v>0</v>
      </c>
      <c r="D886" s="72">
        <v>9</v>
      </c>
      <c r="E886" s="72">
        <v>0</v>
      </c>
      <c r="F886" s="72">
        <v>0</v>
      </c>
      <c r="G886" s="73">
        <v>0</v>
      </c>
      <c r="H886" s="27"/>
    </row>
    <row r="887" spans="2:8" s="28" customFormat="1" ht="18.75" customHeight="1" x14ac:dyDescent="0.2">
      <c r="B887" s="172" t="s">
        <v>1362</v>
      </c>
      <c r="C887" s="170">
        <v>0</v>
      </c>
      <c r="D887" s="72">
        <v>0</v>
      </c>
      <c r="E887" s="72">
        <v>0</v>
      </c>
      <c r="F887" s="72">
        <v>9</v>
      </c>
      <c r="G887" s="73">
        <v>0</v>
      </c>
      <c r="H887" s="27"/>
    </row>
    <row r="888" spans="2:8" s="28" customFormat="1" ht="18.75" customHeight="1" x14ac:dyDescent="0.2">
      <c r="B888" s="172" t="s">
        <v>1020</v>
      </c>
      <c r="C888" s="170">
        <v>0</v>
      </c>
      <c r="D888" s="72">
        <v>0</v>
      </c>
      <c r="E888" s="72">
        <v>0</v>
      </c>
      <c r="F888" s="72">
        <v>6</v>
      </c>
      <c r="G888" s="73">
        <v>3</v>
      </c>
      <c r="H888" s="27"/>
    </row>
    <row r="889" spans="2:8" s="28" customFormat="1" ht="18.75" customHeight="1" x14ac:dyDescent="0.2">
      <c r="B889" s="172" t="s">
        <v>1259</v>
      </c>
      <c r="C889" s="170">
        <v>0</v>
      </c>
      <c r="D889" s="72">
        <v>8</v>
      </c>
      <c r="E889" s="72">
        <v>0</v>
      </c>
      <c r="F889" s="72">
        <v>0</v>
      </c>
      <c r="G889" s="73">
        <v>0</v>
      </c>
      <c r="H889" s="27"/>
    </row>
    <row r="890" spans="2:8" s="28" customFormat="1" ht="18.75" customHeight="1" x14ac:dyDescent="0.2">
      <c r="B890" s="172" t="s">
        <v>1838</v>
      </c>
      <c r="C890" s="170">
        <v>0</v>
      </c>
      <c r="D890" s="72">
        <v>0</v>
      </c>
      <c r="E890" s="72">
        <v>0</v>
      </c>
      <c r="F890" s="72">
        <v>0</v>
      </c>
      <c r="G890" s="73">
        <v>8</v>
      </c>
      <c r="H890" s="27"/>
    </row>
    <row r="891" spans="2:8" s="28" customFormat="1" ht="18.75" customHeight="1" x14ac:dyDescent="0.2">
      <c r="B891" s="172" t="s">
        <v>3104</v>
      </c>
      <c r="C891" s="170">
        <v>8</v>
      </c>
      <c r="D891" s="72">
        <v>0</v>
      </c>
      <c r="E891" s="72">
        <v>0</v>
      </c>
      <c r="F891" s="72">
        <v>0</v>
      </c>
      <c r="G891" s="73">
        <v>0</v>
      </c>
      <c r="H891" s="27"/>
    </row>
    <row r="892" spans="2:8" s="28" customFormat="1" ht="18.75" customHeight="1" x14ac:dyDescent="0.2">
      <c r="B892" s="172" t="s">
        <v>1889</v>
      </c>
      <c r="C892" s="170">
        <v>0</v>
      </c>
      <c r="D892" s="72">
        <v>0</v>
      </c>
      <c r="E892" s="72">
        <v>0</v>
      </c>
      <c r="F892" s="72">
        <v>8</v>
      </c>
      <c r="G892" s="73">
        <v>0</v>
      </c>
      <c r="H892" s="27"/>
    </row>
    <row r="893" spans="2:8" s="28" customFormat="1" ht="18.75" customHeight="1" x14ac:dyDescent="0.2">
      <c r="B893" s="172" t="s">
        <v>3129</v>
      </c>
      <c r="C893" s="170">
        <v>0</v>
      </c>
      <c r="D893" s="72">
        <v>0</v>
      </c>
      <c r="E893" s="72">
        <v>0</v>
      </c>
      <c r="F893" s="72">
        <v>8</v>
      </c>
      <c r="G893" s="73">
        <v>0</v>
      </c>
      <c r="H893" s="27"/>
    </row>
    <row r="894" spans="2:8" s="28" customFormat="1" ht="18.75" customHeight="1" x14ac:dyDescent="0.2">
      <c r="B894" s="172" t="s">
        <v>1132</v>
      </c>
      <c r="C894" s="170">
        <v>1</v>
      </c>
      <c r="D894" s="72">
        <v>2</v>
      </c>
      <c r="E894" s="72">
        <v>4</v>
      </c>
      <c r="F894" s="72">
        <v>1</v>
      </c>
      <c r="G894" s="73">
        <v>0</v>
      </c>
      <c r="H894" s="27"/>
    </row>
    <row r="895" spans="2:8" s="28" customFormat="1" ht="18.75" customHeight="1" x14ac:dyDescent="0.2">
      <c r="B895" s="172" t="s">
        <v>2113</v>
      </c>
      <c r="C895" s="170">
        <v>0</v>
      </c>
      <c r="D895" s="72">
        <v>0</v>
      </c>
      <c r="E895" s="72">
        <v>0</v>
      </c>
      <c r="F895" s="72">
        <v>0</v>
      </c>
      <c r="G895" s="73">
        <v>8</v>
      </c>
      <c r="H895" s="27"/>
    </row>
    <row r="896" spans="2:8" s="28" customFormat="1" ht="18.75" customHeight="1" x14ac:dyDescent="0.2">
      <c r="B896" s="172" t="s">
        <v>1548</v>
      </c>
      <c r="C896" s="170">
        <v>0</v>
      </c>
      <c r="D896" s="72">
        <v>0</v>
      </c>
      <c r="E896" s="72">
        <v>0</v>
      </c>
      <c r="F896" s="72">
        <v>0</v>
      </c>
      <c r="G896" s="73">
        <v>8</v>
      </c>
      <c r="H896" s="27"/>
    </row>
    <row r="897" spans="2:8" s="28" customFormat="1" ht="18.75" customHeight="1" x14ac:dyDescent="0.2">
      <c r="B897" s="172" t="s">
        <v>2129</v>
      </c>
      <c r="C897" s="170">
        <v>8</v>
      </c>
      <c r="D897" s="72">
        <v>0</v>
      </c>
      <c r="E897" s="72">
        <v>0</v>
      </c>
      <c r="F897" s="72">
        <v>0</v>
      </c>
      <c r="G897" s="73">
        <v>0</v>
      </c>
      <c r="H897" s="27"/>
    </row>
    <row r="898" spans="2:8" s="28" customFormat="1" ht="18.75" customHeight="1" x14ac:dyDescent="0.2">
      <c r="B898" s="172" t="s">
        <v>2060</v>
      </c>
      <c r="C898" s="170">
        <v>0</v>
      </c>
      <c r="D898" s="72">
        <v>0</v>
      </c>
      <c r="E898" s="72">
        <v>0</v>
      </c>
      <c r="F898" s="72">
        <v>4</v>
      </c>
      <c r="G898" s="73">
        <v>4</v>
      </c>
      <c r="H898" s="27"/>
    </row>
    <row r="899" spans="2:8" s="28" customFormat="1" ht="18.75" customHeight="1" x14ac:dyDescent="0.2">
      <c r="B899" s="172" t="s">
        <v>1264</v>
      </c>
      <c r="C899" s="170">
        <v>0</v>
      </c>
      <c r="D899" s="72">
        <v>0</v>
      </c>
      <c r="E899" s="72">
        <v>8</v>
      </c>
      <c r="F899" s="72">
        <v>0</v>
      </c>
      <c r="G899" s="73">
        <v>0</v>
      </c>
      <c r="H899" s="27"/>
    </row>
    <row r="900" spans="2:8" s="28" customFormat="1" ht="18.75" customHeight="1" x14ac:dyDescent="0.2">
      <c r="B900" s="172" t="s">
        <v>1731</v>
      </c>
      <c r="C900" s="170">
        <v>8</v>
      </c>
      <c r="D900" s="72">
        <v>0</v>
      </c>
      <c r="E900" s="72">
        <v>0</v>
      </c>
      <c r="F900" s="72">
        <v>0</v>
      </c>
      <c r="G900" s="73">
        <v>0</v>
      </c>
      <c r="H900" s="27"/>
    </row>
    <row r="901" spans="2:8" s="28" customFormat="1" ht="18.75" customHeight="1" x14ac:dyDescent="0.2">
      <c r="B901" s="172" t="s">
        <v>2104</v>
      </c>
      <c r="C901" s="170">
        <v>0</v>
      </c>
      <c r="D901" s="72">
        <v>0</v>
      </c>
      <c r="E901" s="72">
        <v>8</v>
      </c>
      <c r="F901" s="72">
        <v>0</v>
      </c>
      <c r="G901" s="73">
        <v>0</v>
      </c>
      <c r="H901" s="27"/>
    </row>
    <row r="902" spans="2:8" s="28" customFormat="1" ht="18.75" customHeight="1" x14ac:dyDescent="0.2">
      <c r="B902" s="172" t="s">
        <v>2110</v>
      </c>
      <c r="C902" s="170">
        <v>0</v>
      </c>
      <c r="D902" s="72">
        <v>0</v>
      </c>
      <c r="E902" s="72">
        <v>0</v>
      </c>
      <c r="F902" s="72">
        <v>8</v>
      </c>
      <c r="G902" s="73">
        <v>0</v>
      </c>
      <c r="H902" s="27"/>
    </row>
    <row r="903" spans="2:8" s="28" customFormat="1" ht="18.75" customHeight="1" x14ac:dyDescent="0.2">
      <c r="B903" s="172" t="s">
        <v>2112</v>
      </c>
      <c r="C903" s="170">
        <v>0</v>
      </c>
      <c r="D903" s="72">
        <v>0</v>
      </c>
      <c r="E903" s="72">
        <v>0</v>
      </c>
      <c r="F903" s="72">
        <v>0</v>
      </c>
      <c r="G903" s="73">
        <v>8</v>
      </c>
      <c r="H903" s="27"/>
    </row>
    <row r="904" spans="2:8" s="28" customFormat="1" ht="18.75" customHeight="1" x14ac:dyDescent="0.2">
      <c r="B904" s="172" t="s">
        <v>2116</v>
      </c>
      <c r="C904" s="170">
        <v>0</v>
      </c>
      <c r="D904" s="72">
        <v>0</v>
      </c>
      <c r="E904" s="72">
        <v>0</v>
      </c>
      <c r="F904" s="72">
        <v>0</v>
      </c>
      <c r="G904" s="73">
        <v>8</v>
      </c>
      <c r="H904" s="27"/>
    </row>
    <row r="905" spans="2:8" s="28" customFormat="1" ht="18.75" customHeight="1" x14ac:dyDescent="0.2">
      <c r="B905" s="172" t="s">
        <v>2114</v>
      </c>
      <c r="C905" s="170">
        <v>0</v>
      </c>
      <c r="D905" s="72">
        <v>0</v>
      </c>
      <c r="E905" s="72">
        <v>8</v>
      </c>
      <c r="F905" s="72">
        <v>0</v>
      </c>
      <c r="G905" s="73">
        <v>0</v>
      </c>
      <c r="H905" s="27"/>
    </row>
    <row r="906" spans="2:8" s="28" customFormat="1" ht="18.75" customHeight="1" x14ac:dyDescent="0.2">
      <c r="B906" s="172" t="s">
        <v>2124</v>
      </c>
      <c r="C906" s="170">
        <v>0</v>
      </c>
      <c r="D906" s="72">
        <v>8</v>
      </c>
      <c r="E906" s="72">
        <v>0</v>
      </c>
      <c r="F906" s="72">
        <v>0</v>
      </c>
      <c r="G906" s="73">
        <v>0</v>
      </c>
      <c r="H906" s="27"/>
    </row>
    <row r="907" spans="2:8" s="28" customFormat="1" ht="18.75" customHeight="1" x14ac:dyDescent="0.2">
      <c r="B907" s="172" t="s">
        <v>2031</v>
      </c>
      <c r="C907" s="170">
        <v>0</v>
      </c>
      <c r="D907" s="72">
        <v>0</v>
      </c>
      <c r="E907" s="72">
        <v>8</v>
      </c>
      <c r="F907" s="72">
        <v>0</v>
      </c>
      <c r="G907" s="73">
        <v>0</v>
      </c>
      <c r="H907" s="27"/>
    </row>
    <row r="908" spans="2:8" s="28" customFormat="1" ht="18.75" customHeight="1" x14ac:dyDescent="0.2">
      <c r="B908" s="172" t="s">
        <v>2122</v>
      </c>
      <c r="C908" s="170">
        <v>0</v>
      </c>
      <c r="D908" s="72">
        <v>0</v>
      </c>
      <c r="E908" s="72">
        <v>0</v>
      </c>
      <c r="F908" s="72">
        <v>8</v>
      </c>
      <c r="G908" s="73">
        <v>0</v>
      </c>
      <c r="H908" s="27"/>
    </row>
    <row r="909" spans="2:8" s="28" customFormat="1" ht="18.75" customHeight="1" x14ac:dyDescent="0.2">
      <c r="B909" s="172" t="s">
        <v>1902</v>
      </c>
      <c r="C909" s="170">
        <v>0</v>
      </c>
      <c r="D909" s="72">
        <v>8</v>
      </c>
      <c r="E909" s="72">
        <v>0</v>
      </c>
      <c r="F909" s="72">
        <v>0</v>
      </c>
      <c r="G909" s="73">
        <v>0</v>
      </c>
      <c r="H909" s="27"/>
    </row>
    <row r="910" spans="2:8" s="28" customFormat="1" ht="18.75" customHeight="1" x14ac:dyDescent="0.2">
      <c r="B910" s="172" t="s">
        <v>1988</v>
      </c>
      <c r="C910" s="170">
        <v>0</v>
      </c>
      <c r="D910" s="72">
        <v>0</v>
      </c>
      <c r="E910" s="72">
        <v>0</v>
      </c>
      <c r="F910" s="72">
        <v>8</v>
      </c>
      <c r="G910" s="73">
        <v>0</v>
      </c>
      <c r="H910" s="27"/>
    </row>
    <row r="911" spans="2:8" s="28" customFormat="1" ht="18.75" customHeight="1" x14ac:dyDescent="0.2">
      <c r="B911" s="172" t="s">
        <v>2050</v>
      </c>
      <c r="C911" s="170">
        <v>0</v>
      </c>
      <c r="D911" s="72">
        <v>0</v>
      </c>
      <c r="E911" s="72">
        <v>0</v>
      </c>
      <c r="F911" s="72">
        <v>8</v>
      </c>
      <c r="G911" s="73">
        <v>0</v>
      </c>
      <c r="H911" s="27"/>
    </row>
    <row r="912" spans="2:8" s="28" customFormat="1" ht="18.75" customHeight="1" x14ac:dyDescent="0.2">
      <c r="B912" s="172" t="s">
        <v>2128</v>
      </c>
      <c r="C912" s="170">
        <v>0</v>
      </c>
      <c r="D912" s="72">
        <v>0</v>
      </c>
      <c r="E912" s="72">
        <v>8</v>
      </c>
      <c r="F912" s="72">
        <v>0</v>
      </c>
      <c r="G912" s="73">
        <v>0</v>
      </c>
      <c r="H912" s="27"/>
    </row>
    <row r="913" spans="2:8" s="28" customFormat="1" ht="18.75" customHeight="1" x14ac:dyDescent="0.2">
      <c r="B913" s="172" t="s">
        <v>1537</v>
      </c>
      <c r="C913" s="170">
        <v>0</v>
      </c>
      <c r="D913" s="72">
        <v>0</v>
      </c>
      <c r="E913" s="72">
        <v>0</v>
      </c>
      <c r="F913" s="72">
        <v>6</v>
      </c>
      <c r="G913" s="73">
        <v>2</v>
      </c>
      <c r="H913" s="27"/>
    </row>
    <row r="914" spans="2:8" s="28" customFormat="1" ht="18.75" customHeight="1" x14ac:dyDescent="0.2">
      <c r="B914" s="172" t="s">
        <v>1266</v>
      </c>
      <c r="C914" s="170">
        <v>0</v>
      </c>
      <c r="D914" s="72">
        <v>7</v>
      </c>
      <c r="E914" s="72">
        <v>0</v>
      </c>
      <c r="F914" s="72">
        <v>0</v>
      </c>
      <c r="G914" s="73">
        <v>0</v>
      </c>
      <c r="H914" s="27"/>
    </row>
    <row r="915" spans="2:8" s="28" customFormat="1" ht="18.75" customHeight="1" x14ac:dyDescent="0.2">
      <c r="B915" s="172" t="s">
        <v>1891</v>
      </c>
      <c r="C915" s="170">
        <v>7</v>
      </c>
      <c r="D915" s="72">
        <v>0</v>
      </c>
      <c r="E915" s="72">
        <v>0</v>
      </c>
      <c r="F915" s="72">
        <v>0</v>
      </c>
      <c r="G915" s="73">
        <v>0</v>
      </c>
      <c r="H915" s="27"/>
    </row>
    <row r="916" spans="2:8" s="28" customFormat="1" ht="18.75" customHeight="1" x14ac:dyDescent="0.2">
      <c r="B916" s="172" t="s">
        <v>1970</v>
      </c>
      <c r="C916" s="170">
        <v>0</v>
      </c>
      <c r="D916" s="72">
        <v>7</v>
      </c>
      <c r="E916" s="72">
        <v>0</v>
      </c>
      <c r="F916" s="72">
        <v>0</v>
      </c>
      <c r="G916" s="73">
        <v>0</v>
      </c>
      <c r="H916" s="27"/>
    </row>
    <row r="917" spans="2:8" s="28" customFormat="1" ht="18.75" customHeight="1" x14ac:dyDescent="0.2">
      <c r="B917" s="172" t="s">
        <v>2146</v>
      </c>
      <c r="C917" s="170">
        <v>4</v>
      </c>
      <c r="D917" s="72">
        <v>0</v>
      </c>
      <c r="E917" s="72">
        <v>0</v>
      </c>
      <c r="F917" s="72">
        <v>1</v>
      </c>
      <c r="G917" s="73">
        <v>2</v>
      </c>
      <c r="H917" s="27"/>
    </row>
    <row r="918" spans="2:8" s="28" customFormat="1" ht="18.75" customHeight="1" x14ac:dyDescent="0.2">
      <c r="B918" s="172" t="s">
        <v>1901</v>
      </c>
      <c r="C918" s="170">
        <v>1</v>
      </c>
      <c r="D918" s="72">
        <v>0</v>
      </c>
      <c r="E918" s="72">
        <v>0</v>
      </c>
      <c r="F918" s="72">
        <v>2</v>
      </c>
      <c r="G918" s="73">
        <v>4</v>
      </c>
      <c r="H918" s="27"/>
    </row>
    <row r="919" spans="2:8" s="28" customFormat="1" ht="18.75" customHeight="1" x14ac:dyDescent="0.2">
      <c r="B919" s="172" t="s">
        <v>2134</v>
      </c>
      <c r="C919" s="170">
        <v>0</v>
      </c>
      <c r="D919" s="72">
        <v>0</v>
      </c>
      <c r="E919" s="72">
        <v>0</v>
      </c>
      <c r="F919" s="72">
        <v>7</v>
      </c>
      <c r="G919" s="73">
        <v>0</v>
      </c>
      <c r="H919" s="27"/>
    </row>
    <row r="920" spans="2:8" s="28" customFormat="1" ht="18.75" customHeight="1" x14ac:dyDescent="0.2">
      <c r="B920" s="172" t="s">
        <v>2131</v>
      </c>
      <c r="C920" s="170">
        <v>0</v>
      </c>
      <c r="D920" s="72">
        <v>0</v>
      </c>
      <c r="E920" s="72">
        <v>7</v>
      </c>
      <c r="F920" s="72">
        <v>0</v>
      </c>
      <c r="G920" s="73">
        <v>0</v>
      </c>
      <c r="H920" s="27"/>
    </row>
    <row r="921" spans="2:8" s="28" customFormat="1" ht="18.75" customHeight="1" x14ac:dyDescent="0.2">
      <c r="B921" s="172" t="s">
        <v>1985</v>
      </c>
      <c r="C921" s="170">
        <v>0</v>
      </c>
      <c r="D921" s="72">
        <v>7</v>
      </c>
      <c r="E921" s="72">
        <v>0</v>
      </c>
      <c r="F921" s="72">
        <v>0</v>
      </c>
      <c r="G921" s="73">
        <v>0</v>
      </c>
      <c r="H921" s="27"/>
    </row>
    <row r="922" spans="2:8" s="28" customFormat="1" ht="18.75" customHeight="1" x14ac:dyDescent="0.2">
      <c r="B922" s="172" t="s">
        <v>2138</v>
      </c>
      <c r="C922" s="170">
        <v>7</v>
      </c>
      <c r="D922" s="72">
        <v>0</v>
      </c>
      <c r="E922" s="72">
        <v>0</v>
      </c>
      <c r="F922" s="72">
        <v>0</v>
      </c>
      <c r="G922" s="73">
        <v>0</v>
      </c>
      <c r="H922" s="27"/>
    </row>
    <row r="923" spans="2:8" s="28" customFormat="1" ht="18.75" customHeight="1" x14ac:dyDescent="0.2">
      <c r="B923" s="172" t="s">
        <v>2140</v>
      </c>
      <c r="C923" s="170">
        <v>0</v>
      </c>
      <c r="D923" s="72">
        <v>0</v>
      </c>
      <c r="E923" s="72">
        <v>0</v>
      </c>
      <c r="F923" s="72">
        <v>0</v>
      </c>
      <c r="G923" s="73">
        <v>7</v>
      </c>
      <c r="H923" s="27"/>
    </row>
    <row r="924" spans="2:8" s="28" customFormat="1" ht="18.75" customHeight="1" x14ac:dyDescent="0.2">
      <c r="B924" s="172" t="s">
        <v>2139</v>
      </c>
      <c r="C924" s="170">
        <v>0</v>
      </c>
      <c r="D924" s="72">
        <v>0</v>
      </c>
      <c r="E924" s="72">
        <v>7</v>
      </c>
      <c r="F924" s="72">
        <v>0</v>
      </c>
      <c r="G924" s="73">
        <v>0</v>
      </c>
      <c r="H924" s="27"/>
    </row>
    <row r="925" spans="2:8" s="28" customFormat="1" ht="18.75" customHeight="1" x14ac:dyDescent="0.2">
      <c r="B925" s="172" t="s">
        <v>2137</v>
      </c>
      <c r="C925" s="170">
        <v>7</v>
      </c>
      <c r="D925" s="72">
        <v>0</v>
      </c>
      <c r="E925" s="72">
        <v>0</v>
      </c>
      <c r="F925" s="72">
        <v>0</v>
      </c>
      <c r="G925" s="73">
        <v>0</v>
      </c>
      <c r="H925" s="27"/>
    </row>
    <row r="926" spans="2:8" s="28" customFormat="1" ht="18.75" customHeight="1" x14ac:dyDescent="0.2">
      <c r="B926" s="172" t="s">
        <v>2147</v>
      </c>
      <c r="C926" s="170">
        <v>0</v>
      </c>
      <c r="D926" s="72">
        <v>0</v>
      </c>
      <c r="E926" s="72">
        <v>0</v>
      </c>
      <c r="F926" s="72">
        <v>7</v>
      </c>
      <c r="G926" s="73">
        <v>0</v>
      </c>
      <c r="H926" s="27"/>
    </row>
    <row r="927" spans="2:8" s="28" customFormat="1" ht="18.75" customHeight="1" x14ac:dyDescent="0.2">
      <c r="B927" s="172" t="s">
        <v>2153</v>
      </c>
      <c r="C927" s="170">
        <v>0</v>
      </c>
      <c r="D927" s="72">
        <v>0</v>
      </c>
      <c r="E927" s="72">
        <v>0</v>
      </c>
      <c r="F927" s="72">
        <v>0</v>
      </c>
      <c r="G927" s="73">
        <v>7</v>
      </c>
      <c r="H927" s="27"/>
    </row>
    <row r="928" spans="2:8" s="28" customFormat="1" ht="18.75" customHeight="1" x14ac:dyDescent="0.2">
      <c r="B928" s="172" t="s">
        <v>2156</v>
      </c>
      <c r="C928" s="170">
        <v>0</v>
      </c>
      <c r="D928" s="72">
        <v>0</v>
      </c>
      <c r="E928" s="72">
        <v>7</v>
      </c>
      <c r="F928" s="72">
        <v>0</v>
      </c>
      <c r="G928" s="73">
        <v>0</v>
      </c>
      <c r="H928" s="27"/>
    </row>
    <row r="929" spans="2:8" s="28" customFormat="1" ht="18.75" customHeight="1" x14ac:dyDescent="0.2">
      <c r="B929" s="172" t="s">
        <v>1265</v>
      </c>
      <c r="C929" s="170">
        <v>0</v>
      </c>
      <c r="D929" s="72">
        <v>0</v>
      </c>
      <c r="E929" s="72">
        <v>0</v>
      </c>
      <c r="F929" s="72">
        <v>0</v>
      </c>
      <c r="G929" s="73">
        <v>6</v>
      </c>
      <c r="H929" s="27"/>
    </row>
    <row r="930" spans="2:8" s="28" customFormat="1" ht="18.75" customHeight="1" x14ac:dyDescent="0.2">
      <c r="B930" s="172" t="s">
        <v>3015</v>
      </c>
      <c r="C930" s="170">
        <v>0</v>
      </c>
      <c r="D930" s="72">
        <v>0</v>
      </c>
      <c r="E930" s="72">
        <v>0</v>
      </c>
      <c r="F930" s="72">
        <v>0</v>
      </c>
      <c r="G930" s="73">
        <v>6</v>
      </c>
      <c r="H930" s="27"/>
    </row>
    <row r="931" spans="2:8" s="28" customFormat="1" ht="18.75" customHeight="1" x14ac:dyDescent="0.2">
      <c r="B931" s="172" t="s">
        <v>2051</v>
      </c>
      <c r="C931" s="170">
        <v>0</v>
      </c>
      <c r="D931" s="72">
        <v>3</v>
      </c>
      <c r="E931" s="72">
        <v>0</v>
      </c>
      <c r="F931" s="72">
        <v>2</v>
      </c>
      <c r="G931" s="73">
        <v>1</v>
      </c>
      <c r="H931" s="27"/>
    </row>
    <row r="932" spans="2:8" s="28" customFormat="1" ht="18.75" customHeight="1" x14ac:dyDescent="0.2">
      <c r="B932" s="172" t="s">
        <v>3130</v>
      </c>
      <c r="C932" s="170">
        <v>0</v>
      </c>
      <c r="D932" s="72">
        <v>2</v>
      </c>
      <c r="E932" s="72">
        <v>0</v>
      </c>
      <c r="F932" s="72">
        <v>4</v>
      </c>
      <c r="G932" s="73">
        <v>0</v>
      </c>
      <c r="H932" s="27"/>
    </row>
    <row r="933" spans="2:8" s="28" customFormat="1" ht="18.75" customHeight="1" x14ac:dyDescent="0.2">
      <c r="B933" s="172" t="s">
        <v>1873</v>
      </c>
      <c r="C933" s="170">
        <v>0</v>
      </c>
      <c r="D933" s="72">
        <v>0</v>
      </c>
      <c r="E933" s="72">
        <v>2</v>
      </c>
      <c r="F933" s="72">
        <v>4</v>
      </c>
      <c r="G933" s="73">
        <v>0</v>
      </c>
      <c r="H933" s="27"/>
    </row>
    <row r="934" spans="2:8" s="28" customFormat="1" ht="18.75" customHeight="1" x14ac:dyDescent="0.2">
      <c r="B934" s="172" t="s">
        <v>2072</v>
      </c>
      <c r="C934" s="170">
        <v>0</v>
      </c>
      <c r="D934" s="72">
        <v>0</v>
      </c>
      <c r="E934" s="72">
        <v>0</v>
      </c>
      <c r="F934" s="72">
        <v>6</v>
      </c>
      <c r="G934" s="73">
        <v>0</v>
      </c>
      <c r="H934" s="27"/>
    </row>
    <row r="935" spans="2:8" s="28" customFormat="1" ht="18.75" customHeight="1" x14ac:dyDescent="0.2">
      <c r="B935" s="172" t="s">
        <v>1990</v>
      </c>
      <c r="C935" s="170">
        <v>0</v>
      </c>
      <c r="D935" s="72">
        <v>0</v>
      </c>
      <c r="E935" s="72">
        <v>0</v>
      </c>
      <c r="F935" s="72">
        <v>6</v>
      </c>
      <c r="G935" s="73">
        <v>0</v>
      </c>
      <c r="H935" s="27"/>
    </row>
    <row r="936" spans="2:8" s="28" customFormat="1" ht="18.75" customHeight="1" x14ac:dyDescent="0.2">
      <c r="B936" s="172" t="s">
        <v>2026</v>
      </c>
      <c r="C936" s="170">
        <v>0</v>
      </c>
      <c r="D936" s="72">
        <v>0</v>
      </c>
      <c r="E936" s="72">
        <v>0</v>
      </c>
      <c r="F936" s="72">
        <v>6</v>
      </c>
      <c r="G936" s="73">
        <v>0</v>
      </c>
      <c r="H936" s="27"/>
    </row>
    <row r="937" spans="2:8" s="28" customFormat="1" ht="18.75" customHeight="1" x14ac:dyDescent="0.2">
      <c r="B937" s="172" t="s">
        <v>2159</v>
      </c>
      <c r="C937" s="170">
        <v>0</v>
      </c>
      <c r="D937" s="72">
        <v>0</v>
      </c>
      <c r="E937" s="72">
        <v>0</v>
      </c>
      <c r="F937" s="72">
        <v>6</v>
      </c>
      <c r="G937" s="73">
        <v>0</v>
      </c>
      <c r="H937" s="27"/>
    </row>
    <row r="938" spans="2:8" s="28" customFormat="1" ht="18.75" customHeight="1" x14ac:dyDescent="0.2">
      <c r="B938" s="172" t="s">
        <v>2161</v>
      </c>
      <c r="C938" s="170">
        <v>6</v>
      </c>
      <c r="D938" s="72">
        <v>0</v>
      </c>
      <c r="E938" s="72">
        <v>0</v>
      </c>
      <c r="F938" s="72">
        <v>0</v>
      </c>
      <c r="G938" s="73">
        <v>0</v>
      </c>
      <c r="H938" s="27"/>
    </row>
    <row r="939" spans="2:8" s="28" customFormat="1" ht="18.75" customHeight="1" x14ac:dyDescent="0.2">
      <c r="B939" s="172" t="s">
        <v>1795</v>
      </c>
      <c r="C939" s="170">
        <v>0</v>
      </c>
      <c r="D939" s="72">
        <v>6</v>
      </c>
      <c r="E939" s="72">
        <v>0</v>
      </c>
      <c r="F939" s="72">
        <v>0</v>
      </c>
      <c r="G939" s="73">
        <v>0</v>
      </c>
      <c r="H939" s="27"/>
    </row>
    <row r="940" spans="2:8" s="28" customFormat="1" ht="18.75" customHeight="1" x14ac:dyDescent="0.2">
      <c r="B940" s="172" t="s">
        <v>2157</v>
      </c>
      <c r="C940" s="170">
        <v>0</v>
      </c>
      <c r="D940" s="72">
        <v>6</v>
      </c>
      <c r="E940" s="72">
        <v>0</v>
      </c>
      <c r="F940" s="72">
        <v>0</v>
      </c>
      <c r="G940" s="73">
        <v>0</v>
      </c>
      <c r="H940" s="27"/>
    </row>
    <row r="941" spans="2:8" s="28" customFormat="1" ht="18.75" customHeight="1" x14ac:dyDescent="0.2">
      <c r="B941" s="172" t="s">
        <v>2162</v>
      </c>
      <c r="C941" s="170">
        <v>6</v>
      </c>
      <c r="D941" s="72">
        <v>0</v>
      </c>
      <c r="E941" s="72">
        <v>0</v>
      </c>
      <c r="F941" s="72">
        <v>0</v>
      </c>
      <c r="G941" s="73">
        <v>0</v>
      </c>
      <c r="H941" s="27"/>
    </row>
    <row r="942" spans="2:8" s="28" customFormat="1" ht="18.75" customHeight="1" x14ac:dyDescent="0.2">
      <c r="B942" s="172" t="s">
        <v>2040</v>
      </c>
      <c r="C942" s="170">
        <v>0</v>
      </c>
      <c r="D942" s="72">
        <v>6</v>
      </c>
      <c r="E942" s="72">
        <v>0</v>
      </c>
      <c r="F942" s="72">
        <v>0</v>
      </c>
      <c r="G942" s="73">
        <v>0</v>
      </c>
      <c r="H942" s="27"/>
    </row>
    <row r="943" spans="2:8" s="28" customFormat="1" ht="18.75" customHeight="1" x14ac:dyDescent="0.2">
      <c r="B943" s="172" t="s">
        <v>2176</v>
      </c>
      <c r="C943" s="170">
        <v>6</v>
      </c>
      <c r="D943" s="72">
        <v>0</v>
      </c>
      <c r="E943" s="72">
        <v>0</v>
      </c>
      <c r="F943" s="72">
        <v>0</v>
      </c>
      <c r="G943" s="73">
        <v>0</v>
      </c>
      <c r="H943" s="27"/>
    </row>
    <row r="944" spans="2:8" s="28" customFormat="1" ht="18.75" customHeight="1" x14ac:dyDescent="0.2">
      <c r="B944" s="172" t="s">
        <v>1926</v>
      </c>
      <c r="C944" s="170">
        <v>0</v>
      </c>
      <c r="D944" s="72">
        <v>0</v>
      </c>
      <c r="E944" s="72">
        <v>6</v>
      </c>
      <c r="F944" s="72">
        <v>0</v>
      </c>
      <c r="G944" s="73">
        <v>0</v>
      </c>
      <c r="H944" s="27"/>
    </row>
    <row r="945" spans="2:8" s="28" customFormat="1" ht="18.75" customHeight="1" x14ac:dyDescent="0.2">
      <c r="B945" s="172" t="s">
        <v>2168</v>
      </c>
      <c r="C945" s="170">
        <v>1</v>
      </c>
      <c r="D945" s="72">
        <v>0</v>
      </c>
      <c r="E945" s="72">
        <v>0</v>
      </c>
      <c r="F945" s="72">
        <v>0</v>
      </c>
      <c r="G945" s="73">
        <v>5</v>
      </c>
      <c r="H945" s="27"/>
    </row>
    <row r="946" spans="2:8" s="28" customFormat="1" ht="18.75" customHeight="1" x14ac:dyDescent="0.2">
      <c r="B946" s="172" t="s">
        <v>1414</v>
      </c>
      <c r="C946" s="170">
        <v>0</v>
      </c>
      <c r="D946" s="72">
        <v>6</v>
      </c>
      <c r="E946" s="72">
        <v>0</v>
      </c>
      <c r="F946" s="72">
        <v>0</v>
      </c>
      <c r="G946" s="73">
        <v>0</v>
      </c>
      <c r="H946" s="27"/>
    </row>
    <row r="947" spans="2:8" s="28" customFormat="1" ht="18.75" customHeight="1" x14ac:dyDescent="0.2">
      <c r="B947" s="172" t="s">
        <v>2183</v>
      </c>
      <c r="C947" s="170">
        <v>6</v>
      </c>
      <c r="D947" s="72">
        <v>0</v>
      </c>
      <c r="E947" s="72">
        <v>0</v>
      </c>
      <c r="F947" s="72">
        <v>0</v>
      </c>
      <c r="G947" s="73">
        <v>0</v>
      </c>
      <c r="H947" s="27"/>
    </row>
    <row r="948" spans="2:8" s="28" customFormat="1" ht="18.75" customHeight="1" x14ac:dyDescent="0.2">
      <c r="B948" s="172" t="s">
        <v>2180</v>
      </c>
      <c r="C948" s="170">
        <v>0</v>
      </c>
      <c r="D948" s="72">
        <v>0</v>
      </c>
      <c r="E948" s="72">
        <v>0</v>
      </c>
      <c r="F948" s="72">
        <v>6</v>
      </c>
      <c r="G948" s="73">
        <v>0</v>
      </c>
      <c r="H948" s="27"/>
    </row>
    <row r="949" spans="2:8" s="28" customFormat="1" ht="18.75" customHeight="1" x14ac:dyDescent="0.2">
      <c r="B949" s="172" t="s">
        <v>2184</v>
      </c>
      <c r="C949" s="170">
        <v>0</v>
      </c>
      <c r="D949" s="72">
        <v>0</v>
      </c>
      <c r="E949" s="72">
        <v>0</v>
      </c>
      <c r="F949" s="72">
        <v>0</v>
      </c>
      <c r="G949" s="73">
        <v>6</v>
      </c>
      <c r="H949" s="27"/>
    </row>
    <row r="950" spans="2:8" s="28" customFormat="1" ht="18.75" customHeight="1" x14ac:dyDescent="0.2">
      <c r="B950" s="172" t="s">
        <v>2195</v>
      </c>
      <c r="C950" s="170">
        <v>0</v>
      </c>
      <c r="D950" s="72">
        <v>0</v>
      </c>
      <c r="E950" s="72">
        <v>0</v>
      </c>
      <c r="F950" s="72">
        <v>6</v>
      </c>
      <c r="G950" s="73">
        <v>0</v>
      </c>
      <c r="H950" s="27"/>
    </row>
    <row r="951" spans="2:8" s="28" customFormat="1" ht="18.75" customHeight="1" x14ac:dyDescent="0.2">
      <c r="B951" s="172" t="s">
        <v>2193</v>
      </c>
      <c r="C951" s="170">
        <v>0</v>
      </c>
      <c r="D951" s="72">
        <v>0</v>
      </c>
      <c r="E951" s="72">
        <v>6</v>
      </c>
      <c r="F951" s="72">
        <v>0</v>
      </c>
      <c r="G951" s="73">
        <v>0</v>
      </c>
      <c r="H951" s="27"/>
    </row>
    <row r="952" spans="2:8" s="28" customFormat="1" ht="18.75" customHeight="1" x14ac:dyDescent="0.2">
      <c r="B952" s="172" t="s">
        <v>2204</v>
      </c>
      <c r="C952" s="170">
        <v>0</v>
      </c>
      <c r="D952" s="72">
        <v>0</v>
      </c>
      <c r="E952" s="72">
        <v>0</v>
      </c>
      <c r="F952" s="72">
        <v>0</v>
      </c>
      <c r="G952" s="73">
        <v>6</v>
      </c>
      <c r="H952" s="27"/>
    </row>
    <row r="953" spans="2:8" s="28" customFormat="1" ht="18.75" customHeight="1" x14ac:dyDescent="0.2">
      <c r="B953" s="172" t="s">
        <v>2200</v>
      </c>
      <c r="C953" s="170">
        <v>0</v>
      </c>
      <c r="D953" s="72">
        <v>0</v>
      </c>
      <c r="E953" s="72">
        <v>0</v>
      </c>
      <c r="F953" s="72">
        <v>6</v>
      </c>
      <c r="G953" s="73">
        <v>0</v>
      </c>
      <c r="H953" s="27"/>
    </row>
    <row r="954" spans="2:8" s="28" customFormat="1" ht="18.75" customHeight="1" x14ac:dyDescent="0.2">
      <c r="B954" s="172" t="s">
        <v>2202</v>
      </c>
      <c r="C954" s="170">
        <v>0</v>
      </c>
      <c r="D954" s="72">
        <v>0</v>
      </c>
      <c r="E954" s="72">
        <v>0</v>
      </c>
      <c r="F954" s="72">
        <v>6</v>
      </c>
      <c r="G954" s="73">
        <v>0</v>
      </c>
      <c r="H954" s="27"/>
    </row>
    <row r="955" spans="2:8" s="28" customFormat="1" ht="18.75" customHeight="1" x14ac:dyDescent="0.2">
      <c r="B955" s="172" t="s">
        <v>1964</v>
      </c>
      <c r="C955" s="170">
        <v>0</v>
      </c>
      <c r="D955" s="72">
        <v>0</v>
      </c>
      <c r="E955" s="72">
        <v>6</v>
      </c>
      <c r="F955" s="72">
        <v>0</v>
      </c>
      <c r="G955" s="73">
        <v>0</v>
      </c>
      <c r="H955" s="27"/>
    </row>
    <row r="956" spans="2:8" s="28" customFormat="1" ht="18.75" customHeight="1" x14ac:dyDescent="0.2">
      <c r="B956" s="172" t="s">
        <v>3138</v>
      </c>
      <c r="C956" s="170">
        <v>0</v>
      </c>
      <c r="D956" s="72">
        <v>0</v>
      </c>
      <c r="E956" s="72">
        <v>0</v>
      </c>
      <c r="F956" s="72">
        <v>6</v>
      </c>
      <c r="G956" s="73">
        <v>0</v>
      </c>
      <c r="H956" s="27"/>
    </row>
    <row r="957" spans="2:8" s="28" customFormat="1" ht="18.75" customHeight="1" x14ac:dyDescent="0.2">
      <c r="B957" s="172" t="s">
        <v>2076</v>
      </c>
      <c r="C957" s="170">
        <v>3</v>
      </c>
      <c r="D957" s="72">
        <v>0</v>
      </c>
      <c r="E957" s="72">
        <v>0</v>
      </c>
      <c r="F957" s="72">
        <v>0</v>
      </c>
      <c r="G957" s="73">
        <v>3</v>
      </c>
      <c r="H957" s="27"/>
    </row>
    <row r="958" spans="2:8" s="28" customFormat="1" ht="18.75" customHeight="1" x14ac:dyDescent="0.2">
      <c r="B958" s="172" t="s">
        <v>2205</v>
      </c>
      <c r="C958" s="170">
        <v>0</v>
      </c>
      <c r="D958" s="72">
        <v>0</v>
      </c>
      <c r="E958" s="72">
        <v>3</v>
      </c>
      <c r="F958" s="72">
        <v>3</v>
      </c>
      <c r="G958" s="73">
        <v>0</v>
      </c>
      <c r="H958" s="27"/>
    </row>
    <row r="959" spans="2:8" s="28" customFormat="1" ht="18.75" customHeight="1" x14ac:dyDescent="0.2">
      <c r="B959" s="172" t="s">
        <v>1284</v>
      </c>
      <c r="C959" s="170">
        <v>0</v>
      </c>
      <c r="D959" s="72">
        <v>0</v>
      </c>
      <c r="E959" s="72">
        <v>0</v>
      </c>
      <c r="F959" s="72">
        <v>0</v>
      </c>
      <c r="G959" s="73">
        <v>5</v>
      </c>
      <c r="H959" s="27"/>
    </row>
    <row r="960" spans="2:8" s="28" customFormat="1" ht="18.75" customHeight="1" x14ac:dyDescent="0.2">
      <c r="B960" s="172" t="s">
        <v>1426</v>
      </c>
      <c r="C960" s="170">
        <v>5</v>
      </c>
      <c r="D960" s="72">
        <v>0</v>
      </c>
      <c r="E960" s="72">
        <v>0</v>
      </c>
      <c r="F960" s="72">
        <v>0</v>
      </c>
      <c r="G960" s="73">
        <v>0</v>
      </c>
      <c r="H960" s="27"/>
    </row>
    <row r="961" spans="2:8" s="28" customFormat="1" ht="18.75" customHeight="1" x14ac:dyDescent="0.2">
      <c r="B961" s="172" t="s">
        <v>1211</v>
      </c>
      <c r="C961" s="170">
        <v>0</v>
      </c>
      <c r="D961" s="72">
        <v>0</v>
      </c>
      <c r="E961" s="72">
        <v>5</v>
      </c>
      <c r="F961" s="72">
        <v>0</v>
      </c>
      <c r="G961" s="73">
        <v>0</v>
      </c>
      <c r="H961" s="27"/>
    </row>
    <row r="962" spans="2:8" s="28" customFormat="1" ht="18.75" customHeight="1" x14ac:dyDescent="0.2">
      <c r="B962" s="172" t="s">
        <v>3102</v>
      </c>
      <c r="C962" s="170">
        <v>0</v>
      </c>
      <c r="D962" s="72">
        <v>0</v>
      </c>
      <c r="E962" s="72">
        <v>0</v>
      </c>
      <c r="F962" s="72">
        <v>1</v>
      </c>
      <c r="G962" s="73">
        <v>4</v>
      </c>
      <c r="H962" s="27"/>
    </row>
    <row r="963" spans="2:8" s="28" customFormat="1" ht="18.75" customHeight="1" x14ac:dyDescent="0.2">
      <c r="B963" s="172" t="s">
        <v>2190</v>
      </c>
      <c r="C963" s="170">
        <v>0</v>
      </c>
      <c r="D963" s="72">
        <v>2</v>
      </c>
      <c r="E963" s="72">
        <v>0</v>
      </c>
      <c r="F963" s="72">
        <v>0</v>
      </c>
      <c r="G963" s="73">
        <v>3</v>
      </c>
      <c r="H963" s="27"/>
    </row>
    <row r="964" spans="2:8" s="28" customFormat="1" ht="18.75" customHeight="1" x14ac:dyDescent="0.2">
      <c r="B964" s="172" t="s">
        <v>1742</v>
      </c>
      <c r="C964" s="170">
        <v>0</v>
      </c>
      <c r="D964" s="72">
        <v>0</v>
      </c>
      <c r="E964" s="72">
        <v>0</v>
      </c>
      <c r="F964" s="72">
        <v>0</v>
      </c>
      <c r="G964" s="73">
        <v>5</v>
      </c>
      <c r="H964" s="27"/>
    </row>
    <row r="965" spans="2:8" s="28" customFormat="1" ht="18.75" customHeight="1" x14ac:dyDescent="0.2">
      <c r="B965" s="172" t="s">
        <v>967</v>
      </c>
      <c r="C965" s="170">
        <v>2</v>
      </c>
      <c r="D965" s="72">
        <v>0</v>
      </c>
      <c r="E965" s="72">
        <v>0</v>
      </c>
      <c r="F965" s="72">
        <v>0</v>
      </c>
      <c r="G965" s="73">
        <v>3</v>
      </c>
      <c r="H965" s="27"/>
    </row>
    <row r="966" spans="2:8" s="28" customFormat="1" ht="18.75" customHeight="1" x14ac:dyDescent="0.2">
      <c r="B966" s="172" t="s">
        <v>2012</v>
      </c>
      <c r="C966" s="170">
        <v>3</v>
      </c>
      <c r="D966" s="72">
        <v>0</v>
      </c>
      <c r="E966" s="72">
        <v>0</v>
      </c>
      <c r="F966" s="72">
        <v>0</v>
      </c>
      <c r="G966" s="73">
        <v>2</v>
      </c>
      <c r="H966" s="27"/>
    </row>
    <row r="967" spans="2:8" s="28" customFormat="1" ht="18.75" customHeight="1" x14ac:dyDescent="0.2">
      <c r="B967" s="172" t="s">
        <v>1761</v>
      </c>
      <c r="C967" s="170">
        <v>0</v>
      </c>
      <c r="D967" s="72">
        <v>0</v>
      </c>
      <c r="E967" s="72">
        <v>0</v>
      </c>
      <c r="F967" s="72">
        <v>0</v>
      </c>
      <c r="G967" s="73">
        <v>5</v>
      </c>
      <c r="H967" s="27"/>
    </row>
    <row r="968" spans="2:8" s="28" customFormat="1" ht="18.75" customHeight="1" x14ac:dyDescent="0.2">
      <c r="B968" s="172" t="s">
        <v>2993</v>
      </c>
      <c r="C968" s="170">
        <v>0</v>
      </c>
      <c r="D968" s="72">
        <v>3</v>
      </c>
      <c r="E968" s="72">
        <v>0</v>
      </c>
      <c r="F968" s="72">
        <v>2</v>
      </c>
      <c r="G968" s="73">
        <v>0</v>
      </c>
      <c r="H968" s="27"/>
    </row>
    <row r="969" spans="2:8" s="28" customFormat="1" ht="18.75" customHeight="1" x14ac:dyDescent="0.2">
      <c r="B969" s="172" t="s">
        <v>2063</v>
      </c>
      <c r="C969" s="170">
        <v>0</v>
      </c>
      <c r="D969" s="72">
        <v>0</v>
      </c>
      <c r="E969" s="72">
        <v>0</v>
      </c>
      <c r="F969" s="72">
        <v>5</v>
      </c>
      <c r="G969" s="73">
        <v>0</v>
      </c>
      <c r="H969" s="27"/>
    </row>
    <row r="970" spans="2:8" s="28" customFormat="1" ht="18.75" customHeight="1" x14ac:dyDescent="0.2">
      <c r="B970" s="172" t="s">
        <v>1997</v>
      </c>
      <c r="C970" s="170">
        <v>3</v>
      </c>
      <c r="D970" s="72">
        <v>0</v>
      </c>
      <c r="E970" s="72">
        <v>2</v>
      </c>
      <c r="F970" s="72">
        <v>0</v>
      </c>
      <c r="G970" s="73">
        <v>0</v>
      </c>
      <c r="H970" s="27"/>
    </row>
    <row r="971" spans="2:8" s="28" customFormat="1" ht="18.75" customHeight="1" x14ac:dyDescent="0.2">
      <c r="B971" s="172" t="s">
        <v>2135</v>
      </c>
      <c r="C971" s="170">
        <v>5</v>
      </c>
      <c r="D971" s="72">
        <v>0</v>
      </c>
      <c r="E971" s="72">
        <v>0</v>
      </c>
      <c r="F971" s="72">
        <v>0</v>
      </c>
      <c r="G971" s="73">
        <v>0</v>
      </c>
      <c r="H971" s="27"/>
    </row>
    <row r="972" spans="2:8" s="28" customFormat="1" ht="18.75" customHeight="1" x14ac:dyDescent="0.2">
      <c r="B972" s="172" t="s">
        <v>1916</v>
      </c>
      <c r="C972" s="170">
        <v>0</v>
      </c>
      <c r="D972" s="72">
        <v>5</v>
      </c>
      <c r="E972" s="72">
        <v>0</v>
      </c>
      <c r="F972" s="72">
        <v>0</v>
      </c>
      <c r="G972" s="73">
        <v>0</v>
      </c>
      <c r="H972" s="27"/>
    </row>
    <row r="973" spans="2:8" s="28" customFormat="1" ht="18.75" customHeight="1" x14ac:dyDescent="0.2">
      <c r="B973" s="172" t="s">
        <v>2115</v>
      </c>
      <c r="C973" s="170">
        <v>0</v>
      </c>
      <c r="D973" s="72">
        <v>0</v>
      </c>
      <c r="E973" s="72">
        <v>0</v>
      </c>
      <c r="F973" s="72">
        <v>5</v>
      </c>
      <c r="G973" s="73">
        <v>0</v>
      </c>
      <c r="H973" s="27"/>
    </row>
    <row r="974" spans="2:8" s="28" customFormat="1" ht="18.75" customHeight="1" x14ac:dyDescent="0.2">
      <c r="B974" s="172" t="s">
        <v>2119</v>
      </c>
      <c r="C974" s="170">
        <v>2</v>
      </c>
      <c r="D974" s="72">
        <v>0</v>
      </c>
      <c r="E974" s="72">
        <v>0</v>
      </c>
      <c r="F974" s="72">
        <v>1</v>
      </c>
      <c r="G974" s="73">
        <v>2</v>
      </c>
      <c r="H974" s="27"/>
    </row>
    <row r="975" spans="2:8" s="28" customFormat="1" ht="18.75" customHeight="1" x14ac:dyDescent="0.2">
      <c r="B975" s="172" t="s">
        <v>2123</v>
      </c>
      <c r="C975" s="170">
        <v>0</v>
      </c>
      <c r="D975" s="72">
        <v>0</v>
      </c>
      <c r="E975" s="72">
        <v>0</v>
      </c>
      <c r="F975" s="72">
        <v>5</v>
      </c>
      <c r="G975" s="73">
        <v>0</v>
      </c>
      <c r="H975" s="27"/>
    </row>
    <row r="976" spans="2:8" s="28" customFormat="1" ht="18.75" customHeight="1" x14ac:dyDescent="0.2">
      <c r="B976" s="172" t="s">
        <v>2240</v>
      </c>
      <c r="C976" s="170">
        <v>0</v>
      </c>
      <c r="D976" s="72">
        <v>0</v>
      </c>
      <c r="E976" s="72">
        <v>0</v>
      </c>
      <c r="F976" s="72">
        <v>5</v>
      </c>
      <c r="G976" s="73">
        <v>0</v>
      </c>
      <c r="H976" s="27"/>
    </row>
    <row r="977" spans="2:8" s="28" customFormat="1" ht="18.75" customHeight="1" x14ac:dyDescent="0.2">
      <c r="B977" s="172" t="s">
        <v>2178</v>
      </c>
      <c r="C977" s="170">
        <v>0</v>
      </c>
      <c r="D977" s="72">
        <v>0</v>
      </c>
      <c r="E977" s="72">
        <v>0</v>
      </c>
      <c r="F977" s="72">
        <v>5</v>
      </c>
      <c r="G977" s="73">
        <v>0</v>
      </c>
      <c r="H977" s="27"/>
    </row>
    <row r="978" spans="2:8" s="28" customFormat="1" ht="18.75" customHeight="1" x14ac:dyDescent="0.2">
      <c r="B978" s="172" t="s">
        <v>2207</v>
      </c>
      <c r="C978" s="170">
        <v>0</v>
      </c>
      <c r="D978" s="72">
        <v>0</v>
      </c>
      <c r="E978" s="72">
        <v>0</v>
      </c>
      <c r="F978" s="72">
        <v>0</v>
      </c>
      <c r="G978" s="73">
        <v>5</v>
      </c>
      <c r="H978" s="27"/>
    </row>
    <row r="979" spans="2:8" s="28" customFormat="1" ht="18.75" customHeight="1" x14ac:dyDescent="0.2">
      <c r="B979" s="172" t="s">
        <v>2085</v>
      </c>
      <c r="C979" s="170">
        <v>5</v>
      </c>
      <c r="D979" s="72">
        <v>0</v>
      </c>
      <c r="E979" s="72">
        <v>0</v>
      </c>
      <c r="F979" s="72">
        <v>0</v>
      </c>
      <c r="G979" s="73">
        <v>0</v>
      </c>
      <c r="H979" s="27"/>
    </row>
    <row r="980" spans="2:8" s="28" customFormat="1" ht="18.75" customHeight="1" x14ac:dyDescent="0.2">
      <c r="B980" s="172" t="s">
        <v>2217</v>
      </c>
      <c r="C980" s="170">
        <v>5</v>
      </c>
      <c r="D980" s="72">
        <v>0</v>
      </c>
      <c r="E980" s="72">
        <v>0</v>
      </c>
      <c r="F980" s="72">
        <v>0</v>
      </c>
      <c r="G980" s="73">
        <v>0</v>
      </c>
      <c r="H980" s="27"/>
    </row>
    <row r="981" spans="2:8" s="28" customFormat="1" ht="18.75" customHeight="1" x14ac:dyDescent="0.2">
      <c r="B981" s="172" t="s">
        <v>2218</v>
      </c>
      <c r="C981" s="170">
        <v>5</v>
      </c>
      <c r="D981" s="72">
        <v>0</v>
      </c>
      <c r="E981" s="72">
        <v>0</v>
      </c>
      <c r="F981" s="72">
        <v>0</v>
      </c>
      <c r="G981" s="73">
        <v>0</v>
      </c>
      <c r="H981" s="27"/>
    </row>
    <row r="982" spans="2:8" s="28" customFormat="1" ht="18.75" customHeight="1" x14ac:dyDescent="0.2">
      <c r="B982" s="172" t="s">
        <v>2019</v>
      </c>
      <c r="C982" s="170">
        <v>0</v>
      </c>
      <c r="D982" s="72">
        <v>0</v>
      </c>
      <c r="E982" s="72">
        <v>5</v>
      </c>
      <c r="F982" s="72">
        <v>0</v>
      </c>
      <c r="G982" s="73">
        <v>0</v>
      </c>
      <c r="H982" s="27"/>
    </row>
    <row r="983" spans="2:8" s="28" customFormat="1" ht="18.75" customHeight="1" x14ac:dyDescent="0.2">
      <c r="B983" s="172" t="s">
        <v>2220</v>
      </c>
      <c r="C983" s="170">
        <v>0</v>
      </c>
      <c r="D983" s="72">
        <v>0</v>
      </c>
      <c r="E983" s="72">
        <v>0</v>
      </c>
      <c r="F983" s="72">
        <v>5</v>
      </c>
      <c r="G983" s="73">
        <v>0</v>
      </c>
      <c r="H983" s="27"/>
    </row>
    <row r="984" spans="2:8" s="28" customFormat="1" ht="18.75" customHeight="1" x14ac:dyDescent="0.2">
      <c r="B984" s="172" t="s">
        <v>2223</v>
      </c>
      <c r="C984" s="170">
        <v>0</v>
      </c>
      <c r="D984" s="72">
        <v>0</v>
      </c>
      <c r="E984" s="72">
        <v>5</v>
      </c>
      <c r="F984" s="72">
        <v>0</v>
      </c>
      <c r="G984" s="73">
        <v>0</v>
      </c>
      <c r="H984" s="27"/>
    </row>
    <row r="985" spans="2:8" s="28" customFormat="1" ht="18.75" customHeight="1" x14ac:dyDescent="0.2">
      <c r="B985" s="172" t="s">
        <v>2003</v>
      </c>
      <c r="C985" s="170">
        <v>0</v>
      </c>
      <c r="D985" s="72">
        <v>3</v>
      </c>
      <c r="E985" s="72">
        <v>0</v>
      </c>
      <c r="F985" s="72">
        <v>2</v>
      </c>
      <c r="G985" s="73">
        <v>0</v>
      </c>
      <c r="H985" s="27"/>
    </row>
    <row r="986" spans="2:8" s="28" customFormat="1" ht="18.75" customHeight="1" x14ac:dyDescent="0.2">
      <c r="B986" s="172" t="s">
        <v>2227</v>
      </c>
      <c r="C986" s="170">
        <v>0</v>
      </c>
      <c r="D986" s="72">
        <v>0</v>
      </c>
      <c r="E986" s="72">
        <v>0</v>
      </c>
      <c r="F986" s="72">
        <v>0</v>
      </c>
      <c r="G986" s="73">
        <v>5</v>
      </c>
      <c r="H986" s="27"/>
    </row>
    <row r="987" spans="2:8" s="28" customFormat="1" ht="18.75" customHeight="1" x14ac:dyDescent="0.2">
      <c r="B987" s="172" t="s">
        <v>2232</v>
      </c>
      <c r="C987" s="170">
        <v>0</v>
      </c>
      <c r="D987" s="72">
        <v>5</v>
      </c>
      <c r="E987" s="72">
        <v>0</v>
      </c>
      <c r="F987" s="72">
        <v>0</v>
      </c>
      <c r="G987" s="73">
        <v>0</v>
      </c>
      <c r="H987" s="27"/>
    </row>
    <row r="988" spans="2:8" s="28" customFormat="1" ht="18.75" customHeight="1" x14ac:dyDescent="0.2">
      <c r="B988" s="172" t="s">
        <v>2229</v>
      </c>
      <c r="C988" s="170">
        <v>0</v>
      </c>
      <c r="D988" s="72">
        <v>0</v>
      </c>
      <c r="E988" s="72">
        <v>5</v>
      </c>
      <c r="F988" s="72">
        <v>0</v>
      </c>
      <c r="G988" s="73">
        <v>0</v>
      </c>
      <c r="H988" s="27"/>
    </row>
    <row r="989" spans="2:8" s="28" customFormat="1" ht="18.75" customHeight="1" x14ac:dyDescent="0.2">
      <c r="B989" s="172" t="s">
        <v>2235</v>
      </c>
      <c r="C989" s="170">
        <v>0</v>
      </c>
      <c r="D989" s="72">
        <v>0</v>
      </c>
      <c r="E989" s="72">
        <v>0</v>
      </c>
      <c r="F989" s="72">
        <v>5</v>
      </c>
      <c r="G989" s="73">
        <v>0</v>
      </c>
      <c r="H989" s="27"/>
    </row>
    <row r="990" spans="2:8" s="28" customFormat="1" ht="18.75" customHeight="1" x14ac:dyDescent="0.2">
      <c r="B990" s="172" t="s">
        <v>2239</v>
      </c>
      <c r="C990" s="170">
        <v>0</v>
      </c>
      <c r="D990" s="72">
        <v>0</v>
      </c>
      <c r="E990" s="72">
        <v>0</v>
      </c>
      <c r="F990" s="72">
        <v>0</v>
      </c>
      <c r="G990" s="73">
        <v>5</v>
      </c>
      <c r="H990" s="27"/>
    </row>
    <row r="991" spans="2:8" s="28" customFormat="1" ht="18.75" customHeight="1" x14ac:dyDescent="0.2">
      <c r="B991" s="172" t="s">
        <v>2237</v>
      </c>
      <c r="C991" s="170">
        <v>5</v>
      </c>
      <c r="D991" s="72">
        <v>0</v>
      </c>
      <c r="E991" s="72">
        <v>0</v>
      </c>
      <c r="F991" s="72">
        <v>0</v>
      </c>
      <c r="G991" s="73">
        <v>0</v>
      </c>
      <c r="H991" s="27"/>
    </row>
    <row r="992" spans="2:8" s="28" customFormat="1" ht="18.75" customHeight="1" x14ac:dyDescent="0.2">
      <c r="B992" s="172" t="s">
        <v>2241</v>
      </c>
      <c r="C992" s="170">
        <v>0</v>
      </c>
      <c r="D992" s="72">
        <v>0</v>
      </c>
      <c r="E992" s="72">
        <v>0</v>
      </c>
      <c r="F992" s="72">
        <v>5</v>
      </c>
      <c r="G992" s="73">
        <v>0</v>
      </c>
      <c r="H992" s="27"/>
    </row>
    <row r="993" spans="2:8" s="28" customFormat="1" ht="18.75" customHeight="1" x14ac:dyDescent="0.2">
      <c r="B993" s="172" t="s">
        <v>2242</v>
      </c>
      <c r="C993" s="170">
        <v>0</v>
      </c>
      <c r="D993" s="72">
        <v>5</v>
      </c>
      <c r="E993" s="72">
        <v>0</v>
      </c>
      <c r="F993" s="72">
        <v>0</v>
      </c>
      <c r="G993" s="73">
        <v>0</v>
      </c>
      <c r="H993" s="27"/>
    </row>
    <row r="994" spans="2:8" s="28" customFormat="1" ht="18.75" customHeight="1" x14ac:dyDescent="0.2">
      <c r="B994" s="172" t="s">
        <v>2250</v>
      </c>
      <c r="C994" s="170">
        <v>0</v>
      </c>
      <c r="D994" s="72">
        <v>0</v>
      </c>
      <c r="E994" s="72">
        <v>0</v>
      </c>
      <c r="F994" s="72">
        <v>0</v>
      </c>
      <c r="G994" s="73">
        <v>5</v>
      </c>
      <c r="H994" s="27"/>
    </row>
    <row r="995" spans="2:8" s="28" customFormat="1" ht="18.75" customHeight="1" x14ac:dyDescent="0.2">
      <c r="B995" s="172" t="s">
        <v>2246</v>
      </c>
      <c r="C995" s="170">
        <v>5</v>
      </c>
      <c r="D995" s="72">
        <v>0</v>
      </c>
      <c r="E995" s="72">
        <v>0</v>
      </c>
      <c r="F995" s="72">
        <v>0</v>
      </c>
      <c r="G995" s="73">
        <v>0</v>
      </c>
      <c r="H995" s="27"/>
    </row>
    <row r="996" spans="2:8" s="28" customFormat="1" ht="18.75" customHeight="1" x14ac:dyDescent="0.2">
      <c r="B996" s="172" t="s">
        <v>2243</v>
      </c>
      <c r="C996" s="170">
        <v>0</v>
      </c>
      <c r="D996" s="72">
        <v>0</v>
      </c>
      <c r="E996" s="72">
        <v>0</v>
      </c>
      <c r="F996" s="72">
        <v>5</v>
      </c>
      <c r="G996" s="73">
        <v>0</v>
      </c>
      <c r="H996" s="27"/>
    </row>
    <row r="997" spans="2:8" s="28" customFormat="1" ht="18.75" customHeight="1" x14ac:dyDescent="0.2">
      <c r="B997" s="172" t="s">
        <v>1230</v>
      </c>
      <c r="C997" s="170">
        <v>0</v>
      </c>
      <c r="D997" s="72">
        <v>4</v>
      </c>
      <c r="E997" s="72">
        <v>0</v>
      </c>
      <c r="F997" s="72">
        <v>0</v>
      </c>
      <c r="G997" s="73">
        <v>0</v>
      </c>
      <c r="H997" s="27"/>
    </row>
    <row r="998" spans="2:8" s="28" customFormat="1" ht="18.75" customHeight="1" x14ac:dyDescent="0.2">
      <c r="B998" s="172" t="s">
        <v>2097</v>
      </c>
      <c r="C998" s="170">
        <v>0</v>
      </c>
      <c r="D998" s="72">
        <v>2</v>
      </c>
      <c r="E998" s="72">
        <v>2</v>
      </c>
      <c r="F998" s="72">
        <v>0</v>
      </c>
      <c r="G998" s="73">
        <v>0</v>
      </c>
      <c r="H998" s="27"/>
    </row>
    <row r="999" spans="2:8" s="28" customFormat="1" ht="18.75" customHeight="1" x14ac:dyDescent="0.2">
      <c r="B999" s="172" t="s">
        <v>2991</v>
      </c>
      <c r="C999" s="170">
        <v>0</v>
      </c>
      <c r="D999" s="72">
        <v>0</v>
      </c>
      <c r="E999" s="72">
        <v>0</v>
      </c>
      <c r="F999" s="72">
        <v>0</v>
      </c>
      <c r="G999" s="73">
        <v>4</v>
      </c>
      <c r="H999" s="27"/>
    </row>
    <row r="1000" spans="2:8" s="28" customFormat="1" ht="18.75" customHeight="1" x14ac:dyDescent="0.2">
      <c r="B1000" s="172" t="s">
        <v>1944</v>
      </c>
      <c r="C1000" s="170">
        <v>0</v>
      </c>
      <c r="D1000" s="72">
        <v>4</v>
      </c>
      <c r="E1000" s="72">
        <v>0</v>
      </c>
      <c r="F1000" s="72">
        <v>0</v>
      </c>
      <c r="G1000" s="73">
        <v>0</v>
      </c>
      <c r="H1000" s="27"/>
    </row>
    <row r="1001" spans="2:8" s="28" customFormat="1" ht="18.75" customHeight="1" x14ac:dyDescent="0.2">
      <c r="B1001" s="172" t="s">
        <v>1516</v>
      </c>
      <c r="C1001" s="170">
        <v>0</v>
      </c>
      <c r="D1001" s="72">
        <v>4</v>
      </c>
      <c r="E1001" s="72">
        <v>0</v>
      </c>
      <c r="F1001" s="72">
        <v>0</v>
      </c>
      <c r="G1001" s="73">
        <v>0</v>
      </c>
      <c r="H1001" s="27"/>
    </row>
    <row r="1002" spans="2:8" s="28" customFormat="1" ht="18.75" customHeight="1" x14ac:dyDescent="0.2">
      <c r="B1002" s="172" t="s">
        <v>2269</v>
      </c>
      <c r="C1002" s="170">
        <v>0</v>
      </c>
      <c r="D1002" s="72">
        <v>0</v>
      </c>
      <c r="E1002" s="72">
        <v>0</v>
      </c>
      <c r="F1002" s="72">
        <v>4</v>
      </c>
      <c r="G1002" s="73">
        <v>0</v>
      </c>
      <c r="H1002" s="27"/>
    </row>
    <row r="1003" spans="2:8" s="28" customFormat="1" ht="18.75" customHeight="1" x14ac:dyDescent="0.2">
      <c r="B1003" s="172" t="s">
        <v>2053</v>
      </c>
      <c r="C1003" s="170">
        <v>0</v>
      </c>
      <c r="D1003" s="72">
        <v>0</v>
      </c>
      <c r="E1003" s="72">
        <v>0</v>
      </c>
      <c r="F1003" s="72">
        <v>0</v>
      </c>
      <c r="G1003" s="73">
        <v>4</v>
      </c>
      <c r="H1003" s="27"/>
    </row>
    <row r="1004" spans="2:8" s="28" customFormat="1" ht="18.75" customHeight="1" x14ac:dyDescent="0.2">
      <c r="B1004" s="172" t="s">
        <v>1992</v>
      </c>
      <c r="C1004" s="170">
        <v>0</v>
      </c>
      <c r="D1004" s="72">
        <v>0</v>
      </c>
      <c r="E1004" s="72">
        <v>4</v>
      </c>
      <c r="F1004" s="72">
        <v>0</v>
      </c>
      <c r="G1004" s="73">
        <v>0</v>
      </c>
      <c r="H1004" s="27"/>
    </row>
    <row r="1005" spans="2:8" s="28" customFormat="1" ht="18.75" customHeight="1" x14ac:dyDescent="0.2">
      <c r="B1005" s="172" t="s">
        <v>1899</v>
      </c>
      <c r="C1005" s="170">
        <v>4</v>
      </c>
      <c r="D1005" s="72">
        <v>0</v>
      </c>
      <c r="E1005" s="72">
        <v>0</v>
      </c>
      <c r="F1005" s="72">
        <v>0</v>
      </c>
      <c r="G1005" s="73">
        <v>0</v>
      </c>
      <c r="H1005" s="27"/>
    </row>
    <row r="1006" spans="2:8" s="28" customFormat="1" ht="18.75" customHeight="1" x14ac:dyDescent="0.2">
      <c r="B1006" s="172" t="s">
        <v>2272</v>
      </c>
      <c r="C1006" s="170">
        <v>0</v>
      </c>
      <c r="D1006" s="72">
        <v>0</v>
      </c>
      <c r="E1006" s="72">
        <v>4</v>
      </c>
      <c r="F1006" s="72">
        <v>0</v>
      </c>
      <c r="G1006" s="73">
        <v>0</v>
      </c>
      <c r="H1006" s="27"/>
    </row>
    <row r="1007" spans="2:8" s="28" customFormat="1" ht="18.75" customHeight="1" x14ac:dyDescent="0.2">
      <c r="B1007" s="172" t="s">
        <v>2279</v>
      </c>
      <c r="C1007" s="170">
        <v>0</v>
      </c>
      <c r="D1007" s="72">
        <v>0</v>
      </c>
      <c r="E1007" s="72">
        <v>0</v>
      </c>
      <c r="F1007" s="72">
        <v>4</v>
      </c>
      <c r="G1007" s="73">
        <v>0</v>
      </c>
      <c r="H1007" s="27"/>
    </row>
    <row r="1008" spans="2:8" s="28" customFormat="1" ht="18.75" customHeight="1" x14ac:dyDescent="0.2">
      <c r="B1008" s="172" t="s">
        <v>2087</v>
      </c>
      <c r="C1008" s="170">
        <v>0</v>
      </c>
      <c r="D1008" s="72">
        <v>4</v>
      </c>
      <c r="E1008" s="72">
        <v>0</v>
      </c>
      <c r="F1008" s="72">
        <v>0</v>
      </c>
      <c r="G1008" s="73">
        <v>0</v>
      </c>
      <c r="H1008" s="27"/>
    </row>
    <row r="1009" spans="2:8" s="28" customFormat="1" ht="18.75" customHeight="1" x14ac:dyDescent="0.2">
      <c r="B1009" s="172" t="s">
        <v>2015</v>
      </c>
      <c r="C1009" s="170">
        <v>4</v>
      </c>
      <c r="D1009" s="72">
        <v>0</v>
      </c>
      <c r="E1009" s="72">
        <v>0</v>
      </c>
      <c r="F1009" s="72">
        <v>0</v>
      </c>
      <c r="G1009" s="73">
        <v>0</v>
      </c>
      <c r="H1009" s="27"/>
    </row>
    <row r="1010" spans="2:8" s="28" customFormat="1" ht="18.75" customHeight="1" x14ac:dyDescent="0.2">
      <c r="B1010" s="172" t="s">
        <v>2077</v>
      </c>
      <c r="C1010" s="170">
        <v>0</v>
      </c>
      <c r="D1010" s="72">
        <v>0</v>
      </c>
      <c r="E1010" s="72">
        <v>0</v>
      </c>
      <c r="F1010" s="72">
        <v>0</v>
      </c>
      <c r="G1010" s="73">
        <v>4</v>
      </c>
      <c r="H1010" s="27"/>
    </row>
    <row r="1011" spans="2:8" s="28" customFormat="1" ht="18.75" customHeight="1" x14ac:dyDescent="0.2">
      <c r="B1011" s="172" t="s">
        <v>2284</v>
      </c>
      <c r="C1011" s="170">
        <v>0</v>
      </c>
      <c r="D1011" s="72">
        <v>0</v>
      </c>
      <c r="E1011" s="72">
        <v>0</v>
      </c>
      <c r="F1011" s="72">
        <v>2</v>
      </c>
      <c r="G1011" s="73">
        <v>2</v>
      </c>
      <c r="H1011" s="27"/>
    </row>
    <row r="1012" spans="2:8" s="28" customFormat="1" ht="18.75" customHeight="1" x14ac:dyDescent="0.2">
      <c r="B1012" s="172" t="s">
        <v>2118</v>
      </c>
      <c r="C1012" s="170">
        <v>0</v>
      </c>
      <c r="D1012" s="72">
        <v>0</v>
      </c>
      <c r="E1012" s="72">
        <v>0</v>
      </c>
      <c r="F1012" s="72">
        <v>0</v>
      </c>
      <c r="G1012" s="73">
        <v>4</v>
      </c>
      <c r="H1012" s="27"/>
    </row>
    <row r="1013" spans="2:8" s="28" customFormat="1" ht="18.75" customHeight="1" x14ac:dyDescent="0.2">
      <c r="B1013" s="172" t="s">
        <v>1223</v>
      </c>
      <c r="C1013" s="170">
        <v>0</v>
      </c>
      <c r="D1013" s="72">
        <v>0</v>
      </c>
      <c r="E1013" s="72">
        <v>0</v>
      </c>
      <c r="F1013" s="72">
        <v>4</v>
      </c>
      <c r="G1013" s="73">
        <v>0</v>
      </c>
      <c r="H1013" s="27"/>
    </row>
    <row r="1014" spans="2:8" s="28" customFormat="1" ht="18.75" customHeight="1" x14ac:dyDescent="0.2">
      <c r="B1014" s="172" t="s">
        <v>2149</v>
      </c>
      <c r="C1014" s="170">
        <v>0</v>
      </c>
      <c r="D1014" s="72">
        <v>0</v>
      </c>
      <c r="E1014" s="72">
        <v>0</v>
      </c>
      <c r="F1014" s="72">
        <v>0</v>
      </c>
      <c r="G1014" s="73">
        <v>4</v>
      </c>
      <c r="H1014" s="27"/>
    </row>
    <row r="1015" spans="2:8" s="28" customFormat="1" ht="18.75" customHeight="1" x14ac:dyDescent="0.2">
      <c r="B1015" s="172" t="s">
        <v>2257</v>
      </c>
      <c r="C1015" s="170">
        <v>0</v>
      </c>
      <c r="D1015" s="72">
        <v>0</v>
      </c>
      <c r="E1015" s="72">
        <v>0</v>
      </c>
      <c r="F1015" s="72">
        <v>0</v>
      </c>
      <c r="G1015" s="73">
        <v>4</v>
      </c>
      <c r="H1015" s="27"/>
    </row>
    <row r="1016" spans="2:8" s="28" customFormat="1" ht="18.75" customHeight="1" x14ac:dyDescent="0.2">
      <c r="B1016" s="172" t="s">
        <v>2191</v>
      </c>
      <c r="C1016" s="170">
        <v>0</v>
      </c>
      <c r="D1016" s="72">
        <v>4</v>
      </c>
      <c r="E1016" s="72">
        <v>0</v>
      </c>
      <c r="F1016" s="72">
        <v>0</v>
      </c>
      <c r="G1016" s="73">
        <v>0</v>
      </c>
      <c r="H1016" s="27"/>
    </row>
    <row r="1017" spans="2:8" s="28" customFormat="1" ht="18.75" customHeight="1" x14ac:dyDescent="0.2">
      <c r="B1017" s="172" t="s">
        <v>2286</v>
      </c>
      <c r="C1017" s="170">
        <v>0</v>
      </c>
      <c r="D1017" s="72">
        <v>0</v>
      </c>
      <c r="E1017" s="72">
        <v>0</v>
      </c>
      <c r="F1017" s="72">
        <v>4</v>
      </c>
      <c r="G1017" s="73">
        <v>0</v>
      </c>
      <c r="H1017" s="27"/>
    </row>
    <row r="1018" spans="2:8" s="28" customFormat="1" ht="18.75" customHeight="1" x14ac:dyDescent="0.2">
      <c r="B1018" s="172" t="s">
        <v>2258</v>
      </c>
      <c r="C1018" s="170">
        <v>0</v>
      </c>
      <c r="D1018" s="72">
        <v>0</v>
      </c>
      <c r="E1018" s="72">
        <v>4</v>
      </c>
      <c r="F1018" s="72">
        <v>0</v>
      </c>
      <c r="G1018" s="73">
        <v>0</v>
      </c>
      <c r="H1018" s="27"/>
    </row>
    <row r="1019" spans="2:8" s="28" customFormat="1" ht="18.75" customHeight="1" x14ac:dyDescent="0.2">
      <c r="B1019" s="172" t="s">
        <v>2252</v>
      </c>
      <c r="C1019" s="170">
        <v>0</v>
      </c>
      <c r="D1019" s="72">
        <v>0</v>
      </c>
      <c r="E1019" s="72">
        <v>0</v>
      </c>
      <c r="F1019" s="72">
        <v>0</v>
      </c>
      <c r="G1019" s="73">
        <v>4</v>
      </c>
      <c r="H1019" s="27"/>
    </row>
    <row r="1020" spans="2:8" s="28" customFormat="1" ht="18.75" customHeight="1" x14ac:dyDescent="0.2">
      <c r="B1020" s="172" t="s">
        <v>2259</v>
      </c>
      <c r="C1020" s="170">
        <v>0</v>
      </c>
      <c r="D1020" s="72">
        <v>4</v>
      </c>
      <c r="E1020" s="72">
        <v>0</v>
      </c>
      <c r="F1020" s="72">
        <v>0</v>
      </c>
      <c r="G1020" s="73">
        <v>0</v>
      </c>
      <c r="H1020" s="27"/>
    </row>
    <row r="1021" spans="2:8" s="28" customFormat="1" ht="18.75" customHeight="1" x14ac:dyDescent="0.2">
      <c r="B1021" s="172" t="s">
        <v>2255</v>
      </c>
      <c r="C1021" s="170">
        <v>0</v>
      </c>
      <c r="D1021" s="72">
        <v>0</v>
      </c>
      <c r="E1021" s="72">
        <v>0</v>
      </c>
      <c r="F1021" s="72">
        <v>0</v>
      </c>
      <c r="G1021" s="73">
        <v>4</v>
      </c>
      <c r="H1021" s="27"/>
    </row>
    <row r="1022" spans="2:8" s="28" customFormat="1" ht="18.75" customHeight="1" x14ac:dyDescent="0.2">
      <c r="B1022" s="172" t="s">
        <v>1374</v>
      </c>
      <c r="C1022" s="170">
        <v>4</v>
      </c>
      <c r="D1022" s="72">
        <v>0</v>
      </c>
      <c r="E1022" s="72">
        <v>0</v>
      </c>
      <c r="F1022" s="72">
        <v>0</v>
      </c>
      <c r="G1022" s="73">
        <v>0</v>
      </c>
      <c r="H1022" s="27"/>
    </row>
    <row r="1023" spans="2:8" s="28" customFormat="1" ht="18.75" customHeight="1" x14ac:dyDescent="0.2">
      <c r="B1023" s="172" t="s">
        <v>2268</v>
      </c>
      <c r="C1023" s="170">
        <v>0</v>
      </c>
      <c r="D1023" s="72">
        <v>4</v>
      </c>
      <c r="E1023" s="72">
        <v>0</v>
      </c>
      <c r="F1023" s="72">
        <v>0</v>
      </c>
      <c r="G1023" s="73">
        <v>0</v>
      </c>
      <c r="H1023" s="27"/>
    </row>
    <row r="1024" spans="2:8" s="28" customFormat="1" ht="18.75" customHeight="1" x14ac:dyDescent="0.2">
      <c r="B1024" s="172" t="s">
        <v>1735</v>
      </c>
      <c r="C1024" s="170">
        <v>0</v>
      </c>
      <c r="D1024" s="72">
        <v>0</v>
      </c>
      <c r="E1024" s="72">
        <v>0</v>
      </c>
      <c r="F1024" s="72">
        <v>0</v>
      </c>
      <c r="G1024" s="73">
        <v>4</v>
      </c>
      <c r="H1024" s="27"/>
    </row>
    <row r="1025" spans="2:8" s="28" customFormat="1" ht="18.75" customHeight="1" x14ac:dyDescent="0.2">
      <c r="B1025" s="172" t="s">
        <v>2266</v>
      </c>
      <c r="C1025" s="170">
        <v>0</v>
      </c>
      <c r="D1025" s="72">
        <v>4</v>
      </c>
      <c r="E1025" s="72">
        <v>0</v>
      </c>
      <c r="F1025" s="72">
        <v>0</v>
      </c>
      <c r="G1025" s="73">
        <v>0</v>
      </c>
      <c r="H1025" s="27"/>
    </row>
    <row r="1026" spans="2:8" s="28" customFormat="1" ht="18.75" customHeight="1" x14ac:dyDescent="0.2">
      <c r="B1026" s="172" t="s">
        <v>2182</v>
      </c>
      <c r="C1026" s="170">
        <v>0</v>
      </c>
      <c r="D1026" s="72">
        <v>0</v>
      </c>
      <c r="E1026" s="72">
        <v>0</v>
      </c>
      <c r="F1026" s="72">
        <v>4</v>
      </c>
      <c r="G1026" s="73">
        <v>0</v>
      </c>
      <c r="H1026" s="27"/>
    </row>
    <row r="1027" spans="2:8" s="28" customFormat="1" ht="18.75" customHeight="1" x14ac:dyDescent="0.2">
      <c r="B1027" s="172" t="s">
        <v>2278</v>
      </c>
      <c r="C1027" s="170">
        <v>4</v>
      </c>
      <c r="D1027" s="72">
        <v>0</v>
      </c>
      <c r="E1027" s="72">
        <v>0</v>
      </c>
      <c r="F1027" s="72">
        <v>0</v>
      </c>
      <c r="G1027" s="73">
        <v>0</v>
      </c>
      <c r="H1027" s="27"/>
    </row>
    <row r="1028" spans="2:8" s="28" customFormat="1" ht="18.75" customHeight="1" x14ac:dyDescent="0.2">
      <c r="B1028" s="172" t="s">
        <v>2273</v>
      </c>
      <c r="C1028" s="170">
        <v>3</v>
      </c>
      <c r="D1028" s="72">
        <v>1</v>
      </c>
      <c r="E1028" s="72">
        <v>0</v>
      </c>
      <c r="F1028" s="72">
        <v>0</v>
      </c>
      <c r="G1028" s="73">
        <v>0</v>
      </c>
      <c r="H1028" s="27"/>
    </row>
    <row r="1029" spans="2:8" s="28" customFormat="1" ht="18.75" customHeight="1" x14ac:dyDescent="0.2">
      <c r="B1029" s="172" t="s">
        <v>2288</v>
      </c>
      <c r="C1029" s="170">
        <v>0</v>
      </c>
      <c r="D1029" s="72">
        <v>0</v>
      </c>
      <c r="E1029" s="72">
        <v>0</v>
      </c>
      <c r="F1029" s="72">
        <v>0</v>
      </c>
      <c r="G1029" s="73">
        <v>4</v>
      </c>
      <c r="H1029" s="27"/>
    </row>
    <row r="1030" spans="2:8" s="28" customFormat="1" ht="18.75" customHeight="1" x14ac:dyDescent="0.2">
      <c r="B1030" s="172" t="s">
        <v>2100</v>
      </c>
      <c r="C1030" s="170">
        <v>0</v>
      </c>
      <c r="D1030" s="72">
        <v>0</v>
      </c>
      <c r="E1030" s="72">
        <v>0</v>
      </c>
      <c r="F1030" s="72">
        <v>0</v>
      </c>
      <c r="G1030" s="73">
        <v>4</v>
      </c>
      <c r="H1030" s="27"/>
    </row>
    <row r="1031" spans="2:8" s="28" customFormat="1" ht="18.75" customHeight="1" x14ac:dyDescent="0.2">
      <c r="B1031" s="172" t="s">
        <v>2291</v>
      </c>
      <c r="C1031" s="170">
        <v>4</v>
      </c>
      <c r="D1031" s="72">
        <v>0</v>
      </c>
      <c r="E1031" s="72">
        <v>0</v>
      </c>
      <c r="F1031" s="72">
        <v>0</v>
      </c>
      <c r="G1031" s="73">
        <v>0</v>
      </c>
      <c r="H1031" s="27"/>
    </row>
    <row r="1032" spans="2:8" s="28" customFormat="1" ht="18.75" customHeight="1" x14ac:dyDescent="0.2">
      <c r="B1032" s="172" t="s">
        <v>2281</v>
      </c>
      <c r="C1032" s="170">
        <v>0</v>
      </c>
      <c r="D1032" s="72">
        <v>0</v>
      </c>
      <c r="E1032" s="72">
        <v>0</v>
      </c>
      <c r="F1032" s="72">
        <v>0</v>
      </c>
      <c r="G1032" s="73">
        <v>4</v>
      </c>
      <c r="H1032" s="27"/>
    </row>
    <row r="1033" spans="2:8" s="28" customFormat="1" ht="18.75" customHeight="1" x14ac:dyDescent="0.2">
      <c r="B1033" s="172" t="s">
        <v>2287</v>
      </c>
      <c r="C1033" s="170">
        <v>2</v>
      </c>
      <c r="D1033" s="72">
        <v>2</v>
      </c>
      <c r="E1033" s="72">
        <v>0</v>
      </c>
      <c r="F1033" s="72">
        <v>0</v>
      </c>
      <c r="G1033" s="73">
        <v>0</v>
      </c>
      <c r="H1033" s="27"/>
    </row>
    <row r="1034" spans="2:8" s="28" customFormat="1" ht="18.75" customHeight="1" x14ac:dyDescent="0.2">
      <c r="B1034" s="172" t="s">
        <v>2289</v>
      </c>
      <c r="C1034" s="170">
        <v>0</v>
      </c>
      <c r="D1034" s="72">
        <v>0</v>
      </c>
      <c r="E1034" s="72">
        <v>0</v>
      </c>
      <c r="F1034" s="72">
        <v>0</v>
      </c>
      <c r="G1034" s="73">
        <v>4</v>
      </c>
      <c r="H1034" s="27"/>
    </row>
    <row r="1035" spans="2:8" s="28" customFormat="1" ht="18.75" customHeight="1" x14ac:dyDescent="0.2">
      <c r="B1035" s="172" t="s">
        <v>1625</v>
      </c>
      <c r="C1035" s="170">
        <v>0</v>
      </c>
      <c r="D1035" s="72">
        <v>0</v>
      </c>
      <c r="E1035" s="72">
        <v>0</v>
      </c>
      <c r="F1035" s="72">
        <v>3</v>
      </c>
      <c r="G1035" s="73">
        <v>0</v>
      </c>
      <c r="H1035" s="27"/>
    </row>
    <row r="1036" spans="2:8" s="28" customFormat="1" ht="18.75" customHeight="1" x14ac:dyDescent="0.2">
      <c r="B1036" s="172" t="s">
        <v>1700</v>
      </c>
      <c r="C1036" s="170">
        <v>0</v>
      </c>
      <c r="D1036" s="72">
        <v>0</v>
      </c>
      <c r="E1036" s="72">
        <v>0</v>
      </c>
      <c r="F1036" s="72">
        <v>0</v>
      </c>
      <c r="G1036" s="73">
        <v>3</v>
      </c>
      <c r="H1036" s="27"/>
    </row>
    <row r="1037" spans="2:8" s="28" customFormat="1" ht="18.75" customHeight="1" x14ac:dyDescent="0.2">
      <c r="B1037" s="172" t="s">
        <v>1321</v>
      </c>
      <c r="C1037" s="170">
        <v>0</v>
      </c>
      <c r="D1037" s="72">
        <v>0</v>
      </c>
      <c r="E1037" s="72">
        <v>3</v>
      </c>
      <c r="F1037" s="72">
        <v>0</v>
      </c>
      <c r="G1037" s="73">
        <v>0</v>
      </c>
      <c r="H1037" s="27"/>
    </row>
    <row r="1038" spans="2:8" s="28" customFormat="1" ht="18.75" customHeight="1" x14ac:dyDescent="0.2">
      <c r="B1038" s="172" t="s">
        <v>1865</v>
      </c>
      <c r="C1038" s="170">
        <v>0</v>
      </c>
      <c r="D1038" s="72">
        <v>0</v>
      </c>
      <c r="E1038" s="72">
        <v>0</v>
      </c>
      <c r="F1038" s="72">
        <v>3</v>
      </c>
      <c r="G1038" s="73">
        <v>0</v>
      </c>
      <c r="H1038" s="27"/>
    </row>
    <row r="1039" spans="2:8" s="28" customFormat="1" ht="18.75" customHeight="1" x14ac:dyDescent="0.2">
      <c r="B1039" s="172" t="s">
        <v>1878</v>
      </c>
      <c r="C1039" s="170">
        <v>0</v>
      </c>
      <c r="D1039" s="72">
        <v>0</v>
      </c>
      <c r="E1039" s="72">
        <v>0</v>
      </c>
      <c r="F1039" s="72">
        <v>3</v>
      </c>
      <c r="G1039" s="73">
        <v>0</v>
      </c>
      <c r="H1039" s="27"/>
    </row>
    <row r="1040" spans="2:8" s="28" customFormat="1" ht="18.75" customHeight="1" x14ac:dyDescent="0.2">
      <c r="B1040" s="172" t="s">
        <v>2106</v>
      </c>
      <c r="C1040" s="170">
        <v>3</v>
      </c>
      <c r="D1040" s="72">
        <v>0</v>
      </c>
      <c r="E1040" s="72">
        <v>0</v>
      </c>
      <c r="F1040" s="72">
        <v>0</v>
      </c>
      <c r="G1040" s="73">
        <v>0</v>
      </c>
      <c r="H1040" s="27"/>
    </row>
    <row r="1041" spans="2:8" s="28" customFormat="1" ht="18.75" customHeight="1" x14ac:dyDescent="0.2">
      <c r="B1041" s="172" t="s">
        <v>1986</v>
      </c>
      <c r="C1041" s="170">
        <v>0</v>
      </c>
      <c r="D1041" s="72">
        <v>0</v>
      </c>
      <c r="E1041" s="72">
        <v>0</v>
      </c>
      <c r="F1041" s="72">
        <v>0</v>
      </c>
      <c r="G1041" s="73">
        <v>3</v>
      </c>
      <c r="H1041" s="27"/>
    </row>
    <row r="1042" spans="2:8" s="28" customFormat="1" ht="18.75" customHeight="1" x14ac:dyDescent="0.2">
      <c r="B1042" s="172" t="s">
        <v>1895</v>
      </c>
      <c r="C1042" s="170">
        <v>1</v>
      </c>
      <c r="D1042" s="72">
        <v>2</v>
      </c>
      <c r="E1042" s="72">
        <v>0</v>
      </c>
      <c r="F1042" s="72">
        <v>0</v>
      </c>
      <c r="G1042" s="73">
        <v>0</v>
      </c>
      <c r="H1042" s="27"/>
    </row>
    <row r="1043" spans="2:8" s="28" customFormat="1" ht="18.75" customHeight="1" x14ac:dyDescent="0.2">
      <c r="B1043" s="172" t="s">
        <v>1663</v>
      </c>
      <c r="C1043" s="170">
        <v>0</v>
      </c>
      <c r="D1043" s="72">
        <v>0</v>
      </c>
      <c r="E1043" s="72">
        <v>0</v>
      </c>
      <c r="F1043" s="72">
        <v>0</v>
      </c>
      <c r="G1043" s="73">
        <v>3</v>
      </c>
      <c r="H1043" s="27"/>
    </row>
    <row r="1044" spans="2:8" s="28" customFormat="1" ht="18.75" customHeight="1" x14ac:dyDescent="0.2">
      <c r="B1044" s="172" t="s">
        <v>2071</v>
      </c>
      <c r="C1044" s="170">
        <v>0</v>
      </c>
      <c r="D1044" s="72">
        <v>0</v>
      </c>
      <c r="E1044" s="72">
        <v>3</v>
      </c>
      <c r="F1044" s="72">
        <v>0</v>
      </c>
      <c r="G1044" s="73">
        <v>0</v>
      </c>
      <c r="H1044" s="27"/>
    </row>
    <row r="1045" spans="2:8" s="28" customFormat="1" ht="18.75" customHeight="1" x14ac:dyDescent="0.2">
      <c r="B1045" s="172" t="s">
        <v>2224</v>
      </c>
      <c r="C1045" s="170">
        <v>0</v>
      </c>
      <c r="D1045" s="72">
        <v>0</v>
      </c>
      <c r="E1045" s="72">
        <v>0</v>
      </c>
      <c r="F1045" s="72">
        <v>3</v>
      </c>
      <c r="G1045" s="73">
        <v>0</v>
      </c>
      <c r="H1045" s="27"/>
    </row>
    <row r="1046" spans="2:8" s="28" customFormat="1" ht="18.75" customHeight="1" x14ac:dyDescent="0.2">
      <c r="B1046" s="172" t="s">
        <v>2332</v>
      </c>
      <c r="C1046" s="170">
        <v>0</v>
      </c>
      <c r="D1046" s="72">
        <v>0</v>
      </c>
      <c r="E1046" s="72">
        <v>0</v>
      </c>
      <c r="F1046" s="72">
        <v>3</v>
      </c>
      <c r="G1046" s="73">
        <v>0</v>
      </c>
      <c r="H1046" s="27"/>
    </row>
    <row r="1047" spans="2:8" s="28" customFormat="1" ht="18.75" customHeight="1" x14ac:dyDescent="0.2">
      <c r="B1047" s="172" t="s">
        <v>2155</v>
      </c>
      <c r="C1047" s="170">
        <v>3</v>
      </c>
      <c r="D1047" s="72">
        <v>0</v>
      </c>
      <c r="E1047" s="72">
        <v>0</v>
      </c>
      <c r="F1047" s="72">
        <v>0</v>
      </c>
      <c r="G1047" s="73">
        <v>0</v>
      </c>
      <c r="H1047" s="27"/>
    </row>
    <row r="1048" spans="2:8" s="28" customFormat="1" ht="18.75" customHeight="1" x14ac:dyDescent="0.2">
      <c r="B1048" s="172" t="s">
        <v>2230</v>
      </c>
      <c r="C1048" s="170">
        <v>3</v>
      </c>
      <c r="D1048" s="72">
        <v>0</v>
      </c>
      <c r="E1048" s="72">
        <v>0</v>
      </c>
      <c r="F1048" s="72">
        <v>0</v>
      </c>
      <c r="G1048" s="73">
        <v>0</v>
      </c>
      <c r="H1048" s="27"/>
    </row>
    <row r="1049" spans="2:8" s="28" customFormat="1" ht="18.75" customHeight="1" x14ac:dyDescent="0.2">
      <c r="B1049" s="172" t="s">
        <v>2298</v>
      </c>
      <c r="C1049" s="170">
        <v>0</v>
      </c>
      <c r="D1049" s="72">
        <v>3</v>
      </c>
      <c r="E1049" s="72">
        <v>0</v>
      </c>
      <c r="F1049" s="72">
        <v>0</v>
      </c>
      <c r="G1049" s="73">
        <v>0</v>
      </c>
      <c r="H1049" s="27"/>
    </row>
    <row r="1050" spans="2:8" s="28" customFormat="1" ht="18.75" customHeight="1" x14ac:dyDescent="0.2">
      <c r="B1050" s="172" t="s">
        <v>2295</v>
      </c>
      <c r="C1050" s="170">
        <v>0</v>
      </c>
      <c r="D1050" s="72">
        <v>0</v>
      </c>
      <c r="E1050" s="72">
        <v>0</v>
      </c>
      <c r="F1050" s="72">
        <v>3</v>
      </c>
      <c r="G1050" s="73">
        <v>0</v>
      </c>
      <c r="H1050" s="27"/>
    </row>
    <row r="1051" spans="2:8" s="28" customFormat="1" ht="18.75" customHeight="1" x14ac:dyDescent="0.2">
      <c r="B1051" s="172" t="s">
        <v>2300</v>
      </c>
      <c r="C1051" s="170">
        <v>0</v>
      </c>
      <c r="D1051" s="72">
        <v>0</v>
      </c>
      <c r="E1051" s="72">
        <v>1</v>
      </c>
      <c r="F1051" s="72">
        <v>0</v>
      </c>
      <c r="G1051" s="73">
        <v>2</v>
      </c>
      <c r="H1051" s="27"/>
    </row>
    <row r="1052" spans="2:8" s="28" customFormat="1" ht="18.75" customHeight="1" x14ac:dyDescent="0.2">
      <c r="B1052" s="172" t="s">
        <v>2303</v>
      </c>
      <c r="C1052" s="170">
        <v>0</v>
      </c>
      <c r="D1052" s="72">
        <v>0</v>
      </c>
      <c r="E1052" s="72">
        <v>0</v>
      </c>
      <c r="F1052" s="72">
        <v>0</v>
      </c>
      <c r="G1052" s="73">
        <v>3</v>
      </c>
      <c r="H1052" s="27"/>
    </row>
    <row r="1053" spans="2:8" s="28" customFormat="1" ht="18.75" customHeight="1" x14ac:dyDescent="0.2">
      <c r="B1053" s="172" t="s">
        <v>2309</v>
      </c>
      <c r="C1053" s="170">
        <v>3</v>
      </c>
      <c r="D1053" s="72">
        <v>0</v>
      </c>
      <c r="E1053" s="72">
        <v>0</v>
      </c>
      <c r="F1053" s="72">
        <v>0</v>
      </c>
      <c r="G1053" s="73">
        <v>0</v>
      </c>
      <c r="H1053" s="27"/>
    </row>
    <row r="1054" spans="2:8" s="28" customFormat="1" ht="18.75" customHeight="1" x14ac:dyDescent="0.2">
      <c r="B1054" s="172" t="s">
        <v>2025</v>
      </c>
      <c r="C1054" s="170">
        <v>0</v>
      </c>
      <c r="D1054" s="72">
        <v>3</v>
      </c>
      <c r="E1054" s="72">
        <v>0</v>
      </c>
      <c r="F1054" s="72">
        <v>0</v>
      </c>
      <c r="G1054" s="73">
        <v>0</v>
      </c>
      <c r="H1054" s="27"/>
    </row>
    <row r="1055" spans="2:8" s="28" customFormat="1" ht="18.75" customHeight="1" x14ac:dyDescent="0.2">
      <c r="B1055" s="172" t="s">
        <v>2308</v>
      </c>
      <c r="C1055" s="170">
        <v>0</v>
      </c>
      <c r="D1055" s="72">
        <v>0</v>
      </c>
      <c r="E1055" s="72">
        <v>0</v>
      </c>
      <c r="F1055" s="72">
        <v>0</v>
      </c>
      <c r="G1055" s="73">
        <v>3</v>
      </c>
      <c r="H1055" s="27"/>
    </row>
    <row r="1056" spans="2:8" s="28" customFormat="1" ht="18.75" customHeight="1" x14ac:dyDescent="0.2">
      <c r="B1056" s="172" t="s">
        <v>1101</v>
      </c>
      <c r="C1056" s="170">
        <v>0</v>
      </c>
      <c r="D1056" s="72">
        <v>0</v>
      </c>
      <c r="E1056" s="72">
        <v>0</v>
      </c>
      <c r="F1056" s="72">
        <v>3</v>
      </c>
      <c r="G1056" s="73">
        <v>0</v>
      </c>
      <c r="H1056" s="27"/>
    </row>
    <row r="1057" spans="2:8" s="28" customFormat="1" ht="18.75" customHeight="1" x14ac:dyDescent="0.2">
      <c r="B1057" s="172" t="s">
        <v>2316</v>
      </c>
      <c r="C1057" s="170">
        <v>3</v>
      </c>
      <c r="D1057" s="72">
        <v>0</v>
      </c>
      <c r="E1057" s="72">
        <v>0</v>
      </c>
      <c r="F1057" s="72">
        <v>0</v>
      </c>
      <c r="G1057" s="73">
        <v>0</v>
      </c>
      <c r="H1057" s="27"/>
    </row>
    <row r="1058" spans="2:8" s="28" customFormat="1" ht="18.75" customHeight="1" x14ac:dyDescent="0.2">
      <c r="B1058" s="172" t="s">
        <v>2070</v>
      </c>
      <c r="C1058" s="170">
        <v>0</v>
      </c>
      <c r="D1058" s="72">
        <v>3</v>
      </c>
      <c r="E1058" s="72">
        <v>0</v>
      </c>
      <c r="F1058" s="72">
        <v>0</v>
      </c>
      <c r="G1058" s="73">
        <v>0</v>
      </c>
      <c r="H1058" s="27"/>
    </row>
    <row r="1059" spans="2:8" s="28" customFormat="1" ht="18.75" customHeight="1" x14ac:dyDescent="0.2">
      <c r="B1059" s="172" t="s">
        <v>2315</v>
      </c>
      <c r="C1059" s="170">
        <v>0</v>
      </c>
      <c r="D1059" s="72">
        <v>0</v>
      </c>
      <c r="E1059" s="72">
        <v>3</v>
      </c>
      <c r="F1059" s="72">
        <v>0</v>
      </c>
      <c r="G1059" s="73">
        <v>0</v>
      </c>
      <c r="H1059" s="27"/>
    </row>
    <row r="1060" spans="2:8" s="28" customFormat="1" ht="18.75" customHeight="1" x14ac:dyDescent="0.2">
      <c r="B1060" s="172" t="s">
        <v>1748</v>
      </c>
      <c r="C1060" s="170">
        <v>0</v>
      </c>
      <c r="D1060" s="72">
        <v>0</v>
      </c>
      <c r="E1060" s="72">
        <v>0</v>
      </c>
      <c r="F1060" s="72">
        <v>0</v>
      </c>
      <c r="G1060" s="73">
        <v>3</v>
      </c>
      <c r="H1060" s="27"/>
    </row>
    <row r="1061" spans="2:8" s="28" customFormat="1" ht="18.75" customHeight="1" x14ac:dyDescent="0.2">
      <c r="B1061" s="172" t="s">
        <v>2010</v>
      </c>
      <c r="C1061" s="170">
        <v>0</v>
      </c>
      <c r="D1061" s="72">
        <v>0</v>
      </c>
      <c r="E1061" s="72">
        <v>0</v>
      </c>
      <c r="F1061" s="72">
        <v>0</v>
      </c>
      <c r="G1061" s="73">
        <v>3</v>
      </c>
      <c r="H1061" s="27"/>
    </row>
    <row r="1062" spans="2:8" s="28" customFormat="1" ht="18.75" customHeight="1" x14ac:dyDescent="0.2">
      <c r="B1062" s="172" t="s">
        <v>2319</v>
      </c>
      <c r="C1062" s="170">
        <v>0</v>
      </c>
      <c r="D1062" s="72">
        <v>3</v>
      </c>
      <c r="E1062" s="72">
        <v>0</v>
      </c>
      <c r="F1062" s="72">
        <v>0</v>
      </c>
      <c r="G1062" s="73">
        <v>0</v>
      </c>
      <c r="H1062" s="27"/>
    </row>
    <row r="1063" spans="2:8" s="28" customFormat="1" ht="18.75" customHeight="1" x14ac:dyDescent="0.2">
      <c r="B1063" s="172" t="s">
        <v>2326</v>
      </c>
      <c r="C1063" s="170">
        <v>0</v>
      </c>
      <c r="D1063" s="72">
        <v>0</v>
      </c>
      <c r="E1063" s="72">
        <v>0</v>
      </c>
      <c r="F1063" s="72">
        <v>3</v>
      </c>
      <c r="G1063" s="73">
        <v>0</v>
      </c>
      <c r="H1063" s="27"/>
    </row>
    <row r="1064" spans="2:8" s="28" customFormat="1" ht="18.75" customHeight="1" x14ac:dyDescent="0.2">
      <c r="B1064" s="172" t="s">
        <v>1136</v>
      </c>
      <c r="C1064" s="170">
        <v>0</v>
      </c>
      <c r="D1064" s="72">
        <v>0</v>
      </c>
      <c r="E1064" s="72">
        <v>0</v>
      </c>
      <c r="F1064" s="72">
        <v>0</v>
      </c>
      <c r="G1064" s="73">
        <v>3</v>
      </c>
      <c r="H1064" s="27"/>
    </row>
    <row r="1065" spans="2:8" s="28" customFormat="1" ht="18.75" customHeight="1" x14ac:dyDescent="0.2">
      <c r="B1065" s="172" t="s">
        <v>2327</v>
      </c>
      <c r="C1065" s="170">
        <v>0</v>
      </c>
      <c r="D1065" s="72">
        <v>0</v>
      </c>
      <c r="E1065" s="72">
        <v>3</v>
      </c>
      <c r="F1065" s="72">
        <v>0</v>
      </c>
      <c r="G1065" s="73">
        <v>0</v>
      </c>
      <c r="H1065" s="27"/>
    </row>
    <row r="1066" spans="2:8" s="28" customFormat="1" ht="18.75" customHeight="1" x14ac:dyDescent="0.2">
      <c r="B1066" s="172" t="s">
        <v>2096</v>
      </c>
      <c r="C1066" s="170">
        <v>3</v>
      </c>
      <c r="D1066" s="72">
        <v>0</v>
      </c>
      <c r="E1066" s="72">
        <v>0</v>
      </c>
      <c r="F1066" s="72">
        <v>0</v>
      </c>
      <c r="G1066" s="73">
        <v>0</v>
      </c>
      <c r="H1066" s="27"/>
    </row>
    <row r="1067" spans="2:8" s="28" customFormat="1" ht="18.75" customHeight="1" x14ac:dyDescent="0.2">
      <c r="B1067" s="172" t="s">
        <v>1355</v>
      </c>
      <c r="C1067" s="170">
        <v>0</v>
      </c>
      <c r="D1067" s="72">
        <v>0</v>
      </c>
      <c r="E1067" s="72">
        <v>2</v>
      </c>
      <c r="F1067" s="72">
        <v>0</v>
      </c>
      <c r="G1067" s="73">
        <v>0</v>
      </c>
      <c r="H1067" s="27"/>
    </row>
    <row r="1068" spans="2:8" s="28" customFormat="1" ht="18.75" customHeight="1" x14ac:dyDescent="0.2">
      <c r="B1068" s="172" t="s">
        <v>1579</v>
      </c>
      <c r="C1068" s="170">
        <v>0</v>
      </c>
      <c r="D1068" s="72">
        <v>0</v>
      </c>
      <c r="E1068" s="72">
        <v>0</v>
      </c>
      <c r="F1068" s="72">
        <v>2</v>
      </c>
      <c r="G1068" s="73">
        <v>0</v>
      </c>
      <c r="H1068" s="27"/>
    </row>
    <row r="1069" spans="2:8" s="28" customFormat="1" ht="18.75" customHeight="1" x14ac:dyDescent="0.2">
      <c r="B1069" s="172" t="s">
        <v>1749</v>
      </c>
      <c r="C1069" s="170">
        <v>0</v>
      </c>
      <c r="D1069" s="72">
        <v>0</v>
      </c>
      <c r="E1069" s="72">
        <v>1</v>
      </c>
      <c r="F1069" s="72">
        <v>0</v>
      </c>
      <c r="G1069" s="73">
        <v>1</v>
      </c>
      <c r="H1069" s="27"/>
    </row>
    <row r="1070" spans="2:8" s="28" customFormat="1" ht="18.75" customHeight="1" x14ac:dyDescent="0.2">
      <c r="B1070" s="172" t="s">
        <v>1930</v>
      </c>
      <c r="C1070" s="170">
        <v>0</v>
      </c>
      <c r="D1070" s="72">
        <v>0</v>
      </c>
      <c r="E1070" s="72">
        <v>2</v>
      </c>
      <c r="F1070" s="72">
        <v>0</v>
      </c>
      <c r="G1070" s="73">
        <v>0</v>
      </c>
      <c r="H1070" s="27"/>
    </row>
    <row r="1071" spans="2:8" s="28" customFormat="1" ht="18.75" customHeight="1" x14ac:dyDescent="0.2">
      <c r="B1071" s="172" t="s">
        <v>1918</v>
      </c>
      <c r="C1071" s="170">
        <v>0</v>
      </c>
      <c r="D1071" s="72">
        <v>0</v>
      </c>
      <c r="E1071" s="72">
        <v>2</v>
      </c>
      <c r="F1071" s="72">
        <v>0</v>
      </c>
      <c r="G1071" s="73">
        <v>0</v>
      </c>
      <c r="H1071" s="27"/>
    </row>
    <row r="1072" spans="2:8" s="28" customFormat="1" ht="18.75" customHeight="1" x14ac:dyDescent="0.2">
      <c r="B1072" s="172" t="s">
        <v>2073</v>
      </c>
      <c r="C1072" s="170">
        <v>0</v>
      </c>
      <c r="D1072" s="72">
        <v>0</v>
      </c>
      <c r="E1072" s="72">
        <v>0</v>
      </c>
      <c r="F1072" s="72">
        <v>2</v>
      </c>
      <c r="G1072" s="73">
        <v>0</v>
      </c>
      <c r="H1072" s="27"/>
    </row>
    <row r="1073" spans="2:8" s="28" customFormat="1" ht="18.75" customHeight="1" x14ac:dyDescent="0.2">
      <c r="B1073" s="172" t="s">
        <v>1087</v>
      </c>
      <c r="C1073" s="170">
        <v>0</v>
      </c>
      <c r="D1073" s="72">
        <v>0</v>
      </c>
      <c r="E1073" s="72">
        <v>0</v>
      </c>
      <c r="F1073" s="72">
        <v>0</v>
      </c>
      <c r="G1073" s="73">
        <v>2</v>
      </c>
      <c r="H1073" s="27"/>
    </row>
    <row r="1074" spans="2:8" s="28" customFormat="1" ht="18.75" customHeight="1" x14ac:dyDescent="0.2">
      <c r="B1074" s="172" t="s">
        <v>2067</v>
      </c>
      <c r="C1074" s="170">
        <v>0</v>
      </c>
      <c r="D1074" s="72">
        <v>0</v>
      </c>
      <c r="E1074" s="72">
        <v>0</v>
      </c>
      <c r="F1074" s="72">
        <v>0</v>
      </c>
      <c r="G1074" s="73">
        <v>2</v>
      </c>
      <c r="H1074" s="27"/>
    </row>
    <row r="1075" spans="2:8" s="28" customFormat="1" ht="18.75" customHeight="1" x14ac:dyDescent="0.2">
      <c r="B1075" s="172" t="s">
        <v>2141</v>
      </c>
      <c r="C1075" s="170">
        <v>0</v>
      </c>
      <c r="D1075" s="72">
        <v>0</v>
      </c>
      <c r="E1075" s="72">
        <v>0</v>
      </c>
      <c r="F1075" s="72">
        <v>2</v>
      </c>
      <c r="G1075" s="73">
        <v>0</v>
      </c>
      <c r="H1075" s="27"/>
    </row>
    <row r="1076" spans="2:8" s="28" customFormat="1" ht="18.75" customHeight="1" x14ac:dyDescent="0.2">
      <c r="B1076" s="172" t="s">
        <v>1609</v>
      </c>
      <c r="C1076" s="170">
        <v>2</v>
      </c>
      <c r="D1076" s="72">
        <v>0</v>
      </c>
      <c r="E1076" s="72">
        <v>0</v>
      </c>
      <c r="F1076" s="72">
        <v>0</v>
      </c>
      <c r="G1076" s="73">
        <v>0</v>
      </c>
      <c r="H1076" s="27"/>
    </row>
    <row r="1077" spans="2:8" s="28" customFormat="1" ht="18.75" customHeight="1" x14ac:dyDescent="0.2">
      <c r="B1077" s="172" t="s">
        <v>2386</v>
      </c>
      <c r="C1077" s="170">
        <v>0</v>
      </c>
      <c r="D1077" s="72">
        <v>0</v>
      </c>
      <c r="E1077" s="72">
        <v>0</v>
      </c>
      <c r="F1077" s="72">
        <v>0</v>
      </c>
      <c r="G1077" s="73">
        <v>2</v>
      </c>
      <c r="H1077" s="27"/>
    </row>
    <row r="1078" spans="2:8" s="28" customFormat="1" ht="18.75" customHeight="1" x14ac:dyDescent="0.2">
      <c r="B1078" s="172" t="s">
        <v>2045</v>
      </c>
      <c r="C1078" s="170">
        <v>0</v>
      </c>
      <c r="D1078" s="72">
        <v>0</v>
      </c>
      <c r="E1078" s="72">
        <v>0</v>
      </c>
      <c r="F1078" s="72">
        <v>2</v>
      </c>
      <c r="G1078" s="73">
        <v>0</v>
      </c>
      <c r="H1078" s="27"/>
    </row>
    <row r="1079" spans="2:8" s="28" customFormat="1" ht="18.75" customHeight="1" x14ac:dyDescent="0.2">
      <c r="B1079" s="172" t="s">
        <v>2049</v>
      </c>
      <c r="C1079" s="170">
        <v>0</v>
      </c>
      <c r="D1079" s="72">
        <v>0</v>
      </c>
      <c r="E1079" s="72">
        <v>2</v>
      </c>
      <c r="F1079" s="72">
        <v>0</v>
      </c>
      <c r="G1079" s="73">
        <v>0</v>
      </c>
      <c r="H1079" s="27"/>
    </row>
    <row r="1080" spans="2:8" s="28" customFormat="1" ht="18.75" customHeight="1" x14ac:dyDescent="0.2">
      <c r="B1080" s="172" t="s">
        <v>3097</v>
      </c>
      <c r="C1080" s="170">
        <v>0</v>
      </c>
      <c r="D1080" s="72">
        <v>0</v>
      </c>
      <c r="E1080" s="72">
        <v>0</v>
      </c>
      <c r="F1080" s="72">
        <v>0</v>
      </c>
      <c r="G1080" s="73">
        <v>2</v>
      </c>
      <c r="H1080" s="27"/>
    </row>
    <row r="1081" spans="2:8" s="28" customFormat="1" ht="18.75" customHeight="1" x14ac:dyDescent="0.2">
      <c r="B1081" s="172" t="s">
        <v>1981</v>
      </c>
      <c r="C1081" s="170">
        <v>0</v>
      </c>
      <c r="D1081" s="72">
        <v>0</v>
      </c>
      <c r="E1081" s="72">
        <v>0</v>
      </c>
      <c r="F1081" s="72">
        <v>2</v>
      </c>
      <c r="G1081" s="73">
        <v>0</v>
      </c>
      <c r="H1081" s="27"/>
    </row>
    <row r="1082" spans="2:8" s="28" customFormat="1" ht="18.75" customHeight="1" x14ac:dyDescent="0.2">
      <c r="B1082" s="172" t="s">
        <v>1923</v>
      </c>
      <c r="C1082" s="170">
        <v>0</v>
      </c>
      <c r="D1082" s="72">
        <v>0</v>
      </c>
      <c r="E1082" s="72">
        <v>0</v>
      </c>
      <c r="F1082" s="72">
        <v>0</v>
      </c>
      <c r="G1082" s="73">
        <v>2</v>
      </c>
      <c r="H1082" s="27"/>
    </row>
    <row r="1083" spans="2:8" s="28" customFormat="1" ht="18.75" customHeight="1" x14ac:dyDescent="0.2">
      <c r="B1083" s="172" t="s">
        <v>2341</v>
      </c>
      <c r="C1083" s="170">
        <v>0</v>
      </c>
      <c r="D1083" s="72">
        <v>0</v>
      </c>
      <c r="E1083" s="72">
        <v>0</v>
      </c>
      <c r="F1083" s="72">
        <v>0</v>
      </c>
      <c r="G1083" s="73">
        <v>2</v>
      </c>
      <c r="H1083" s="27"/>
    </row>
    <row r="1084" spans="2:8" s="28" customFormat="1" ht="18.75" customHeight="1" x14ac:dyDescent="0.2">
      <c r="B1084" s="172" t="s">
        <v>1931</v>
      </c>
      <c r="C1084" s="170">
        <v>0</v>
      </c>
      <c r="D1084" s="72">
        <v>2</v>
      </c>
      <c r="E1084" s="72">
        <v>0</v>
      </c>
      <c r="F1084" s="72">
        <v>0</v>
      </c>
      <c r="G1084" s="73">
        <v>0</v>
      </c>
      <c r="H1084" s="27"/>
    </row>
    <row r="1085" spans="2:8" s="28" customFormat="1" ht="18.75" customHeight="1" x14ac:dyDescent="0.2">
      <c r="B1085" s="172" t="s">
        <v>2325</v>
      </c>
      <c r="C1085" s="170">
        <v>2</v>
      </c>
      <c r="D1085" s="72">
        <v>0</v>
      </c>
      <c r="E1085" s="72">
        <v>0</v>
      </c>
      <c r="F1085" s="72">
        <v>0</v>
      </c>
      <c r="G1085" s="73">
        <v>0</v>
      </c>
      <c r="H1085" s="27"/>
    </row>
    <row r="1086" spans="2:8" s="28" customFormat="1" ht="18.75" customHeight="1" x14ac:dyDescent="0.2">
      <c r="B1086" s="172" t="s">
        <v>2262</v>
      </c>
      <c r="C1086" s="170">
        <v>0</v>
      </c>
      <c r="D1086" s="72">
        <v>0</v>
      </c>
      <c r="E1086" s="72">
        <v>0</v>
      </c>
      <c r="F1086" s="72">
        <v>0</v>
      </c>
      <c r="G1086" s="73">
        <v>2</v>
      </c>
      <c r="H1086" s="27"/>
    </row>
    <row r="1087" spans="2:8" s="28" customFormat="1" ht="18.75" customHeight="1" x14ac:dyDescent="0.2">
      <c r="B1087" s="172" t="s">
        <v>2174</v>
      </c>
      <c r="C1087" s="170">
        <v>0</v>
      </c>
      <c r="D1087" s="72">
        <v>0</v>
      </c>
      <c r="E1087" s="72">
        <v>0</v>
      </c>
      <c r="F1087" s="72">
        <v>0</v>
      </c>
      <c r="G1087" s="73">
        <v>2</v>
      </c>
      <c r="H1087" s="27"/>
    </row>
    <row r="1088" spans="2:8" s="28" customFormat="1" ht="18.75" customHeight="1" x14ac:dyDescent="0.2">
      <c r="B1088" s="172" t="s">
        <v>2181</v>
      </c>
      <c r="C1088" s="170">
        <v>2</v>
      </c>
      <c r="D1088" s="72">
        <v>0</v>
      </c>
      <c r="E1088" s="72">
        <v>0</v>
      </c>
      <c r="F1088" s="72">
        <v>0</v>
      </c>
      <c r="G1088" s="73">
        <v>0</v>
      </c>
      <c r="H1088" s="27"/>
    </row>
    <row r="1089" spans="2:8" s="28" customFormat="1" ht="18.75" customHeight="1" x14ac:dyDescent="0.2">
      <c r="B1089" s="172" t="s">
        <v>2206</v>
      </c>
      <c r="C1089" s="170">
        <v>0</v>
      </c>
      <c r="D1089" s="72">
        <v>0</v>
      </c>
      <c r="E1089" s="72">
        <v>0</v>
      </c>
      <c r="F1089" s="72">
        <v>0</v>
      </c>
      <c r="G1089" s="73">
        <v>2</v>
      </c>
      <c r="H1089" s="27"/>
    </row>
    <row r="1090" spans="2:8" s="28" customFormat="1" ht="18.75" customHeight="1" x14ac:dyDescent="0.2">
      <c r="B1090" s="172" t="s">
        <v>2215</v>
      </c>
      <c r="C1090" s="170">
        <v>0</v>
      </c>
      <c r="D1090" s="72">
        <v>0</v>
      </c>
      <c r="E1090" s="72">
        <v>0</v>
      </c>
      <c r="F1090" s="72">
        <v>2</v>
      </c>
      <c r="G1090" s="73">
        <v>0</v>
      </c>
      <c r="H1090" s="27"/>
    </row>
    <row r="1091" spans="2:8" s="28" customFormat="1" ht="18.75" customHeight="1" x14ac:dyDescent="0.2">
      <c r="B1091" s="172" t="s">
        <v>2371</v>
      </c>
      <c r="C1091" s="170">
        <v>0</v>
      </c>
      <c r="D1091" s="72">
        <v>0</v>
      </c>
      <c r="E1091" s="72">
        <v>0</v>
      </c>
      <c r="F1091" s="72">
        <v>0</v>
      </c>
      <c r="G1091" s="73">
        <v>2</v>
      </c>
      <c r="H1091" s="27"/>
    </row>
    <row r="1092" spans="2:8" s="28" customFormat="1" ht="18.75" customHeight="1" x14ac:dyDescent="0.2">
      <c r="B1092" s="172" t="s">
        <v>2249</v>
      </c>
      <c r="C1092" s="170">
        <v>2</v>
      </c>
      <c r="D1092" s="72">
        <v>0</v>
      </c>
      <c r="E1092" s="72">
        <v>0</v>
      </c>
      <c r="F1092" s="72">
        <v>0</v>
      </c>
      <c r="G1092" s="73">
        <v>0</v>
      </c>
      <c r="H1092" s="27"/>
    </row>
    <row r="1093" spans="2:8" s="28" customFormat="1" ht="18.75" customHeight="1" x14ac:dyDescent="0.2">
      <c r="B1093" s="172" t="s">
        <v>1832</v>
      </c>
      <c r="C1093" s="170">
        <v>0</v>
      </c>
      <c r="D1093" s="72">
        <v>0</v>
      </c>
      <c r="E1093" s="72">
        <v>0</v>
      </c>
      <c r="F1093" s="72">
        <v>0</v>
      </c>
      <c r="G1093" s="73">
        <v>2</v>
      </c>
      <c r="H1093" s="27"/>
    </row>
    <row r="1094" spans="2:8" s="28" customFormat="1" ht="18.75" customHeight="1" x14ac:dyDescent="0.2">
      <c r="B1094" s="172" t="s">
        <v>2270</v>
      </c>
      <c r="C1094" s="170">
        <v>0</v>
      </c>
      <c r="D1094" s="72">
        <v>0</v>
      </c>
      <c r="E1094" s="72">
        <v>0</v>
      </c>
      <c r="F1094" s="72">
        <v>2</v>
      </c>
      <c r="G1094" s="73">
        <v>0</v>
      </c>
      <c r="H1094" s="27"/>
    </row>
    <row r="1095" spans="2:8" s="28" customFormat="1" ht="18.75" customHeight="1" x14ac:dyDescent="0.2">
      <c r="B1095" s="172" t="s">
        <v>2323</v>
      </c>
      <c r="C1095" s="170">
        <v>0</v>
      </c>
      <c r="D1095" s="72">
        <v>0</v>
      </c>
      <c r="E1095" s="72">
        <v>0</v>
      </c>
      <c r="F1095" s="72">
        <v>2</v>
      </c>
      <c r="G1095" s="73">
        <v>0</v>
      </c>
      <c r="H1095" s="27"/>
    </row>
    <row r="1096" spans="2:8" s="28" customFormat="1" ht="18.75" customHeight="1" x14ac:dyDescent="0.2">
      <c r="B1096" s="172" t="s">
        <v>2108</v>
      </c>
      <c r="C1096" s="170">
        <v>2</v>
      </c>
      <c r="D1096" s="72">
        <v>0</v>
      </c>
      <c r="E1096" s="72">
        <v>0</v>
      </c>
      <c r="F1096" s="72">
        <v>0</v>
      </c>
      <c r="G1096" s="73">
        <v>0</v>
      </c>
      <c r="H1096" s="27"/>
    </row>
    <row r="1097" spans="2:8" s="28" customFormat="1" ht="18.75" customHeight="1" x14ac:dyDescent="0.2">
      <c r="B1097" s="172" t="s">
        <v>1360</v>
      </c>
      <c r="C1097" s="170">
        <v>0</v>
      </c>
      <c r="D1097" s="72">
        <v>2</v>
      </c>
      <c r="E1097" s="72">
        <v>0</v>
      </c>
      <c r="F1097" s="72">
        <v>0</v>
      </c>
      <c r="G1097" s="73">
        <v>0</v>
      </c>
      <c r="H1097" s="27"/>
    </row>
    <row r="1098" spans="2:8" s="28" customFormat="1" ht="18.75" customHeight="1" x14ac:dyDescent="0.2">
      <c r="B1098" s="172" t="s">
        <v>2344</v>
      </c>
      <c r="C1098" s="170">
        <v>2</v>
      </c>
      <c r="D1098" s="72">
        <v>0</v>
      </c>
      <c r="E1098" s="72">
        <v>0</v>
      </c>
      <c r="F1098" s="72">
        <v>0</v>
      </c>
      <c r="G1098" s="73">
        <v>0</v>
      </c>
      <c r="H1098" s="27"/>
    </row>
    <row r="1099" spans="2:8" s="28" customFormat="1" ht="18.75" customHeight="1" x14ac:dyDescent="0.2">
      <c r="B1099" s="172" t="s">
        <v>2339</v>
      </c>
      <c r="C1099" s="170">
        <v>0</v>
      </c>
      <c r="D1099" s="72">
        <v>2</v>
      </c>
      <c r="E1099" s="72">
        <v>0</v>
      </c>
      <c r="F1099" s="72">
        <v>0</v>
      </c>
      <c r="G1099" s="73">
        <v>0</v>
      </c>
      <c r="H1099" s="27"/>
    </row>
    <row r="1100" spans="2:8" s="28" customFormat="1" ht="18.75" customHeight="1" x14ac:dyDescent="0.2">
      <c r="B1100" s="172" t="s">
        <v>3023</v>
      </c>
      <c r="C1100" s="170">
        <v>0</v>
      </c>
      <c r="D1100" s="72">
        <v>0</v>
      </c>
      <c r="E1100" s="72">
        <v>2</v>
      </c>
      <c r="F1100" s="72">
        <v>0</v>
      </c>
      <c r="G1100" s="73">
        <v>0</v>
      </c>
      <c r="H1100" s="27"/>
    </row>
    <row r="1101" spans="2:8" s="28" customFormat="1" ht="18.75" customHeight="1" x14ac:dyDescent="0.2">
      <c r="B1101" s="172" t="s">
        <v>1358</v>
      </c>
      <c r="C1101" s="170">
        <v>2</v>
      </c>
      <c r="D1101" s="72">
        <v>0</v>
      </c>
      <c r="E1101" s="72">
        <v>0</v>
      </c>
      <c r="F1101" s="72">
        <v>0</v>
      </c>
      <c r="G1101" s="73">
        <v>0</v>
      </c>
      <c r="H1101" s="27"/>
    </row>
    <row r="1102" spans="2:8" s="28" customFormat="1" ht="18.75" customHeight="1" x14ac:dyDescent="0.2">
      <c r="B1102" s="172" t="s">
        <v>2342</v>
      </c>
      <c r="C1102" s="170">
        <v>0</v>
      </c>
      <c r="D1102" s="72">
        <v>0</v>
      </c>
      <c r="E1102" s="72">
        <v>0</v>
      </c>
      <c r="F1102" s="72">
        <v>0</v>
      </c>
      <c r="G1102" s="73">
        <v>2</v>
      </c>
      <c r="H1102" s="27"/>
    </row>
    <row r="1103" spans="2:8" s="28" customFormat="1" ht="18.75" customHeight="1" x14ac:dyDescent="0.2">
      <c r="B1103" s="172" t="s">
        <v>2343</v>
      </c>
      <c r="C1103" s="170">
        <v>0</v>
      </c>
      <c r="D1103" s="72">
        <v>0</v>
      </c>
      <c r="E1103" s="72">
        <v>2</v>
      </c>
      <c r="F1103" s="72">
        <v>0</v>
      </c>
      <c r="G1103" s="73">
        <v>0</v>
      </c>
      <c r="H1103" s="27"/>
    </row>
    <row r="1104" spans="2:8" s="28" customFormat="1" ht="18.75" customHeight="1" x14ac:dyDescent="0.2">
      <c r="B1104" s="172" t="s">
        <v>2347</v>
      </c>
      <c r="C1104" s="170">
        <v>2</v>
      </c>
      <c r="D1104" s="72">
        <v>0</v>
      </c>
      <c r="E1104" s="72">
        <v>0</v>
      </c>
      <c r="F1104" s="72">
        <v>0</v>
      </c>
      <c r="G1104" s="73">
        <v>0</v>
      </c>
      <c r="H1104" s="27"/>
    </row>
    <row r="1105" spans="2:8" s="28" customFormat="1" ht="18.75" customHeight="1" x14ac:dyDescent="0.2">
      <c r="B1105" s="172" t="s">
        <v>2346</v>
      </c>
      <c r="C1105" s="170">
        <v>2</v>
      </c>
      <c r="D1105" s="72">
        <v>0</v>
      </c>
      <c r="E1105" s="72">
        <v>0</v>
      </c>
      <c r="F1105" s="72">
        <v>0</v>
      </c>
      <c r="G1105" s="73">
        <v>0</v>
      </c>
      <c r="H1105" s="27"/>
    </row>
    <row r="1106" spans="2:8" s="28" customFormat="1" ht="18.75" customHeight="1" x14ac:dyDescent="0.2">
      <c r="B1106" s="172" t="s">
        <v>2338</v>
      </c>
      <c r="C1106" s="170">
        <v>0</v>
      </c>
      <c r="D1106" s="72">
        <v>0</v>
      </c>
      <c r="E1106" s="72">
        <v>2</v>
      </c>
      <c r="F1106" s="72">
        <v>0</v>
      </c>
      <c r="G1106" s="73">
        <v>0</v>
      </c>
      <c r="H1106" s="27"/>
    </row>
    <row r="1107" spans="2:8" s="28" customFormat="1" ht="18.75" customHeight="1" x14ac:dyDescent="0.2">
      <c r="B1107" s="172" t="s">
        <v>2211</v>
      </c>
      <c r="C1107" s="170">
        <v>0</v>
      </c>
      <c r="D1107" s="72">
        <v>0</v>
      </c>
      <c r="E1107" s="72">
        <v>0</v>
      </c>
      <c r="F1107" s="72">
        <v>0</v>
      </c>
      <c r="G1107" s="73">
        <v>2</v>
      </c>
      <c r="H1107" s="27"/>
    </row>
    <row r="1108" spans="2:8" s="28" customFormat="1" ht="18.75" customHeight="1" x14ac:dyDescent="0.2">
      <c r="B1108" s="172" t="s">
        <v>2360</v>
      </c>
      <c r="C1108" s="170">
        <v>0</v>
      </c>
      <c r="D1108" s="72">
        <v>2</v>
      </c>
      <c r="E1108" s="72">
        <v>0</v>
      </c>
      <c r="F1108" s="72">
        <v>0</v>
      </c>
      <c r="G1108" s="73">
        <v>0</v>
      </c>
      <c r="H1108" s="27"/>
    </row>
    <row r="1109" spans="2:8" s="28" customFormat="1" ht="18.75" customHeight="1" x14ac:dyDescent="0.2">
      <c r="B1109" s="172" t="s">
        <v>2354</v>
      </c>
      <c r="C1109" s="170">
        <v>0</v>
      </c>
      <c r="D1109" s="72">
        <v>0</v>
      </c>
      <c r="E1109" s="72">
        <v>2</v>
      </c>
      <c r="F1109" s="72">
        <v>0</v>
      </c>
      <c r="G1109" s="73">
        <v>0</v>
      </c>
      <c r="H1109" s="27"/>
    </row>
    <row r="1110" spans="2:8" s="28" customFormat="1" ht="18.75" customHeight="1" x14ac:dyDescent="0.2">
      <c r="B1110" s="172" t="s">
        <v>2368</v>
      </c>
      <c r="C1110" s="170">
        <v>0</v>
      </c>
      <c r="D1110" s="72">
        <v>0</v>
      </c>
      <c r="E1110" s="72">
        <v>0</v>
      </c>
      <c r="F1110" s="72">
        <v>0</v>
      </c>
      <c r="G1110" s="73">
        <v>2</v>
      </c>
      <c r="H1110" s="27"/>
    </row>
    <row r="1111" spans="2:8" s="29" customFormat="1" ht="18.75" customHeight="1" x14ac:dyDescent="0.25">
      <c r="B1111" s="172" t="s">
        <v>2370</v>
      </c>
      <c r="C1111" s="170">
        <v>0</v>
      </c>
      <c r="D1111" s="72">
        <v>0</v>
      </c>
      <c r="E1111" s="72">
        <v>0</v>
      </c>
      <c r="F1111" s="72">
        <v>0</v>
      </c>
      <c r="G1111" s="73">
        <v>2</v>
      </c>
      <c r="H1111" s="40"/>
    </row>
    <row r="1112" spans="2:8" s="28" customFormat="1" ht="18.75" customHeight="1" x14ac:dyDescent="0.2">
      <c r="B1112" s="172" t="s">
        <v>2361</v>
      </c>
      <c r="C1112" s="170">
        <v>2</v>
      </c>
      <c r="D1112" s="72">
        <v>0</v>
      </c>
      <c r="E1112" s="72">
        <v>0</v>
      </c>
      <c r="F1112" s="72">
        <v>0</v>
      </c>
      <c r="G1112" s="73">
        <v>0</v>
      </c>
    </row>
    <row r="1113" spans="2:8" s="28" customFormat="1" ht="18.75" customHeight="1" x14ac:dyDescent="0.2">
      <c r="B1113" s="172" t="s">
        <v>2352</v>
      </c>
      <c r="C1113" s="170">
        <v>0</v>
      </c>
      <c r="D1113" s="72">
        <v>0</v>
      </c>
      <c r="E1113" s="72">
        <v>2</v>
      </c>
      <c r="F1113" s="72">
        <v>0</v>
      </c>
      <c r="G1113" s="73">
        <v>0</v>
      </c>
    </row>
    <row r="1114" spans="2:8" s="28" customFormat="1" ht="18.75" customHeight="1" x14ac:dyDescent="0.2">
      <c r="B1114" s="172" t="s">
        <v>1982</v>
      </c>
      <c r="C1114" s="170">
        <v>2</v>
      </c>
      <c r="D1114" s="72">
        <v>0</v>
      </c>
      <c r="E1114" s="72">
        <v>0</v>
      </c>
      <c r="F1114" s="72">
        <v>0</v>
      </c>
      <c r="G1114" s="73">
        <v>0</v>
      </c>
    </row>
    <row r="1115" spans="2:8" s="28" customFormat="1" ht="18.75" customHeight="1" x14ac:dyDescent="0.2">
      <c r="B1115" s="172" t="s">
        <v>2382</v>
      </c>
      <c r="C1115" s="170">
        <v>0</v>
      </c>
      <c r="D1115" s="72">
        <v>2</v>
      </c>
      <c r="E1115" s="72">
        <v>0</v>
      </c>
      <c r="F1115" s="72">
        <v>0</v>
      </c>
      <c r="G1115" s="73">
        <v>0</v>
      </c>
    </row>
    <row r="1116" spans="2:8" s="28" customFormat="1" ht="18.75" customHeight="1" x14ac:dyDescent="0.2">
      <c r="B1116" s="172" t="s">
        <v>1822</v>
      </c>
      <c r="C1116" s="170">
        <v>0</v>
      </c>
      <c r="D1116" s="72">
        <v>0</v>
      </c>
      <c r="E1116" s="72">
        <v>0</v>
      </c>
      <c r="F1116" s="72">
        <v>2</v>
      </c>
      <c r="G1116" s="73">
        <v>0</v>
      </c>
    </row>
    <row r="1117" spans="2:8" s="28" customFormat="1" ht="18.75" customHeight="1" x14ac:dyDescent="0.2">
      <c r="B1117" s="172" t="s">
        <v>2375</v>
      </c>
      <c r="C1117" s="170">
        <v>2</v>
      </c>
      <c r="D1117" s="72">
        <v>0</v>
      </c>
      <c r="E1117" s="72">
        <v>0</v>
      </c>
      <c r="F1117" s="72">
        <v>0</v>
      </c>
      <c r="G1117" s="73">
        <v>0</v>
      </c>
    </row>
    <row r="1118" spans="2:8" s="28" customFormat="1" ht="18.75" customHeight="1" x14ac:dyDescent="0.2">
      <c r="B1118" s="172" t="s">
        <v>2383</v>
      </c>
      <c r="C1118" s="170">
        <v>0</v>
      </c>
      <c r="D1118" s="72">
        <v>0</v>
      </c>
      <c r="E1118" s="72">
        <v>0</v>
      </c>
      <c r="F1118" s="72">
        <v>0</v>
      </c>
      <c r="G1118" s="73">
        <v>2</v>
      </c>
    </row>
    <row r="1119" spans="2:8" s="28" customFormat="1" ht="18.75" customHeight="1" x14ac:dyDescent="0.2">
      <c r="B1119" s="172" t="s">
        <v>2379</v>
      </c>
      <c r="C1119" s="170">
        <v>2</v>
      </c>
      <c r="D1119" s="72">
        <v>0</v>
      </c>
      <c r="E1119" s="72">
        <v>0</v>
      </c>
      <c r="F1119" s="72">
        <v>0</v>
      </c>
      <c r="G1119" s="73">
        <v>0</v>
      </c>
    </row>
    <row r="1120" spans="2:8" s="28" customFormat="1" ht="18.75" customHeight="1" x14ac:dyDescent="0.2">
      <c r="B1120" s="172" t="s">
        <v>1885</v>
      </c>
      <c r="C1120" s="170">
        <v>0</v>
      </c>
      <c r="D1120" s="72">
        <v>0</v>
      </c>
      <c r="E1120" s="72">
        <v>0</v>
      </c>
      <c r="F1120" s="72">
        <v>2</v>
      </c>
      <c r="G1120" s="73">
        <v>0</v>
      </c>
    </row>
    <row r="1121" spans="2:7" s="28" customFormat="1" ht="18.75" customHeight="1" x14ac:dyDescent="0.2">
      <c r="B1121" s="172" t="s">
        <v>1934</v>
      </c>
      <c r="C1121" s="170">
        <v>2</v>
      </c>
      <c r="D1121" s="72">
        <v>0</v>
      </c>
      <c r="E1121" s="72">
        <v>0</v>
      </c>
      <c r="F1121" s="72">
        <v>0</v>
      </c>
      <c r="G1121" s="73">
        <v>0</v>
      </c>
    </row>
    <row r="1122" spans="2:7" s="28" customFormat="1" ht="18.75" customHeight="1" x14ac:dyDescent="0.2">
      <c r="B1122" s="172" t="s">
        <v>2399</v>
      </c>
      <c r="C1122" s="170">
        <v>2</v>
      </c>
      <c r="D1122" s="72">
        <v>0</v>
      </c>
      <c r="E1122" s="72">
        <v>0</v>
      </c>
      <c r="F1122" s="72">
        <v>0</v>
      </c>
      <c r="G1122" s="73">
        <v>0</v>
      </c>
    </row>
    <row r="1123" spans="2:7" s="28" customFormat="1" ht="18.75" customHeight="1" x14ac:dyDescent="0.2">
      <c r="B1123" s="172" t="s">
        <v>1171</v>
      </c>
      <c r="C1123" s="170">
        <v>0</v>
      </c>
      <c r="D1123" s="72">
        <v>0</v>
      </c>
      <c r="E1123" s="72">
        <v>0</v>
      </c>
      <c r="F1123" s="72">
        <v>2</v>
      </c>
      <c r="G1123" s="73">
        <v>0</v>
      </c>
    </row>
    <row r="1124" spans="2:7" s="28" customFormat="1" ht="18.75" customHeight="1" x14ac:dyDescent="0.2">
      <c r="B1124" s="172" t="s">
        <v>3096</v>
      </c>
      <c r="C1124" s="170">
        <v>0</v>
      </c>
      <c r="D1124" s="72">
        <v>0</v>
      </c>
      <c r="E1124" s="72">
        <v>0</v>
      </c>
      <c r="F1124" s="72">
        <v>0</v>
      </c>
      <c r="G1124" s="73">
        <v>2</v>
      </c>
    </row>
    <row r="1125" spans="2:7" s="28" customFormat="1" ht="18.75" customHeight="1" x14ac:dyDescent="0.2">
      <c r="B1125" s="172" t="s">
        <v>2387</v>
      </c>
      <c r="C1125" s="170">
        <v>0</v>
      </c>
      <c r="D1125" s="72">
        <v>0</v>
      </c>
      <c r="E1125" s="72">
        <v>2</v>
      </c>
      <c r="F1125" s="72">
        <v>0</v>
      </c>
      <c r="G1125" s="73">
        <v>0</v>
      </c>
    </row>
    <row r="1126" spans="2:7" s="28" customFormat="1" ht="18.75" customHeight="1" x14ac:dyDescent="0.2">
      <c r="B1126" s="172" t="s">
        <v>2034</v>
      </c>
      <c r="C1126" s="170">
        <v>0</v>
      </c>
      <c r="D1126" s="72">
        <v>0</v>
      </c>
      <c r="E1126" s="72">
        <v>0</v>
      </c>
      <c r="F1126" s="72">
        <v>2</v>
      </c>
      <c r="G1126" s="73">
        <v>0</v>
      </c>
    </row>
    <row r="1127" spans="2:7" s="28" customFormat="1" ht="18.75" customHeight="1" x14ac:dyDescent="0.2">
      <c r="B1127" s="172" t="s">
        <v>1887</v>
      </c>
      <c r="C1127" s="170">
        <v>0</v>
      </c>
      <c r="D1127" s="72">
        <v>0</v>
      </c>
      <c r="E1127" s="72">
        <v>0</v>
      </c>
      <c r="F1127" s="72">
        <v>2</v>
      </c>
      <c r="G1127" s="73">
        <v>0</v>
      </c>
    </row>
    <row r="1128" spans="2:7" s="28" customFormat="1" ht="18.75" customHeight="1" x14ac:dyDescent="0.2">
      <c r="B1128" s="172" t="s">
        <v>1768</v>
      </c>
      <c r="C1128" s="170">
        <v>0</v>
      </c>
      <c r="D1128" s="72">
        <v>2</v>
      </c>
      <c r="E1128" s="72">
        <v>0</v>
      </c>
      <c r="F1128" s="72">
        <v>0</v>
      </c>
      <c r="G1128" s="73">
        <v>0</v>
      </c>
    </row>
    <row r="1129" spans="2:7" s="28" customFormat="1" ht="18.75" customHeight="1" x14ac:dyDescent="0.2">
      <c r="B1129" s="172" t="s">
        <v>2430</v>
      </c>
      <c r="C1129" s="170">
        <v>0</v>
      </c>
      <c r="D1129" s="72">
        <v>1</v>
      </c>
      <c r="E1129" s="72">
        <v>0</v>
      </c>
      <c r="F1129" s="72">
        <v>0</v>
      </c>
      <c r="G1129" s="73">
        <v>0</v>
      </c>
    </row>
    <row r="1130" spans="2:7" s="28" customFormat="1" ht="18.75" customHeight="1" x14ac:dyDescent="0.2">
      <c r="B1130" s="172" t="s">
        <v>1526</v>
      </c>
      <c r="C1130" s="170">
        <v>0</v>
      </c>
      <c r="D1130" s="72">
        <v>0</v>
      </c>
      <c r="E1130" s="72">
        <v>1</v>
      </c>
      <c r="F1130" s="72">
        <v>0</v>
      </c>
      <c r="G1130" s="73">
        <v>0</v>
      </c>
    </row>
    <row r="1131" spans="2:7" s="28" customFormat="1" ht="18.75" customHeight="1" x14ac:dyDescent="0.2">
      <c r="B1131" s="172" t="s">
        <v>2310</v>
      </c>
      <c r="C1131" s="170">
        <v>0</v>
      </c>
      <c r="D1131" s="72">
        <v>0</v>
      </c>
      <c r="E1131" s="72">
        <v>0</v>
      </c>
      <c r="F1131" s="72">
        <v>0</v>
      </c>
      <c r="G1131" s="73">
        <v>1</v>
      </c>
    </row>
    <row r="1132" spans="2:7" s="28" customFormat="1" ht="18.75" customHeight="1" x14ac:dyDescent="0.2">
      <c r="B1132" s="172" t="s">
        <v>1747</v>
      </c>
      <c r="C1132" s="170">
        <v>0</v>
      </c>
      <c r="D1132" s="72">
        <v>1</v>
      </c>
      <c r="E1132" s="72">
        <v>0</v>
      </c>
      <c r="F1132" s="72">
        <v>0</v>
      </c>
      <c r="G1132" s="73">
        <v>0</v>
      </c>
    </row>
    <row r="1133" spans="2:7" s="28" customFormat="1" ht="18.75" customHeight="1" x14ac:dyDescent="0.2">
      <c r="B1133" s="172" t="s">
        <v>2001</v>
      </c>
      <c r="C1133" s="170">
        <v>0</v>
      </c>
      <c r="D1133" s="72">
        <v>0</v>
      </c>
      <c r="E1133" s="72">
        <v>1</v>
      </c>
      <c r="F1133" s="72">
        <v>0</v>
      </c>
      <c r="G1133" s="73">
        <v>0</v>
      </c>
    </row>
    <row r="1134" spans="2:7" s="28" customFormat="1" ht="18.75" customHeight="1" x14ac:dyDescent="0.2">
      <c r="B1134" s="172" t="s">
        <v>2407</v>
      </c>
      <c r="C1134" s="170">
        <v>1</v>
      </c>
      <c r="D1134" s="72">
        <v>0</v>
      </c>
      <c r="E1134" s="72">
        <v>0</v>
      </c>
      <c r="F1134" s="72">
        <v>0</v>
      </c>
      <c r="G1134" s="73">
        <v>0</v>
      </c>
    </row>
    <row r="1135" spans="2:7" s="28" customFormat="1" ht="18.75" customHeight="1" x14ac:dyDescent="0.2">
      <c r="B1135" s="172" t="s">
        <v>1628</v>
      </c>
      <c r="C1135" s="170">
        <v>0</v>
      </c>
      <c r="D1135" s="72">
        <v>0</v>
      </c>
      <c r="E1135" s="72">
        <v>0</v>
      </c>
      <c r="F1135" s="72">
        <v>1</v>
      </c>
      <c r="G1135" s="73">
        <v>0</v>
      </c>
    </row>
    <row r="1136" spans="2:7" s="28" customFormat="1" ht="18.75" customHeight="1" x14ac:dyDescent="0.2">
      <c r="B1136" s="172" t="s">
        <v>2413</v>
      </c>
      <c r="C1136" s="170">
        <v>0</v>
      </c>
      <c r="D1136" s="72">
        <v>0</v>
      </c>
      <c r="E1136" s="72">
        <v>0</v>
      </c>
      <c r="F1136" s="72">
        <v>0</v>
      </c>
      <c r="G1136" s="73">
        <v>1</v>
      </c>
    </row>
    <row r="1137" spans="2:7" s="28" customFormat="1" ht="18.75" customHeight="1" x14ac:dyDescent="0.2">
      <c r="B1137" s="172" t="s">
        <v>2410</v>
      </c>
      <c r="C1137" s="170">
        <v>0</v>
      </c>
      <c r="D1137" s="72">
        <v>0</v>
      </c>
      <c r="E1137" s="72">
        <v>0</v>
      </c>
      <c r="F1137" s="72">
        <v>0</v>
      </c>
      <c r="G1137" s="73">
        <v>1</v>
      </c>
    </row>
    <row r="1138" spans="2:7" s="28" customFormat="1" ht="18.75" customHeight="1" x14ac:dyDescent="0.2">
      <c r="B1138" s="172" t="s">
        <v>2416</v>
      </c>
      <c r="C1138" s="170">
        <v>1</v>
      </c>
      <c r="D1138" s="72">
        <v>0</v>
      </c>
      <c r="E1138" s="72">
        <v>0</v>
      </c>
      <c r="F1138" s="72">
        <v>0</v>
      </c>
      <c r="G1138" s="73">
        <v>0</v>
      </c>
    </row>
    <row r="1139" spans="2:7" s="28" customFormat="1" ht="18.75" customHeight="1" x14ac:dyDescent="0.2">
      <c r="B1139" s="172" t="s">
        <v>2358</v>
      </c>
      <c r="C1139" s="170">
        <v>0</v>
      </c>
      <c r="D1139" s="72">
        <v>0</v>
      </c>
      <c r="E1139" s="72">
        <v>1</v>
      </c>
      <c r="F1139" s="72">
        <v>0</v>
      </c>
      <c r="G1139" s="73">
        <v>0</v>
      </c>
    </row>
    <row r="1140" spans="2:7" s="28" customFormat="1" ht="18.75" customHeight="1" x14ac:dyDescent="0.2">
      <c r="B1140" s="172" t="s">
        <v>2414</v>
      </c>
      <c r="C1140" s="170">
        <v>0</v>
      </c>
      <c r="D1140" s="72">
        <v>0</v>
      </c>
      <c r="E1140" s="72">
        <v>0</v>
      </c>
      <c r="F1140" s="72">
        <v>0</v>
      </c>
      <c r="G1140" s="73">
        <v>1</v>
      </c>
    </row>
    <row r="1141" spans="2:7" s="28" customFormat="1" ht="18.75" customHeight="1" x14ac:dyDescent="0.2">
      <c r="B1141" s="172" t="s">
        <v>1739</v>
      </c>
      <c r="C1141" s="170">
        <v>0</v>
      </c>
      <c r="D1141" s="72">
        <v>0</v>
      </c>
      <c r="E1141" s="72">
        <v>0</v>
      </c>
      <c r="F1141" s="72">
        <v>1</v>
      </c>
      <c r="G1141" s="73">
        <v>0</v>
      </c>
    </row>
    <row r="1142" spans="2:7" s="28" customFormat="1" ht="18.75" customHeight="1" x14ac:dyDescent="0.2">
      <c r="B1142" s="172" t="s">
        <v>1933</v>
      </c>
      <c r="C1142" s="170">
        <v>1</v>
      </c>
      <c r="D1142" s="72">
        <v>0</v>
      </c>
      <c r="E1142" s="72">
        <v>0</v>
      </c>
      <c r="F1142" s="72">
        <v>0</v>
      </c>
      <c r="G1142" s="73">
        <v>0</v>
      </c>
    </row>
    <row r="1143" spans="2:7" s="28" customFormat="1" ht="18.75" customHeight="1" x14ac:dyDescent="0.2">
      <c r="B1143" s="172" t="s">
        <v>2424</v>
      </c>
      <c r="C1143" s="170">
        <v>0</v>
      </c>
      <c r="D1143" s="72">
        <v>0</v>
      </c>
      <c r="E1143" s="72">
        <v>0</v>
      </c>
      <c r="F1143" s="72">
        <v>0</v>
      </c>
      <c r="G1143" s="73">
        <v>1</v>
      </c>
    </row>
    <row r="1144" spans="2:7" s="28" customFormat="1" ht="18.75" customHeight="1" x14ac:dyDescent="0.2">
      <c r="B1144" s="172" t="s">
        <v>2423</v>
      </c>
      <c r="C1144" s="170">
        <v>0</v>
      </c>
      <c r="D1144" s="72">
        <v>0</v>
      </c>
      <c r="E1144" s="72">
        <v>1</v>
      </c>
      <c r="F1144" s="72">
        <v>0</v>
      </c>
      <c r="G1144" s="73">
        <v>0</v>
      </c>
    </row>
    <row r="1145" spans="2:7" s="28" customFormat="1" ht="18.75" customHeight="1" thickBot="1" x14ac:dyDescent="0.25">
      <c r="B1145" s="172" t="s">
        <v>2078</v>
      </c>
      <c r="C1145" s="170">
        <v>0</v>
      </c>
      <c r="D1145" s="72">
        <v>0</v>
      </c>
      <c r="E1145" s="72">
        <v>0</v>
      </c>
      <c r="F1145" s="72">
        <v>0</v>
      </c>
      <c r="G1145" s="73">
        <v>1</v>
      </c>
    </row>
    <row r="1146" spans="2:7" ht="18.75" customHeight="1" thickBot="1" x14ac:dyDescent="0.25">
      <c r="B1146" s="78" t="s">
        <v>3067</v>
      </c>
      <c r="C1146" s="79">
        <f t="shared" ref="C1146:G1146" si="0">SUM(C7:C1145)</f>
        <v>9352066</v>
      </c>
      <c r="D1146" s="74">
        <f t="shared" si="0"/>
        <v>9627740</v>
      </c>
      <c r="E1146" s="74">
        <f t="shared" si="0"/>
        <v>10157025</v>
      </c>
      <c r="F1146" s="74">
        <f t="shared" si="0"/>
        <v>10446307</v>
      </c>
      <c r="G1146" s="75">
        <f t="shared" si="0"/>
        <v>11500048</v>
      </c>
    </row>
    <row r="1148" spans="2:7" ht="18.75" customHeight="1" x14ac:dyDescent="0.2">
      <c r="B1148" s="44" t="s">
        <v>4187</v>
      </c>
    </row>
  </sheetData>
  <mergeCells count="7">
    <mergeCell ref="B2:G2"/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0A00-000000000000}"/>
  </hyperlinks>
  <printOptions horizontalCentered="1"/>
  <pageMargins left="0.23622047244094491" right="0.23622047244094491" top="0.39370078740157483" bottom="0.74803149606299213" header="0.31496062992125984" footer="0.31496062992125984"/>
  <pageSetup scale="6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1:G1536"/>
  <sheetViews>
    <sheetView showGridLines="0"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H1" sqref="H1"/>
    </sheetView>
  </sheetViews>
  <sheetFormatPr baseColWidth="10" defaultColWidth="11.42578125" defaultRowHeight="18.75" customHeight="1" x14ac:dyDescent="0.2"/>
  <cols>
    <col min="1" max="1" width="2.7109375" style="26" customWidth="1"/>
    <col min="2" max="2" width="57.140625" style="26" bestFit="1" customWidth="1"/>
    <col min="3" max="7" width="22" style="28" customWidth="1"/>
    <col min="8" max="16384" width="11.42578125" style="26"/>
  </cols>
  <sheetData>
    <row r="1" spans="2:7" s="4" customFormat="1" ht="18.75" customHeight="1" x14ac:dyDescent="0.2">
      <c r="C1" s="28"/>
      <c r="D1" s="28"/>
      <c r="E1" s="28"/>
      <c r="F1" s="28"/>
      <c r="G1" s="28"/>
    </row>
    <row r="2" spans="2:7" s="4" customFormat="1" ht="18.75" customHeight="1" x14ac:dyDescent="0.2">
      <c r="B2" s="250" t="s">
        <v>3791</v>
      </c>
      <c r="C2" s="250"/>
      <c r="D2" s="250"/>
      <c r="E2" s="250"/>
      <c r="F2" s="250"/>
      <c r="G2" s="250"/>
    </row>
    <row r="3" spans="2:7" s="4" customFormat="1" ht="18.75" customHeight="1" x14ac:dyDescent="0.2">
      <c r="B3" s="133" t="s">
        <v>45</v>
      </c>
      <c r="C3" s="28"/>
      <c r="D3" s="28"/>
      <c r="E3" s="28"/>
      <c r="F3" s="28"/>
      <c r="G3" s="28"/>
    </row>
    <row r="4" spans="2:7" ht="18.75" customHeight="1" thickBot="1" x14ac:dyDescent="0.25"/>
    <row r="5" spans="2:7" s="31" customFormat="1" ht="18.75" customHeight="1" x14ac:dyDescent="0.25">
      <c r="B5" s="239" t="s">
        <v>3444</v>
      </c>
      <c r="C5" s="235" t="s">
        <v>85</v>
      </c>
      <c r="D5" s="235" t="s">
        <v>84</v>
      </c>
      <c r="E5" s="235" t="s">
        <v>303</v>
      </c>
      <c r="F5" s="235" t="s">
        <v>3260</v>
      </c>
      <c r="G5" s="237" t="s">
        <v>3539</v>
      </c>
    </row>
    <row r="6" spans="2:7" s="31" customFormat="1" ht="18.75" customHeight="1" x14ac:dyDescent="0.25">
      <c r="B6" s="246"/>
      <c r="C6" s="247"/>
      <c r="D6" s="247"/>
      <c r="E6" s="247"/>
      <c r="F6" s="247"/>
      <c r="G6" s="251"/>
    </row>
    <row r="7" spans="2:7" s="28" customFormat="1" ht="18.75" customHeight="1" x14ac:dyDescent="0.2">
      <c r="B7" s="60" t="s">
        <v>251</v>
      </c>
      <c r="C7" s="61">
        <v>869491</v>
      </c>
      <c r="D7" s="61">
        <v>930666</v>
      </c>
      <c r="E7" s="61">
        <v>951679</v>
      </c>
      <c r="F7" s="61">
        <v>952038</v>
      </c>
      <c r="G7" s="145">
        <v>959951</v>
      </c>
    </row>
    <row r="8" spans="2:7" s="28" customFormat="1" ht="18.75" customHeight="1" x14ac:dyDescent="0.2">
      <c r="B8" s="64" t="s">
        <v>180</v>
      </c>
      <c r="C8" s="65">
        <v>828231</v>
      </c>
      <c r="D8" s="65">
        <v>839017</v>
      </c>
      <c r="E8" s="65">
        <v>861808</v>
      </c>
      <c r="F8" s="65">
        <v>950773</v>
      </c>
      <c r="G8" s="146">
        <v>1012007</v>
      </c>
    </row>
    <row r="9" spans="2:7" s="28" customFormat="1" ht="18.75" customHeight="1" x14ac:dyDescent="0.2">
      <c r="B9" s="64" t="s">
        <v>225</v>
      </c>
      <c r="C9" s="65">
        <v>480269</v>
      </c>
      <c r="D9" s="65">
        <v>486976</v>
      </c>
      <c r="E9" s="65">
        <v>544015</v>
      </c>
      <c r="F9" s="65">
        <v>629363</v>
      </c>
      <c r="G9" s="146">
        <v>638141</v>
      </c>
    </row>
    <row r="10" spans="2:7" s="28" customFormat="1" ht="18.75" customHeight="1" x14ac:dyDescent="0.2">
      <c r="B10" s="64" t="s">
        <v>252</v>
      </c>
      <c r="C10" s="65">
        <v>414563</v>
      </c>
      <c r="D10" s="65">
        <v>406253</v>
      </c>
      <c r="E10" s="65">
        <v>500151</v>
      </c>
      <c r="F10" s="65">
        <v>437769</v>
      </c>
      <c r="G10" s="146">
        <v>441987</v>
      </c>
    </row>
    <row r="11" spans="2:7" s="28" customFormat="1" ht="18.75" customHeight="1" x14ac:dyDescent="0.2">
      <c r="B11" s="64" t="s">
        <v>183</v>
      </c>
      <c r="C11" s="65">
        <v>340754</v>
      </c>
      <c r="D11" s="65">
        <v>429433</v>
      </c>
      <c r="E11" s="65">
        <v>443932</v>
      </c>
      <c r="F11" s="65">
        <v>490600</v>
      </c>
      <c r="G11" s="146">
        <v>403375</v>
      </c>
    </row>
    <row r="12" spans="2:7" s="28" customFormat="1" ht="18.75" customHeight="1" x14ac:dyDescent="0.2">
      <c r="B12" s="64" t="s">
        <v>1629</v>
      </c>
      <c r="C12" s="65">
        <v>378031</v>
      </c>
      <c r="D12" s="65">
        <v>401523</v>
      </c>
      <c r="E12" s="65">
        <v>412705</v>
      </c>
      <c r="F12" s="65">
        <v>436058</v>
      </c>
      <c r="G12" s="146">
        <v>344427</v>
      </c>
    </row>
    <row r="13" spans="2:7" s="28" customFormat="1" ht="18.75" customHeight="1" x14ac:dyDescent="0.2">
      <c r="B13" s="64" t="s">
        <v>222</v>
      </c>
      <c r="C13" s="65">
        <v>305985</v>
      </c>
      <c r="D13" s="65">
        <v>332562</v>
      </c>
      <c r="E13" s="65">
        <v>372800</v>
      </c>
      <c r="F13" s="65">
        <v>425144</v>
      </c>
      <c r="G13" s="146">
        <v>426067</v>
      </c>
    </row>
    <row r="14" spans="2:7" s="28" customFormat="1" ht="18.75" customHeight="1" x14ac:dyDescent="0.2">
      <c r="B14" s="64" t="s">
        <v>255</v>
      </c>
      <c r="C14" s="65">
        <v>373922</v>
      </c>
      <c r="D14" s="65">
        <v>359940</v>
      </c>
      <c r="E14" s="65">
        <v>396793</v>
      </c>
      <c r="F14" s="65">
        <v>382388</v>
      </c>
      <c r="G14" s="146">
        <v>320322</v>
      </c>
    </row>
    <row r="15" spans="2:7" s="28" customFormat="1" ht="18.75" customHeight="1" x14ac:dyDescent="0.2">
      <c r="B15" s="64" t="s">
        <v>253</v>
      </c>
      <c r="C15" s="65">
        <v>346970</v>
      </c>
      <c r="D15" s="65">
        <v>357267</v>
      </c>
      <c r="E15" s="65">
        <v>348680</v>
      </c>
      <c r="F15" s="65">
        <v>377091</v>
      </c>
      <c r="G15" s="146">
        <v>387576</v>
      </c>
    </row>
    <row r="16" spans="2:7" s="28" customFormat="1" ht="18.75" customHeight="1" x14ac:dyDescent="0.2">
      <c r="B16" s="64" t="s">
        <v>175</v>
      </c>
      <c r="C16" s="65">
        <v>314762</v>
      </c>
      <c r="D16" s="65">
        <v>314934</v>
      </c>
      <c r="E16" s="65">
        <v>345212</v>
      </c>
      <c r="F16" s="65">
        <v>402057</v>
      </c>
      <c r="G16" s="146">
        <v>414863</v>
      </c>
    </row>
    <row r="17" spans="2:7" s="28" customFormat="1" ht="18.75" customHeight="1" x14ac:dyDescent="0.2">
      <c r="B17" s="64" t="s">
        <v>164</v>
      </c>
      <c r="C17" s="65">
        <v>372122</v>
      </c>
      <c r="D17" s="65">
        <v>357550</v>
      </c>
      <c r="E17" s="65">
        <v>345961</v>
      </c>
      <c r="F17" s="65">
        <v>380963</v>
      </c>
      <c r="G17" s="146">
        <v>309195</v>
      </c>
    </row>
    <row r="18" spans="2:7" s="28" customFormat="1" ht="18.75" customHeight="1" x14ac:dyDescent="0.2">
      <c r="B18" s="64" t="s">
        <v>195</v>
      </c>
      <c r="C18" s="65">
        <v>279247</v>
      </c>
      <c r="D18" s="65">
        <v>241726</v>
      </c>
      <c r="E18" s="65">
        <v>259611</v>
      </c>
      <c r="F18" s="65">
        <v>271555</v>
      </c>
      <c r="G18" s="146">
        <v>277329</v>
      </c>
    </row>
    <row r="19" spans="2:7" s="28" customFormat="1" ht="18.75" customHeight="1" x14ac:dyDescent="0.2">
      <c r="B19" s="64" t="s">
        <v>2987</v>
      </c>
      <c r="C19" s="65">
        <v>200000</v>
      </c>
      <c r="D19" s="65">
        <v>262598</v>
      </c>
      <c r="E19" s="65">
        <v>276708</v>
      </c>
      <c r="F19" s="65">
        <v>290569</v>
      </c>
      <c r="G19" s="146">
        <v>279169</v>
      </c>
    </row>
    <row r="20" spans="2:7" s="28" customFormat="1" ht="18.75" customHeight="1" x14ac:dyDescent="0.2">
      <c r="B20" s="64" t="s">
        <v>110</v>
      </c>
      <c r="C20" s="65">
        <v>279021</v>
      </c>
      <c r="D20" s="65">
        <v>275832</v>
      </c>
      <c r="E20" s="65">
        <v>253120</v>
      </c>
      <c r="F20" s="65">
        <v>272079</v>
      </c>
      <c r="G20" s="146">
        <v>228747</v>
      </c>
    </row>
    <row r="21" spans="2:7" s="28" customFormat="1" ht="18.75" customHeight="1" x14ac:dyDescent="0.2">
      <c r="B21" s="64" t="s">
        <v>186</v>
      </c>
      <c r="C21" s="65">
        <v>220991</v>
      </c>
      <c r="D21" s="65">
        <v>240932</v>
      </c>
      <c r="E21" s="65">
        <v>253939</v>
      </c>
      <c r="F21" s="65">
        <v>269051</v>
      </c>
      <c r="G21" s="146">
        <v>229282</v>
      </c>
    </row>
    <row r="22" spans="2:7" s="28" customFormat="1" ht="18.75" customHeight="1" x14ac:dyDescent="0.2">
      <c r="B22" s="64" t="s">
        <v>256</v>
      </c>
      <c r="C22" s="65">
        <v>193099</v>
      </c>
      <c r="D22" s="65">
        <v>233168</v>
      </c>
      <c r="E22" s="65">
        <v>241231</v>
      </c>
      <c r="F22" s="65">
        <v>261433</v>
      </c>
      <c r="G22" s="146">
        <v>240830</v>
      </c>
    </row>
    <row r="23" spans="2:7" s="28" customFormat="1" ht="18.75" customHeight="1" x14ac:dyDescent="0.2">
      <c r="B23" s="64" t="s">
        <v>254</v>
      </c>
      <c r="C23" s="65">
        <v>223104</v>
      </c>
      <c r="D23" s="65">
        <v>246406</v>
      </c>
      <c r="E23" s="65">
        <v>231943</v>
      </c>
      <c r="F23" s="65">
        <v>208253</v>
      </c>
      <c r="G23" s="146">
        <v>224242</v>
      </c>
    </row>
    <row r="24" spans="2:7" s="28" customFormat="1" ht="18.75" customHeight="1" x14ac:dyDescent="0.2">
      <c r="B24" s="64" t="s">
        <v>155</v>
      </c>
      <c r="C24" s="65">
        <v>229264</v>
      </c>
      <c r="D24" s="65">
        <v>209571</v>
      </c>
      <c r="E24" s="65">
        <v>214814</v>
      </c>
      <c r="F24" s="65">
        <v>225221</v>
      </c>
      <c r="G24" s="146">
        <v>250448</v>
      </c>
    </row>
    <row r="25" spans="2:7" s="28" customFormat="1" ht="18.75" customHeight="1" x14ac:dyDescent="0.2">
      <c r="B25" s="64" t="s">
        <v>128</v>
      </c>
      <c r="C25" s="65">
        <v>238301</v>
      </c>
      <c r="D25" s="65">
        <v>232763</v>
      </c>
      <c r="E25" s="65">
        <v>204779</v>
      </c>
      <c r="F25" s="65">
        <v>211197</v>
      </c>
      <c r="G25" s="146">
        <v>193434</v>
      </c>
    </row>
    <row r="26" spans="2:7" s="28" customFormat="1" ht="18.75" customHeight="1" x14ac:dyDescent="0.2">
      <c r="B26" s="64" t="s">
        <v>184</v>
      </c>
      <c r="C26" s="65">
        <v>199865</v>
      </c>
      <c r="D26" s="65">
        <v>208726</v>
      </c>
      <c r="E26" s="65">
        <v>209878</v>
      </c>
      <c r="F26" s="65">
        <v>213850</v>
      </c>
      <c r="G26" s="146">
        <v>246579</v>
      </c>
    </row>
    <row r="27" spans="2:7" s="28" customFormat="1" ht="18.75" customHeight="1" x14ac:dyDescent="0.2">
      <c r="B27" s="64" t="s">
        <v>257</v>
      </c>
      <c r="C27" s="65">
        <v>144437</v>
      </c>
      <c r="D27" s="65">
        <v>129010</v>
      </c>
      <c r="E27" s="65">
        <v>127496</v>
      </c>
      <c r="F27" s="65">
        <v>214881</v>
      </c>
      <c r="G27" s="146">
        <v>429160</v>
      </c>
    </row>
    <row r="28" spans="2:7" s="28" customFormat="1" ht="18.75" customHeight="1" x14ac:dyDescent="0.2">
      <c r="B28" s="64" t="s">
        <v>112</v>
      </c>
      <c r="C28" s="65">
        <v>120283</v>
      </c>
      <c r="D28" s="65">
        <v>190104</v>
      </c>
      <c r="E28" s="65">
        <v>201662</v>
      </c>
      <c r="F28" s="65">
        <v>203299</v>
      </c>
      <c r="G28" s="146">
        <v>202686</v>
      </c>
    </row>
    <row r="29" spans="2:7" s="28" customFormat="1" ht="18.75" customHeight="1" x14ac:dyDescent="0.2">
      <c r="B29" s="64" t="s">
        <v>102</v>
      </c>
      <c r="C29" s="65">
        <v>115749</v>
      </c>
      <c r="D29" s="65">
        <v>155140</v>
      </c>
      <c r="E29" s="65">
        <v>177674</v>
      </c>
      <c r="F29" s="65">
        <v>249798</v>
      </c>
      <c r="G29" s="146">
        <v>215096</v>
      </c>
    </row>
    <row r="30" spans="2:7" s="28" customFormat="1" ht="18.75" customHeight="1" x14ac:dyDescent="0.2">
      <c r="B30" s="64" t="s">
        <v>259</v>
      </c>
      <c r="C30" s="65">
        <v>220174</v>
      </c>
      <c r="D30" s="65">
        <v>246599</v>
      </c>
      <c r="E30" s="65">
        <v>155503</v>
      </c>
      <c r="F30" s="65">
        <v>124851</v>
      </c>
      <c r="G30" s="146">
        <v>118324</v>
      </c>
    </row>
    <row r="31" spans="2:7" s="28" customFormat="1" ht="18.75" customHeight="1" x14ac:dyDescent="0.2">
      <c r="B31" s="64" t="s">
        <v>131</v>
      </c>
      <c r="C31" s="65">
        <v>125769</v>
      </c>
      <c r="D31" s="65">
        <v>128426</v>
      </c>
      <c r="E31" s="65">
        <v>136697</v>
      </c>
      <c r="F31" s="65">
        <v>227941</v>
      </c>
      <c r="G31" s="146">
        <v>203274</v>
      </c>
    </row>
    <row r="32" spans="2:7" s="28" customFormat="1" ht="18.75" customHeight="1" x14ac:dyDescent="0.2">
      <c r="B32" s="64" t="s">
        <v>224</v>
      </c>
      <c r="C32" s="65">
        <v>135048</v>
      </c>
      <c r="D32" s="65">
        <v>149141</v>
      </c>
      <c r="E32" s="65">
        <v>166500</v>
      </c>
      <c r="F32" s="65">
        <v>185304</v>
      </c>
      <c r="G32" s="146">
        <v>184993</v>
      </c>
    </row>
    <row r="33" spans="2:7" s="28" customFormat="1" ht="18.75" customHeight="1" x14ac:dyDescent="0.2">
      <c r="B33" s="64" t="s">
        <v>152</v>
      </c>
      <c r="C33" s="65">
        <v>137697</v>
      </c>
      <c r="D33" s="65">
        <v>130863</v>
      </c>
      <c r="E33" s="65">
        <v>154742</v>
      </c>
      <c r="F33" s="65">
        <v>161319</v>
      </c>
      <c r="G33" s="146">
        <v>176702</v>
      </c>
    </row>
    <row r="34" spans="2:7" s="28" customFormat="1" ht="18.75" customHeight="1" x14ac:dyDescent="0.2">
      <c r="B34" s="64" t="s">
        <v>147</v>
      </c>
      <c r="C34" s="65">
        <v>169280</v>
      </c>
      <c r="D34" s="65">
        <v>156014</v>
      </c>
      <c r="E34" s="65">
        <v>133898</v>
      </c>
      <c r="F34" s="65">
        <v>129615</v>
      </c>
      <c r="G34" s="146">
        <v>147860</v>
      </c>
    </row>
    <row r="35" spans="2:7" s="28" customFormat="1" ht="18.75" customHeight="1" x14ac:dyDescent="0.2">
      <c r="B35" s="64" t="s">
        <v>97</v>
      </c>
      <c r="C35" s="65">
        <v>159697</v>
      </c>
      <c r="D35" s="65">
        <v>136352</v>
      </c>
      <c r="E35" s="65">
        <v>144920</v>
      </c>
      <c r="F35" s="65">
        <v>144819</v>
      </c>
      <c r="G35" s="146">
        <v>101850</v>
      </c>
    </row>
    <row r="36" spans="2:7" s="28" customFormat="1" ht="18.75" customHeight="1" x14ac:dyDescent="0.2">
      <c r="B36" s="64" t="s">
        <v>119</v>
      </c>
      <c r="C36" s="65">
        <v>22923</v>
      </c>
      <c r="D36" s="65">
        <v>176905</v>
      </c>
      <c r="E36" s="65">
        <v>225062</v>
      </c>
      <c r="F36" s="65">
        <v>174864</v>
      </c>
      <c r="G36" s="146">
        <v>1675</v>
      </c>
    </row>
    <row r="37" spans="2:7" s="28" customFormat="1" ht="18.75" customHeight="1" x14ac:dyDescent="0.2">
      <c r="B37" s="64" t="s">
        <v>1511</v>
      </c>
      <c r="C37" s="65">
        <v>105319</v>
      </c>
      <c r="D37" s="65">
        <v>114221</v>
      </c>
      <c r="E37" s="65">
        <v>119763</v>
      </c>
      <c r="F37" s="65">
        <v>127735</v>
      </c>
      <c r="G37" s="146">
        <v>129653</v>
      </c>
    </row>
    <row r="38" spans="2:7" s="28" customFormat="1" ht="18.75" customHeight="1" x14ac:dyDescent="0.2">
      <c r="B38" s="64" t="s">
        <v>161</v>
      </c>
      <c r="C38" s="65">
        <v>103699</v>
      </c>
      <c r="D38" s="65">
        <v>118109</v>
      </c>
      <c r="E38" s="65">
        <v>103940</v>
      </c>
      <c r="F38" s="65">
        <v>128807</v>
      </c>
      <c r="G38" s="146">
        <v>133953</v>
      </c>
    </row>
    <row r="39" spans="2:7" s="28" customFormat="1" ht="18.75" customHeight="1" x14ac:dyDescent="0.2">
      <c r="B39" s="64" t="s">
        <v>258</v>
      </c>
      <c r="C39" s="65">
        <v>91270</v>
      </c>
      <c r="D39" s="65">
        <v>97009</v>
      </c>
      <c r="E39" s="65">
        <v>110967</v>
      </c>
      <c r="F39" s="65">
        <v>119391</v>
      </c>
      <c r="G39" s="146">
        <v>162231</v>
      </c>
    </row>
    <row r="40" spans="2:7" s="28" customFormat="1" ht="18.75" customHeight="1" x14ac:dyDescent="0.2">
      <c r="B40" s="64" t="s">
        <v>134</v>
      </c>
      <c r="C40" s="65">
        <v>136886</v>
      </c>
      <c r="D40" s="65">
        <v>117224</v>
      </c>
      <c r="E40" s="65">
        <v>85699</v>
      </c>
      <c r="F40" s="65">
        <v>109757</v>
      </c>
      <c r="G40" s="146">
        <v>112869</v>
      </c>
    </row>
    <row r="41" spans="2:7" s="28" customFormat="1" ht="18.75" customHeight="1" x14ac:dyDescent="0.2">
      <c r="B41" s="64" t="s">
        <v>163</v>
      </c>
      <c r="C41" s="65">
        <v>108784</v>
      </c>
      <c r="D41" s="65">
        <v>97613</v>
      </c>
      <c r="E41" s="65">
        <v>99633</v>
      </c>
      <c r="F41" s="65">
        <v>107017</v>
      </c>
      <c r="G41" s="146">
        <v>123177</v>
      </c>
    </row>
    <row r="42" spans="2:7" s="28" customFormat="1" ht="18.75" customHeight="1" x14ac:dyDescent="0.2">
      <c r="B42" s="64" t="s">
        <v>182</v>
      </c>
      <c r="C42" s="65">
        <v>84848</v>
      </c>
      <c r="D42" s="65">
        <v>105583</v>
      </c>
      <c r="E42" s="65">
        <v>116393</v>
      </c>
      <c r="F42" s="65">
        <v>97259</v>
      </c>
      <c r="G42" s="146">
        <v>109137</v>
      </c>
    </row>
    <row r="43" spans="2:7" s="28" customFormat="1" ht="18.75" customHeight="1" x14ac:dyDescent="0.2">
      <c r="B43" s="64" t="s">
        <v>260</v>
      </c>
      <c r="C43" s="65">
        <v>74878</v>
      </c>
      <c r="D43" s="65">
        <v>64995</v>
      </c>
      <c r="E43" s="65">
        <v>72236</v>
      </c>
      <c r="F43" s="65">
        <v>96977</v>
      </c>
      <c r="G43" s="146">
        <v>200725</v>
      </c>
    </row>
    <row r="44" spans="2:7" s="28" customFormat="1" ht="18.75" customHeight="1" x14ac:dyDescent="0.2">
      <c r="B44" s="64" t="s">
        <v>174</v>
      </c>
      <c r="C44" s="65">
        <v>70396</v>
      </c>
      <c r="D44" s="65">
        <v>90948</v>
      </c>
      <c r="E44" s="65">
        <v>113234</v>
      </c>
      <c r="F44" s="65">
        <v>110095</v>
      </c>
      <c r="G44" s="146">
        <v>121399</v>
      </c>
    </row>
    <row r="45" spans="2:7" s="28" customFormat="1" ht="18.75" customHeight="1" x14ac:dyDescent="0.2">
      <c r="B45" s="64" t="s">
        <v>159</v>
      </c>
      <c r="C45" s="65">
        <v>79018</v>
      </c>
      <c r="D45" s="65">
        <v>105751</v>
      </c>
      <c r="E45" s="65">
        <v>103737</v>
      </c>
      <c r="F45" s="65">
        <v>117109</v>
      </c>
      <c r="G45" s="146">
        <v>98072</v>
      </c>
    </row>
    <row r="46" spans="2:7" s="28" customFormat="1" ht="18.75" customHeight="1" x14ac:dyDescent="0.2">
      <c r="B46" s="64" t="s">
        <v>122</v>
      </c>
      <c r="C46" s="65">
        <v>92484</v>
      </c>
      <c r="D46" s="65">
        <v>98223</v>
      </c>
      <c r="E46" s="65">
        <v>109541</v>
      </c>
      <c r="F46" s="65">
        <v>101636</v>
      </c>
      <c r="G46" s="146">
        <v>101470</v>
      </c>
    </row>
    <row r="47" spans="2:7" s="28" customFormat="1" ht="18.75" customHeight="1" x14ac:dyDescent="0.2">
      <c r="B47" s="64" t="s">
        <v>262</v>
      </c>
      <c r="C47" s="65">
        <v>92741</v>
      </c>
      <c r="D47" s="65">
        <v>86279</v>
      </c>
      <c r="E47" s="65">
        <v>90045</v>
      </c>
      <c r="F47" s="65">
        <v>94410</v>
      </c>
      <c r="G47" s="146">
        <v>113215</v>
      </c>
    </row>
    <row r="48" spans="2:7" s="28" customFormat="1" ht="18.75" customHeight="1" x14ac:dyDescent="0.2">
      <c r="B48" s="64" t="s">
        <v>232</v>
      </c>
      <c r="C48" s="65">
        <v>84762</v>
      </c>
      <c r="D48" s="65">
        <v>44399</v>
      </c>
      <c r="E48" s="65">
        <v>122847</v>
      </c>
      <c r="F48" s="65">
        <v>122477</v>
      </c>
      <c r="G48" s="146">
        <v>38904</v>
      </c>
    </row>
    <row r="49" spans="2:7" s="28" customFormat="1" ht="18.75" customHeight="1" x14ac:dyDescent="0.2">
      <c r="B49" s="64" t="s">
        <v>233</v>
      </c>
      <c r="C49" s="65">
        <v>52392</v>
      </c>
      <c r="D49" s="65">
        <v>76400</v>
      </c>
      <c r="E49" s="65">
        <v>85477</v>
      </c>
      <c r="F49" s="65">
        <v>92681</v>
      </c>
      <c r="G49" s="146">
        <v>103621</v>
      </c>
    </row>
    <row r="50" spans="2:7" s="28" customFormat="1" ht="18.75" customHeight="1" x14ac:dyDescent="0.2">
      <c r="B50" s="64" t="s">
        <v>103</v>
      </c>
      <c r="C50" s="65">
        <v>55373</v>
      </c>
      <c r="D50" s="65">
        <v>70581</v>
      </c>
      <c r="E50" s="65">
        <v>68824</v>
      </c>
      <c r="F50" s="65">
        <v>94979</v>
      </c>
      <c r="G50" s="146">
        <v>114760</v>
      </c>
    </row>
    <row r="51" spans="2:7" s="28" customFormat="1" ht="18.75" customHeight="1" x14ac:dyDescent="0.2">
      <c r="B51" s="64" t="s">
        <v>111</v>
      </c>
      <c r="C51" s="65">
        <v>101706</v>
      </c>
      <c r="D51" s="65">
        <v>83532</v>
      </c>
      <c r="E51" s="65">
        <v>79780</v>
      </c>
      <c r="F51" s="65">
        <v>72427</v>
      </c>
      <c r="G51" s="146">
        <v>51070</v>
      </c>
    </row>
    <row r="52" spans="2:7" s="28" customFormat="1" ht="18.75" customHeight="1" x14ac:dyDescent="0.2">
      <c r="B52" s="64" t="s">
        <v>168</v>
      </c>
      <c r="C52" s="65">
        <v>46691</v>
      </c>
      <c r="D52" s="65">
        <v>63187</v>
      </c>
      <c r="E52" s="65">
        <v>74563</v>
      </c>
      <c r="F52" s="65">
        <v>88633</v>
      </c>
      <c r="G52" s="146">
        <v>96802</v>
      </c>
    </row>
    <row r="53" spans="2:7" s="28" customFormat="1" ht="18.75" customHeight="1" x14ac:dyDescent="0.2">
      <c r="B53" s="64" t="s">
        <v>104</v>
      </c>
      <c r="C53" s="65">
        <v>52545</v>
      </c>
      <c r="D53" s="65">
        <v>58299</v>
      </c>
      <c r="E53" s="65">
        <v>75958</v>
      </c>
      <c r="F53" s="65">
        <v>82650</v>
      </c>
      <c r="G53" s="146">
        <v>86149</v>
      </c>
    </row>
    <row r="54" spans="2:7" s="28" customFormat="1" ht="18.75" customHeight="1" x14ac:dyDescent="0.2">
      <c r="B54" s="64" t="s">
        <v>208</v>
      </c>
      <c r="C54" s="65">
        <v>80875</v>
      </c>
      <c r="D54" s="65">
        <v>62290</v>
      </c>
      <c r="E54" s="65">
        <v>67904</v>
      </c>
      <c r="F54" s="65">
        <v>70046</v>
      </c>
      <c r="G54" s="146">
        <v>70995</v>
      </c>
    </row>
    <row r="55" spans="2:7" s="28" customFormat="1" ht="18.75" customHeight="1" x14ac:dyDescent="0.2">
      <c r="B55" s="64" t="s">
        <v>185</v>
      </c>
      <c r="C55" s="65">
        <v>76981</v>
      </c>
      <c r="D55" s="65">
        <v>64219</v>
      </c>
      <c r="E55" s="65">
        <v>65479</v>
      </c>
      <c r="F55" s="65">
        <v>65010</v>
      </c>
      <c r="G55" s="146">
        <v>66247</v>
      </c>
    </row>
    <row r="56" spans="2:7" s="28" customFormat="1" ht="18.75" customHeight="1" x14ac:dyDescent="0.2">
      <c r="B56" s="64" t="s">
        <v>130</v>
      </c>
      <c r="C56" s="65">
        <v>31593</v>
      </c>
      <c r="D56" s="65">
        <v>33649</v>
      </c>
      <c r="E56" s="65">
        <v>35528</v>
      </c>
      <c r="F56" s="65">
        <v>101264</v>
      </c>
      <c r="G56" s="146">
        <v>128158</v>
      </c>
    </row>
    <row r="57" spans="2:7" s="28" customFormat="1" ht="18.75" customHeight="1" x14ac:dyDescent="0.2">
      <c r="B57" s="64" t="s">
        <v>106</v>
      </c>
      <c r="C57" s="65">
        <v>37469</v>
      </c>
      <c r="D57" s="65">
        <v>65478</v>
      </c>
      <c r="E57" s="65">
        <v>81445</v>
      </c>
      <c r="F57" s="65">
        <v>79976</v>
      </c>
      <c r="G57" s="146">
        <v>64263</v>
      </c>
    </row>
    <row r="58" spans="2:7" s="28" customFormat="1" ht="18.75" customHeight="1" x14ac:dyDescent="0.2">
      <c r="B58" s="64" t="s">
        <v>178</v>
      </c>
      <c r="C58" s="65">
        <v>96091</v>
      </c>
      <c r="D58" s="65">
        <v>77786</v>
      </c>
      <c r="E58" s="65">
        <v>58746</v>
      </c>
      <c r="F58" s="65">
        <v>48976</v>
      </c>
      <c r="G58" s="146">
        <v>46161</v>
      </c>
    </row>
    <row r="59" spans="2:7" s="28" customFormat="1" ht="18.75" customHeight="1" x14ac:dyDescent="0.2">
      <c r="B59" s="64" t="s">
        <v>216</v>
      </c>
      <c r="C59" s="65">
        <v>69111</v>
      </c>
      <c r="D59" s="65">
        <v>77857</v>
      </c>
      <c r="E59" s="65">
        <v>66325</v>
      </c>
      <c r="F59" s="65">
        <v>63230</v>
      </c>
      <c r="G59" s="146">
        <v>48544</v>
      </c>
    </row>
    <row r="60" spans="2:7" s="28" customFormat="1" ht="18.75" customHeight="1" x14ac:dyDescent="0.2">
      <c r="B60" s="64" t="s">
        <v>127</v>
      </c>
      <c r="C60" s="65">
        <v>19026</v>
      </c>
      <c r="D60" s="65">
        <v>69276</v>
      </c>
      <c r="E60" s="65">
        <v>86711</v>
      </c>
      <c r="F60" s="65">
        <v>96039</v>
      </c>
      <c r="G60" s="146">
        <v>19572</v>
      </c>
    </row>
    <row r="61" spans="2:7" s="28" customFormat="1" ht="18.75" customHeight="1" x14ac:dyDescent="0.2">
      <c r="B61" s="64" t="s">
        <v>141</v>
      </c>
      <c r="C61" s="65">
        <v>50220</v>
      </c>
      <c r="D61" s="65">
        <v>56139</v>
      </c>
      <c r="E61" s="65">
        <v>60323</v>
      </c>
      <c r="F61" s="65">
        <v>61553</v>
      </c>
      <c r="G61" s="146">
        <v>49417</v>
      </c>
    </row>
    <row r="62" spans="2:7" s="28" customFormat="1" ht="18.75" customHeight="1" x14ac:dyDescent="0.2">
      <c r="B62" s="64" t="s">
        <v>236</v>
      </c>
      <c r="C62" s="65">
        <v>25024</v>
      </c>
      <c r="D62" s="65">
        <v>41167</v>
      </c>
      <c r="E62" s="65">
        <v>52806</v>
      </c>
      <c r="F62" s="65">
        <v>70691</v>
      </c>
      <c r="G62" s="146">
        <v>84968</v>
      </c>
    </row>
    <row r="63" spans="2:7" s="28" customFormat="1" ht="18.75" customHeight="1" x14ac:dyDescent="0.2">
      <c r="B63" s="64" t="s">
        <v>165</v>
      </c>
      <c r="C63" s="65">
        <v>64545</v>
      </c>
      <c r="D63" s="65">
        <v>53228</v>
      </c>
      <c r="E63" s="65">
        <v>41899</v>
      </c>
      <c r="F63" s="65">
        <v>52223</v>
      </c>
      <c r="G63" s="146">
        <v>48736</v>
      </c>
    </row>
    <row r="64" spans="2:7" s="28" customFormat="1" ht="18.75" customHeight="1" x14ac:dyDescent="0.2">
      <c r="B64" s="64" t="s">
        <v>144</v>
      </c>
      <c r="C64" s="65">
        <v>55834</v>
      </c>
      <c r="D64" s="65">
        <v>65897</v>
      </c>
      <c r="E64" s="65">
        <v>52031</v>
      </c>
      <c r="F64" s="65">
        <v>54418</v>
      </c>
      <c r="G64" s="146">
        <v>13124</v>
      </c>
    </row>
    <row r="65" spans="2:7" s="28" customFormat="1" ht="18.75" customHeight="1" x14ac:dyDescent="0.2">
      <c r="B65" s="64" t="s">
        <v>197</v>
      </c>
      <c r="C65" s="65">
        <v>0</v>
      </c>
      <c r="D65" s="65">
        <v>19394</v>
      </c>
      <c r="E65" s="65">
        <v>63660</v>
      </c>
      <c r="F65" s="65">
        <v>75760</v>
      </c>
      <c r="G65" s="146">
        <v>74381</v>
      </c>
    </row>
    <row r="66" spans="2:7" s="28" customFormat="1" ht="18.75" customHeight="1" x14ac:dyDescent="0.2">
      <c r="B66" s="64" t="s">
        <v>191</v>
      </c>
      <c r="C66" s="65">
        <v>51866</v>
      </c>
      <c r="D66" s="65">
        <v>52387</v>
      </c>
      <c r="E66" s="65">
        <v>36769</v>
      </c>
      <c r="F66" s="65">
        <v>37726</v>
      </c>
      <c r="G66" s="146">
        <v>51118</v>
      </c>
    </row>
    <row r="67" spans="2:7" s="28" customFormat="1" ht="18.75" customHeight="1" x14ac:dyDescent="0.2">
      <c r="B67" s="64" t="s">
        <v>271</v>
      </c>
      <c r="C67" s="65">
        <v>35061</v>
      </c>
      <c r="D67" s="65">
        <v>41782</v>
      </c>
      <c r="E67" s="65">
        <v>48130</v>
      </c>
      <c r="F67" s="65">
        <v>50180</v>
      </c>
      <c r="G67" s="146">
        <v>51953</v>
      </c>
    </row>
    <row r="68" spans="2:7" s="28" customFormat="1" ht="18.75" customHeight="1" x14ac:dyDescent="0.2">
      <c r="B68" s="64" t="s">
        <v>264</v>
      </c>
      <c r="C68" s="65">
        <v>44509</v>
      </c>
      <c r="D68" s="65">
        <v>48829</v>
      </c>
      <c r="E68" s="65">
        <v>52326</v>
      </c>
      <c r="F68" s="65">
        <v>40434</v>
      </c>
      <c r="G68" s="146">
        <v>39662</v>
      </c>
    </row>
    <row r="69" spans="2:7" s="28" customFormat="1" ht="18.75" customHeight="1" x14ac:dyDescent="0.2">
      <c r="B69" s="64" t="s">
        <v>116</v>
      </c>
      <c r="C69" s="65">
        <v>11742</v>
      </c>
      <c r="D69" s="65">
        <v>67341</v>
      </c>
      <c r="E69" s="65">
        <v>83796</v>
      </c>
      <c r="F69" s="65">
        <v>56693</v>
      </c>
      <c r="G69" s="146">
        <v>0</v>
      </c>
    </row>
    <row r="70" spans="2:7" s="28" customFormat="1" ht="18.75" customHeight="1" x14ac:dyDescent="0.2">
      <c r="B70" s="64" t="s">
        <v>121</v>
      </c>
      <c r="C70" s="65">
        <v>42727</v>
      </c>
      <c r="D70" s="65">
        <v>60463</v>
      </c>
      <c r="E70" s="65">
        <v>43910</v>
      </c>
      <c r="F70" s="65">
        <v>17215</v>
      </c>
      <c r="G70" s="146">
        <v>49994</v>
      </c>
    </row>
    <row r="71" spans="2:7" s="28" customFormat="1" ht="18.75" customHeight="1" x14ac:dyDescent="0.2">
      <c r="B71" s="64" t="s">
        <v>200</v>
      </c>
      <c r="C71" s="65">
        <v>32663</v>
      </c>
      <c r="D71" s="65">
        <v>38827</v>
      </c>
      <c r="E71" s="65">
        <v>42358</v>
      </c>
      <c r="F71" s="65">
        <v>57950</v>
      </c>
      <c r="G71" s="146">
        <v>42152</v>
      </c>
    </row>
    <row r="72" spans="2:7" s="28" customFormat="1" ht="18.75" customHeight="1" x14ac:dyDescent="0.2">
      <c r="B72" s="64" t="s">
        <v>263</v>
      </c>
      <c r="C72" s="65">
        <v>47072</v>
      </c>
      <c r="D72" s="65">
        <v>64794</v>
      </c>
      <c r="E72" s="65">
        <v>53430</v>
      </c>
      <c r="F72" s="65">
        <v>27247</v>
      </c>
      <c r="G72" s="146">
        <v>20123</v>
      </c>
    </row>
    <row r="73" spans="2:7" s="28" customFormat="1" ht="18.75" customHeight="1" x14ac:dyDescent="0.2">
      <c r="B73" s="64" t="s">
        <v>217</v>
      </c>
      <c r="C73" s="65">
        <v>9302</v>
      </c>
      <c r="D73" s="65">
        <v>22234</v>
      </c>
      <c r="E73" s="65">
        <v>40367</v>
      </c>
      <c r="F73" s="65">
        <v>55855</v>
      </c>
      <c r="G73" s="146">
        <v>80086</v>
      </c>
    </row>
    <row r="74" spans="2:7" s="28" customFormat="1" ht="18.75" customHeight="1" x14ac:dyDescent="0.2">
      <c r="B74" s="64" t="s">
        <v>300</v>
      </c>
      <c r="C74" s="65">
        <v>0</v>
      </c>
      <c r="D74" s="65">
        <v>28631</v>
      </c>
      <c r="E74" s="65">
        <v>44818</v>
      </c>
      <c r="F74" s="65">
        <v>67816</v>
      </c>
      <c r="G74" s="146">
        <v>60014</v>
      </c>
    </row>
    <row r="75" spans="2:7" s="28" customFormat="1" ht="18.75" customHeight="1" x14ac:dyDescent="0.2">
      <c r="B75" s="64" t="s">
        <v>2060</v>
      </c>
      <c r="C75" s="65">
        <v>0</v>
      </c>
      <c r="D75" s="65">
        <v>2</v>
      </c>
      <c r="E75" s="65">
        <v>2</v>
      </c>
      <c r="F75" s="65">
        <v>14</v>
      </c>
      <c r="G75" s="146">
        <v>186021</v>
      </c>
    </row>
    <row r="76" spans="2:7" s="28" customFormat="1" ht="18.75" customHeight="1" x14ac:dyDescent="0.2">
      <c r="B76" s="64" t="s">
        <v>261</v>
      </c>
      <c r="C76" s="65">
        <v>45220</v>
      </c>
      <c r="D76" s="65">
        <v>35418</v>
      </c>
      <c r="E76" s="65">
        <v>30324</v>
      </c>
      <c r="F76" s="65">
        <v>27685</v>
      </c>
      <c r="G76" s="146">
        <v>32119</v>
      </c>
    </row>
    <row r="77" spans="2:7" s="28" customFormat="1" ht="18.75" customHeight="1" x14ac:dyDescent="0.2">
      <c r="B77" s="64" t="s">
        <v>221</v>
      </c>
      <c r="C77" s="65">
        <v>36257</v>
      </c>
      <c r="D77" s="65">
        <v>32563</v>
      </c>
      <c r="E77" s="65">
        <v>34045</v>
      </c>
      <c r="F77" s="65">
        <v>33087</v>
      </c>
      <c r="G77" s="146">
        <v>31862</v>
      </c>
    </row>
    <row r="78" spans="2:7" s="28" customFormat="1" ht="18.75" customHeight="1" x14ac:dyDescent="0.2">
      <c r="B78" s="64" t="s">
        <v>270</v>
      </c>
      <c r="C78" s="65">
        <v>30276</v>
      </c>
      <c r="D78" s="65">
        <v>33343</v>
      </c>
      <c r="E78" s="65">
        <v>35981</v>
      </c>
      <c r="F78" s="65">
        <v>29792</v>
      </c>
      <c r="G78" s="146">
        <v>29975</v>
      </c>
    </row>
    <row r="79" spans="2:7" s="28" customFormat="1" ht="18.75" customHeight="1" x14ac:dyDescent="0.2">
      <c r="B79" s="64" t="s">
        <v>156</v>
      </c>
      <c r="C79" s="65">
        <v>89156</v>
      </c>
      <c r="D79" s="65">
        <v>48833</v>
      </c>
      <c r="E79" s="65">
        <v>7491</v>
      </c>
      <c r="F79" s="65">
        <v>6023</v>
      </c>
      <c r="G79" s="146">
        <v>5285</v>
      </c>
    </row>
    <row r="80" spans="2:7" s="28" customFormat="1" ht="18.75" customHeight="1" x14ac:dyDescent="0.2">
      <c r="B80" s="64" t="s">
        <v>137</v>
      </c>
      <c r="C80" s="65">
        <v>28690</v>
      </c>
      <c r="D80" s="65">
        <v>31295</v>
      </c>
      <c r="E80" s="65">
        <v>29760</v>
      </c>
      <c r="F80" s="65">
        <v>29809</v>
      </c>
      <c r="G80" s="146">
        <v>29430</v>
      </c>
    </row>
    <row r="81" spans="2:7" s="28" customFormat="1" ht="18.75" customHeight="1" x14ac:dyDescent="0.2">
      <c r="B81" s="64" t="s">
        <v>215</v>
      </c>
      <c r="C81" s="65">
        <v>29244</v>
      </c>
      <c r="D81" s="65">
        <v>28536</v>
      </c>
      <c r="E81" s="65">
        <v>26230</v>
      </c>
      <c r="F81" s="65">
        <v>24017</v>
      </c>
      <c r="G81" s="146">
        <v>29682</v>
      </c>
    </row>
    <row r="82" spans="2:7" s="28" customFormat="1" ht="18.75" customHeight="1" x14ac:dyDescent="0.2">
      <c r="B82" s="64" t="s">
        <v>133</v>
      </c>
      <c r="C82" s="65">
        <v>41467</v>
      </c>
      <c r="D82" s="65">
        <v>33515</v>
      </c>
      <c r="E82" s="65">
        <v>41957</v>
      </c>
      <c r="F82" s="65">
        <v>16246</v>
      </c>
      <c r="G82" s="146">
        <v>4359</v>
      </c>
    </row>
    <row r="83" spans="2:7" s="28" customFormat="1" ht="18.75" customHeight="1" x14ac:dyDescent="0.2">
      <c r="B83" s="64" t="s">
        <v>265</v>
      </c>
      <c r="C83" s="65">
        <v>34099</v>
      </c>
      <c r="D83" s="65">
        <v>30861</v>
      </c>
      <c r="E83" s="65">
        <v>25324</v>
      </c>
      <c r="F83" s="65">
        <v>23540</v>
      </c>
      <c r="G83" s="146">
        <v>23357</v>
      </c>
    </row>
    <row r="84" spans="2:7" s="28" customFormat="1" ht="18.75" customHeight="1" x14ac:dyDescent="0.2">
      <c r="B84" s="64" t="s">
        <v>266</v>
      </c>
      <c r="C84" s="65">
        <v>27893</v>
      </c>
      <c r="D84" s="65">
        <v>25538</v>
      </c>
      <c r="E84" s="65">
        <v>25577</v>
      </c>
      <c r="F84" s="65">
        <v>27283</v>
      </c>
      <c r="G84" s="146">
        <v>29679</v>
      </c>
    </row>
    <row r="85" spans="2:7" s="28" customFormat="1" ht="18.75" customHeight="1" x14ac:dyDescent="0.2">
      <c r="B85" s="64" t="s">
        <v>117</v>
      </c>
      <c r="C85" s="65">
        <v>11761</v>
      </c>
      <c r="D85" s="65">
        <v>21307</v>
      </c>
      <c r="E85" s="65">
        <v>27065</v>
      </c>
      <c r="F85" s="65">
        <v>37715</v>
      </c>
      <c r="G85" s="146">
        <v>37480</v>
      </c>
    </row>
    <row r="86" spans="2:7" s="28" customFormat="1" ht="18.75" customHeight="1" x14ac:dyDescent="0.2">
      <c r="B86" s="64" t="s">
        <v>101</v>
      </c>
      <c r="C86" s="65">
        <v>0</v>
      </c>
      <c r="D86" s="65">
        <v>19367</v>
      </c>
      <c r="E86" s="65">
        <v>41152</v>
      </c>
      <c r="F86" s="65">
        <v>34580</v>
      </c>
      <c r="G86" s="146">
        <v>37449</v>
      </c>
    </row>
    <row r="87" spans="2:7" s="28" customFormat="1" ht="18.75" customHeight="1" x14ac:dyDescent="0.2">
      <c r="B87" s="64" t="s">
        <v>865</v>
      </c>
      <c r="C87" s="65">
        <v>3239</v>
      </c>
      <c r="D87" s="65">
        <v>24888</v>
      </c>
      <c r="E87" s="65">
        <v>53784</v>
      </c>
      <c r="F87" s="65">
        <v>45518</v>
      </c>
      <c r="G87" s="146">
        <v>0</v>
      </c>
    </row>
    <row r="88" spans="2:7" s="28" customFormat="1" ht="18.75" customHeight="1" x14ac:dyDescent="0.2">
      <c r="B88" s="64" t="s">
        <v>198</v>
      </c>
      <c r="C88" s="65">
        <v>28692</v>
      </c>
      <c r="D88" s="65">
        <v>21948</v>
      </c>
      <c r="E88" s="65">
        <v>24389</v>
      </c>
      <c r="F88" s="65">
        <v>23231</v>
      </c>
      <c r="G88" s="146">
        <v>27194</v>
      </c>
    </row>
    <row r="89" spans="2:7" s="28" customFormat="1" ht="18.75" customHeight="1" x14ac:dyDescent="0.2">
      <c r="B89" s="64" t="s">
        <v>862</v>
      </c>
      <c r="C89" s="65">
        <v>9529</v>
      </c>
      <c r="D89" s="65">
        <v>23703</v>
      </c>
      <c r="E89" s="65">
        <v>26095</v>
      </c>
      <c r="F89" s="65">
        <v>30702</v>
      </c>
      <c r="G89" s="146">
        <v>34337</v>
      </c>
    </row>
    <row r="90" spans="2:7" s="28" customFormat="1" ht="18.75" customHeight="1" x14ac:dyDescent="0.2">
      <c r="B90" s="64" t="s">
        <v>3087</v>
      </c>
      <c r="C90" s="65">
        <v>28177</v>
      </c>
      <c r="D90" s="65">
        <v>34306</v>
      </c>
      <c r="E90" s="65">
        <v>31141</v>
      </c>
      <c r="F90" s="65">
        <v>19975</v>
      </c>
      <c r="G90" s="146">
        <v>10263</v>
      </c>
    </row>
    <row r="91" spans="2:7" s="28" customFormat="1" ht="18.75" customHeight="1" x14ac:dyDescent="0.2">
      <c r="B91" s="64" t="s">
        <v>118</v>
      </c>
      <c r="C91" s="65">
        <v>17557</v>
      </c>
      <c r="D91" s="65">
        <v>26309</v>
      </c>
      <c r="E91" s="65">
        <v>25287</v>
      </c>
      <c r="F91" s="65">
        <v>30413</v>
      </c>
      <c r="G91" s="146">
        <v>24210</v>
      </c>
    </row>
    <row r="92" spans="2:7" s="28" customFormat="1" ht="18.75" customHeight="1" x14ac:dyDescent="0.2">
      <c r="B92" s="64" t="s">
        <v>267</v>
      </c>
      <c r="C92" s="65">
        <v>28451</v>
      </c>
      <c r="D92" s="65">
        <v>33983</v>
      </c>
      <c r="E92" s="65">
        <v>39466</v>
      </c>
      <c r="F92" s="65">
        <v>4555</v>
      </c>
      <c r="G92" s="146">
        <v>16773</v>
      </c>
    </row>
    <row r="93" spans="2:7" s="28" customFormat="1" ht="18.75" customHeight="1" x14ac:dyDescent="0.2">
      <c r="B93" s="64" t="s">
        <v>181</v>
      </c>
      <c r="C93" s="65">
        <v>28113</v>
      </c>
      <c r="D93" s="65">
        <v>25438</v>
      </c>
      <c r="E93" s="65">
        <v>26228</v>
      </c>
      <c r="F93" s="65">
        <v>25511</v>
      </c>
      <c r="G93" s="146">
        <v>16255</v>
      </c>
    </row>
    <row r="94" spans="2:7" s="28" customFormat="1" ht="18.75" customHeight="1" x14ac:dyDescent="0.2">
      <c r="B94" s="64" t="s">
        <v>115</v>
      </c>
      <c r="C94" s="65">
        <v>24396</v>
      </c>
      <c r="D94" s="65">
        <v>20969</v>
      </c>
      <c r="E94" s="65">
        <v>20544</v>
      </c>
      <c r="F94" s="65">
        <v>20366</v>
      </c>
      <c r="G94" s="146">
        <v>33009</v>
      </c>
    </row>
    <row r="95" spans="2:7" s="28" customFormat="1" ht="18.75" customHeight="1" x14ac:dyDescent="0.2">
      <c r="B95" s="64" t="s">
        <v>149</v>
      </c>
      <c r="C95" s="65">
        <v>20655</v>
      </c>
      <c r="D95" s="65">
        <v>21808</v>
      </c>
      <c r="E95" s="65">
        <v>22781</v>
      </c>
      <c r="F95" s="65">
        <v>24668</v>
      </c>
      <c r="G95" s="146">
        <v>28553</v>
      </c>
    </row>
    <row r="96" spans="2:7" s="28" customFormat="1" ht="18.75" customHeight="1" x14ac:dyDescent="0.2">
      <c r="B96" s="64" t="s">
        <v>113</v>
      </c>
      <c r="C96" s="65">
        <v>30113</v>
      </c>
      <c r="D96" s="65">
        <v>20685</v>
      </c>
      <c r="E96" s="65">
        <v>22049</v>
      </c>
      <c r="F96" s="65">
        <v>25071</v>
      </c>
      <c r="G96" s="146">
        <v>20518</v>
      </c>
    </row>
    <row r="97" spans="2:7" s="28" customFormat="1" ht="18.75" customHeight="1" x14ac:dyDescent="0.2">
      <c r="B97" s="64" t="s">
        <v>218</v>
      </c>
      <c r="C97" s="65">
        <v>14145</v>
      </c>
      <c r="D97" s="65">
        <v>13565</v>
      </c>
      <c r="E97" s="65">
        <v>56270</v>
      </c>
      <c r="F97" s="65">
        <v>30984</v>
      </c>
      <c r="G97" s="146">
        <v>8</v>
      </c>
    </row>
    <row r="98" spans="2:7" s="28" customFormat="1" ht="18.75" customHeight="1" x14ac:dyDescent="0.2">
      <c r="B98" s="64" t="s">
        <v>210</v>
      </c>
      <c r="C98" s="65">
        <v>35926</v>
      </c>
      <c r="D98" s="65">
        <v>17256</v>
      </c>
      <c r="E98" s="65">
        <v>23911</v>
      </c>
      <c r="F98" s="65">
        <v>17923</v>
      </c>
      <c r="G98" s="146">
        <v>19340</v>
      </c>
    </row>
    <row r="99" spans="2:7" s="28" customFormat="1" ht="18.75" customHeight="1" x14ac:dyDescent="0.2">
      <c r="B99" s="64" t="s">
        <v>173</v>
      </c>
      <c r="C99" s="65">
        <v>15043</v>
      </c>
      <c r="D99" s="65">
        <v>22553</v>
      </c>
      <c r="E99" s="65">
        <v>32660</v>
      </c>
      <c r="F99" s="65">
        <v>22790</v>
      </c>
      <c r="G99" s="146">
        <v>16029</v>
      </c>
    </row>
    <row r="100" spans="2:7" s="28" customFormat="1" ht="18.75" customHeight="1" x14ac:dyDescent="0.2">
      <c r="B100" s="64" t="s">
        <v>158</v>
      </c>
      <c r="C100" s="65">
        <v>28210</v>
      </c>
      <c r="D100" s="65">
        <v>26611</v>
      </c>
      <c r="E100" s="65">
        <v>28504</v>
      </c>
      <c r="F100" s="65">
        <v>23268</v>
      </c>
      <c r="G100" s="146">
        <v>3</v>
      </c>
    </row>
    <row r="101" spans="2:7" s="28" customFormat="1" ht="18.75" customHeight="1" x14ac:dyDescent="0.2">
      <c r="B101" s="64" t="s">
        <v>139</v>
      </c>
      <c r="C101" s="65">
        <v>24807</v>
      </c>
      <c r="D101" s="65">
        <v>23631</v>
      </c>
      <c r="E101" s="65">
        <v>14026</v>
      </c>
      <c r="F101" s="65">
        <v>16256</v>
      </c>
      <c r="G101" s="146">
        <v>22907</v>
      </c>
    </row>
    <row r="102" spans="2:7" s="28" customFormat="1" ht="18.75" customHeight="1" x14ac:dyDescent="0.2">
      <c r="B102" s="64" t="s">
        <v>151</v>
      </c>
      <c r="C102" s="65">
        <v>29525</v>
      </c>
      <c r="D102" s="65">
        <v>28463</v>
      </c>
      <c r="E102" s="65">
        <v>25585</v>
      </c>
      <c r="F102" s="65">
        <v>9301</v>
      </c>
      <c r="G102" s="146">
        <v>0</v>
      </c>
    </row>
    <row r="103" spans="2:7" s="28" customFormat="1" ht="18.75" customHeight="1" x14ac:dyDescent="0.2">
      <c r="B103" s="64" t="s">
        <v>95</v>
      </c>
      <c r="C103" s="65">
        <v>17366</v>
      </c>
      <c r="D103" s="65">
        <v>18435</v>
      </c>
      <c r="E103" s="65">
        <v>17831</v>
      </c>
      <c r="F103" s="65">
        <v>19418</v>
      </c>
      <c r="G103" s="146">
        <v>18746</v>
      </c>
    </row>
    <row r="104" spans="2:7" s="28" customFormat="1" ht="18.75" customHeight="1" x14ac:dyDescent="0.2">
      <c r="B104" s="64" t="s">
        <v>172</v>
      </c>
      <c r="C104" s="65">
        <v>29681</v>
      </c>
      <c r="D104" s="65">
        <v>14578</v>
      </c>
      <c r="E104" s="65">
        <v>11898</v>
      </c>
      <c r="F104" s="65">
        <v>16141</v>
      </c>
      <c r="G104" s="146">
        <v>16056</v>
      </c>
    </row>
    <row r="105" spans="2:7" s="28" customFormat="1" ht="18.75" customHeight="1" x14ac:dyDescent="0.2">
      <c r="B105" s="64" t="s">
        <v>275</v>
      </c>
      <c r="C105" s="65">
        <v>7979</v>
      </c>
      <c r="D105" s="65">
        <v>20592</v>
      </c>
      <c r="E105" s="65">
        <v>43256</v>
      </c>
      <c r="F105" s="65">
        <v>10948</v>
      </c>
      <c r="G105" s="146">
        <v>5176</v>
      </c>
    </row>
    <row r="106" spans="2:7" s="28" customFormat="1" ht="18.75" customHeight="1" x14ac:dyDescent="0.2">
      <c r="B106" s="64" t="s">
        <v>953</v>
      </c>
      <c r="C106" s="65">
        <v>0</v>
      </c>
      <c r="D106" s="65">
        <v>6544</v>
      </c>
      <c r="E106" s="65">
        <v>19698</v>
      </c>
      <c r="F106" s="65">
        <v>25010</v>
      </c>
      <c r="G106" s="146">
        <v>31388</v>
      </c>
    </row>
    <row r="107" spans="2:7" s="28" customFormat="1" ht="18.75" customHeight="1" x14ac:dyDescent="0.2">
      <c r="B107" s="64" t="s">
        <v>105</v>
      </c>
      <c r="C107" s="65">
        <v>5554</v>
      </c>
      <c r="D107" s="65">
        <v>38871</v>
      </c>
      <c r="E107" s="65">
        <v>3721</v>
      </c>
      <c r="F107" s="65">
        <v>21008</v>
      </c>
      <c r="G107" s="146">
        <v>9875</v>
      </c>
    </row>
    <row r="108" spans="2:7" s="28" customFormat="1" ht="18.75" customHeight="1" x14ac:dyDescent="0.2">
      <c r="B108" s="64" t="s">
        <v>277</v>
      </c>
      <c r="C108" s="65">
        <v>13210</v>
      </c>
      <c r="D108" s="65">
        <v>18013</v>
      </c>
      <c r="E108" s="65">
        <v>17934</v>
      </c>
      <c r="F108" s="65">
        <v>10122</v>
      </c>
      <c r="G108" s="146">
        <v>16946</v>
      </c>
    </row>
    <row r="109" spans="2:7" s="28" customFormat="1" ht="18.75" customHeight="1" x14ac:dyDescent="0.2">
      <c r="B109" s="64" t="s">
        <v>284</v>
      </c>
      <c r="C109" s="65">
        <v>13621</v>
      </c>
      <c r="D109" s="65">
        <v>13821</v>
      </c>
      <c r="E109" s="65">
        <v>15770</v>
      </c>
      <c r="F109" s="65">
        <v>17438</v>
      </c>
      <c r="G109" s="146">
        <v>13993</v>
      </c>
    </row>
    <row r="110" spans="2:7" s="28" customFormat="1" ht="18.75" customHeight="1" x14ac:dyDescent="0.2">
      <c r="B110" s="64" t="s">
        <v>269</v>
      </c>
      <c r="C110" s="65">
        <v>23984</v>
      </c>
      <c r="D110" s="65">
        <v>17001</v>
      </c>
      <c r="E110" s="65">
        <v>11413</v>
      </c>
      <c r="F110" s="65">
        <v>8807</v>
      </c>
      <c r="G110" s="146">
        <v>12905</v>
      </c>
    </row>
    <row r="111" spans="2:7" s="28" customFormat="1" ht="18.75" customHeight="1" x14ac:dyDescent="0.2">
      <c r="B111" s="64" t="s">
        <v>929</v>
      </c>
      <c r="C111" s="65">
        <v>219</v>
      </c>
      <c r="D111" s="65">
        <v>11728</v>
      </c>
      <c r="E111" s="65">
        <v>16297</v>
      </c>
      <c r="F111" s="65">
        <v>27083</v>
      </c>
      <c r="G111" s="146">
        <v>17061</v>
      </c>
    </row>
    <row r="112" spans="2:7" s="28" customFormat="1" ht="18.75" customHeight="1" x14ac:dyDescent="0.2">
      <c r="B112" s="64" t="s">
        <v>207</v>
      </c>
      <c r="C112" s="65">
        <v>12240</v>
      </c>
      <c r="D112" s="65">
        <v>16621</v>
      </c>
      <c r="E112" s="65">
        <v>16815</v>
      </c>
      <c r="F112" s="65">
        <v>13917</v>
      </c>
      <c r="G112" s="146">
        <v>10642</v>
      </c>
    </row>
    <row r="113" spans="2:7" s="28" customFormat="1" ht="18.75" customHeight="1" x14ac:dyDescent="0.2">
      <c r="B113" s="64" t="s">
        <v>223</v>
      </c>
      <c r="C113" s="65">
        <v>12652</v>
      </c>
      <c r="D113" s="65">
        <v>14410</v>
      </c>
      <c r="E113" s="65">
        <v>18039</v>
      </c>
      <c r="F113" s="65">
        <v>12130</v>
      </c>
      <c r="G113" s="146">
        <v>12240</v>
      </c>
    </row>
    <row r="114" spans="2:7" s="28" customFormat="1" ht="18.75" customHeight="1" x14ac:dyDescent="0.2">
      <c r="B114" s="64" t="s">
        <v>177</v>
      </c>
      <c r="C114" s="65">
        <v>27344</v>
      </c>
      <c r="D114" s="65">
        <v>19718</v>
      </c>
      <c r="E114" s="65">
        <v>8658</v>
      </c>
      <c r="F114" s="65">
        <v>9838</v>
      </c>
      <c r="G114" s="146">
        <v>275</v>
      </c>
    </row>
    <row r="115" spans="2:7" s="28" customFormat="1" ht="18.75" customHeight="1" x14ac:dyDescent="0.2">
      <c r="B115" s="64" t="s">
        <v>123</v>
      </c>
      <c r="C115" s="65">
        <v>17048</v>
      </c>
      <c r="D115" s="65">
        <v>15365</v>
      </c>
      <c r="E115" s="65">
        <v>16546</v>
      </c>
      <c r="F115" s="65">
        <v>12720</v>
      </c>
      <c r="G115" s="146">
        <v>4008</v>
      </c>
    </row>
    <row r="116" spans="2:7" s="28" customFormat="1" ht="18.75" customHeight="1" x14ac:dyDescent="0.2">
      <c r="B116" s="64" t="s">
        <v>272</v>
      </c>
      <c r="C116" s="65">
        <v>15107</v>
      </c>
      <c r="D116" s="65">
        <v>14281</v>
      </c>
      <c r="E116" s="65">
        <v>13501</v>
      </c>
      <c r="F116" s="65">
        <v>12316</v>
      </c>
      <c r="G116" s="146">
        <v>8887</v>
      </c>
    </row>
    <row r="117" spans="2:7" s="28" customFormat="1" ht="18.75" customHeight="1" x14ac:dyDescent="0.2">
      <c r="B117" s="64" t="s">
        <v>282</v>
      </c>
      <c r="C117" s="65">
        <v>15890</v>
      </c>
      <c r="D117" s="65">
        <v>12054</v>
      </c>
      <c r="E117" s="65">
        <v>13484</v>
      </c>
      <c r="F117" s="65">
        <v>12002</v>
      </c>
      <c r="G117" s="146">
        <v>8869</v>
      </c>
    </row>
    <row r="118" spans="2:7" s="28" customFormat="1" ht="18.75" customHeight="1" x14ac:dyDescent="0.2">
      <c r="B118" s="64" t="s">
        <v>136</v>
      </c>
      <c r="C118" s="65">
        <v>15376</v>
      </c>
      <c r="D118" s="65">
        <v>10366</v>
      </c>
      <c r="E118" s="65">
        <v>11650</v>
      </c>
      <c r="F118" s="65">
        <v>12260</v>
      </c>
      <c r="G118" s="146">
        <v>10365</v>
      </c>
    </row>
    <row r="119" spans="2:7" s="28" customFormat="1" ht="18.75" customHeight="1" x14ac:dyDescent="0.2">
      <c r="B119" s="64" t="s">
        <v>107</v>
      </c>
      <c r="C119" s="65">
        <v>13615</v>
      </c>
      <c r="D119" s="65">
        <v>17571</v>
      </c>
      <c r="E119" s="65">
        <v>12201</v>
      </c>
      <c r="F119" s="65">
        <v>11553</v>
      </c>
      <c r="G119" s="146">
        <v>4501</v>
      </c>
    </row>
    <row r="120" spans="2:7" s="28" customFormat="1" ht="18.75" customHeight="1" x14ac:dyDescent="0.2">
      <c r="B120" s="64" t="s">
        <v>190</v>
      </c>
      <c r="C120" s="65">
        <v>9751</v>
      </c>
      <c r="D120" s="65">
        <v>11120</v>
      </c>
      <c r="E120" s="65">
        <v>10339</v>
      </c>
      <c r="F120" s="65">
        <v>14858</v>
      </c>
      <c r="G120" s="146">
        <v>11802</v>
      </c>
    </row>
    <row r="121" spans="2:7" s="28" customFormat="1" ht="18.75" customHeight="1" x14ac:dyDescent="0.2">
      <c r="B121" s="64" t="s">
        <v>167</v>
      </c>
      <c r="C121" s="65">
        <v>11114</v>
      </c>
      <c r="D121" s="65">
        <v>9658</v>
      </c>
      <c r="E121" s="65">
        <v>10324</v>
      </c>
      <c r="F121" s="65">
        <v>11497</v>
      </c>
      <c r="G121" s="146">
        <v>14888</v>
      </c>
    </row>
    <row r="122" spans="2:7" s="28" customFormat="1" ht="18.75" customHeight="1" x14ac:dyDescent="0.2">
      <c r="B122" s="64" t="s">
        <v>273</v>
      </c>
      <c r="C122" s="65">
        <v>11486</v>
      </c>
      <c r="D122" s="65">
        <v>12170</v>
      </c>
      <c r="E122" s="65">
        <v>14539</v>
      </c>
      <c r="F122" s="65">
        <v>8377</v>
      </c>
      <c r="G122" s="146">
        <v>9506</v>
      </c>
    </row>
    <row r="123" spans="2:7" s="28" customFormat="1" ht="18.75" customHeight="1" x14ac:dyDescent="0.2">
      <c r="B123" s="64" t="s">
        <v>126</v>
      </c>
      <c r="C123" s="65">
        <v>14841</v>
      </c>
      <c r="D123" s="65">
        <v>15546</v>
      </c>
      <c r="E123" s="65">
        <v>10588</v>
      </c>
      <c r="F123" s="65">
        <v>9318</v>
      </c>
      <c r="G123" s="146">
        <v>4752</v>
      </c>
    </row>
    <row r="124" spans="2:7" s="28" customFormat="1" ht="18.75" customHeight="1" x14ac:dyDescent="0.2">
      <c r="B124" s="64" t="s">
        <v>268</v>
      </c>
      <c r="C124" s="65">
        <v>9667</v>
      </c>
      <c r="D124" s="65">
        <v>8099</v>
      </c>
      <c r="E124" s="65">
        <v>12177</v>
      </c>
      <c r="F124" s="65">
        <v>11776</v>
      </c>
      <c r="G124" s="146">
        <v>12609</v>
      </c>
    </row>
    <row r="125" spans="2:7" s="28" customFormat="1" ht="18.75" customHeight="1" x14ac:dyDescent="0.2">
      <c r="B125" s="64" t="s">
        <v>986</v>
      </c>
      <c r="C125" s="65">
        <v>1493</v>
      </c>
      <c r="D125" s="65">
        <v>3149</v>
      </c>
      <c r="E125" s="65">
        <v>8451</v>
      </c>
      <c r="F125" s="65">
        <v>16398</v>
      </c>
      <c r="G125" s="146">
        <v>20118</v>
      </c>
    </row>
    <row r="126" spans="2:7" s="28" customFormat="1" ht="18.75" customHeight="1" x14ac:dyDescent="0.2">
      <c r="B126" s="64" t="s">
        <v>288</v>
      </c>
      <c r="C126" s="65">
        <v>5468</v>
      </c>
      <c r="D126" s="65">
        <v>5959</v>
      </c>
      <c r="E126" s="65">
        <v>10766</v>
      </c>
      <c r="F126" s="65">
        <v>12295</v>
      </c>
      <c r="G126" s="146">
        <v>13097</v>
      </c>
    </row>
    <row r="127" spans="2:7" s="28" customFormat="1" ht="18.75" customHeight="1" x14ac:dyDescent="0.2">
      <c r="B127" s="64" t="s">
        <v>99</v>
      </c>
      <c r="C127" s="65">
        <v>0</v>
      </c>
      <c r="D127" s="65">
        <v>0</v>
      </c>
      <c r="E127" s="65">
        <v>30567</v>
      </c>
      <c r="F127" s="65">
        <v>13447</v>
      </c>
      <c r="G127" s="146">
        <v>7</v>
      </c>
    </row>
    <row r="128" spans="2:7" s="28" customFormat="1" ht="18.75" customHeight="1" x14ac:dyDescent="0.2">
      <c r="B128" s="64" t="s">
        <v>194</v>
      </c>
      <c r="C128" s="65">
        <v>14651</v>
      </c>
      <c r="D128" s="65">
        <v>14811</v>
      </c>
      <c r="E128" s="65">
        <v>6258</v>
      </c>
      <c r="F128" s="65">
        <v>6748</v>
      </c>
      <c r="G128" s="146">
        <v>0</v>
      </c>
    </row>
    <row r="129" spans="2:7" s="28" customFormat="1" ht="18.75" customHeight="1" x14ac:dyDescent="0.2">
      <c r="B129" s="64" t="s">
        <v>235</v>
      </c>
      <c r="C129" s="65">
        <v>9109</v>
      </c>
      <c r="D129" s="65">
        <v>9847</v>
      </c>
      <c r="E129" s="65">
        <v>5537</v>
      </c>
      <c r="F129" s="65">
        <v>6591</v>
      </c>
      <c r="G129" s="146">
        <v>11061</v>
      </c>
    </row>
    <row r="130" spans="2:7" s="28" customFormat="1" ht="18.75" customHeight="1" x14ac:dyDescent="0.2">
      <c r="B130" s="64" t="s">
        <v>3089</v>
      </c>
      <c r="C130" s="65">
        <v>540</v>
      </c>
      <c r="D130" s="65">
        <v>10874</v>
      </c>
      <c r="E130" s="65">
        <v>10709</v>
      </c>
      <c r="F130" s="65">
        <v>12013</v>
      </c>
      <c r="G130" s="146">
        <v>7993</v>
      </c>
    </row>
    <row r="131" spans="2:7" s="28" customFormat="1" ht="18.75" customHeight="1" x14ac:dyDescent="0.2">
      <c r="B131" s="64" t="s">
        <v>205</v>
      </c>
      <c r="C131" s="65">
        <v>9819</v>
      </c>
      <c r="D131" s="65">
        <v>15409</v>
      </c>
      <c r="E131" s="65">
        <v>8883</v>
      </c>
      <c r="F131" s="65">
        <v>4276</v>
      </c>
      <c r="G131" s="146">
        <v>1946</v>
      </c>
    </row>
    <row r="132" spans="2:7" s="28" customFormat="1" ht="18.75" customHeight="1" x14ac:dyDescent="0.2">
      <c r="B132" s="64" t="s">
        <v>3088</v>
      </c>
      <c r="C132" s="65">
        <v>0</v>
      </c>
      <c r="D132" s="65">
        <v>13002</v>
      </c>
      <c r="E132" s="65">
        <v>26269</v>
      </c>
      <c r="F132" s="65">
        <v>148</v>
      </c>
      <c r="G132" s="146">
        <v>0</v>
      </c>
    </row>
    <row r="133" spans="2:7" s="28" customFormat="1" ht="18.75" customHeight="1" x14ac:dyDescent="0.2">
      <c r="B133" s="64" t="s">
        <v>169</v>
      </c>
      <c r="C133" s="65">
        <v>9224</v>
      </c>
      <c r="D133" s="65">
        <v>6398</v>
      </c>
      <c r="E133" s="65">
        <v>8550</v>
      </c>
      <c r="F133" s="65">
        <v>7426</v>
      </c>
      <c r="G133" s="146">
        <v>7816</v>
      </c>
    </row>
    <row r="134" spans="2:7" s="28" customFormat="1" ht="18.75" customHeight="1" x14ac:dyDescent="0.2">
      <c r="B134" s="64" t="s">
        <v>188</v>
      </c>
      <c r="C134" s="65">
        <v>16999</v>
      </c>
      <c r="D134" s="65">
        <v>2169</v>
      </c>
      <c r="E134" s="65">
        <v>674</v>
      </c>
      <c r="F134" s="65">
        <v>1182</v>
      </c>
      <c r="G134" s="146">
        <v>18090</v>
      </c>
    </row>
    <row r="135" spans="2:7" s="28" customFormat="1" ht="18.75" customHeight="1" x14ac:dyDescent="0.2">
      <c r="B135" s="64" t="s">
        <v>2102</v>
      </c>
      <c r="C135" s="65">
        <v>8</v>
      </c>
      <c r="D135" s="65">
        <v>0</v>
      </c>
      <c r="E135" s="65">
        <v>0</v>
      </c>
      <c r="F135" s="65">
        <v>13201</v>
      </c>
      <c r="G135" s="146">
        <v>25178</v>
      </c>
    </row>
    <row r="136" spans="2:7" s="28" customFormat="1" ht="18.75" customHeight="1" x14ac:dyDescent="0.2">
      <c r="B136" s="64" t="s">
        <v>162</v>
      </c>
      <c r="C136" s="65">
        <v>18686</v>
      </c>
      <c r="D136" s="65">
        <v>13091</v>
      </c>
      <c r="E136" s="65">
        <v>4398</v>
      </c>
      <c r="F136" s="65">
        <v>1951</v>
      </c>
      <c r="G136" s="146">
        <v>36</v>
      </c>
    </row>
    <row r="137" spans="2:7" s="28" customFormat="1" ht="18.75" customHeight="1" x14ac:dyDescent="0.2">
      <c r="B137" s="64" t="s">
        <v>928</v>
      </c>
      <c r="C137" s="65">
        <v>0</v>
      </c>
      <c r="D137" s="65">
        <v>11412</v>
      </c>
      <c r="E137" s="65">
        <v>14333</v>
      </c>
      <c r="F137" s="65">
        <v>9617</v>
      </c>
      <c r="G137" s="146">
        <v>2354</v>
      </c>
    </row>
    <row r="138" spans="2:7" s="28" customFormat="1" ht="18.75" customHeight="1" x14ac:dyDescent="0.2">
      <c r="B138" s="64" t="s">
        <v>888</v>
      </c>
      <c r="C138" s="65">
        <v>5396</v>
      </c>
      <c r="D138" s="65">
        <v>7160</v>
      </c>
      <c r="E138" s="65">
        <v>7422</v>
      </c>
      <c r="F138" s="65">
        <v>9065</v>
      </c>
      <c r="G138" s="146">
        <v>7934</v>
      </c>
    </row>
    <row r="139" spans="2:7" s="28" customFormat="1" ht="18.75" customHeight="1" x14ac:dyDescent="0.2">
      <c r="B139" s="64" t="s">
        <v>201</v>
      </c>
      <c r="C139" s="65">
        <v>6045</v>
      </c>
      <c r="D139" s="65">
        <v>5423</v>
      </c>
      <c r="E139" s="65">
        <v>6203</v>
      </c>
      <c r="F139" s="65">
        <v>8440</v>
      </c>
      <c r="G139" s="146">
        <v>10019</v>
      </c>
    </row>
    <row r="140" spans="2:7" s="28" customFormat="1" ht="18.75" customHeight="1" x14ac:dyDescent="0.2">
      <c r="B140" s="64" t="s">
        <v>883</v>
      </c>
      <c r="C140" s="65">
        <v>6711</v>
      </c>
      <c r="D140" s="65">
        <v>8865</v>
      </c>
      <c r="E140" s="65">
        <v>7422</v>
      </c>
      <c r="F140" s="65">
        <v>5828</v>
      </c>
      <c r="G140" s="146">
        <v>7247</v>
      </c>
    </row>
    <row r="141" spans="2:7" s="28" customFormat="1" ht="18.75" customHeight="1" x14ac:dyDescent="0.2">
      <c r="B141" s="64" t="s">
        <v>199</v>
      </c>
      <c r="C141" s="65">
        <v>6781</v>
      </c>
      <c r="D141" s="65">
        <v>6959</v>
      </c>
      <c r="E141" s="65">
        <v>6437</v>
      </c>
      <c r="F141" s="65">
        <v>8714</v>
      </c>
      <c r="G141" s="146">
        <v>6586</v>
      </c>
    </row>
    <row r="142" spans="2:7" s="28" customFormat="1" ht="18.75" customHeight="1" x14ac:dyDescent="0.2">
      <c r="B142" s="64" t="s">
        <v>876</v>
      </c>
      <c r="C142" s="65">
        <v>6119</v>
      </c>
      <c r="D142" s="65">
        <v>6230</v>
      </c>
      <c r="E142" s="65">
        <v>8378</v>
      </c>
      <c r="F142" s="65">
        <v>7519</v>
      </c>
      <c r="G142" s="146">
        <v>7151</v>
      </c>
    </row>
    <row r="143" spans="2:7" s="28" customFormat="1" ht="18.75" customHeight="1" x14ac:dyDescent="0.2">
      <c r="B143" s="64" t="s">
        <v>927</v>
      </c>
      <c r="C143" s="65">
        <v>8</v>
      </c>
      <c r="D143" s="65">
        <v>11304</v>
      </c>
      <c r="E143" s="65">
        <v>15419</v>
      </c>
      <c r="F143" s="65">
        <v>8311</v>
      </c>
      <c r="G143" s="146">
        <v>156</v>
      </c>
    </row>
    <row r="144" spans="2:7" s="28" customFormat="1" ht="18.75" customHeight="1" x14ac:dyDescent="0.2">
      <c r="B144" s="64" t="s">
        <v>900</v>
      </c>
      <c r="C144" s="65">
        <v>6425</v>
      </c>
      <c r="D144" s="65">
        <v>6846</v>
      </c>
      <c r="E144" s="65">
        <v>6333</v>
      </c>
      <c r="F144" s="65">
        <v>6932</v>
      </c>
      <c r="G144" s="146">
        <v>8048</v>
      </c>
    </row>
    <row r="145" spans="2:7" s="28" customFormat="1" ht="18.75" customHeight="1" x14ac:dyDescent="0.2">
      <c r="B145" s="64" t="s">
        <v>3607</v>
      </c>
      <c r="C145" s="65">
        <v>0</v>
      </c>
      <c r="D145" s="65">
        <v>0</v>
      </c>
      <c r="E145" s="65">
        <v>0</v>
      </c>
      <c r="F145" s="65">
        <v>0</v>
      </c>
      <c r="G145" s="146">
        <v>34128</v>
      </c>
    </row>
    <row r="146" spans="2:7" s="28" customFormat="1" ht="18.75" customHeight="1" x14ac:dyDescent="0.2">
      <c r="B146" s="64" t="s">
        <v>170</v>
      </c>
      <c r="C146" s="65">
        <v>4667</v>
      </c>
      <c r="D146" s="65">
        <v>3866</v>
      </c>
      <c r="E146" s="65">
        <v>11455</v>
      </c>
      <c r="F146" s="65">
        <v>6103</v>
      </c>
      <c r="G146" s="146">
        <v>7770</v>
      </c>
    </row>
    <row r="147" spans="2:7" s="28" customFormat="1" ht="18.75" customHeight="1" x14ac:dyDescent="0.2">
      <c r="B147" s="64" t="s">
        <v>926</v>
      </c>
      <c r="C147" s="65">
        <v>8460</v>
      </c>
      <c r="D147" s="65">
        <v>6515</v>
      </c>
      <c r="E147" s="65">
        <v>6023</v>
      </c>
      <c r="F147" s="65">
        <v>6013</v>
      </c>
      <c r="G147" s="146">
        <v>6486</v>
      </c>
    </row>
    <row r="148" spans="2:7" s="28" customFormat="1" ht="18.75" customHeight="1" x14ac:dyDescent="0.2">
      <c r="B148" s="64" t="s">
        <v>1038</v>
      </c>
      <c r="C148" s="65">
        <v>1781</v>
      </c>
      <c r="D148" s="65">
        <v>1243</v>
      </c>
      <c r="E148" s="65">
        <v>788</v>
      </c>
      <c r="F148" s="65">
        <v>5598</v>
      </c>
      <c r="G148" s="146">
        <v>24087</v>
      </c>
    </row>
    <row r="149" spans="2:7" s="28" customFormat="1" ht="18.75" customHeight="1" x14ac:dyDescent="0.2">
      <c r="B149" s="64" t="s">
        <v>3606</v>
      </c>
      <c r="C149" s="65">
        <v>0</v>
      </c>
      <c r="D149" s="65">
        <v>0</v>
      </c>
      <c r="E149" s="65">
        <v>0</v>
      </c>
      <c r="F149" s="65">
        <v>0</v>
      </c>
      <c r="G149" s="146">
        <v>32793</v>
      </c>
    </row>
    <row r="150" spans="2:7" s="28" customFormat="1" ht="18.75" customHeight="1" x14ac:dyDescent="0.2">
      <c r="B150" s="64" t="s">
        <v>280</v>
      </c>
      <c r="C150" s="65">
        <v>24542</v>
      </c>
      <c r="D150" s="65">
        <v>8155</v>
      </c>
      <c r="E150" s="65">
        <v>0</v>
      </c>
      <c r="F150" s="65">
        <v>0</v>
      </c>
      <c r="G150" s="146">
        <v>0</v>
      </c>
    </row>
    <row r="151" spans="2:7" s="28" customFormat="1" ht="18.75" customHeight="1" x14ac:dyDescent="0.2">
      <c r="B151" s="64" t="s">
        <v>150</v>
      </c>
      <c r="C151" s="65">
        <v>16016</v>
      </c>
      <c r="D151" s="65">
        <v>4238</v>
      </c>
      <c r="E151" s="65">
        <v>723</v>
      </c>
      <c r="F151" s="65">
        <v>5681</v>
      </c>
      <c r="G151" s="146">
        <v>5341</v>
      </c>
    </row>
    <row r="152" spans="2:7" s="28" customFormat="1" ht="18.75" customHeight="1" x14ac:dyDescent="0.2">
      <c r="B152" s="64" t="s">
        <v>193</v>
      </c>
      <c r="C152" s="65">
        <v>1356</v>
      </c>
      <c r="D152" s="65">
        <v>14615</v>
      </c>
      <c r="E152" s="65">
        <v>14531</v>
      </c>
      <c r="F152" s="65">
        <v>1247</v>
      </c>
      <c r="G152" s="146">
        <v>0</v>
      </c>
    </row>
    <row r="153" spans="2:7" s="28" customFormat="1" ht="18.75" customHeight="1" x14ac:dyDescent="0.2">
      <c r="B153" s="64" t="s">
        <v>220</v>
      </c>
      <c r="C153" s="65">
        <v>9025</v>
      </c>
      <c r="D153" s="65">
        <v>6582</v>
      </c>
      <c r="E153" s="65">
        <v>6321</v>
      </c>
      <c r="F153" s="65">
        <v>6121</v>
      </c>
      <c r="G153" s="146">
        <v>3125</v>
      </c>
    </row>
    <row r="154" spans="2:7" s="28" customFormat="1" ht="18.75" customHeight="1" x14ac:dyDescent="0.2">
      <c r="B154" s="64" t="s">
        <v>1230</v>
      </c>
      <c r="C154" s="65">
        <v>0</v>
      </c>
      <c r="D154" s="65">
        <v>81</v>
      </c>
      <c r="E154" s="65">
        <v>81</v>
      </c>
      <c r="F154" s="65">
        <v>11011</v>
      </c>
      <c r="G154" s="146">
        <v>19872</v>
      </c>
    </row>
    <row r="155" spans="2:7" s="28" customFormat="1" ht="18.75" customHeight="1" x14ac:dyDescent="0.2">
      <c r="B155" s="64" t="s">
        <v>179</v>
      </c>
      <c r="C155" s="65">
        <v>13841</v>
      </c>
      <c r="D155" s="65">
        <v>11390</v>
      </c>
      <c r="E155" s="65">
        <v>5619</v>
      </c>
      <c r="F155" s="65">
        <v>0</v>
      </c>
      <c r="G155" s="146">
        <v>0</v>
      </c>
    </row>
    <row r="156" spans="2:7" s="28" customFormat="1" ht="18.75" customHeight="1" x14ac:dyDescent="0.2">
      <c r="B156" s="64" t="s">
        <v>952</v>
      </c>
      <c r="C156" s="65">
        <v>0</v>
      </c>
      <c r="D156" s="65">
        <v>0</v>
      </c>
      <c r="E156" s="65">
        <v>0</v>
      </c>
      <c r="F156" s="65">
        <v>5278</v>
      </c>
      <c r="G156" s="146">
        <v>25397</v>
      </c>
    </row>
    <row r="157" spans="2:7" s="28" customFormat="1" ht="18.75" customHeight="1" x14ac:dyDescent="0.2">
      <c r="B157" s="64" t="s">
        <v>230</v>
      </c>
      <c r="C157" s="65">
        <v>253</v>
      </c>
      <c r="D157" s="65">
        <v>17169</v>
      </c>
      <c r="E157" s="65">
        <v>3425</v>
      </c>
      <c r="F157" s="65">
        <v>3267</v>
      </c>
      <c r="G157" s="146">
        <v>5537</v>
      </c>
    </row>
    <row r="158" spans="2:7" s="28" customFormat="1" ht="18.75" customHeight="1" x14ac:dyDescent="0.2">
      <c r="B158" s="64" t="s">
        <v>298</v>
      </c>
      <c r="C158" s="65">
        <v>26920</v>
      </c>
      <c r="D158" s="65">
        <v>1977</v>
      </c>
      <c r="E158" s="65">
        <v>0</v>
      </c>
      <c r="F158" s="65">
        <v>57</v>
      </c>
      <c r="G158" s="146">
        <v>462</v>
      </c>
    </row>
    <row r="159" spans="2:7" s="28" customFormat="1" ht="18.75" customHeight="1" x14ac:dyDescent="0.2">
      <c r="B159" s="64" t="s">
        <v>231</v>
      </c>
      <c r="C159" s="65">
        <v>10882</v>
      </c>
      <c r="D159" s="65">
        <v>9952</v>
      </c>
      <c r="E159" s="65">
        <v>7733</v>
      </c>
      <c r="F159" s="65">
        <v>0</v>
      </c>
      <c r="G159" s="146">
        <v>282</v>
      </c>
    </row>
    <row r="160" spans="2:7" s="28" customFormat="1" ht="18.75" customHeight="1" x14ac:dyDescent="0.2">
      <c r="B160" s="64" t="s">
        <v>877</v>
      </c>
      <c r="C160" s="65">
        <v>4657</v>
      </c>
      <c r="D160" s="65">
        <v>5939</v>
      </c>
      <c r="E160" s="65">
        <v>5604</v>
      </c>
      <c r="F160" s="65">
        <v>5783</v>
      </c>
      <c r="G160" s="146">
        <v>5801</v>
      </c>
    </row>
    <row r="161" spans="2:7" s="28" customFormat="1" ht="18.75" customHeight="1" x14ac:dyDescent="0.2">
      <c r="B161" s="64" t="s">
        <v>925</v>
      </c>
      <c r="C161" s="65">
        <v>0</v>
      </c>
      <c r="D161" s="65">
        <v>0</v>
      </c>
      <c r="E161" s="65">
        <v>3812</v>
      </c>
      <c r="F161" s="65">
        <v>20034</v>
      </c>
      <c r="G161" s="146">
        <v>2981</v>
      </c>
    </row>
    <row r="162" spans="2:7" s="28" customFormat="1" ht="18.75" customHeight="1" x14ac:dyDescent="0.2">
      <c r="B162" s="64" t="s">
        <v>921</v>
      </c>
      <c r="C162" s="65">
        <v>4246</v>
      </c>
      <c r="D162" s="65">
        <v>3450</v>
      </c>
      <c r="E162" s="65">
        <v>3512</v>
      </c>
      <c r="F162" s="65">
        <v>7846</v>
      </c>
      <c r="G162" s="146">
        <v>7655</v>
      </c>
    </row>
    <row r="163" spans="2:7" s="28" customFormat="1" ht="18.75" customHeight="1" x14ac:dyDescent="0.2">
      <c r="B163" s="64" t="s">
        <v>894</v>
      </c>
      <c r="C163" s="65">
        <v>5677</v>
      </c>
      <c r="D163" s="65">
        <v>4629</v>
      </c>
      <c r="E163" s="65">
        <v>5212</v>
      </c>
      <c r="F163" s="65">
        <v>5130</v>
      </c>
      <c r="G163" s="146">
        <v>5658</v>
      </c>
    </row>
    <row r="164" spans="2:7" s="28" customFormat="1" ht="18.75" customHeight="1" x14ac:dyDescent="0.2">
      <c r="B164" s="64" t="s">
        <v>985</v>
      </c>
      <c r="C164" s="65">
        <v>8</v>
      </c>
      <c r="D164" s="65">
        <v>0</v>
      </c>
      <c r="E164" s="65">
        <v>75</v>
      </c>
      <c r="F164" s="65">
        <v>10397</v>
      </c>
      <c r="G164" s="146">
        <v>15763</v>
      </c>
    </row>
    <row r="165" spans="2:7" s="28" customFormat="1" ht="18.75" customHeight="1" x14ac:dyDescent="0.2">
      <c r="B165" s="64" t="s">
        <v>930</v>
      </c>
      <c r="C165" s="65">
        <v>0</v>
      </c>
      <c r="D165" s="65">
        <v>0</v>
      </c>
      <c r="E165" s="65">
        <v>7157</v>
      </c>
      <c r="F165" s="65">
        <v>8351</v>
      </c>
      <c r="G165" s="146">
        <v>10533</v>
      </c>
    </row>
    <row r="166" spans="2:7" s="28" customFormat="1" ht="18.75" customHeight="1" x14ac:dyDescent="0.2">
      <c r="B166" s="64" t="s">
        <v>227</v>
      </c>
      <c r="C166" s="65">
        <v>7891</v>
      </c>
      <c r="D166" s="65">
        <v>2480</v>
      </c>
      <c r="E166" s="65">
        <v>7671</v>
      </c>
      <c r="F166" s="65">
        <v>3464</v>
      </c>
      <c r="G166" s="146">
        <v>4451</v>
      </c>
    </row>
    <row r="167" spans="2:7" s="28" customFormat="1" ht="18.75" customHeight="1" x14ac:dyDescent="0.2">
      <c r="B167" s="64" t="s">
        <v>234</v>
      </c>
      <c r="C167" s="65">
        <v>0</v>
      </c>
      <c r="D167" s="65">
        <v>615</v>
      </c>
      <c r="E167" s="65">
        <v>9035</v>
      </c>
      <c r="F167" s="65">
        <v>8728</v>
      </c>
      <c r="G167" s="146">
        <v>5313</v>
      </c>
    </row>
    <row r="168" spans="2:7" s="28" customFormat="1" ht="18.75" customHeight="1" x14ac:dyDescent="0.2">
      <c r="B168" s="64" t="s">
        <v>299</v>
      </c>
      <c r="C168" s="65">
        <v>69</v>
      </c>
      <c r="D168" s="65">
        <v>347</v>
      </c>
      <c r="E168" s="65">
        <v>4651</v>
      </c>
      <c r="F168" s="65">
        <v>9266</v>
      </c>
      <c r="G168" s="146">
        <v>8893</v>
      </c>
    </row>
    <row r="169" spans="2:7" s="28" customFormat="1" ht="18.75" customHeight="1" x14ac:dyDescent="0.2">
      <c r="B169" s="64" t="s">
        <v>910</v>
      </c>
      <c r="C169" s="65">
        <v>10389</v>
      </c>
      <c r="D169" s="65">
        <v>3224</v>
      </c>
      <c r="E169" s="65">
        <v>3407</v>
      </c>
      <c r="F169" s="65">
        <v>3177</v>
      </c>
      <c r="G169" s="146">
        <v>2793</v>
      </c>
    </row>
    <row r="170" spans="2:7" s="28" customFormat="1" ht="18.75" customHeight="1" x14ac:dyDescent="0.2">
      <c r="B170" s="64" t="s">
        <v>919</v>
      </c>
      <c r="C170" s="65">
        <v>5183</v>
      </c>
      <c r="D170" s="65">
        <v>4352</v>
      </c>
      <c r="E170" s="65">
        <v>4522</v>
      </c>
      <c r="F170" s="65">
        <v>4586</v>
      </c>
      <c r="G170" s="146">
        <v>4145</v>
      </c>
    </row>
    <row r="171" spans="2:7" s="28" customFormat="1" ht="18.75" customHeight="1" x14ac:dyDescent="0.2">
      <c r="B171" s="64" t="s">
        <v>935</v>
      </c>
      <c r="C171" s="65">
        <v>324</v>
      </c>
      <c r="D171" s="65">
        <v>8426</v>
      </c>
      <c r="E171" s="65">
        <v>5351</v>
      </c>
      <c r="F171" s="65">
        <v>4120</v>
      </c>
      <c r="G171" s="146">
        <v>4120</v>
      </c>
    </row>
    <row r="172" spans="2:7" s="28" customFormat="1" ht="18.75" customHeight="1" x14ac:dyDescent="0.2">
      <c r="B172" s="64" t="s">
        <v>867</v>
      </c>
      <c r="C172" s="65">
        <v>4310</v>
      </c>
      <c r="D172" s="65">
        <v>4363</v>
      </c>
      <c r="E172" s="65">
        <v>3801</v>
      </c>
      <c r="F172" s="65">
        <v>4212</v>
      </c>
      <c r="G172" s="146">
        <v>5057</v>
      </c>
    </row>
    <row r="173" spans="2:7" s="28" customFormat="1" ht="18.75" customHeight="1" x14ac:dyDescent="0.2">
      <c r="B173" s="64" t="s">
        <v>974</v>
      </c>
      <c r="C173" s="65">
        <v>0</v>
      </c>
      <c r="D173" s="65">
        <v>3731</v>
      </c>
      <c r="E173" s="65">
        <v>7070</v>
      </c>
      <c r="F173" s="65">
        <v>2719</v>
      </c>
      <c r="G173" s="146">
        <v>7641</v>
      </c>
    </row>
    <row r="174" spans="2:7" s="28" customFormat="1" ht="18.75" customHeight="1" x14ac:dyDescent="0.2">
      <c r="B174" s="64" t="s">
        <v>962</v>
      </c>
      <c r="C174" s="65">
        <v>3974</v>
      </c>
      <c r="D174" s="65">
        <v>4914</v>
      </c>
      <c r="E174" s="65">
        <v>4019</v>
      </c>
      <c r="F174" s="65">
        <v>3718</v>
      </c>
      <c r="G174" s="146">
        <v>4453</v>
      </c>
    </row>
    <row r="175" spans="2:7" s="28" customFormat="1" ht="18.75" customHeight="1" x14ac:dyDescent="0.2">
      <c r="B175" s="64" t="s">
        <v>3499</v>
      </c>
      <c r="C175" s="65">
        <v>0</v>
      </c>
      <c r="D175" s="65">
        <v>0</v>
      </c>
      <c r="E175" s="65">
        <v>0</v>
      </c>
      <c r="F175" s="65">
        <v>4827</v>
      </c>
      <c r="G175" s="146">
        <v>15950</v>
      </c>
    </row>
    <row r="176" spans="2:7" s="28" customFormat="1" ht="18.75" customHeight="1" x14ac:dyDescent="0.2">
      <c r="B176" s="64" t="s">
        <v>909</v>
      </c>
      <c r="C176" s="65">
        <v>3430</v>
      </c>
      <c r="D176" s="65">
        <v>3171</v>
      </c>
      <c r="E176" s="65">
        <v>5099</v>
      </c>
      <c r="F176" s="65">
        <v>4181</v>
      </c>
      <c r="G176" s="146">
        <v>4446</v>
      </c>
    </row>
    <row r="177" spans="2:7" s="28" customFormat="1" ht="18.75" customHeight="1" x14ac:dyDescent="0.2">
      <c r="B177" s="64" t="s">
        <v>153</v>
      </c>
      <c r="C177" s="65">
        <v>10176</v>
      </c>
      <c r="D177" s="65">
        <v>4582</v>
      </c>
      <c r="E177" s="65">
        <v>5068</v>
      </c>
      <c r="F177" s="65">
        <v>0</v>
      </c>
      <c r="G177" s="146">
        <v>0</v>
      </c>
    </row>
    <row r="178" spans="2:7" s="28" customFormat="1" ht="18.75" customHeight="1" x14ac:dyDescent="0.2">
      <c r="B178" s="64" t="s">
        <v>966</v>
      </c>
      <c r="C178" s="65">
        <v>4693</v>
      </c>
      <c r="D178" s="65">
        <v>2879</v>
      </c>
      <c r="E178" s="65">
        <v>3837</v>
      </c>
      <c r="F178" s="65">
        <v>4831</v>
      </c>
      <c r="G178" s="146">
        <v>3409</v>
      </c>
    </row>
    <row r="179" spans="2:7" s="28" customFormat="1" ht="18.75" customHeight="1" x14ac:dyDescent="0.2">
      <c r="B179" s="64" t="s">
        <v>949</v>
      </c>
      <c r="C179" s="65">
        <v>269</v>
      </c>
      <c r="D179" s="65">
        <v>5472</v>
      </c>
      <c r="E179" s="65">
        <v>4317</v>
      </c>
      <c r="F179" s="65">
        <v>5142</v>
      </c>
      <c r="G179" s="146">
        <v>4395</v>
      </c>
    </row>
    <row r="180" spans="2:7" s="28" customFormat="1" ht="18.75" customHeight="1" x14ac:dyDescent="0.2">
      <c r="B180" s="64" t="s">
        <v>3498</v>
      </c>
      <c r="C180" s="65">
        <v>0</v>
      </c>
      <c r="D180" s="65">
        <v>0</v>
      </c>
      <c r="E180" s="65">
        <v>0</v>
      </c>
      <c r="F180" s="65">
        <v>5218</v>
      </c>
      <c r="G180" s="146">
        <v>13815</v>
      </c>
    </row>
    <row r="181" spans="2:7" s="28" customFormat="1" ht="18.75" customHeight="1" x14ac:dyDescent="0.2">
      <c r="B181" s="64" t="s">
        <v>3002</v>
      </c>
      <c r="C181" s="65">
        <v>0</v>
      </c>
      <c r="D181" s="65">
        <v>0</v>
      </c>
      <c r="E181" s="65">
        <v>7666</v>
      </c>
      <c r="F181" s="65">
        <v>11337</v>
      </c>
      <c r="G181" s="146">
        <v>0</v>
      </c>
    </row>
    <row r="182" spans="2:7" s="28" customFormat="1" ht="18.75" customHeight="1" x14ac:dyDescent="0.2">
      <c r="B182" s="64" t="s">
        <v>871</v>
      </c>
      <c r="C182" s="65">
        <v>202</v>
      </c>
      <c r="D182" s="65">
        <v>4863</v>
      </c>
      <c r="E182" s="65">
        <v>6522</v>
      </c>
      <c r="F182" s="65">
        <v>6971</v>
      </c>
      <c r="G182" s="146">
        <v>6</v>
      </c>
    </row>
    <row r="183" spans="2:7" s="28" customFormat="1" ht="18.75" customHeight="1" x14ac:dyDescent="0.2">
      <c r="B183" s="64" t="s">
        <v>94</v>
      </c>
      <c r="C183" s="65">
        <v>6881</v>
      </c>
      <c r="D183" s="65">
        <v>6131</v>
      </c>
      <c r="E183" s="65">
        <v>5137</v>
      </c>
      <c r="F183" s="65">
        <v>0</v>
      </c>
      <c r="G183" s="146">
        <v>0</v>
      </c>
    </row>
    <row r="184" spans="2:7" s="28" customFormat="1" ht="18.75" customHeight="1" x14ac:dyDescent="0.2">
      <c r="B184" s="64" t="s">
        <v>885</v>
      </c>
      <c r="C184" s="65">
        <v>4</v>
      </c>
      <c r="D184" s="65">
        <v>547</v>
      </c>
      <c r="E184" s="65">
        <v>6429</v>
      </c>
      <c r="F184" s="65">
        <v>4772</v>
      </c>
      <c r="G184" s="146">
        <v>6031</v>
      </c>
    </row>
    <row r="185" spans="2:7" s="28" customFormat="1" ht="18.75" customHeight="1" x14ac:dyDescent="0.2">
      <c r="B185" s="64" t="s">
        <v>274</v>
      </c>
      <c r="C185" s="65">
        <v>2108</v>
      </c>
      <c r="D185" s="65">
        <v>618</v>
      </c>
      <c r="E185" s="65">
        <v>1091</v>
      </c>
      <c r="F185" s="65">
        <v>2987</v>
      </c>
      <c r="G185" s="146">
        <v>10825</v>
      </c>
    </row>
    <row r="186" spans="2:7" s="28" customFormat="1" ht="18.75" customHeight="1" x14ac:dyDescent="0.2">
      <c r="B186" s="64" t="s">
        <v>3093</v>
      </c>
      <c r="C186" s="65">
        <v>815</v>
      </c>
      <c r="D186" s="65">
        <v>18</v>
      </c>
      <c r="E186" s="65">
        <v>4</v>
      </c>
      <c r="F186" s="65">
        <v>2953</v>
      </c>
      <c r="G186" s="146">
        <v>13826</v>
      </c>
    </row>
    <row r="187" spans="2:7" s="28" customFormat="1" ht="18.75" customHeight="1" x14ac:dyDescent="0.2">
      <c r="B187" s="64" t="s">
        <v>93</v>
      </c>
      <c r="C187" s="65">
        <v>3269</v>
      </c>
      <c r="D187" s="65">
        <v>4523</v>
      </c>
      <c r="E187" s="65">
        <v>3041</v>
      </c>
      <c r="F187" s="65">
        <v>1781</v>
      </c>
      <c r="G187" s="146">
        <v>4751</v>
      </c>
    </row>
    <row r="188" spans="2:7" s="28" customFormat="1" ht="18.75" customHeight="1" x14ac:dyDescent="0.2">
      <c r="B188" s="64" t="s">
        <v>869</v>
      </c>
      <c r="C188" s="65">
        <v>0</v>
      </c>
      <c r="D188" s="65">
        <v>652</v>
      </c>
      <c r="E188" s="65">
        <v>4984</v>
      </c>
      <c r="F188" s="65">
        <v>4582</v>
      </c>
      <c r="G188" s="146">
        <v>6489</v>
      </c>
    </row>
    <row r="189" spans="2:7" s="28" customFormat="1" ht="18.75" customHeight="1" x14ac:dyDescent="0.2">
      <c r="B189" s="64" t="s">
        <v>901</v>
      </c>
      <c r="C189" s="65">
        <v>2866</v>
      </c>
      <c r="D189" s="65">
        <v>4346</v>
      </c>
      <c r="E189" s="65">
        <v>3236</v>
      </c>
      <c r="F189" s="65">
        <v>2727</v>
      </c>
      <c r="G189" s="146">
        <v>3075</v>
      </c>
    </row>
    <row r="190" spans="2:7" s="28" customFormat="1" ht="18.75" customHeight="1" x14ac:dyDescent="0.2">
      <c r="B190" s="64" t="s">
        <v>209</v>
      </c>
      <c r="C190" s="65">
        <v>5548</v>
      </c>
      <c r="D190" s="65">
        <v>3162</v>
      </c>
      <c r="E190" s="65">
        <v>2470</v>
      </c>
      <c r="F190" s="65">
        <v>1550</v>
      </c>
      <c r="G190" s="146">
        <v>3102</v>
      </c>
    </row>
    <row r="191" spans="2:7" s="28" customFormat="1" ht="18.75" customHeight="1" x14ac:dyDescent="0.2">
      <c r="B191" s="64" t="s">
        <v>998</v>
      </c>
      <c r="C191" s="65">
        <v>0</v>
      </c>
      <c r="D191" s="65">
        <v>2236</v>
      </c>
      <c r="E191" s="65">
        <v>3404</v>
      </c>
      <c r="F191" s="65">
        <v>5211</v>
      </c>
      <c r="G191" s="146">
        <v>4937</v>
      </c>
    </row>
    <row r="192" spans="2:7" s="28" customFormat="1" ht="18.75" customHeight="1" x14ac:dyDescent="0.2">
      <c r="B192" s="64" t="s">
        <v>296</v>
      </c>
      <c r="C192" s="65">
        <v>170</v>
      </c>
      <c r="D192" s="65">
        <v>123</v>
      </c>
      <c r="E192" s="65">
        <v>125</v>
      </c>
      <c r="F192" s="65">
        <v>3317</v>
      </c>
      <c r="G192" s="146">
        <v>11955</v>
      </c>
    </row>
    <row r="193" spans="2:7" s="28" customFormat="1" ht="18.75" customHeight="1" x14ac:dyDescent="0.2">
      <c r="B193" s="64" t="s">
        <v>138</v>
      </c>
      <c r="C193" s="65">
        <v>15433</v>
      </c>
      <c r="D193" s="65">
        <v>0</v>
      </c>
      <c r="E193" s="65">
        <v>0</v>
      </c>
      <c r="F193" s="65">
        <v>0</v>
      </c>
      <c r="G193" s="146">
        <v>0</v>
      </c>
    </row>
    <row r="194" spans="2:7" s="28" customFormat="1" ht="18.75" customHeight="1" x14ac:dyDescent="0.2">
      <c r="B194" s="64" t="s">
        <v>1262</v>
      </c>
      <c r="C194" s="65">
        <v>0</v>
      </c>
      <c r="D194" s="65">
        <v>591</v>
      </c>
      <c r="E194" s="65">
        <v>300</v>
      </c>
      <c r="F194" s="65">
        <v>14434</v>
      </c>
      <c r="G194" s="146">
        <v>0</v>
      </c>
    </row>
    <row r="195" spans="2:7" s="28" customFormat="1" ht="18.75" customHeight="1" x14ac:dyDescent="0.2">
      <c r="B195" s="64" t="s">
        <v>108</v>
      </c>
      <c r="C195" s="65">
        <v>15312</v>
      </c>
      <c r="D195" s="65">
        <v>0</v>
      </c>
      <c r="E195" s="65">
        <v>0</v>
      </c>
      <c r="F195" s="65">
        <v>0</v>
      </c>
      <c r="G195" s="146">
        <v>0</v>
      </c>
    </row>
    <row r="196" spans="2:7" s="28" customFormat="1" ht="18.75" customHeight="1" x14ac:dyDescent="0.2">
      <c r="B196" s="64" t="s">
        <v>206</v>
      </c>
      <c r="C196" s="65">
        <v>272</v>
      </c>
      <c r="D196" s="65">
        <v>3879</v>
      </c>
      <c r="E196" s="65">
        <v>3659</v>
      </c>
      <c r="F196" s="65">
        <v>3756</v>
      </c>
      <c r="G196" s="146">
        <v>3433</v>
      </c>
    </row>
    <row r="197" spans="2:7" s="28" customFormat="1" ht="18.75" customHeight="1" x14ac:dyDescent="0.2">
      <c r="B197" s="64" t="s">
        <v>203</v>
      </c>
      <c r="C197" s="65">
        <v>5714</v>
      </c>
      <c r="D197" s="65">
        <v>2907</v>
      </c>
      <c r="E197" s="65">
        <v>4380</v>
      </c>
      <c r="F197" s="65">
        <v>1407</v>
      </c>
      <c r="G197" s="146">
        <v>227</v>
      </c>
    </row>
    <row r="198" spans="2:7" s="28" customFormat="1" ht="18.75" customHeight="1" x14ac:dyDescent="0.2">
      <c r="B198" s="64" t="s">
        <v>917</v>
      </c>
      <c r="C198" s="65">
        <v>1705</v>
      </c>
      <c r="D198" s="65">
        <v>2952</v>
      </c>
      <c r="E198" s="65">
        <v>3314</v>
      </c>
      <c r="F198" s="65">
        <v>3180</v>
      </c>
      <c r="G198" s="146">
        <v>3418</v>
      </c>
    </row>
    <row r="199" spans="2:7" s="28" customFormat="1" ht="18.75" customHeight="1" x14ac:dyDescent="0.2">
      <c r="B199" s="64" t="s">
        <v>873</v>
      </c>
      <c r="C199" s="65">
        <v>5051</v>
      </c>
      <c r="D199" s="65">
        <v>3089</v>
      </c>
      <c r="E199" s="65">
        <v>2725</v>
      </c>
      <c r="F199" s="65">
        <v>1674</v>
      </c>
      <c r="G199" s="146">
        <v>1707</v>
      </c>
    </row>
    <row r="200" spans="2:7" s="28" customFormat="1" ht="18.75" customHeight="1" x14ac:dyDescent="0.2">
      <c r="B200" s="64" t="s">
        <v>114</v>
      </c>
      <c r="C200" s="65">
        <v>2710</v>
      </c>
      <c r="D200" s="65">
        <v>0</v>
      </c>
      <c r="E200" s="65">
        <v>284</v>
      </c>
      <c r="F200" s="65">
        <v>2503</v>
      </c>
      <c r="G200" s="146">
        <v>8400</v>
      </c>
    </row>
    <row r="201" spans="2:7" s="28" customFormat="1" ht="18.75" customHeight="1" x14ac:dyDescent="0.2">
      <c r="B201" s="64" t="s">
        <v>214</v>
      </c>
      <c r="C201" s="65">
        <v>3783</v>
      </c>
      <c r="D201" s="65">
        <v>2277</v>
      </c>
      <c r="E201" s="65">
        <v>0</v>
      </c>
      <c r="F201" s="65">
        <v>2396</v>
      </c>
      <c r="G201" s="146">
        <v>5437</v>
      </c>
    </row>
    <row r="202" spans="2:7" s="28" customFormat="1" ht="18.75" customHeight="1" x14ac:dyDescent="0.2">
      <c r="B202" s="64" t="s">
        <v>226</v>
      </c>
      <c r="C202" s="65">
        <v>6894</v>
      </c>
      <c r="D202" s="65">
        <v>6618</v>
      </c>
      <c r="E202" s="65">
        <v>0</v>
      </c>
      <c r="F202" s="65">
        <v>0</v>
      </c>
      <c r="G202" s="146">
        <v>0</v>
      </c>
    </row>
    <row r="203" spans="2:7" s="28" customFormat="1" ht="18.75" customHeight="1" x14ac:dyDescent="0.2">
      <c r="B203" s="64" t="s">
        <v>857</v>
      </c>
      <c r="C203" s="65">
        <v>0</v>
      </c>
      <c r="D203" s="65">
        <v>0</v>
      </c>
      <c r="E203" s="65">
        <v>0</v>
      </c>
      <c r="F203" s="65">
        <v>2391</v>
      </c>
      <c r="G203" s="146">
        <v>11099</v>
      </c>
    </row>
    <row r="204" spans="2:7" s="28" customFormat="1" ht="18.75" customHeight="1" x14ac:dyDescent="0.2">
      <c r="B204" s="64" t="s">
        <v>879</v>
      </c>
      <c r="C204" s="65">
        <v>6972</v>
      </c>
      <c r="D204" s="65">
        <v>6498</v>
      </c>
      <c r="E204" s="65">
        <v>0</v>
      </c>
      <c r="F204" s="65">
        <v>0</v>
      </c>
      <c r="G204" s="146">
        <v>0</v>
      </c>
    </row>
    <row r="205" spans="2:7" s="28" customFormat="1" ht="18.75" customHeight="1" x14ac:dyDescent="0.2">
      <c r="B205" s="64" t="s">
        <v>202</v>
      </c>
      <c r="C205" s="65">
        <v>2174</v>
      </c>
      <c r="D205" s="65">
        <v>3188</v>
      </c>
      <c r="E205" s="65">
        <v>2706</v>
      </c>
      <c r="F205" s="65">
        <v>2745</v>
      </c>
      <c r="G205" s="146">
        <v>2298</v>
      </c>
    </row>
    <row r="206" spans="2:7" s="28" customFormat="1" ht="18.75" customHeight="1" x14ac:dyDescent="0.2">
      <c r="B206" s="64" t="s">
        <v>3198</v>
      </c>
      <c r="C206" s="65">
        <v>0</v>
      </c>
      <c r="D206" s="65">
        <v>0</v>
      </c>
      <c r="E206" s="65">
        <v>2184</v>
      </c>
      <c r="F206" s="65">
        <v>9558</v>
      </c>
      <c r="G206" s="146">
        <v>1298</v>
      </c>
    </row>
    <row r="207" spans="2:7" s="28" customFormat="1" ht="18.75" customHeight="1" x14ac:dyDescent="0.2">
      <c r="B207" s="64" t="s">
        <v>931</v>
      </c>
      <c r="C207" s="65">
        <v>0</v>
      </c>
      <c r="D207" s="65">
        <v>73</v>
      </c>
      <c r="E207" s="65">
        <v>0</v>
      </c>
      <c r="F207" s="65">
        <v>5845</v>
      </c>
      <c r="G207" s="146">
        <v>7059</v>
      </c>
    </row>
    <row r="208" spans="2:7" s="28" customFormat="1" ht="18.75" customHeight="1" x14ac:dyDescent="0.2">
      <c r="B208" s="64" t="s">
        <v>989</v>
      </c>
      <c r="C208" s="65">
        <v>148</v>
      </c>
      <c r="D208" s="65">
        <v>317</v>
      </c>
      <c r="E208" s="65">
        <v>1728</v>
      </c>
      <c r="F208" s="65">
        <v>1787</v>
      </c>
      <c r="G208" s="146">
        <v>8652</v>
      </c>
    </row>
    <row r="209" spans="2:7" s="28" customFormat="1" ht="18.75" customHeight="1" x14ac:dyDescent="0.2">
      <c r="B209" s="64" t="s">
        <v>3511</v>
      </c>
      <c r="C209" s="65">
        <v>0</v>
      </c>
      <c r="D209" s="65">
        <v>0</v>
      </c>
      <c r="E209" s="65">
        <v>0</v>
      </c>
      <c r="F209" s="65">
        <v>141</v>
      </c>
      <c r="G209" s="146">
        <v>12448</v>
      </c>
    </row>
    <row r="210" spans="2:7" s="28" customFormat="1" ht="18.75" customHeight="1" x14ac:dyDescent="0.2">
      <c r="B210" s="64" t="s">
        <v>286</v>
      </c>
      <c r="C210" s="65">
        <v>2644</v>
      </c>
      <c r="D210" s="65">
        <v>8</v>
      </c>
      <c r="E210" s="65">
        <v>74</v>
      </c>
      <c r="F210" s="65">
        <v>2607</v>
      </c>
      <c r="G210" s="146">
        <v>7209</v>
      </c>
    </row>
    <row r="211" spans="2:7" s="28" customFormat="1" ht="18.75" customHeight="1" x14ac:dyDescent="0.2">
      <c r="B211" s="64" t="s">
        <v>872</v>
      </c>
      <c r="C211" s="65">
        <v>3</v>
      </c>
      <c r="D211" s="65">
        <v>6</v>
      </c>
      <c r="E211" s="65">
        <v>487</v>
      </c>
      <c r="F211" s="65">
        <v>5731</v>
      </c>
      <c r="G211" s="146">
        <v>6215</v>
      </c>
    </row>
    <row r="212" spans="2:7" s="28" customFormat="1" ht="18.75" customHeight="1" x14ac:dyDescent="0.2">
      <c r="B212" s="64" t="s">
        <v>96</v>
      </c>
      <c r="C212" s="65">
        <v>277</v>
      </c>
      <c r="D212" s="65">
        <v>750</v>
      </c>
      <c r="E212" s="65">
        <v>222</v>
      </c>
      <c r="F212" s="65">
        <v>1916</v>
      </c>
      <c r="G212" s="146">
        <v>9182</v>
      </c>
    </row>
    <row r="213" spans="2:7" s="28" customFormat="1" ht="18.75" customHeight="1" x14ac:dyDescent="0.2">
      <c r="B213" s="64" t="s">
        <v>2011</v>
      </c>
      <c r="C213" s="65">
        <v>0</v>
      </c>
      <c r="D213" s="65">
        <v>6</v>
      </c>
      <c r="E213" s="65">
        <v>7</v>
      </c>
      <c r="F213" s="65">
        <v>5576</v>
      </c>
      <c r="G213" s="146">
        <v>6635</v>
      </c>
    </row>
    <row r="214" spans="2:7" s="28" customFormat="1" ht="18.75" customHeight="1" x14ac:dyDescent="0.2">
      <c r="B214" s="64" t="s">
        <v>958</v>
      </c>
      <c r="C214" s="65">
        <v>1863</v>
      </c>
      <c r="D214" s="65">
        <v>3143</v>
      </c>
      <c r="E214" s="65">
        <v>2792</v>
      </c>
      <c r="F214" s="65">
        <v>3063</v>
      </c>
      <c r="G214" s="146">
        <v>1343</v>
      </c>
    </row>
    <row r="215" spans="2:7" s="28" customFormat="1" ht="18.75" customHeight="1" x14ac:dyDescent="0.2">
      <c r="B215" s="64" t="s">
        <v>902</v>
      </c>
      <c r="C215" s="65">
        <v>4413</v>
      </c>
      <c r="D215" s="65">
        <v>816</v>
      </c>
      <c r="E215" s="65">
        <v>4445</v>
      </c>
      <c r="F215" s="65">
        <v>1983</v>
      </c>
      <c r="G215" s="146">
        <v>490</v>
      </c>
    </row>
    <row r="216" spans="2:7" s="28" customFormat="1" ht="18.75" customHeight="1" x14ac:dyDescent="0.2">
      <c r="B216" s="64" t="s">
        <v>1010</v>
      </c>
      <c r="C216" s="65">
        <v>0</v>
      </c>
      <c r="D216" s="65">
        <v>0</v>
      </c>
      <c r="E216" s="65">
        <v>3830</v>
      </c>
      <c r="F216" s="65">
        <v>3937</v>
      </c>
      <c r="G216" s="146">
        <v>4374</v>
      </c>
    </row>
    <row r="217" spans="2:7" s="28" customFormat="1" ht="18.75" customHeight="1" x14ac:dyDescent="0.2">
      <c r="B217" s="64" t="s">
        <v>940</v>
      </c>
      <c r="C217" s="65">
        <v>3335</v>
      </c>
      <c r="D217" s="65">
        <v>4174</v>
      </c>
      <c r="E217" s="65">
        <v>1341</v>
      </c>
      <c r="F217" s="65">
        <v>1476</v>
      </c>
      <c r="G217" s="146">
        <v>1638</v>
      </c>
    </row>
    <row r="218" spans="2:7" s="28" customFormat="1" ht="18.75" customHeight="1" x14ac:dyDescent="0.2">
      <c r="B218" s="64" t="s">
        <v>1172</v>
      </c>
      <c r="C218" s="65">
        <v>144</v>
      </c>
      <c r="D218" s="65">
        <v>5</v>
      </c>
      <c r="E218" s="65">
        <v>147</v>
      </c>
      <c r="F218" s="65">
        <v>3071</v>
      </c>
      <c r="G218" s="146">
        <v>8413</v>
      </c>
    </row>
    <row r="219" spans="2:7" s="28" customFormat="1" ht="18.75" customHeight="1" x14ac:dyDescent="0.2">
      <c r="B219" s="64" t="s">
        <v>938</v>
      </c>
      <c r="C219" s="65">
        <v>9997</v>
      </c>
      <c r="D219" s="65">
        <v>1374</v>
      </c>
      <c r="E219" s="65">
        <v>54</v>
      </c>
      <c r="F219" s="65">
        <v>0</v>
      </c>
      <c r="G219" s="146">
        <v>0</v>
      </c>
    </row>
    <row r="220" spans="2:7" s="28" customFormat="1" ht="18.75" customHeight="1" x14ac:dyDescent="0.2">
      <c r="B220" s="64" t="s">
        <v>145</v>
      </c>
      <c r="C220" s="65">
        <v>2033</v>
      </c>
      <c r="D220" s="65">
        <v>1931</v>
      </c>
      <c r="E220" s="65">
        <v>374</v>
      </c>
      <c r="F220" s="65">
        <v>2954</v>
      </c>
      <c r="G220" s="146">
        <v>4013</v>
      </c>
    </row>
    <row r="221" spans="2:7" s="28" customFormat="1" ht="18.75" customHeight="1" x14ac:dyDescent="0.2">
      <c r="B221" s="64" t="s">
        <v>961</v>
      </c>
      <c r="C221" s="65">
        <v>1530</v>
      </c>
      <c r="D221" s="65">
        <v>5356</v>
      </c>
      <c r="E221" s="65">
        <v>2986</v>
      </c>
      <c r="F221" s="65">
        <v>1420</v>
      </c>
      <c r="G221" s="146">
        <v>0</v>
      </c>
    </row>
    <row r="222" spans="2:7" s="28" customFormat="1" ht="18.75" customHeight="1" x14ac:dyDescent="0.2">
      <c r="B222" s="64" t="s">
        <v>285</v>
      </c>
      <c r="C222" s="65">
        <v>2720</v>
      </c>
      <c r="D222" s="65">
        <v>1836</v>
      </c>
      <c r="E222" s="65">
        <v>2009</v>
      </c>
      <c r="F222" s="65">
        <v>2141</v>
      </c>
      <c r="G222" s="146">
        <v>2039</v>
      </c>
    </row>
    <row r="223" spans="2:7" s="28" customFormat="1" ht="18.75" customHeight="1" x14ac:dyDescent="0.2">
      <c r="B223" s="64" t="s">
        <v>918</v>
      </c>
      <c r="C223" s="65">
        <v>6889</v>
      </c>
      <c r="D223" s="65">
        <v>3716</v>
      </c>
      <c r="E223" s="65">
        <v>0</v>
      </c>
      <c r="F223" s="65">
        <v>0</v>
      </c>
      <c r="G223" s="146">
        <v>0</v>
      </c>
    </row>
    <row r="224" spans="2:7" s="28" customFormat="1" ht="18.75" customHeight="1" x14ac:dyDescent="0.2">
      <c r="B224" s="64" t="s">
        <v>1000</v>
      </c>
      <c r="C224" s="65">
        <v>480</v>
      </c>
      <c r="D224" s="65">
        <v>1393</v>
      </c>
      <c r="E224" s="65">
        <v>3005</v>
      </c>
      <c r="F224" s="65">
        <v>2695</v>
      </c>
      <c r="G224" s="146">
        <v>2996</v>
      </c>
    </row>
    <row r="225" spans="2:7" s="28" customFormat="1" ht="18.75" customHeight="1" x14ac:dyDescent="0.2">
      <c r="B225" s="64" t="s">
        <v>1576</v>
      </c>
      <c r="C225" s="65">
        <v>2</v>
      </c>
      <c r="D225" s="65">
        <v>138</v>
      </c>
      <c r="E225" s="65">
        <v>1982</v>
      </c>
      <c r="F225" s="65">
        <v>4013</v>
      </c>
      <c r="G225" s="146">
        <v>4376</v>
      </c>
    </row>
    <row r="226" spans="2:7" s="28" customFormat="1" ht="18.75" customHeight="1" x14ac:dyDescent="0.2">
      <c r="B226" s="64" t="s">
        <v>880</v>
      </c>
      <c r="C226" s="65">
        <v>2800</v>
      </c>
      <c r="D226" s="65">
        <v>1114</v>
      </c>
      <c r="E226" s="65">
        <v>1878</v>
      </c>
      <c r="F226" s="65">
        <v>2553</v>
      </c>
      <c r="G226" s="146">
        <v>1932</v>
      </c>
    </row>
    <row r="227" spans="2:7" s="28" customFormat="1" ht="18.75" customHeight="1" x14ac:dyDescent="0.2">
      <c r="B227" s="64" t="s">
        <v>1039</v>
      </c>
      <c r="C227" s="65">
        <v>0</v>
      </c>
      <c r="D227" s="65">
        <v>0</v>
      </c>
      <c r="E227" s="65">
        <v>0</v>
      </c>
      <c r="F227" s="65">
        <v>4977</v>
      </c>
      <c r="G227" s="146">
        <v>5007</v>
      </c>
    </row>
    <row r="228" spans="2:7" s="28" customFormat="1" ht="18.75" customHeight="1" x14ac:dyDescent="0.2">
      <c r="B228" s="64" t="s">
        <v>934</v>
      </c>
      <c r="C228" s="65">
        <v>4297</v>
      </c>
      <c r="D228" s="65">
        <v>2067</v>
      </c>
      <c r="E228" s="65">
        <v>3421</v>
      </c>
      <c r="F228" s="65">
        <v>0</v>
      </c>
      <c r="G228" s="146">
        <v>0</v>
      </c>
    </row>
    <row r="229" spans="2:7" s="28" customFormat="1" ht="18.75" customHeight="1" x14ac:dyDescent="0.2">
      <c r="B229" s="64" t="s">
        <v>109</v>
      </c>
      <c r="C229" s="65">
        <v>5052</v>
      </c>
      <c r="D229" s="65">
        <v>3653</v>
      </c>
      <c r="E229" s="65">
        <v>768</v>
      </c>
      <c r="F229" s="65">
        <v>35</v>
      </c>
      <c r="G229" s="146">
        <v>9</v>
      </c>
    </row>
    <row r="230" spans="2:7" s="28" customFormat="1" ht="18.75" customHeight="1" x14ac:dyDescent="0.2">
      <c r="B230" s="64" t="s">
        <v>1571</v>
      </c>
      <c r="C230" s="65">
        <v>0</v>
      </c>
      <c r="D230" s="65">
        <v>158</v>
      </c>
      <c r="E230" s="65">
        <v>1735</v>
      </c>
      <c r="F230" s="65">
        <v>5134</v>
      </c>
      <c r="G230" s="146">
        <v>1978</v>
      </c>
    </row>
    <row r="231" spans="2:7" s="28" customFormat="1" ht="18.75" customHeight="1" x14ac:dyDescent="0.2">
      <c r="B231" s="64" t="s">
        <v>1036</v>
      </c>
      <c r="C231" s="65">
        <v>0</v>
      </c>
      <c r="D231" s="65">
        <v>0</v>
      </c>
      <c r="E231" s="65">
        <v>0</v>
      </c>
      <c r="F231" s="65">
        <v>4533</v>
      </c>
      <c r="G231" s="146">
        <v>4379</v>
      </c>
    </row>
    <row r="232" spans="2:7" s="28" customFormat="1" ht="18.75" customHeight="1" x14ac:dyDescent="0.2">
      <c r="B232" s="64" t="s">
        <v>157</v>
      </c>
      <c r="C232" s="65">
        <v>1007</v>
      </c>
      <c r="D232" s="65">
        <v>2254</v>
      </c>
      <c r="E232" s="65">
        <v>2126</v>
      </c>
      <c r="F232" s="65">
        <v>2105</v>
      </c>
      <c r="G232" s="146">
        <v>977</v>
      </c>
    </row>
    <row r="233" spans="2:7" s="28" customFormat="1" ht="18.75" customHeight="1" x14ac:dyDescent="0.2">
      <c r="B233" s="64" t="s">
        <v>3301</v>
      </c>
      <c r="C233" s="65">
        <v>0</v>
      </c>
      <c r="D233" s="65">
        <v>0</v>
      </c>
      <c r="E233" s="65">
        <v>0</v>
      </c>
      <c r="F233" s="65">
        <v>3510</v>
      </c>
      <c r="G233" s="146">
        <v>4948</v>
      </c>
    </row>
    <row r="234" spans="2:7" s="28" customFormat="1" ht="18.75" customHeight="1" x14ac:dyDescent="0.2">
      <c r="B234" s="64" t="s">
        <v>1348</v>
      </c>
      <c r="C234" s="65">
        <v>70</v>
      </c>
      <c r="D234" s="65">
        <v>30</v>
      </c>
      <c r="E234" s="65">
        <v>25</v>
      </c>
      <c r="F234" s="65">
        <v>361</v>
      </c>
      <c r="G234" s="146">
        <v>7684</v>
      </c>
    </row>
    <row r="235" spans="2:7" s="28" customFormat="1" ht="18.75" customHeight="1" x14ac:dyDescent="0.2">
      <c r="B235" s="64" t="s">
        <v>947</v>
      </c>
      <c r="C235" s="65">
        <v>0</v>
      </c>
      <c r="D235" s="65">
        <v>0</v>
      </c>
      <c r="E235" s="65">
        <v>782</v>
      </c>
      <c r="F235" s="65">
        <v>3115</v>
      </c>
      <c r="G235" s="146">
        <v>4047</v>
      </c>
    </row>
    <row r="236" spans="2:7" s="28" customFormat="1" ht="18.75" customHeight="1" x14ac:dyDescent="0.2">
      <c r="B236" s="64" t="s">
        <v>212</v>
      </c>
      <c r="C236" s="65">
        <v>1</v>
      </c>
      <c r="D236" s="65">
        <v>1440</v>
      </c>
      <c r="E236" s="65">
        <v>2398</v>
      </c>
      <c r="F236" s="65">
        <v>1523</v>
      </c>
      <c r="G236" s="146">
        <v>2560</v>
      </c>
    </row>
    <row r="237" spans="2:7" s="28" customFormat="1" ht="18.75" customHeight="1" x14ac:dyDescent="0.2">
      <c r="B237" s="64" t="s">
        <v>1526</v>
      </c>
      <c r="C237" s="65">
        <v>12</v>
      </c>
      <c r="D237" s="65">
        <v>0</v>
      </c>
      <c r="E237" s="65">
        <v>376</v>
      </c>
      <c r="F237" s="65">
        <v>2396</v>
      </c>
      <c r="G237" s="146">
        <v>4924</v>
      </c>
    </row>
    <row r="238" spans="2:7" s="28" customFormat="1" ht="18.75" customHeight="1" x14ac:dyDescent="0.2">
      <c r="B238" s="64" t="s">
        <v>1102</v>
      </c>
      <c r="C238" s="65">
        <v>0</v>
      </c>
      <c r="D238" s="65">
        <v>880</v>
      </c>
      <c r="E238" s="65">
        <v>4734</v>
      </c>
      <c r="F238" s="65">
        <v>1944</v>
      </c>
      <c r="G238" s="146">
        <v>0</v>
      </c>
    </row>
    <row r="239" spans="2:7" s="28" customFormat="1" ht="18.75" customHeight="1" x14ac:dyDescent="0.2">
      <c r="B239" s="64" t="s">
        <v>3098</v>
      </c>
      <c r="C239" s="65">
        <v>58</v>
      </c>
      <c r="D239" s="65">
        <v>984</v>
      </c>
      <c r="E239" s="65">
        <v>3005</v>
      </c>
      <c r="F239" s="65">
        <v>3184</v>
      </c>
      <c r="G239" s="146">
        <v>210</v>
      </c>
    </row>
    <row r="240" spans="2:7" s="28" customFormat="1" ht="18.75" customHeight="1" x14ac:dyDescent="0.2">
      <c r="B240" s="64" t="s">
        <v>981</v>
      </c>
      <c r="C240" s="65">
        <v>1266</v>
      </c>
      <c r="D240" s="65">
        <v>1766</v>
      </c>
      <c r="E240" s="65">
        <v>1463</v>
      </c>
      <c r="F240" s="65">
        <v>1448</v>
      </c>
      <c r="G240" s="146">
        <v>1428</v>
      </c>
    </row>
    <row r="241" spans="2:7" s="28" customFormat="1" ht="18.75" customHeight="1" x14ac:dyDescent="0.2">
      <c r="B241" s="64" t="s">
        <v>1019</v>
      </c>
      <c r="C241" s="65">
        <v>0</v>
      </c>
      <c r="D241" s="65">
        <v>951</v>
      </c>
      <c r="E241" s="65">
        <v>1726</v>
      </c>
      <c r="F241" s="65">
        <v>1431</v>
      </c>
      <c r="G241" s="146">
        <v>3254</v>
      </c>
    </row>
    <row r="242" spans="2:7" s="28" customFormat="1" ht="18.75" customHeight="1" x14ac:dyDescent="0.2">
      <c r="B242" s="64" t="s">
        <v>1006</v>
      </c>
      <c r="C242" s="65">
        <v>0</v>
      </c>
      <c r="D242" s="65">
        <v>421</v>
      </c>
      <c r="E242" s="65">
        <v>2703</v>
      </c>
      <c r="F242" s="65">
        <v>466</v>
      </c>
      <c r="G242" s="146">
        <v>3745</v>
      </c>
    </row>
    <row r="243" spans="2:7" s="28" customFormat="1" ht="18.75" customHeight="1" x14ac:dyDescent="0.2">
      <c r="B243" s="64" t="s">
        <v>898</v>
      </c>
      <c r="C243" s="65">
        <v>3204</v>
      </c>
      <c r="D243" s="65">
        <v>2296</v>
      </c>
      <c r="E243" s="65">
        <v>608</v>
      </c>
      <c r="F243" s="65">
        <v>1094</v>
      </c>
      <c r="G243" s="146">
        <v>33</v>
      </c>
    </row>
    <row r="244" spans="2:7" s="28" customFormat="1" ht="18.75" customHeight="1" x14ac:dyDescent="0.2">
      <c r="B244" s="64" t="s">
        <v>124</v>
      </c>
      <c r="C244" s="65">
        <v>71</v>
      </c>
      <c r="D244" s="65">
        <v>1037</v>
      </c>
      <c r="E244" s="65">
        <v>3433</v>
      </c>
      <c r="F244" s="65">
        <v>2669</v>
      </c>
      <c r="G244" s="146">
        <v>10</v>
      </c>
    </row>
    <row r="245" spans="2:7" s="28" customFormat="1" ht="18.75" customHeight="1" x14ac:dyDescent="0.2">
      <c r="B245" s="64" t="s">
        <v>922</v>
      </c>
      <c r="C245" s="65">
        <v>2092</v>
      </c>
      <c r="D245" s="65">
        <v>1922</v>
      </c>
      <c r="E245" s="65">
        <v>1466</v>
      </c>
      <c r="F245" s="65">
        <v>291</v>
      </c>
      <c r="G245" s="146">
        <v>1329</v>
      </c>
    </row>
    <row r="246" spans="2:7" s="28" customFormat="1" ht="18.75" customHeight="1" x14ac:dyDescent="0.2">
      <c r="B246" s="64" t="s">
        <v>946</v>
      </c>
      <c r="C246" s="65">
        <v>3542</v>
      </c>
      <c r="D246" s="65">
        <v>3304</v>
      </c>
      <c r="E246" s="65">
        <v>53</v>
      </c>
      <c r="F246" s="65">
        <v>3</v>
      </c>
      <c r="G246" s="146">
        <v>191</v>
      </c>
    </row>
    <row r="247" spans="2:7" s="28" customFormat="1" ht="18.75" customHeight="1" x14ac:dyDescent="0.2">
      <c r="B247" s="64" t="s">
        <v>911</v>
      </c>
      <c r="C247" s="65">
        <v>1080</v>
      </c>
      <c r="D247" s="65">
        <v>1358</v>
      </c>
      <c r="E247" s="65">
        <v>1416</v>
      </c>
      <c r="F247" s="65">
        <v>1774</v>
      </c>
      <c r="G247" s="146">
        <v>1260</v>
      </c>
    </row>
    <row r="248" spans="2:7" s="28" customFormat="1" ht="18.75" customHeight="1" x14ac:dyDescent="0.2">
      <c r="B248" s="64" t="s">
        <v>1254</v>
      </c>
      <c r="C248" s="65">
        <v>174</v>
      </c>
      <c r="D248" s="65">
        <v>0</v>
      </c>
      <c r="E248" s="65">
        <v>0</v>
      </c>
      <c r="F248" s="65">
        <v>0</v>
      </c>
      <c r="G248" s="146">
        <v>6695</v>
      </c>
    </row>
    <row r="249" spans="2:7" s="28" customFormat="1" ht="18.75" customHeight="1" x14ac:dyDescent="0.2">
      <c r="B249" s="64" t="s">
        <v>189</v>
      </c>
      <c r="C249" s="65">
        <v>1915</v>
      </c>
      <c r="D249" s="65">
        <v>189</v>
      </c>
      <c r="E249" s="65">
        <v>1439</v>
      </c>
      <c r="F249" s="65">
        <v>1867</v>
      </c>
      <c r="G249" s="146">
        <v>1446</v>
      </c>
    </row>
    <row r="250" spans="2:7" s="28" customFormat="1" ht="18.75" customHeight="1" x14ac:dyDescent="0.2">
      <c r="B250" s="64" t="s">
        <v>278</v>
      </c>
      <c r="C250" s="65">
        <v>261</v>
      </c>
      <c r="D250" s="65">
        <v>2415</v>
      </c>
      <c r="E250" s="65">
        <v>2329</v>
      </c>
      <c r="F250" s="65">
        <v>1803</v>
      </c>
      <c r="G250" s="146">
        <v>0</v>
      </c>
    </row>
    <row r="251" spans="2:7" s="28" customFormat="1" ht="18.75" customHeight="1" x14ac:dyDescent="0.2">
      <c r="B251" s="64" t="s">
        <v>279</v>
      </c>
      <c r="C251" s="65">
        <v>6319</v>
      </c>
      <c r="D251" s="65">
        <v>0</v>
      </c>
      <c r="E251" s="65">
        <v>0</v>
      </c>
      <c r="F251" s="65">
        <v>0</v>
      </c>
      <c r="G251" s="146">
        <v>0</v>
      </c>
    </row>
    <row r="252" spans="2:7" s="28" customFormat="1" ht="18.75" customHeight="1" x14ac:dyDescent="0.2">
      <c r="B252" s="64" t="s">
        <v>977</v>
      </c>
      <c r="C252" s="65">
        <v>0</v>
      </c>
      <c r="D252" s="65">
        <v>0</v>
      </c>
      <c r="E252" s="65">
        <v>0</v>
      </c>
      <c r="F252" s="65">
        <v>153</v>
      </c>
      <c r="G252" s="146">
        <v>6130</v>
      </c>
    </row>
    <row r="253" spans="2:7" s="28" customFormat="1" ht="18.75" customHeight="1" x14ac:dyDescent="0.2">
      <c r="B253" s="64" t="s">
        <v>146</v>
      </c>
      <c r="C253" s="65">
        <v>384</v>
      </c>
      <c r="D253" s="65">
        <v>892</v>
      </c>
      <c r="E253" s="65">
        <v>1843</v>
      </c>
      <c r="F253" s="65">
        <v>1789</v>
      </c>
      <c r="G253" s="146">
        <v>1165</v>
      </c>
    </row>
    <row r="254" spans="2:7" s="28" customFormat="1" ht="18.75" customHeight="1" x14ac:dyDescent="0.2">
      <c r="B254" s="64" t="s">
        <v>996</v>
      </c>
      <c r="C254" s="65">
        <v>5415</v>
      </c>
      <c r="D254" s="65">
        <v>146</v>
      </c>
      <c r="E254" s="65">
        <v>0</v>
      </c>
      <c r="F254" s="65">
        <v>0</v>
      </c>
      <c r="G254" s="146">
        <v>0</v>
      </c>
    </row>
    <row r="255" spans="2:7" s="28" customFormat="1" ht="18.75" customHeight="1" x14ac:dyDescent="0.2">
      <c r="B255" s="64" t="s">
        <v>1062</v>
      </c>
      <c r="C255" s="65">
        <v>1034</v>
      </c>
      <c r="D255" s="65">
        <v>68</v>
      </c>
      <c r="E255" s="65">
        <v>627</v>
      </c>
      <c r="F255" s="65">
        <v>428</v>
      </c>
      <c r="G255" s="146">
        <v>3338</v>
      </c>
    </row>
    <row r="256" spans="2:7" s="28" customFormat="1" ht="18.75" customHeight="1" x14ac:dyDescent="0.2">
      <c r="B256" s="64" t="s">
        <v>160</v>
      </c>
      <c r="C256" s="65">
        <v>591</v>
      </c>
      <c r="D256" s="65">
        <v>4808</v>
      </c>
      <c r="E256" s="65">
        <v>0</v>
      </c>
      <c r="F256" s="65">
        <v>0</v>
      </c>
      <c r="G256" s="146">
        <v>0</v>
      </c>
    </row>
    <row r="257" spans="2:7" s="28" customFormat="1" ht="18.75" customHeight="1" x14ac:dyDescent="0.2">
      <c r="B257" s="64" t="s">
        <v>3101</v>
      </c>
      <c r="C257" s="65">
        <v>141</v>
      </c>
      <c r="D257" s="65">
        <v>5</v>
      </c>
      <c r="E257" s="65">
        <v>850</v>
      </c>
      <c r="F257" s="65">
        <v>1887</v>
      </c>
      <c r="G257" s="146">
        <v>2261</v>
      </c>
    </row>
    <row r="258" spans="2:7" s="28" customFormat="1" ht="18.75" customHeight="1" x14ac:dyDescent="0.2">
      <c r="B258" s="64" t="s">
        <v>1284</v>
      </c>
      <c r="C258" s="65">
        <v>0</v>
      </c>
      <c r="D258" s="65">
        <v>131</v>
      </c>
      <c r="E258" s="65">
        <v>615</v>
      </c>
      <c r="F258" s="65">
        <v>2043</v>
      </c>
      <c r="G258" s="146">
        <v>2109</v>
      </c>
    </row>
    <row r="259" spans="2:7" s="28" customFormat="1" ht="18.75" customHeight="1" x14ac:dyDescent="0.2">
      <c r="B259" s="64" t="s">
        <v>908</v>
      </c>
      <c r="C259" s="65">
        <v>1142</v>
      </c>
      <c r="D259" s="65">
        <v>3648</v>
      </c>
      <c r="E259" s="65">
        <v>0</v>
      </c>
      <c r="F259" s="65">
        <v>0</v>
      </c>
      <c r="G259" s="146">
        <v>65</v>
      </c>
    </row>
    <row r="260" spans="2:7" s="28" customFormat="1" ht="18.75" customHeight="1" x14ac:dyDescent="0.2">
      <c r="B260" s="64" t="s">
        <v>914</v>
      </c>
      <c r="C260" s="65">
        <v>0</v>
      </c>
      <c r="D260" s="65">
        <v>1872</v>
      </c>
      <c r="E260" s="65">
        <v>1236</v>
      </c>
      <c r="F260" s="65">
        <v>1698</v>
      </c>
      <c r="G260" s="146">
        <v>0</v>
      </c>
    </row>
    <row r="261" spans="2:7" s="28" customFormat="1" ht="18.75" customHeight="1" x14ac:dyDescent="0.2">
      <c r="B261" s="64" t="s">
        <v>965</v>
      </c>
      <c r="C261" s="65">
        <v>0</v>
      </c>
      <c r="D261" s="65">
        <v>322</v>
      </c>
      <c r="E261" s="65">
        <v>3719</v>
      </c>
      <c r="F261" s="65">
        <v>761</v>
      </c>
      <c r="G261" s="146">
        <v>0</v>
      </c>
    </row>
    <row r="262" spans="2:7" s="28" customFormat="1" ht="18.75" customHeight="1" x14ac:dyDescent="0.2">
      <c r="B262" s="64" t="s">
        <v>3764</v>
      </c>
      <c r="C262" s="65">
        <v>0</v>
      </c>
      <c r="D262" s="65">
        <v>0</v>
      </c>
      <c r="E262" s="65">
        <v>0</v>
      </c>
      <c r="F262" s="65">
        <v>0</v>
      </c>
      <c r="G262" s="146">
        <v>4716</v>
      </c>
    </row>
    <row r="263" spans="2:7" s="28" customFormat="1" ht="18.75" customHeight="1" x14ac:dyDescent="0.2">
      <c r="B263" s="64" t="s">
        <v>3745</v>
      </c>
      <c r="C263" s="65">
        <v>0</v>
      </c>
      <c r="D263" s="65">
        <v>0</v>
      </c>
      <c r="E263" s="65">
        <v>0</v>
      </c>
      <c r="F263" s="65">
        <v>0</v>
      </c>
      <c r="G263" s="146">
        <v>4710</v>
      </c>
    </row>
    <row r="264" spans="2:7" s="28" customFormat="1" ht="18.75" customHeight="1" x14ac:dyDescent="0.2">
      <c r="B264" s="64" t="s">
        <v>1018</v>
      </c>
      <c r="C264" s="65">
        <v>0</v>
      </c>
      <c r="D264" s="65">
        <v>2819</v>
      </c>
      <c r="E264" s="65">
        <v>1327</v>
      </c>
      <c r="F264" s="65">
        <v>500</v>
      </c>
      <c r="G264" s="146">
        <v>0</v>
      </c>
    </row>
    <row r="265" spans="2:7" s="28" customFormat="1" ht="18.75" customHeight="1" x14ac:dyDescent="0.2">
      <c r="B265" s="64" t="s">
        <v>1386</v>
      </c>
      <c r="C265" s="65">
        <v>0</v>
      </c>
      <c r="D265" s="65">
        <v>0</v>
      </c>
      <c r="E265" s="65">
        <v>1797</v>
      </c>
      <c r="F265" s="65">
        <v>1634</v>
      </c>
      <c r="G265" s="146">
        <v>1118</v>
      </c>
    </row>
    <row r="266" spans="2:7" s="28" customFormat="1" ht="18.75" customHeight="1" x14ac:dyDescent="0.2">
      <c r="B266" s="64" t="s">
        <v>1005</v>
      </c>
      <c r="C266" s="65">
        <v>510</v>
      </c>
      <c r="D266" s="65">
        <v>289</v>
      </c>
      <c r="E266" s="65">
        <v>3748</v>
      </c>
      <c r="F266" s="65">
        <v>0</v>
      </c>
      <c r="G266" s="146">
        <v>0</v>
      </c>
    </row>
    <row r="267" spans="2:7" s="28" customFormat="1" ht="18.75" customHeight="1" x14ac:dyDescent="0.2">
      <c r="B267" s="64" t="s">
        <v>1443</v>
      </c>
      <c r="C267" s="65">
        <v>0</v>
      </c>
      <c r="D267" s="65">
        <v>0</v>
      </c>
      <c r="E267" s="65">
        <v>0</v>
      </c>
      <c r="F267" s="65">
        <v>1614</v>
      </c>
      <c r="G267" s="146">
        <v>2900</v>
      </c>
    </row>
    <row r="268" spans="2:7" s="28" customFormat="1" ht="18.75" customHeight="1" x14ac:dyDescent="0.2">
      <c r="B268" s="64" t="s">
        <v>1021</v>
      </c>
      <c r="C268" s="65">
        <v>4385</v>
      </c>
      <c r="D268" s="65">
        <v>0</v>
      </c>
      <c r="E268" s="65">
        <v>0</v>
      </c>
      <c r="F268" s="65">
        <v>0</v>
      </c>
      <c r="G268" s="146">
        <v>0</v>
      </c>
    </row>
    <row r="269" spans="2:7" s="28" customFormat="1" ht="18.75" customHeight="1" x14ac:dyDescent="0.2">
      <c r="B269" s="64" t="s">
        <v>1786</v>
      </c>
      <c r="C269" s="65">
        <v>35</v>
      </c>
      <c r="D269" s="65">
        <v>10</v>
      </c>
      <c r="E269" s="65">
        <v>10</v>
      </c>
      <c r="F269" s="65">
        <v>2469</v>
      </c>
      <c r="G269" s="146">
        <v>1748</v>
      </c>
    </row>
    <row r="270" spans="2:7" s="28" customFormat="1" ht="18.75" customHeight="1" x14ac:dyDescent="0.2">
      <c r="B270" s="64" t="s">
        <v>924</v>
      </c>
      <c r="C270" s="65">
        <v>0</v>
      </c>
      <c r="D270" s="65">
        <v>102</v>
      </c>
      <c r="E270" s="65">
        <v>1619</v>
      </c>
      <c r="F270" s="65">
        <v>1026</v>
      </c>
      <c r="G270" s="146">
        <v>1356</v>
      </c>
    </row>
    <row r="271" spans="2:7" s="28" customFormat="1" ht="18.75" customHeight="1" x14ac:dyDescent="0.2">
      <c r="B271" s="64" t="s">
        <v>904</v>
      </c>
      <c r="C271" s="65">
        <v>0</v>
      </c>
      <c r="D271" s="65">
        <v>228</v>
      </c>
      <c r="E271" s="65">
        <v>1166</v>
      </c>
      <c r="F271" s="65">
        <v>1317</v>
      </c>
      <c r="G271" s="146">
        <v>1207</v>
      </c>
    </row>
    <row r="272" spans="2:7" s="28" customFormat="1" ht="18.75" customHeight="1" x14ac:dyDescent="0.2">
      <c r="B272" s="64" t="s">
        <v>1040</v>
      </c>
      <c r="C272" s="65">
        <v>0</v>
      </c>
      <c r="D272" s="65">
        <v>3887</v>
      </c>
      <c r="E272" s="65">
        <v>0</v>
      </c>
      <c r="F272" s="65">
        <v>0</v>
      </c>
      <c r="G272" s="146">
        <v>0</v>
      </c>
    </row>
    <row r="273" spans="2:7" s="28" customFormat="1" ht="18.75" customHeight="1" x14ac:dyDescent="0.2">
      <c r="B273" s="64" t="s">
        <v>283</v>
      </c>
      <c r="C273" s="65">
        <v>3839</v>
      </c>
      <c r="D273" s="65">
        <v>0</v>
      </c>
      <c r="E273" s="65">
        <v>0</v>
      </c>
      <c r="F273" s="65">
        <v>0</v>
      </c>
      <c r="G273" s="146">
        <v>0</v>
      </c>
    </row>
    <row r="274" spans="2:7" s="28" customFormat="1" ht="18.75" customHeight="1" x14ac:dyDescent="0.2">
      <c r="B274" s="64" t="s">
        <v>3090</v>
      </c>
      <c r="C274" s="65">
        <v>683</v>
      </c>
      <c r="D274" s="65">
        <v>57</v>
      </c>
      <c r="E274" s="65">
        <v>168</v>
      </c>
      <c r="F274" s="65">
        <v>2782</v>
      </c>
      <c r="G274" s="146">
        <v>114</v>
      </c>
    </row>
    <row r="275" spans="2:7" s="28" customFormat="1" ht="18.75" customHeight="1" x14ac:dyDescent="0.2">
      <c r="B275" s="64" t="s">
        <v>943</v>
      </c>
      <c r="C275" s="65">
        <v>3659</v>
      </c>
      <c r="D275" s="65">
        <v>0</v>
      </c>
      <c r="E275" s="65">
        <v>0</v>
      </c>
      <c r="F275" s="65">
        <v>0</v>
      </c>
      <c r="G275" s="146">
        <v>0</v>
      </c>
    </row>
    <row r="276" spans="2:7" s="28" customFormat="1" ht="18.75" customHeight="1" x14ac:dyDescent="0.2">
      <c r="B276" s="64" t="s">
        <v>292</v>
      </c>
      <c r="C276" s="65">
        <v>0</v>
      </c>
      <c r="D276" s="65">
        <v>652</v>
      </c>
      <c r="E276" s="65">
        <v>1288</v>
      </c>
      <c r="F276" s="65">
        <v>1648</v>
      </c>
      <c r="G276" s="146">
        <v>0</v>
      </c>
    </row>
    <row r="277" spans="2:7" s="28" customFormat="1" ht="18.75" customHeight="1" x14ac:dyDescent="0.2">
      <c r="B277" s="64" t="s">
        <v>1186</v>
      </c>
      <c r="C277" s="65">
        <v>434</v>
      </c>
      <c r="D277" s="65">
        <v>0</v>
      </c>
      <c r="E277" s="65">
        <v>0</v>
      </c>
      <c r="F277" s="65">
        <v>161</v>
      </c>
      <c r="G277" s="146">
        <v>2928</v>
      </c>
    </row>
    <row r="278" spans="2:7" s="28" customFormat="1" ht="18.75" customHeight="1" x14ac:dyDescent="0.2">
      <c r="B278" s="64" t="s">
        <v>276</v>
      </c>
      <c r="C278" s="65">
        <v>243</v>
      </c>
      <c r="D278" s="65">
        <v>910</v>
      </c>
      <c r="E278" s="65">
        <v>911</v>
      </c>
      <c r="F278" s="65">
        <v>522</v>
      </c>
      <c r="G278" s="146">
        <v>909</v>
      </c>
    </row>
    <row r="279" spans="2:7" s="28" customFormat="1" ht="18.75" customHeight="1" x14ac:dyDescent="0.2">
      <c r="B279" s="64" t="s">
        <v>1705</v>
      </c>
      <c r="C279" s="65">
        <v>0</v>
      </c>
      <c r="D279" s="65">
        <v>0</v>
      </c>
      <c r="E279" s="65">
        <v>0</v>
      </c>
      <c r="F279" s="65">
        <v>3486</v>
      </c>
      <c r="G279" s="146">
        <v>0</v>
      </c>
    </row>
    <row r="280" spans="2:7" s="28" customFormat="1" ht="18.75" customHeight="1" x14ac:dyDescent="0.2">
      <c r="B280" s="64" t="s">
        <v>219</v>
      </c>
      <c r="C280" s="65">
        <v>3259</v>
      </c>
      <c r="D280" s="65">
        <v>0</v>
      </c>
      <c r="E280" s="65">
        <v>0</v>
      </c>
      <c r="F280" s="65">
        <v>0</v>
      </c>
      <c r="G280" s="146">
        <v>0</v>
      </c>
    </row>
    <row r="281" spans="2:7" s="28" customFormat="1" ht="18.75" customHeight="1" x14ac:dyDescent="0.2">
      <c r="B281" s="64" t="s">
        <v>3680</v>
      </c>
      <c r="C281" s="65">
        <v>0</v>
      </c>
      <c r="D281" s="65">
        <v>0</v>
      </c>
      <c r="E281" s="65">
        <v>0</v>
      </c>
      <c r="F281" s="65">
        <v>0</v>
      </c>
      <c r="G281" s="146">
        <v>3179</v>
      </c>
    </row>
    <row r="282" spans="2:7" s="28" customFormat="1" ht="18.75" customHeight="1" x14ac:dyDescent="0.2">
      <c r="B282" s="64" t="s">
        <v>98</v>
      </c>
      <c r="C282" s="65">
        <v>708</v>
      </c>
      <c r="D282" s="65">
        <v>502</v>
      </c>
      <c r="E282" s="65">
        <v>820</v>
      </c>
      <c r="F282" s="65">
        <v>728</v>
      </c>
      <c r="G282" s="146">
        <v>348</v>
      </c>
    </row>
    <row r="283" spans="2:7" s="28" customFormat="1" ht="18.75" customHeight="1" x14ac:dyDescent="0.2">
      <c r="B283" s="64" t="s">
        <v>891</v>
      </c>
      <c r="C283" s="65">
        <v>873</v>
      </c>
      <c r="D283" s="65">
        <v>15</v>
      </c>
      <c r="E283" s="65">
        <v>123</v>
      </c>
      <c r="F283" s="65">
        <v>958</v>
      </c>
      <c r="G283" s="146">
        <v>1136</v>
      </c>
    </row>
    <row r="284" spans="2:7" s="28" customFormat="1" ht="18.75" customHeight="1" x14ac:dyDescent="0.2">
      <c r="B284" s="64" t="s">
        <v>915</v>
      </c>
      <c r="C284" s="65">
        <v>1299</v>
      </c>
      <c r="D284" s="65">
        <v>303</v>
      </c>
      <c r="E284" s="65">
        <v>0</v>
      </c>
      <c r="F284" s="65">
        <v>5</v>
      </c>
      <c r="G284" s="146">
        <v>1450</v>
      </c>
    </row>
    <row r="285" spans="2:7" s="28" customFormat="1" ht="18.75" customHeight="1" x14ac:dyDescent="0.2">
      <c r="B285" s="64" t="s">
        <v>892</v>
      </c>
      <c r="C285" s="65">
        <v>0</v>
      </c>
      <c r="D285" s="65">
        <v>0</v>
      </c>
      <c r="E285" s="65">
        <v>765</v>
      </c>
      <c r="F285" s="65">
        <v>2228</v>
      </c>
      <c r="G285" s="146">
        <v>0</v>
      </c>
    </row>
    <row r="286" spans="2:7" s="28" customFormat="1" ht="18.75" customHeight="1" x14ac:dyDescent="0.2">
      <c r="B286" s="64" t="s">
        <v>975</v>
      </c>
      <c r="C286" s="65">
        <v>316</v>
      </c>
      <c r="D286" s="65">
        <v>706</v>
      </c>
      <c r="E286" s="65">
        <v>1191</v>
      </c>
      <c r="F286" s="65">
        <v>132</v>
      </c>
      <c r="G286" s="146">
        <v>638</v>
      </c>
    </row>
    <row r="287" spans="2:7" s="28" customFormat="1" ht="18.75" customHeight="1" x14ac:dyDescent="0.2">
      <c r="B287" s="64" t="s">
        <v>1147</v>
      </c>
      <c r="C287" s="65">
        <v>0</v>
      </c>
      <c r="D287" s="65">
        <v>0</v>
      </c>
      <c r="E287" s="65">
        <v>0</v>
      </c>
      <c r="F287" s="65">
        <v>790</v>
      </c>
      <c r="G287" s="146">
        <v>2171</v>
      </c>
    </row>
    <row r="288" spans="2:7" s="28" customFormat="1" ht="18.75" customHeight="1" x14ac:dyDescent="0.2">
      <c r="B288" s="64" t="s">
        <v>229</v>
      </c>
      <c r="C288" s="65">
        <v>2</v>
      </c>
      <c r="D288" s="65">
        <v>571</v>
      </c>
      <c r="E288" s="65">
        <v>454</v>
      </c>
      <c r="F288" s="65">
        <v>822</v>
      </c>
      <c r="G288" s="146">
        <v>922</v>
      </c>
    </row>
    <row r="289" spans="2:7" s="28" customFormat="1" ht="18.75" customHeight="1" x14ac:dyDescent="0.2">
      <c r="B289" s="64" t="s">
        <v>982</v>
      </c>
      <c r="C289" s="65">
        <v>309</v>
      </c>
      <c r="D289" s="65">
        <v>289</v>
      </c>
      <c r="E289" s="65">
        <v>910</v>
      </c>
      <c r="F289" s="65">
        <v>1153</v>
      </c>
      <c r="G289" s="146">
        <v>74</v>
      </c>
    </row>
    <row r="290" spans="2:7" s="28" customFormat="1" ht="18.75" customHeight="1" x14ac:dyDescent="0.2">
      <c r="B290" s="64" t="s">
        <v>1079</v>
      </c>
      <c r="C290" s="65">
        <v>82</v>
      </c>
      <c r="D290" s="65">
        <v>839</v>
      </c>
      <c r="E290" s="65">
        <v>862</v>
      </c>
      <c r="F290" s="65">
        <v>905</v>
      </c>
      <c r="G290" s="146">
        <v>0</v>
      </c>
    </row>
    <row r="291" spans="2:7" s="28" customFormat="1" ht="18.75" customHeight="1" x14ac:dyDescent="0.2">
      <c r="B291" s="64" t="s">
        <v>2573</v>
      </c>
      <c r="C291" s="65">
        <v>0</v>
      </c>
      <c r="D291" s="65">
        <v>0</v>
      </c>
      <c r="E291" s="65">
        <v>0</v>
      </c>
      <c r="F291" s="65">
        <v>0</v>
      </c>
      <c r="G291" s="146">
        <v>2563</v>
      </c>
    </row>
    <row r="292" spans="2:7" s="28" customFormat="1" ht="18.75" customHeight="1" x14ac:dyDescent="0.2">
      <c r="B292" s="64" t="s">
        <v>1030</v>
      </c>
      <c r="C292" s="65">
        <v>0</v>
      </c>
      <c r="D292" s="65">
        <v>0</v>
      </c>
      <c r="E292" s="65">
        <v>945</v>
      </c>
      <c r="F292" s="65">
        <v>1494</v>
      </c>
      <c r="G292" s="146">
        <v>0</v>
      </c>
    </row>
    <row r="293" spans="2:7" s="28" customFormat="1" ht="18.75" customHeight="1" x14ac:dyDescent="0.2">
      <c r="B293" s="64" t="s">
        <v>1314</v>
      </c>
      <c r="C293" s="65">
        <v>319</v>
      </c>
      <c r="D293" s="65">
        <v>160</v>
      </c>
      <c r="E293" s="65">
        <v>116</v>
      </c>
      <c r="F293" s="65">
        <v>145</v>
      </c>
      <c r="G293" s="146">
        <v>1632</v>
      </c>
    </row>
    <row r="294" spans="2:7" s="28" customFormat="1" ht="18.75" customHeight="1" x14ac:dyDescent="0.2">
      <c r="B294" s="64" t="s">
        <v>135</v>
      </c>
      <c r="C294" s="65">
        <v>1209</v>
      </c>
      <c r="D294" s="65">
        <v>1160</v>
      </c>
      <c r="E294" s="65">
        <v>0</v>
      </c>
      <c r="F294" s="65">
        <v>0</v>
      </c>
      <c r="G294" s="146">
        <v>0</v>
      </c>
    </row>
    <row r="295" spans="2:7" s="28" customFormat="1" ht="18.75" customHeight="1" x14ac:dyDescent="0.2">
      <c r="B295" s="64" t="s">
        <v>287</v>
      </c>
      <c r="C295" s="65">
        <v>18</v>
      </c>
      <c r="D295" s="65">
        <v>104</v>
      </c>
      <c r="E295" s="65">
        <v>417</v>
      </c>
      <c r="F295" s="65">
        <v>0</v>
      </c>
      <c r="G295" s="146">
        <v>1794</v>
      </c>
    </row>
    <row r="296" spans="2:7" s="28" customFormat="1" ht="18.75" customHeight="1" x14ac:dyDescent="0.2">
      <c r="B296" s="64" t="s">
        <v>3001</v>
      </c>
      <c r="C296" s="65">
        <v>0</v>
      </c>
      <c r="D296" s="65">
        <v>0</v>
      </c>
      <c r="E296" s="65">
        <v>704</v>
      </c>
      <c r="F296" s="65">
        <v>470</v>
      </c>
      <c r="G296" s="146">
        <v>1025</v>
      </c>
    </row>
    <row r="297" spans="2:7" s="28" customFormat="1" ht="18.75" customHeight="1" x14ac:dyDescent="0.2">
      <c r="B297" s="64" t="s">
        <v>1064</v>
      </c>
      <c r="C297" s="65">
        <v>551</v>
      </c>
      <c r="D297" s="65">
        <v>674</v>
      </c>
      <c r="E297" s="65">
        <v>489</v>
      </c>
      <c r="F297" s="65">
        <v>0</v>
      </c>
      <c r="G297" s="146">
        <v>480</v>
      </c>
    </row>
    <row r="298" spans="2:7" s="28" customFormat="1" ht="18.75" customHeight="1" x14ac:dyDescent="0.2">
      <c r="B298" s="64" t="s">
        <v>988</v>
      </c>
      <c r="C298" s="65">
        <v>1399</v>
      </c>
      <c r="D298" s="65">
        <v>747</v>
      </c>
      <c r="E298" s="65">
        <v>0</v>
      </c>
      <c r="F298" s="65">
        <v>21</v>
      </c>
      <c r="G298" s="146">
        <v>0</v>
      </c>
    </row>
    <row r="299" spans="2:7" s="28" customFormat="1" ht="18.75" customHeight="1" x14ac:dyDescent="0.2">
      <c r="B299" s="64" t="s">
        <v>1088</v>
      </c>
      <c r="C299" s="65">
        <v>813</v>
      </c>
      <c r="D299" s="65">
        <v>410</v>
      </c>
      <c r="E299" s="65">
        <v>166</v>
      </c>
      <c r="F299" s="65">
        <v>534</v>
      </c>
      <c r="G299" s="146">
        <v>241</v>
      </c>
    </row>
    <row r="300" spans="2:7" s="28" customFormat="1" ht="18.75" customHeight="1" x14ac:dyDescent="0.2">
      <c r="B300" s="64" t="s">
        <v>937</v>
      </c>
      <c r="C300" s="65">
        <v>168</v>
      </c>
      <c r="D300" s="65">
        <v>1114</v>
      </c>
      <c r="E300" s="65">
        <v>831</v>
      </c>
      <c r="F300" s="65">
        <v>0</v>
      </c>
      <c r="G300" s="146">
        <v>0</v>
      </c>
    </row>
    <row r="301" spans="2:7" s="28" customFormat="1" ht="18.75" customHeight="1" x14ac:dyDescent="0.2">
      <c r="B301" s="64" t="s">
        <v>1046</v>
      </c>
      <c r="C301" s="65">
        <v>180</v>
      </c>
      <c r="D301" s="65">
        <v>709</v>
      </c>
      <c r="E301" s="65">
        <v>651</v>
      </c>
      <c r="F301" s="65">
        <v>370</v>
      </c>
      <c r="G301" s="146">
        <v>184</v>
      </c>
    </row>
    <row r="302" spans="2:7" s="28" customFormat="1" ht="18.75" customHeight="1" x14ac:dyDescent="0.2">
      <c r="B302" s="64" t="s">
        <v>1094</v>
      </c>
      <c r="C302" s="65">
        <v>272</v>
      </c>
      <c r="D302" s="65">
        <v>1803</v>
      </c>
      <c r="E302" s="65">
        <v>0</v>
      </c>
      <c r="F302" s="65">
        <v>0</v>
      </c>
      <c r="G302" s="146">
        <v>0</v>
      </c>
    </row>
    <row r="303" spans="2:7" s="28" customFormat="1" ht="18.75" customHeight="1" x14ac:dyDescent="0.2">
      <c r="B303" s="64" t="s">
        <v>1054</v>
      </c>
      <c r="C303" s="65">
        <v>1732</v>
      </c>
      <c r="D303" s="65">
        <v>2</v>
      </c>
      <c r="E303" s="65">
        <v>189</v>
      </c>
      <c r="F303" s="65">
        <v>30</v>
      </c>
      <c r="G303" s="146">
        <v>11</v>
      </c>
    </row>
    <row r="304" spans="2:7" s="28" customFormat="1" ht="18.75" customHeight="1" x14ac:dyDescent="0.2">
      <c r="B304" s="64" t="s">
        <v>1103</v>
      </c>
      <c r="C304" s="65">
        <v>0</v>
      </c>
      <c r="D304" s="65">
        <v>508</v>
      </c>
      <c r="E304" s="65">
        <v>958</v>
      </c>
      <c r="F304" s="65">
        <v>476</v>
      </c>
      <c r="G304" s="146">
        <v>0</v>
      </c>
    </row>
    <row r="305" spans="2:7" s="28" customFormat="1" ht="18.75" customHeight="1" x14ac:dyDescent="0.2">
      <c r="B305" s="64" t="s">
        <v>1922</v>
      </c>
      <c r="C305" s="65">
        <v>0</v>
      </c>
      <c r="D305" s="65">
        <v>0</v>
      </c>
      <c r="E305" s="65">
        <v>0</v>
      </c>
      <c r="F305" s="65">
        <v>0</v>
      </c>
      <c r="G305" s="146">
        <v>1927</v>
      </c>
    </row>
    <row r="306" spans="2:7" s="28" customFormat="1" ht="18.75" customHeight="1" x14ac:dyDescent="0.2">
      <c r="B306" s="64" t="s">
        <v>1107</v>
      </c>
      <c r="C306" s="65">
        <v>1747</v>
      </c>
      <c r="D306" s="65">
        <v>0</v>
      </c>
      <c r="E306" s="65">
        <v>149</v>
      </c>
      <c r="F306" s="65">
        <v>0</v>
      </c>
      <c r="G306" s="146">
        <v>0</v>
      </c>
    </row>
    <row r="307" spans="2:7" s="28" customFormat="1" ht="18.75" customHeight="1" x14ac:dyDescent="0.2">
      <c r="B307" s="64" t="s">
        <v>1085</v>
      </c>
      <c r="C307" s="65">
        <v>247</v>
      </c>
      <c r="D307" s="65">
        <v>1612</v>
      </c>
      <c r="E307" s="65">
        <v>0</v>
      </c>
      <c r="F307" s="65">
        <v>0</v>
      </c>
      <c r="G307" s="146">
        <v>2</v>
      </c>
    </row>
    <row r="308" spans="2:7" s="28" customFormat="1" ht="18.75" customHeight="1" x14ac:dyDescent="0.2">
      <c r="B308" s="64" t="s">
        <v>1267</v>
      </c>
      <c r="C308" s="65">
        <v>0</v>
      </c>
      <c r="D308" s="65">
        <v>280</v>
      </c>
      <c r="E308" s="65">
        <v>0</v>
      </c>
      <c r="F308" s="65">
        <v>797</v>
      </c>
      <c r="G308" s="146">
        <v>726</v>
      </c>
    </row>
    <row r="309" spans="2:7" s="28" customFormat="1" ht="18.75" customHeight="1" x14ac:dyDescent="0.2">
      <c r="B309" s="64" t="s">
        <v>187</v>
      </c>
      <c r="C309" s="65">
        <v>0</v>
      </c>
      <c r="D309" s="65">
        <v>731</v>
      </c>
      <c r="E309" s="65">
        <v>609</v>
      </c>
      <c r="F309" s="65">
        <v>305</v>
      </c>
      <c r="G309" s="146">
        <v>152</v>
      </c>
    </row>
    <row r="310" spans="2:7" s="28" customFormat="1" ht="18.75" customHeight="1" x14ac:dyDescent="0.2">
      <c r="B310" s="64" t="s">
        <v>1045</v>
      </c>
      <c r="C310" s="65">
        <v>289</v>
      </c>
      <c r="D310" s="65">
        <v>425</v>
      </c>
      <c r="E310" s="65">
        <v>643</v>
      </c>
      <c r="F310" s="65">
        <v>0</v>
      </c>
      <c r="G310" s="146">
        <v>427</v>
      </c>
    </row>
    <row r="311" spans="2:7" s="28" customFormat="1" ht="18.75" customHeight="1" x14ac:dyDescent="0.2">
      <c r="B311" s="64" t="s">
        <v>1035</v>
      </c>
      <c r="C311" s="65">
        <v>302</v>
      </c>
      <c r="D311" s="65">
        <v>254</v>
      </c>
      <c r="E311" s="65">
        <v>519</v>
      </c>
      <c r="F311" s="65">
        <v>421</v>
      </c>
      <c r="G311" s="146">
        <v>282</v>
      </c>
    </row>
    <row r="312" spans="2:7" s="28" customFormat="1" ht="18.75" customHeight="1" x14ac:dyDescent="0.2">
      <c r="B312" s="64" t="s">
        <v>1105</v>
      </c>
      <c r="C312" s="65">
        <v>0</v>
      </c>
      <c r="D312" s="65">
        <v>1777</v>
      </c>
      <c r="E312" s="65">
        <v>0</v>
      </c>
      <c r="F312" s="65">
        <v>0</v>
      </c>
      <c r="G312" s="146">
        <v>0</v>
      </c>
    </row>
    <row r="313" spans="2:7" s="28" customFormat="1" ht="18.75" customHeight="1" x14ac:dyDescent="0.2">
      <c r="B313" s="64" t="s">
        <v>1155</v>
      </c>
      <c r="C313" s="65">
        <v>0</v>
      </c>
      <c r="D313" s="65">
        <v>714</v>
      </c>
      <c r="E313" s="65">
        <v>587</v>
      </c>
      <c r="F313" s="65">
        <v>4</v>
      </c>
      <c r="G313" s="146">
        <v>400</v>
      </c>
    </row>
    <row r="314" spans="2:7" s="28" customFormat="1" ht="18.75" customHeight="1" x14ac:dyDescent="0.2">
      <c r="B314" s="64" t="s">
        <v>3110</v>
      </c>
      <c r="C314" s="65">
        <v>51</v>
      </c>
      <c r="D314" s="65">
        <v>161</v>
      </c>
      <c r="E314" s="65">
        <v>525</v>
      </c>
      <c r="F314" s="65">
        <v>304</v>
      </c>
      <c r="G314" s="146">
        <v>651</v>
      </c>
    </row>
    <row r="315" spans="2:7" s="28" customFormat="1" ht="18.75" customHeight="1" x14ac:dyDescent="0.2">
      <c r="B315" s="64" t="s">
        <v>905</v>
      </c>
      <c r="C315" s="65">
        <v>687</v>
      </c>
      <c r="D315" s="65">
        <v>337</v>
      </c>
      <c r="E315" s="65">
        <v>605</v>
      </c>
      <c r="F315" s="65">
        <v>41</v>
      </c>
      <c r="G315" s="146">
        <v>1</v>
      </c>
    </row>
    <row r="316" spans="2:7" s="28" customFormat="1" ht="18.75" customHeight="1" x14ac:dyDescent="0.2">
      <c r="B316" s="64" t="s">
        <v>148</v>
      </c>
      <c r="C316" s="65">
        <v>1077</v>
      </c>
      <c r="D316" s="65">
        <v>353</v>
      </c>
      <c r="E316" s="65">
        <v>3</v>
      </c>
      <c r="F316" s="65">
        <v>231</v>
      </c>
      <c r="G316" s="146">
        <v>6</v>
      </c>
    </row>
    <row r="317" spans="2:7" s="28" customFormat="1" ht="18.75" customHeight="1" x14ac:dyDescent="0.2">
      <c r="B317" s="64" t="s">
        <v>1140</v>
      </c>
      <c r="C317" s="65">
        <v>1309</v>
      </c>
      <c r="D317" s="65">
        <v>0</v>
      </c>
      <c r="E317" s="65">
        <v>359</v>
      </c>
      <c r="F317" s="65">
        <v>0</v>
      </c>
      <c r="G317" s="146">
        <v>0</v>
      </c>
    </row>
    <row r="318" spans="2:7" s="28" customFormat="1" ht="18.75" customHeight="1" x14ac:dyDescent="0.2">
      <c r="B318" s="64" t="s">
        <v>861</v>
      </c>
      <c r="C318" s="65">
        <v>0</v>
      </c>
      <c r="D318" s="65">
        <v>0</v>
      </c>
      <c r="E318" s="65">
        <v>585</v>
      </c>
      <c r="F318" s="65">
        <v>1070</v>
      </c>
      <c r="G318" s="146">
        <v>0</v>
      </c>
    </row>
    <row r="319" spans="2:7" s="28" customFormat="1" ht="18.75" customHeight="1" x14ac:dyDescent="0.2">
      <c r="B319" s="64" t="s">
        <v>2873</v>
      </c>
      <c r="C319" s="65">
        <v>0</v>
      </c>
      <c r="D319" s="65">
        <v>0</v>
      </c>
      <c r="E319" s="65">
        <v>0</v>
      </c>
      <c r="F319" s="65">
        <v>0</v>
      </c>
      <c r="G319" s="146">
        <v>1639</v>
      </c>
    </row>
    <row r="320" spans="2:7" s="28" customFormat="1" ht="18.75" customHeight="1" x14ac:dyDescent="0.2">
      <c r="B320" s="64" t="s">
        <v>1098</v>
      </c>
      <c r="C320" s="65">
        <v>25</v>
      </c>
      <c r="D320" s="65">
        <v>924</v>
      </c>
      <c r="E320" s="65">
        <v>520</v>
      </c>
      <c r="F320" s="65">
        <v>81</v>
      </c>
      <c r="G320" s="146">
        <v>85</v>
      </c>
    </row>
    <row r="321" spans="2:7" s="28" customFormat="1" ht="18.75" customHeight="1" x14ac:dyDescent="0.2">
      <c r="B321" s="64" t="s">
        <v>1636</v>
      </c>
      <c r="C321" s="65">
        <v>62</v>
      </c>
      <c r="D321" s="65">
        <v>24</v>
      </c>
      <c r="E321" s="65">
        <v>0</v>
      </c>
      <c r="F321" s="65">
        <v>35</v>
      </c>
      <c r="G321" s="146">
        <v>1451</v>
      </c>
    </row>
    <row r="322" spans="2:7" s="28" customFormat="1" ht="18.75" customHeight="1" x14ac:dyDescent="0.2">
      <c r="B322" s="64" t="s">
        <v>1189</v>
      </c>
      <c r="C322" s="65">
        <v>128</v>
      </c>
      <c r="D322" s="65">
        <v>562</v>
      </c>
      <c r="E322" s="65">
        <v>0</v>
      </c>
      <c r="F322" s="65">
        <v>362</v>
      </c>
      <c r="G322" s="146">
        <v>507</v>
      </c>
    </row>
    <row r="323" spans="2:7" s="28" customFormat="1" ht="18.75" customHeight="1" x14ac:dyDescent="0.2">
      <c r="B323" s="64" t="s">
        <v>1170</v>
      </c>
      <c r="C323" s="65">
        <v>806</v>
      </c>
      <c r="D323" s="65">
        <v>206</v>
      </c>
      <c r="E323" s="65">
        <v>113</v>
      </c>
      <c r="F323" s="65">
        <v>79</v>
      </c>
      <c r="G323" s="146">
        <v>325</v>
      </c>
    </row>
    <row r="324" spans="2:7" s="28" customFormat="1" ht="18.75" customHeight="1" x14ac:dyDescent="0.2">
      <c r="B324" s="64" t="s">
        <v>1206</v>
      </c>
      <c r="C324" s="65">
        <v>158</v>
      </c>
      <c r="D324" s="65">
        <v>132</v>
      </c>
      <c r="E324" s="65">
        <v>170</v>
      </c>
      <c r="F324" s="65">
        <v>865</v>
      </c>
      <c r="G324" s="146">
        <v>167</v>
      </c>
    </row>
    <row r="325" spans="2:7" s="28" customFormat="1" ht="18.75" customHeight="1" x14ac:dyDescent="0.2">
      <c r="B325" s="64" t="s">
        <v>1069</v>
      </c>
      <c r="C325" s="65">
        <v>767</v>
      </c>
      <c r="D325" s="65">
        <v>714</v>
      </c>
      <c r="E325" s="65">
        <v>0</v>
      </c>
      <c r="F325" s="65">
        <v>0</v>
      </c>
      <c r="G325" s="146">
        <v>0</v>
      </c>
    </row>
    <row r="326" spans="2:7" s="28" customFormat="1" ht="18.75" customHeight="1" x14ac:dyDescent="0.2">
      <c r="B326" s="64" t="s">
        <v>1108</v>
      </c>
      <c r="C326" s="65">
        <v>0</v>
      </c>
      <c r="D326" s="65">
        <v>991</v>
      </c>
      <c r="E326" s="65">
        <v>0</v>
      </c>
      <c r="F326" s="65">
        <v>425</v>
      </c>
      <c r="G326" s="146">
        <v>0</v>
      </c>
    </row>
    <row r="327" spans="2:7" s="28" customFormat="1" ht="18.75" customHeight="1" x14ac:dyDescent="0.2">
      <c r="B327" s="64" t="s">
        <v>955</v>
      </c>
      <c r="C327" s="65">
        <v>0</v>
      </c>
      <c r="D327" s="65">
        <v>526</v>
      </c>
      <c r="E327" s="65">
        <v>142</v>
      </c>
      <c r="F327" s="65">
        <v>546</v>
      </c>
      <c r="G327" s="146">
        <v>170</v>
      </c>
    </row>
    <row r="328" spans="2:7" s="28" customFormat="1" ht="18.75" customHeight="1" x14ac:dyDescent="0.2">
      <c r="B328" s="64" t="s">
        <v>3792</v>
      </c>
      <c r="C328" s="65">
        <v>0</v>
      </c>
      <c r="D328" s="65">
        <v>0</v>
      </c>
      <c r="E328" s="65">
        <v>0</v>
      </c>
      <c r="F328" s="65">
        <v>0</v>
      </c>
      <c r="G328" s="146">
        <v>1361</v>
      </c>
    </row>
    <row r="329" spans="2:7" s="28" customFormat="1" ht="18.75" customHeight="1" x14ac:dyDescent="0.2">
      <c r="B329" s="64" t="s">
        <v>983</v>
      </c>
      <c r="C329" s="65">
        <v>0</v>
      </c>
      <c r="D329" s="65">
        <v>1323</v>
      </c>
      <c r="E329" s="65">
        <v>0</v>
      </c>
      <c r="F329" s="65">
        <v>0</v>
      </c>
      <c r="G329" s="146">
        <v>0</v>
      </c>
    </row>
    <row r="330" spans="2:7" s="28" customFormat="1" ht="18.75" customHeight="1" x14ac:dyDescent="0.2">
      <c r="B330" s="64" t="s">
        <v>896</v>
      </c>
      <c r="C330" s="65">
        <v>559</v>
      </c>
      <c r="D330" s="65">
        <v>756</v>
      </c>
      <c r="E330" s="65">
        <v>0</v>
      </c>
      <c r="F330" s="65">
        <v>0</v>
      </c>
      <c r="G330" s="146">
        <v>0</v>
      </c>
    </row>
    <row r="331" spans="2:7" s="28" customFormat="1" ht="18.75" customHeight="1" x14ac:dyDescent="0.2">
      <c r="B331" s="64" t="s">
        <v>1089</v>
      </c>
      <c r="C331" s="65">
        <v>0</v>
      </c>
      <c r="D331" s="65">
        <v>0</v>
      </c>
      <c r="E331" s="65">
        <v>0</v>
      </c>
      <c r="F331" s="65">
        <v>484</v>
      </c>
      <c r="G331" s="146">
        <v>799</v>
      </c>
    </row>
    <row r="332" spans="2:7" s="28" customFormat="1" ht="18.75" customHeight="1" x14ac:dyDescent="0.2">
      <c r="B332" s="64" t="s">
        <v>1371</v>
      </c>
      <c r="C332" s="65">
        <v>2</v>
      </c>
      <c r="D332" s="65">
        <v>343</v>
      </c>
      <c r="E332" s="65">
        <v>264</v>
      </c>
      <c r="F332" s="65">
        <v>0</v>
      </c>
      <c r="G332" s="146">
        <v>664</v>
      </c>
    </row>
    <row r="333" spans="2:7" s="28" customFormat="1" ht="18.75" customHeight="1" x14ac:dyDescent="0.2">
      <c r="B333" s="64" t="s">
        <v>1081</v>
      </c>
      <c r="C333" s="65">
        <v>451</v>
      </c>
      <c r="D333" s="65">
        <v>0</v>
      </c>
      <c r="E333" s="65">
        <v>317</v>
      </c>
      <c r="F333" s="65">
        <v>169</v>
      </c>
      <c r="G333" s="146">
        <v>298</v>
      </c>
    </row>
    <row r="334" spans="2:7" s="28" customFormat="1" ht="18.75" customHeight="1" x14ac:dyDescent="0.2">
      <c r="B334" s="64" t="s">
        <v>294</v>
      </c>
      <c r="C334" s="65">
        <v>175</v>
      </c>
      <c r="D334" s="65">
        <v>196</v>
      </c>
      <c r="E334" s="65">
        <v>200</v>
      </c>
      <c r="F334" s="65">
        <v>286</v>
      </c>
      <c r="G334" s="146">
        <v>368</v>
      </c>
    </row>
    <row r="335" spans="2:7" s="28" customFormat="1" ht="18.75" customHeight="1" x14ac:dyDescent="0.2">
      <c r="B335" s="64" t="s">
        <v>1242</v>
      </c>
      <c r="C335" s="65">
        <v>634</v>
      </c>
      <c r="D335" s="65">
        <v>0</v>
      </c>
      <c r="E335" s="65">
        <v>126</v>
      </c>
      <c r="F335" s="65">
        <v>0</v>
      </c>
      <c r="G335" s="146">
        <v>463</v>
      </c>
    </row>
    <row r="336" spans="2:7" s="28" customFormat="1" ht="18.75" customHeight="1" x14ac:dyDescent="0.2">
      <c r="B336" s="64" t="s">
        <v>1151</v>
      </c>
      <c r="C336" s="65">
        <v>0</v>
      </c>
      <c r="D336" s="65">
        <v>1192</v>
      </c>
      <c r="E336" s="65">
        <v>0</v>
      </c>
      <c r="F336" s="65">
        <v>2</v>
      </c>
      <c r="G336" s="146">
        <v>0</v>
      </c>
    </row>
    <row r="337" spans="2:7" s="28" customFormat="1" ht="18.75" customHeight="1" x14ac:dyDescent="0.2">
      <c r="B337" s="64" t="s">
        <v>2608</v>
      </c>
      <c r="C337" s="65">
        <v>0</v>
      </c>
      <c r="D337" s="65">
        <v>0</v>
      </c>
      <c r="E337" s="65">
        <v>0</v>
      </c>
      <c r="F337" s="65">
        <v>0</v>
      </c>
      <c r="G337" s="146">
        <v>1179</v>
      </c>
    </row>
    <row r="338" spans="2:7" s="28" customFormat="1" ht="18.75" customHeight="1" x14ac:dyDescent="0.2">
      <c r="B338" s="64" t="s">
        <v>1467</v>
      </c>
      <c r="C338" s="65">
        <v>0</v>
      </c>
      <c r="D338" s="65">
        <v>0</v>
      </c>
      <c r="E338" s="65">
        <v>0</v>
      </c>
      <c r="F338" s="65">
        <v>1154</v>
      </c>
      <c r="G338" s="146">
        <v>0</v>
      </c>
    </row>
    <row r="339" spans="2:7" s="28" customFormat="1" ht="18.75" customHeight="1" x14ac:dyDescent="0.2">
      <c r="B339" s="64" t="s">
        <v>3105</v>
      </c>
      <c r="C339" s="65">
        <v>919</v>
      </c>
      <c r="D339" s="65">
        <v>0</v>
      </c>
      <c r="E339" s="65">
        <v>1</v>
      </c>
      <c r="F339" s="65">
        <v>72</v>
      </c>
      <c r="G339" s="146">
        <v>158</v>
      </c>
    </row>
    <row r="340" spans="2:7" s="28" customFormat="1" ht="18.75" customHeight="1" x14ac:dyDescent="0.2">
      <c r="B340" s="64" t="s">
        <v>142</v>
      </c>
      <c r="C340" s="65">
        <v>305</v>
      </c>
      <c r="D340" s="65">
        <v>224</v>
      </c>
      <c r="E340" s="65">
        <v>198</v>
      </c>
      <c r="F340" s="65">
        <v>186</v>
      </c>
      <c r="G340" s="146">
        <v>228</v>
      </c>
    </row>
    <row r="341" spans="2:7" s="28" customFormat="1" ht="18.75" customHeight="1" x14ac:dyDescent="0.2">
      <c r="B341" s="64" t="s">
        <v>1112</v>
      </c>
      <c r="C341" s="65">
        <v>814</v>
      </c>
      <c r="D341" s="65">
        <v>0</v>
      </c>
      <c r="E341" s="65">
        <v>131</v>
      </c>
      <c r="F341" s="65">
        <v>162</v>
      </c>
      <c r="G341" s="146">
        <v>24</v>
      </c>
    </row>
    <row r="342" spans="2:7" s="28" customFormat="1" ht="18.75" customHeight="1" x14ac:dyDescent="0.2">
      <c r="B342" s="64" t="s">
        <v>972</v>
      </c>
      <c r="C342" s="65">
        <v>0</v>
      </c>
      <c r="D342" s="65">
        <v>0</v>
      </c>
      <c r="E342" s="65">
        <v>652</v>
      </c>
      <c r="F342" s="65">
        <v>473</v>
      </c>
      <c r="G342" s="146">
        <v>0</v>
      </c>
    </row>
    <row r="343" spans="2:7" s="28" customFormat="1" ht="18.75" customHeight="1" x14ac:dyDescent="0.2">
      <c r="B343" s="64" t="s">
        <v>228</v>
      </c>
      <c r="C343" s="65">
        <v>330</v>
      </c>
      <c r="D343" s="65">
        <v>682</v>
      </c>
      <c r="E343" s="65">
        <v>104</v>
      </c>
      <c r="F343" s="65">
        <v>0</v>
      </c>
      <c r="G343" s="146">
        <v>0</v>
      </c>
    </row>
    <row r="344" spans="2:7" s="28" customFormat="1" ht="18.75" customHeight="1" x14ac:dyDescent="0.2">
      <c r="B344" s="64" t="s">
        <v>887</v>
      </c>
      <c r="C344" s="65">
        <v>0</v>
      </c>
      <c r="D344" s="65">
        <v>0</v>
      </c>
      <c r="E344" s="65">
        <v>1104</v>
      </c>
      <c r="F344" s="65">
        <v>0</v>
      </c>
      <c r="G344" s="146">
        <v>0</v>
      </c>
    </row>
    <row r="345" spans="2:7" s="28" customFormat="1" ht="18.75" customHeight="1" x14ac:dyDescent="0.2">
      <c r="B345" s="64" t="s">
        <v>166</v>
      </c>
      <c r="C345" s="65">
        <v>1103</v>
      </c>
      <c r="D345" s="65">
        <v>0</v>
      </c>
      <c r="E345" s="65">
        <v>0</v>
      </c>
      <c r="F345" s="65">
        <v>0</v>
      </c>
      <c r="G345" s="146">
        <v>0</v>
      </c>
    </row>
    <row r="346" spans="2:7" s="28" customFormat="1" ht="18.75" customHeight="1" x14ac:dyDescent="0.2">
      <c r="B346" s="64" t="s">
        <v>1400</v>
      </c>
      <c r="C346" s="65">
        <v>0</v>
      </c>
      <c r="D346" s="65">
        <v>316</v>
      </c>
      <c r="E346" s="65">
        <v>145</v>
      </c>
      <c r="F346" s="65">
        <v>185</v>
      </c>
      <c r="G346" s="146">
        <v>457</v>
      </c>
    </row>
    <row r="347" spans="2:7" s="28" customFormat="1" ht="18.75" customHeight="1" x14ac:dyDescent="0.2">
      <c r="B347" s="64" t="s">
        <v>984</v>
      </c>
      <c r="C347" s="65">
        <v>0</v>
      </c>
      <c r="D347" s="65">
        <v>237</v>
      </c>
      <c r="E347" s="65">
        <v>162</v>
      </c>
      <c r="F347" s="65">
        <v>329</v>
      </c>
      <c r="G347" s="146">
        <v>353</v>
      </c>
    </row>
    <row r="348" spans="2:7" s="28" customFormat="1" ht="18.75" customHeight="1" x14ac:dyDescent="0.2">
      <c r="B348" s="64" t="s">
        <v>1494</v>
      </c>
      <c r="C348" s="65">
        <v>0</v>
      </c>
      <c r="D348" s="65">
        <v>214</v>
      </c>
      <c r="E348" s="65">
        <v>281</v>
      </c>
      <c r="F348" s="65">
        <v>0</v>
      </c>
      <c r="G348" s="146">
        <v>576</v>
      </c>
    </row>
    <row r="349" spans="2:7" s="28" customFormat="1" ht="18.75" customHeight="1" x14ac:dyDescent="0.2">
      <c r="B349" s="64" t="s">
        <v>1078</v>
      </c>
      <c r="C349" s="65">
        <v>19</v>
      </c>
      <c r="D349" s="65">
        <v>344</v>
      </c>
      <c r="E349" s="65">
        <v>262</v>
      </c>
      <c r="F349" s="65">
        <v>344</v>
      </c>
      <c r="G349" s="146">
        <v>90</v>
      </c>
    </row>
    <row r="350" spans="2:7" s="28" customFormat="1" ht="18.75" customHeight="1" x14ac:dyDescent="0.2">
      <c r="B350" s="64" t="s">
        <v>2989</v>
      </c>
      <c r="C350" s="65">
        <v>0</v>
      </c>
      <c r="D350" s="65">
        <v>723</v>
      </c>
      <c r="E350" s="65">
        <v>274</v>
      </c>
      <c r="F350" s="65">
        <v>50</v>
      </c>
      <c r="G350" s="146">
        <v>0</v>
      </c>
    </row>
    <row r="351" spans="2:7" s="28" customFormat="1" ht="18.75" customHeight="1" x14ac:dyDescent="0.2">
      <c r="B351" s="64" t="s">
        <v>3502</v>
      </c>
      <c r="C351" s="65">
        <v>0</v>
      </c>
      <c r="D351" s="65">
        <v>0</v>
      </c>
      <c r="E351" s="65">
        <v>0</v>
      </c>
      <c r="F351" s="65">
        <v>274</v>
      </c>
      <c r="G351" s="146">
        <v>771</v>
      </c>
    </row>
    <row r="352" spans="2:7" s="28" customFormat="1" ht="18.75" customHeight="1" x14ac:dyDescent="0.2">
      <c r="B352" s="64" t="s">
        <v>1298</v>
      </c>
      <c r="C352" s="65">
        <v>0</v>
      </c>
      <c r="D352" s="65">
        <v>505</v>
      </c>
      <c r="E352" s="65">
        <v>0</v>
      </c>
      <c r="F352" s="65">
        <v>531</v>
      </c>
      <c r="G352" s="146">
        <v>0</v>
      </c>
    </row>
    <row r="353" spans="2:7" s="28" customFormat="1" ht="18.75" customHeight="1" x14ac:dyDescent="0.2">
      <c r="B353" s="64" t="s">
        <v>1134</v>
      </c>
      <c r="C353" s="65">
        <v>496</v>
      </c>
      <c r="D353" s="65">
        <v>0</v>
      </c>
      <c r="E353" s="65">
        <v>530</v>
      </c>
      <c r="F353" s="65">
        <v>0</v>
      </c>
      <c r="G353" s="146">
        <v>0</v>
      </c>
    </row>
    <row r="354" spans="2:7" s="28" customFormat="1" ht="18.75" customHeight="1" x14ac:dyDescent="0.2">
      <c r="B354" s="64" t="s">
        <v>976</v>
      </c>
      <c r="C354" s="65">
        <v>155</v>
      </c>
      <c r="D354" s="65">
        <v>262</v>
      </c>
      <c r="E354" s="65">
        <v>288</v>
      </c>
      <c r="F354" s="65">
        <v>146</v>
      </c>
      <c r="G354" s="146">
        <v>134</v>
      </c>
    </row>
    <row r="355" spans="2:7" s="28" customFormat="1" ht="18.75" customHeight="1" x14ac:dyDescent="0.2">
      <c r="B355" s="64" t="s">
        <v>1409</v>
      </c>
      <c r="C355" s="65">
        <v>2</v>
      </c>
      <c r="D355" s="65">
        <v>179</v>
      </c>
      <c r="E355" s="65">
        <v>307</v>
      </c>
      <c r="F355" s="65">
        <v>200</v>
      </c>
      <c r="G355" s="146">
        <v>265</v>
      </c>
    </row>
    <row r="356" spans="2:7" s="28" customFormat="1" ht="18.75" customHeight="1" x14ac:dyDescent="0.2">
      <c r="B356" s="64" t="s">
        <v>295</v>
      </c>
      <c r="C356" s="65">
        <v>65</v>
      </c>
      <c r="D356" s="65">
        <v>189</v>
      </c>
      <c r="E356" s="65">
        <v>523</v>
      </c>
      <c r="F356" s="65">
        <v>78</v>
      </c>
      <c r="G356" s="146">
        <v>98</v>
      </c>
    </row>
    <row r="357" spans="2:7" s="28" customFormat="1" ht="18.75" customHeight="1" x14ac:dyDescent="0.2">
      <c r="B357" s="64" t="s">
        <v>154</v>
      </c>
      <c r="C357" s="65">
        <v>199</v>
      </c>
      <c r="D357" s="65">
        <v>205</v>
      </c>
      <c r="E357" s="65">
        <v>12</v>
      </c>
      <c r="F357" s="65">
        <v>356</v>
      </c>
      <c r="G357" s="146">
        <v>170</v>
      </c>
    </row>
    <row r="358" spans="2:7" s="28" customFormat="1" ht="18.75" customHeight="1" x14ac:dyDescent="0.2">
      <c r="B358" s="64" t="s">
        <v>1212</v>
      </c>
      <c r="C358" s="65">
        <v>624</v>
      </c>
      <c r="D358" s="65">
        <v>132</v>
      </c>
      <c r="E358" s="65">
        <v>126</v>
      </c>
      <c r="F358" s="65">
        <v>47</v>
      </c>
      <c r="G358" s="146">
        <v>0</v>
      </c>
    </row>
    <row r="359" spans="2:7" s="28" customFormat="1" ht="18.75" customHeight="1" x14ac:dyDescent="0.2">
      <c r="B359" s="64" t="s">
        <v>1201</v>
      </c>
      <c r="C359" s="65">
        <v>0</v>
      </c>
      <c r="D359" s="65">
        <v>0</v>
      </c>
      <c r="E359" s="65">
        <v>0</v>
      </c>
      <c r="F359" s="65">
        <v>921</v>
      </c>
      <c r="G359" s="146">
        <v>0</v>
      </c>
    </row>
    <row r="360" spans="2:7" s="28" customFormat="1" ht="18.75" customHeight="1" x14ac:dyDescent="0.2">
      <c r="B360" s="64" t="s">
        <v>1256</v>
      </c>
      <c r="C360" s="65">
        <v>0</v>
      </c>
      <c r="D360" s="65">
        <v>0</v>
      </c>
      <c r="E360" s="65">
        <v>0</v>
      </c>
      <c r="F360" s="65">
        <v>0</v>
      </c>
      <c r="G360" s="146">
        <v>912</v>
      </c>
    </row>
    <row r="361" spans="2:7" s="28" customFormat="1" ht="18.75" customHeight="1" x14ac:dyDescent="0.2">
      <c r="B361" s="64" t="s">
        <v>1041</v>
      </c>
      <c r="C361" s="65">
        <v>0</v>
      </c>
      <c r="D361" s="65">
        <v>302</v>
      </c>
      <c r="E361" s="65">
        <v>0</v>
      </c>
      <c r="F361" s="65">
        <v>595</v>
      </c>
      <c r="G361" s="146">
        <v>0</v>
      </c>
    </row>
    <row r="362" spans="2:7" s="28" customFormat="1" ht="18.75" customHeight="1" x14ac:dyDescent="0.2">
      <c r="B362" s="64" t="s">
        <v>897</v>
      </c>
      <c r="C362" s="65">
        <v>9</v>
      </c>
      <c r="D362" s="65">
        <v>134</v>
      </c>
      <c r="E362" s="65">
        <v>384</v>
      </c>
      <c r="F362" s="65">
        <v>353</v>
      </c>
      <c r="G362" s="146">
        <v>11</v>
      </c>
    </row>
    <row r="363" spans="2:7" s="28" customFormat="1" ht="18.75" customHeight="1" x14ac:dyDescent="0.2">
      <c r="B363" s="64" t="s">
        <v>3111</v>
      </c>
      <c r="C363" s="65">
        <v>164</v>
      </c>
      <c r="D363" s="65">
        <v>273</v>
      </c>
      <c r="E363" s="65">
        <v>171</v>
      </c>
      <c r="F363" s="65">
        <v>142</v>
      </c>
      <c r="G363" s="146">
        <v>138</v>
      </c>
    </row>
    <row r="364" spans="2:7" s="28" customFormat="1" ht="18.75" customHeight="1" x14ac:dyDescent="0.2">
      <c r="B364" s="64" t="s">
        <v>132</v>
      </c>
      <c r="C364" s="65">
        <v>540</v>
      </c>
      <c r="D364" s="65">
        <v>60</v>
      </c>
      <c r="E364" s="65">
        <v>179</v>
      </c>
      <c r="F364" s="65">
        <v>85</v>
      </c>
      <c r="G364" s="146">
        <v>10</v>
      </c>
    </row>
    <row r="365" spans="2:7" s="28" customFormat="1" ht="18.75" customHeight="1" x14ac:dyDescent="0.2">
      <c r="B365" s="64" t="s">
        <v>1446</v>
      </c>
      <c r="C365" s="65">
        <v>0</v>
      </c>
      <c r="D365" s="65">
        <v>223</v>
      </c>
      <c r="E365" s="65">
        <v>598</v>
      </c>
      <c r="F365" s="65">
        <v>0</v>
      </c>
      <c r="G365" s="146">
        <v>51</v>
      </c>
    </row>
    <row r="366" spans="2:7" s="28" customFormat="1" ht="18.75" customHeight="1" x14ac:dyDescent="0.2">
      <c r="B366" s="64" t="s">
        <v>1315</v>
      </c>
      <c r="C366" s="65">
        <v>253</v>
      </c>
      <c r="D366" s="65">
        <v>220</v>
      </c>
      <c r="E366" s="65">
        <v>0</v>
      </c>
      <c r="F366" s="65">
        <v>220</v>
      </c>
      <c r="G366" s="146">
        <v>178</v>
      </c>
    </row>
    <row r="367" spans="2:7" s="28" customFormat="1" ht="18.75" customHeight="1" x14ac:dyDescent="0.2">
      <c r="B367" s="64" t="s">
        <v>874</v>
      </c>
      <c r="C367" s="65">
        <v>0</v>
      </c>
      <c r="D367" s="65">
        <v>553</v>
      </c>
      <c r="E367" s="65">
        <v>0</v>
      </c>
      <c r="F367" s="65">
        <v>0</v>
      </c>
      <c r="G367" s="146">
        <v>317</v>
      </c>
    </row>
    <row r="368" spans="2:7" s="28" customFormat="1" ht="18.75" customHeight="1" x14ac:dyDescent="0.2">
      <c r="B368" s="64" t="s">
        <v>1380</v>
      </c>
      <c r="C368" s="65">
        <v>234</v>
      </c>
      <c r="D368" s="65">
        <v>0</v>
      </c>
      <c r="E368" s="65">
        <v>337</v>
      </c>
      <c r="F368" s="65">
        <v>0</v>
      </c>
      <c r="G368" s="146">
        <v>282</v>
      </c>
    </row>
    <row r="369" spans="2:7" s="28" customFormat="1" ht="18.75" customHeight="1" x14ac:dyDescent="0.2">
      <c r="B369" s="64" t="s">
        <v>1177</v>
      </c>
      <c r="C369" s="65">
        <v>140</v>
      </c>
      <c r="D369" s="65">
        <v>6</v>
      </c>
      <c r="E369" s="65">
        <v>408</v>
      </c>
      <c r="F369" s="65">
        <v>283</v>
      </c>
      <c r="G369" s="146">
        <v>13</v>
      </c>
    </row>
    <row r="370" spans="2:7" s="28" customFormat="1" ht="18.75" customHeight="1" x14ac:dyDescent="0.2">
      <c r="B370" s="64" t="s">
        <v>3640</v>
      </c>
      <c r="C370" s="65">
        <v>0</v>
      </c>
      <c r="D370" s="65">
        <v>0</v>
      </c>
      <c r="E370" s="65">
        <v>0</v>
      </c>
      <c r="F370" s="65">
        <v>0</v>
      </c>
      <c r="G370" s="146">
        <v>848</v>
      </c>
    </row>
    <row r="371" spans="2:7" s="28" customFormat="1" ht="18.75" customHeight="1" x14ac:dyDescent="0.2">
      <c r="B371" s="64" t="s">
        <v>1338</v>
      </c>
      <c r="C371" s="65">
        <v>0</v>
      </c>
      <c r="D371" s="65">
        <v>411</v>
      </c>
      <c r="E371" s="65">
        <v>264</v>
      </c>
      <c r="F371" s="65">
        <v>170</v>
      </c>
      <c r="G371" s="146">
        <v>0</v>
      </c>
    </row>
    <row r="372" spans="2:7" s="28" customFormat="1" ht="18.75" customHeight="1" x14ac:dyDescent="0.2">
      <c r="B372" s="64" t="s">
        <v>1324</v>
      </c>
      <c r="C372" s="65">
        <v>0</v>
      </c>
      <c r="D372" s="65">
        <v>333</v>
      </c>
      <c r="E372" s="65">
        <v>0</v>
      </c>
      <c r="F372" s="65">
        <v>0</v>
      </c>
      <c r="G372" s="146">
        <v>508</v>
      </c>
    </row>
    <row r="373" spans="2:7" s="28" customFormat="1" ht="18.75" customHeight="1" x14ac:dyDescent="0.2">
      <c r="B373" s="64" t="s">
        <v>978</v>
      </c>
      <c r="C373" s="65">
        <v>836</v>
      </c>
      <c r="D373" s="65">
        <v>0</v>
      </c>
      <c r="E373" s="65">
        <v>0</v>
      </c>
      <c r="F373" s="65">
        <v>0</v>
      </c>
      <c r="G373" s="146">
        <v>0</v>
      </c>
    </row>
    <row r="374" spans="2:7" s="28" customFormat="1" ht="18.75" customHeight="1" x14ac:dyDescent="0.2">
      <c r="B374" s="64" t="s">
        <v>1175</v>
      </c>
      <c r="C374" s="65">
        <v>825</v>
      </c>
      <c r="D374" s="65">
        <v>0</v>
      </c>
      <c r="E374" s="65">
        <v>0</v>
      </c>
      <c r="F374" s="65">
        <v>0</v>
      </c>
      <c r="G374" s="146">
        <v>0</v>
      </c>
    </row>
    <row r="375" spans="2:7" s="28" customFormat="1" ht="18.75" customHeight="1" x14ac:dyDescent="0.2">
      <c r="B375" s="64" t="s">
        <v>1357</v>
      </c>
      <c r="C375" s="65">
        <v>268</v>
      </c>
      <c r="D375" s="65">
        <v>101</v>
      </c>
      <c r="E375" s="65">
        <v>148</v>
      </c>
      <c r="F375" s="65">
        <v>161</v>
      </c>
      <c r="G375" s="146">
        <v>142</v>
      </c>
    </row>
    <row r="376" spans="2:7" s="28" customFormat="1" ht="18.75" customHeight="1" x14ac:dyDescent="0.2">
      <c r="B376" s="64" t="s">
        <v>211</v>
      </c>
      <c r="C376" s="65">
        <v>811</v>
      </c>
      <c r="D376" s="65">
        <v>0</v>
      </c>
      <c r="E376" s="65">
        <v>0</v>
      </c>
      <c r="F376" s="65">
        <v>0</v>
      </c>
      <c r="G376" s="146">
        <v>0</v>
      </c>
    </row>
    <row r="377" spans="2:7" s="28" customFormat="1" ht="18.75" customHeight="1" x14ac:dyDescent="0.2">
      <c r="B377" s="64" t="s">
        <v>3744</v>
      </c>
      <c r="C377" s="65">
        <v>0</v>
      </c>
      <c r="D377" s="65">
        <v>0</v>
      </c>
      <c r="E377" s="65">
        <v>0</v>
      </c>
      <c r="F377" s="65">
        <v>0</v>
      </c>
      <c r="G377" s="146">
        <v>808</v>
      </c>
    </row>
    <row r="378" spans="2:7" s="28" customFormat="1" ht="18.75" customHeight="1" x14ac:dyDescent="0.2">
      <c r="B378" s="64" t="s">
        <v>213</v>
      </c>
      <c r="C378" s="65">
        <v>79</v>
      </c>
      <c r="D378" s="65">
        <v>22</v>
      </c>
      <c r="E378" s="65">
        <v>584</v>
      </c>
      <c r="F378" s="65">
        <v>50</v>
      </c>
      <c r="G378" s="146">
        <v>64</v>
      </c>
    </row>
    <row r="379" spans="2:7" s="28" customFormat="1" ht="18.75" customHeight="1" x14ac:dyDescent="0.2">
      <c r="B379" s="64" t="s">
        <v>1283</v>
      </c>
      <c r="C379" s="65">
        <v>0</v>
      </c>
      <c r="D379" s="65">
        <v>535</v>
      </c>
      <c r="E379" s="65">
        <v>0</v>
      </c>
      <c r="F379" s="65">
        <v>0</v>
      </c>
      <c r="G379" s="146">
        <v>251</v>
      </c>
    </row>
    <row r="380" spans="2:7" s="28" customFormat="1" ht="18.75" customHeight="1" x14ac:dyDescent="0.2">
      <c r="B380" s="64" t="s">
        <v>1422</v>
      </c>
      <c r="C380" s="65">
        <v>0</v>
      </c>
      <c r="D380" s="65">
        <v>295</v>
      </c>
      <c r="E380" s="65">
        <v>99</v>
      </c>
      <c r="F380" s="65">
        <v>2</v>
      </c>
      <c r="G380" s="146">
        <v>386</v>
      </c>
    </row>
    <row r="381" spans="2:7" s="28" customFormat="1" ht="18.75" customHeight="1" x14ac:dyDescent="0.2">
      <c r="B381" s="64" t="s">
        <v>1156</v>
      </c>
      <c r="C381" s="65">
        <v>331</v>
      </c>
      <c r="D381" s="65">
        <v>248</v>
      </c>
      <c r="E381" s="65">
        <v>97</v>
      </c>
      <c r="F381" s="65">
        <v>0</v>
      </c>
      <c r="G381" s="146">
        <v>104</v>
      </c>
    </row>
    <row r="382" spans="2:7" s="28" customFormat="1" ht="18.75" customHeight="1" x14ac:dyDescent="0.2">
      <c r="B382" s="64" t="s">
        <v>3404</v>
      </c>
      <c r="C382" s="65">
        <v>0</v>
      </c>
      <c r="D382" s="65">
        <v>0</v>
      </c>
      <c r="E382" s="65">
        <v>0</v>
      </c>
      <c r="F382" s="65">
        <v>86</v>
      </c>
      <c r="G382" s="146">
        <v>675</v>
      </c>
    </row>
    <row r="383" spans="2:7" s="28" customFormat="1" ht="18.75" customHeight="1" x14ac:dyDescent="0.2">
      <c r="B383" s="64" t="s">
        <v>1287</v>
      </c>
      <c r="C383" s="65">
        <v>25</v>
      </c>
      <c r="D383" s="65">
        <v>134</v>
      </c>
      <c r="E383" s="65">
        <v>94</v>
      </c>
      <c r="F383" s="65">
        <v>82</v>
      </c>
      <c r="G383" s="146">
        <v>422</v>
      </c>
    </row>
    <row r="384" spans="2:7" s="28" customFormat="1" ht="18.75" customHeight="1" x14ac:dyDescent="0.2">
      <c r="B384" s="64" t="s">
        <v>3303</v>
      </c>
      <c r="C384" s="65">
        <v>0</v>
      </c>
      <c r="D384" s="65">
        <v>0</v>
      </c>
      <c r="E384" s="65">
        <v>0</v>
      </c>
      <c r="F384" s="65">
        <v>459</v>
      </c>
      <c r="G384" s="146">
        <v>291</v>
      </c>
    </row>
    <row r="385" spans="2:7" s="28" customFormat="1" ht="18.75" customHeight="1" x14ac:dyDescent="0.2">
      <c r="B385" s="64" t="s">
        <v>1214</v>
      </c>
      <c r="C385" s="65">
        <v>0</v>
      </c>
      <c r="D385" s="65">
        <v>750</v>
      </c>
      <c r="E385" s="65">
        <v>0</v>
      </c>
      <c r="F385" s="65">
        <v>0</v>
      </c>
      <c r="G385" s="146">
        <v>0</v>
      </c>
    </row>
    <row r="386" spans="2:7" s="28" customFormat="1" ht="18.75" customHeight="1" x14ac:dyDescent="0.2">
      <c r="B386" s="64" t="s">
        <v>1681</v>
      </c>
      <c r="C386" s="65">
        <v>0</v>
      </c>
      <c r="D386" s="65">
        <v>100</v>
      </c>
      <c r="E386" s="65">
        <v>174</v>
      </c>
      <c r="F386" s="65">
        <v>0</v>
      </c>
      <c r="G386" s="146">
        <v>470</v>
      </c>
    </row>
    <row r="387" spans="2:7" s="28" customFormat="1" ht="18.75" customHeight="1" x14ac:dyDescent="0.2">
      <c r="B387" s="64" t="s">
        <v>1158</v>
      </c>
      <c r="C387" s="65">
        <v>0</v>
      </c>
      <c r="D387" s="65">
        <v>743</v>
      </c>
      <c r="E387" s="65">
        <v>0</v>
      </c>
      <c r="F387" s="65">
        <v>0</v>
      </c>
      <c r="G387" s="146">
        <v>0</v>
      </c>
    </row>
    <row r="388" spans="2:7" s="28" customFormat="1" ht="18.75" customHeight="1" x14ac:dyDescent="0.2">
      <c r="B388" s="64" t="s">
        <v>1052</v>
      </c>
      <c r="C388" s="65">
        <v>250</v>
      </c>
      <c r="D388" s="65">
        <v>0</v>
      </c>
      <c r="E388" s="65">
        <v>485</v>
      </c>
      <c r="F388" s="65">
        <v>0</v>
      </c>
      <c r="G388" s="146">
        <v>0</v>
      </c>
    </row>
    <row r="389" spans="2:7" s="28" customFormat="1" ht="18.75" customHeight="1" x14ac:dyDescent="0.2">
      <c r="B389" s="64" t="s">
        <v>3548</v>
      </c>
      <c r="C389" s="65">
        <v>0</v>
      </c>
      <c r="D389" s="65">
        <v>0</v>
      </c>
      <c r="E389" s="65">
        <v>0</v>
      </c>
      <c r="F389" s="65">
        <v>0</v>
      </c>
      <c r="G389" s="146">
        <v>734</v>
      </c>
    </row>
    <row r="390" spans="2:7" s="28" customFormat="1" ht="18.75" customHeight="1" x14ac:dyDescent="0.2">
      <c r="B390" s="64" t="s">
        <v>939</v>
      </c>
      <c r="C390" s="65">
        <v>463</v>
      </c>
      <c r="D390" s="65">
        <v>266</v>
      </c>
      <c r="E390" s="65">
        <v>1</v>
      </c>
      <c r="F390" s="65">
        <v>0</v>
      </c>
      <c r="G390" s="146">
        <v>0</v>
      </c>
    </row>
    <row r="391" spans="2:7" s="28" customFormat="1" ht="18.75" customHeight="1" x14ac:dyDescent="0.2">
      <c r="B391" s="64" t="s">
        <v>1292</v>
      </c>
      <c r="C391" s="65">
        <v>29</v>
      </c>
      <c r="D391" s="65">
        <v>0</v>
      </c>
      <c r="E391" s="65">
        <v>3</v>
      </c>
      <c r="F391" s="65">
        <v>160</v>
      </c>
      <c r="G391" s="146">
        <v>535</v>
      </c>
    </row>
    <row r="392" spans="2:7" s="28" customFormat="1" ht="18.75" customHeight="1" x14ac:dyDescent="0.2">
      <c r="B392" s="64" t="s">
        <v>1222</v>
      </c>
      <c r="C392" s="65">
        <v>0</v>
      </c>
      <c r="D392" s="65">
        <v>710</v>
      </c>
      <c r="E392" s="65">
        <v>0</v>
      </c>
      <c r="F392" s="65">
        <v>0</v>
      </c>
      <c r="G392" s="146">
        <v>0</v>
      </c>
    </row>
    <row r="393" spans="2:7" s="28" customFormat="1" ht="18.75" customHeight="1" x14ac:dyDescent="0.2">
      <c r="B393" s="64" t="s">
        <v>1235</v>
      </c>
      <c r="C393" s="65">
        <v>154</v>
      </c>
      <c r="D393" s="65">
        <v>173</v>
      </c>
      <c r="E393" s="65">
        <v>376</v>
      </c>
      <c r="F393" s="65">
        <v>0</v>
      </c>
      <c r="G393" s="146">
        <v>0</v>
      </c>
    </row>
    <row r="394" spans="2:7" s="28" customFormat="1" ht="18.75" customHeight="1" x14ac:dyDescent="0.2">
      <c r="B394" s="64" t="s">
        <v>1323</v>
      </c>
      <c r="C394" s="65">
        <v>9</v>
      </c>
      <c r="D394" s="65">
        <v>0</v>
      </c>
      <c r="E394" s="65">
        <v>0</v>
      </c>
      <c r="F394" s="65">
        <v>0</v>
      </c>
      <c r="G394" s="146">
        <v>688</v>
      </c>
    </row>
    <row r="395" spans="2:7" s="28" customFormat="1" ht="18.75" customHeight="1" x14ac:dyDescent="0.2">
      <c r="B395" s="64" t="s">
        <v>1356</v>
      </c>
      <c r="C395" s="65">
        <v>102</v>
      </c>
      <c r="D395" s="65">
        <v>272</v>
      </c>
      <c r="E395" s="65">
        <v>0</v>
      </c>
      <c r="F395" s="65">
        <v>0</v>
      </c>
      <c r="G395" s="146">
        <v>314</v>
      </c>
    </row>
    <row r="396" spans="2:7" s="28" customFormat="1" ht="18.75" customHeight="1" x14ac:dyDescent="0.2">
      <c r="B396" s="64" t="s">
        <v>875</v>
      </c>
      <c r="C396" s="65">
        <v>17</v>
      </c>
      <c r="D396" s="65">
        <v>668</v>
      </c>
      <c r="E396" s="65">
        <v>0</v>
      </c>
      <c r="F396" s="65">
        <v>0</v>
      </c>
      <c r="G396" s="146">
        <v>0</v>
      </c>
    </row>
    <row r="397" spans="2:7" s="28" customFormat="1" ht="18.75" customHeight="1" x14ac:dyDescent="0.2">
      <c r="B397" s="64" t="s">
        <v>3112</v>
      </c>
      <c r="C397" s="65">
        <v>0</v>
      </c>
      <c r="D397" s="65">
        <v>0</v>
      </c>
      <c r="E397" s="65">
        <v>550</v>
      </c>
      <c r="F397" s="65">
        <v>131</v>
      </c>
      <c r="G397" s="146">
        <v>4</v>
      </c>
    </row>
    <row r="398" spans="2:7" s="28" customFormat="1" ht="18.75" customHeight="1" x14ac:dyDescent="0.2">
      <c r="B398" s="64" t="s">
        <v>945</v>
      </c>
      <c r="C398" s="65">
        <v>0</v>
      </c>
      <c r="D398" s="65">
        <v>0</v>
      </c>
      <c r="E398" s="65">
        <v>684</v>
      </c>
      <c r="F398" s="65">
        <v>0</v>
      </c>
      <c r="G398" s="146">
        <v>0</v>
      </c>
    </row>
    <row r="399" spans="2:7" s="28" customFormat="1" ht="18.75" customHeight="1" x14ac:dyDescent="0.2">
      <c r="B399" s="64" t="s">
        <v>2990</v>
      </c>
      <c r="C399" s="65">
        <v>242</v>
      </c>
      <c r="D399" s="65">
        <v>8</v>
      </c>
      <c r="E399" s="65">
        <v>399</v>
      </c>
      <c r="F399" s="65">
        <v>0</v>
      </c>
      <c r="G399" s="146">
        <v>22</v>
      </c>
    </row>
    <row r="400" spans="2:7" s="28" customFormat="1" ht="18.75" customHeight="1" x14ac:dyDescent="0.2">
      <c r="B400" s="64" t="s">
        <v>3230</v>
      </c>
      <c r="C400" s="65">
        <v>0</v>
      </c>
      <c r="D400" s="65">
        <v>0</v>
      </c>
      <c r="E400" s="65">
        <v>2</v>
      </c>
      <c r="F400" s="65">
        <v>0</v>
      </c>
      <c r="G400" s="146">
        <v>661</v>
      </c>
    </row>
    <row r="401" spans="2:7" s="28" customFormat="1" ht="18.75" customHeight="1" x14ac:dyDescent="0.2">
      <c r="B401" s="64" t="s">
        <v>1527</v>
      </c>
      <c r="C401" s="65">
        <v>0</v>
      </c>
      <c r="D401" s="65">
        <v>187</v>
      </c>
      <c r="E401" s="65">
        <v>167</v>
      </c>
      <c r="F401" s="65">
        <v>164</v>
      </c>
      <c r="G401" s="146">
        <v>142</v>
      </c>
    </row>
    <row r="402" spans="2:7" s="28" customFormat="1" ht="18.75" customHeight="1" x14ac:dyDescent="0.2">
      <c r="B402" s="64" t="s">
        <v>1294</v>
      </c>
      <c r="C402" s="65">
        <v>513</v>
      </c>
      <c r="D402" s="65">
        <v>0</v>
      </c>
      <c r="E402" s="65">
        <v>0</v>
      </c>
      <c r="F402" s="65">
        <v>0</v>
      </c>
      <c r="G402" s="146">
        <v>137</v>
      </c>
    </row>
    <row r="403" spans="2:7" s="28" customFormat="1" ht="18.75" customHeight="1" x14ac:dyDescent="0.2">
      <c r="B403" s="64" t="s">
        <v>1216</v>
      </c>
      <c r="C403" s="65">
        <v>120</v>
      </c>
      <c r="D403" s="65">
        <v>83</v>
      </c>
      <c r="E403" s="65">
        <v>165</v>
      </c>
      <c r="F403" s="65">
        <v>168</v>
      </c>
      <c r="G403" s="146">
        <v>105</v>
      </c>
    </row>
    <row r="404" spans="2:7" s="28" customFormat="1" ht="18.75" customHeight="1" x14ac:dyDescent="0.2">
      <c r="B404" s="64" t="s">
        <v>3405</v>
      </c>
      <c r="C404" s="65">
        <v>0</v>
      </c>
      <c r="D404" s="65">
        <v>0</v>
      </c>
      <c r="E404" s="65">
        <v>0</v>
      </c>
      <c r="F404" s="65">
        <v>465</v>
      </c>
      <c r="G404" s="146">
        <v>156</v>
      </c>
    </row>
    <row r="405" spans="2:7" s="28" customFormat="1" ht="18.75" customHeight="1" x14ac:dyDescent="0.2">
      <c r="B405" s="64" t="s">
        <v>1250</v>
      </c>
      <c r="C405" s="65">
        <v>0</v>
      </c>
      <c r="D405" s="65">
        <v>616</v>
      </c>
      <c r="E405" s="65">
        <v>0</v>
      </c>
      <c r="F405" s="65">
        <v>0</v>
      </c>
      <c r="G405" s="146">
        <v>0</v>
      </c>
    </row>
    <row r="406" spans="2:7" s="28" customFormat="1" ht="18.75" customHeight="1" x14ac:dyDescent="0.2">
      <c r="B406" s="64" t="s">
        <v>1316</v>
      </c>
      <c r="C406" s="65">
        <v>0</v>
      </c>
      <c r="D406" s="65">
        <v>294</v>
      </c>
      <c r="E406" s="65">
        <v>0</v>
      </c>
      <c r="F406" s="65">
        <v>0</v>
      </c>
      <c r="G406" s="146">
        <v>304</v>
      </c>
    </row>
    <row r="407" spans="2:7" s="28" customFormat="1" ht="18.75" customHeight="1" x14ac:dyDescent="0.2">
      <c r="B407" s="64" t="s">
        <v>1307</v>
      </c>
      <c r="C407" s="65">
        <v>486</v>
      </c>
      <c r="D407" s="65">
        <v>0</v>
      </c>
      <c r="E407" s="65">
        <v>0</v>
      </c>
      <c r="F407" s="65">
        <v>111</v>
      </c>
      <c r="G407" s="146">
        <v>0</v>
      </c>
    </row>
    <row r="408" spans="2:7" s="28" customFormat="1" ht="18.75" customHeight="1" x14ac:dyDescent="0.2">
      <c r="B408" s="64" t="s">
        <v>1454</v>
      </c>
      <c r="C408" s="65">
        <v>0</v>
      </c>
      <c r="D408" s="65">
        <v>0</v>
      </c>
      <c r="E408" s="65">
        <v>248</v>
      </c>
      <c r="F408" s="65">
        <v>239</v>
      </c>
      <c r="G408" s="146">
        <v>106</v>
      </c>
    </row>
    <row r="409" spans="2:7" s="28" customFormat="1" ht="18.75" customHeight="1" x14ac:dyDescent="0.2">
      <c r="B409" s="64" t="s">
        <v>2236</v>
      </c>
      <c r="C409" s="65">
        <v>0</v>
      </c>
      <c r="D409" s="65">
        <v>0</v>
      </c>
      <c r="E409" s="65">
        <v>0</v>
      </c>
      <c r="F409" s="65">
        <v>298</v>
      </c>
      <c r="G409" s="146">
        <v>293</v>
      </c>
    </row>
    <row r="410" spans="2:7" s="28" customFormat="1" ht="18.75" customHeight="1" x14ac:dyDescent="0.2">
      <c r="B410" s="64" t="s">
        <v>3302</v>
      </c>
      <c r="C410" s="65">
        <v>0</v>
      </c>
      <c r="D410" s="65">
        <v>0</v>
      </c>
      <c r="E410" s="65">
        <v>0</v>
      </c>
      <c r="F410" s="65">
        <v>590</v>
      </c>
      <c r="G410" s="146">
        <v>0</v>
      </c>
    </row>
    <row r="411" spans="2:7" s="28" customFormat="1" ht="18.75" customHeight="1" x14ac:dyDescent="0.2">
      <c r="B411" s="64" t="s">
        <v>1184</v>
      </c>
      <c r="C411" s="65">
        <v>0</v>
      </c>
      <c r="D411" s="65">
        <v>285</v>
      </c>
      <c r="E411" s="65">
        <v>0</v>
      </c>
      <c r="F411" s="65">
        <v>301</v>
      </c>
      <c r="G411" s="146">
        <v>0</v>
      </c>
    </row>
    <row r="412" spans="2:7" s="28" customFormat="1" ht="18.75" customHeight="1" x14ac:dyDescent="0.2">
      <c r="B412" s="64" t="s">
        <v>993</v>
      </c>
      <c r="C412" s="65">
        <v>580</v>
      </c>
      <c r="D412" s="65">
        <v>0</v>
      </c>
      <c r="E412" s="65">
        <v>0</v>
      </c>
      <c r="F412" s="65">
        <v>0</v>
      </c>
      <c r="G412" s="146">
        <v>0</v>
      </c>
    </row>
    <row r="413" spans="2:7" s="28" customFormat="1" ht="18.75" customHeight="1" x14ac:dyDescent="0.2">
      <c r="B413" s="64" t="s">
        <v>1162</v>
      </c>
      <c r="C413" s="65">
        <v>258</v>
      </c>
      <c r="D413" s="65">
        <v>220</v>
      </c>
      <c r="E413" s="65">
        <v>6</v>
      </c>
      <c r="F413" s="65">
        <v>50</v>
      </c>
      <c r="G413" s="146">
        <v>36</v>
      </c>
    </row>
    <row r="414" spans="2:7" s="28" customFormat="1" ht="18.75" customHeight="1" x14ac:dyDescent="0.2">
      <c r="B414" s="64" t="s">
        <v>1266</v>
      </c>
      <c r="C414" s="65">
        <v>168</v>
      </c>
      <c r="D414" s="65">
        <v>149</v>
      </c>
      <c r="E414" s="65">
        <v>250</v>
      </c>
      <c r="F414" s="65">
        <v>0</v>
      </c>
      <c r="G414" s="146">
        <v>0</v>
      </c>
    </row>
    <row r="415" spans="2:7" s="28" customFormat="1" ht="18.75" customHeight="1" x14ac:dyDescent="0.2">
      <c r="B415" s="64" t="s">
        <v>1059</v>
      </c>
      <c r="C415" s="65">
        <v>197</v>
      </c>
      <c r="D415" s="65">
        <v>83</v>
      </c>
      <c r="E415" s="65">
        <v>48</v>
      </c>
      <c r="F415" s="65">
        <v>93</v>
      </c>
      <c r="G415" s="146">
        <v>145</v>
      </c>
    </row>
    <row r="416" spans="2:7" s="28" customFormat="1" ht="18.75" customHeight="1" x14ac:dyDescent="0.2">
      <c r="B416" s="64" t="s">
        <v>1048</v>
      </c>
      <c r="C416" s="65">
        <v>0</v>
      </c>
      <c r="D416" s="65">
        <v>539</v>
      </c>
      <c r="E416" s="65">
        <v>0</v>
      </c>
      <c r="F416" s="65">
        <v>10</v>
      </c>
      <c r="G416" s="146">
        <v>13</v>
      </c>
    </row>
    <row r="417" spans="2:7" s="28" customFormat="1" ht="18.75" customHeight="1" x14ac:dyDescent="0.2">
      <c r="B417" s="64" t="s">
        <v>1441</v>
      </c>
      <c r="C417" s="65">
        <v>0</v>
      </c>
      <c r="D417" s="65">
        <v>265</v>
      </c>
      <c r="E417" s="65">
        <v>0</v>
      </c>
      <c r="F417" s="65">
        <v>295</v>
      </c>
      <c r="G417" s="146">
        <v>0</v>
      </c>
    </row>
    <row r="418" spans="2:7" s="28" customFormat="1" ht="18.75" customHeight="1" x14ac:dyDescent="0.2">
      <c r="B418" s="64" t="s">
        <v>3766</v>
      </c>
      <c r="C418" s="65">
        <v>0</v>
      </c>
      <c r="D418" s="65">
        <v>0</v>
      </c>
      <c r="E418" s="65">
        <v>0</v>
      </c>
      <c r="F418" s="65">
        <v>0</v>
      </c>
      <c r="G418" s="146">
        <v>560</v>
      </c>
    </row>
    <row r="419" spans="2:7" s="28" customFormat="1" ht="18.75" customHeight="1" x14ac:dyDescent="0.2">
      <c r="B419" s="64" t="s">
        <v>1479</v>
      </c>
      <c r="C419" s="65">
        <v>0</v>
      </c>
      <c r="D419" s="65">
        <v>0</v>
      </c>
      <c r="E419" s="65">
        <v>265</v>
      </c>
      <c r="F419" s="65">
        <v>246</v>
      </c>
      <c r="G419" s="146">
        <v>38</v>
      </c>
    </row>
    <row r="420" spans="2:7" s="28" customFormat="1" ht="18.75" customHeight="1" x14ac:dyDescent="0.2">
      <c r="B420" s="64" t="s">
        <v>2430</v>
      </c>
      <c r="C420" s="65">
        <v>0</v>
      </c>
      <c r="D420" s="65">
        <v>0</v>
      </c>
      <c r="E420" s="65">
        <v>543</v>
      </c>
      <c r="F420" s="65">
        <v>5</v>
      </c>
      <c r="G420" s="146">
        <v>0</v>
      </c>
    </row>
    <row r="421" spans="2:7" s="28" customFormat="1" ht="18.75" customHeight="1" x14ac:dyDescent="0.2">
      <c r="B421" s="64" t="s">
        <v>1361</v>
      </c>
      <c r="C421" s="65">
        <v>0</v>
      </c>
      <c r="D421" s="65">
        <v>0</v>
      </c>
      <c r="E421" s="65">
        <v>391</v>
      </c>
      <c r="F421" s="65">
        <v>0</v>
      </c>
      <c r="G421" s="146">
        <v>155</v>
      </c>
    </row>
    <row r="422" spans="2:7" s="28" customFormat="1" ht="18.75" customHeight="1" x14ac:dyDescent="0.2">
      <c r="B422" s="64" t="s">
        <v>3011</v>
      </c>
      <c r="C422" s="65">
        <v>0</v>
      </c>
      <c r="D422" s="65">
        <v>0</v>
      </c>
      <c r="E422" s="65">
        <v>543</v>
      </c>
      <c r="F422" s="65">
        <v>0</v>
      </c>
      <c r="G422" s="146">
        <v>0</v>
      </c>
    </row>
    <row r="423" spans="2:7" s="28" customFormat="1" ht="18.75" customHeight="1" x14ac:dyDescent="0.2">
      <c r="B423" s="64" t="s">
        <v>143</v>
      </c>
      <c r="C423" s="65">
        <v>33</v>
      </c>
      <c r="D423" s="65">
        <v>254</v>
      </c>
      <c r="E423" s="65">
        <v>178</v>
      </c>
      <c r="F423" s="65">
        <v>14</v>
      </c>
      <c r="G423" s="146">
        <v>60</v>
      </c>
    </row>
    <row r="424" spans="2:7" s="28" customFormat="1" ht="18.75" customHeight="1" x14ac:dyDescent="0.2">
      <c r="B424" s="64" t="s">
        <v>1367</v>
      </c>
      <c r="C424" s="65">
        <v>163</v>
      </c>
      <c r="D424" s="65">
        <v>187</v>
      </c>
      <c r="E424" s="65">
        <v>0</v>
      </c>
      <c r="F424" s="65">
        <v>186</v>
      </c>
      <c r="G424" s="146">
        <v>0</v>
      </c>
    </row>
    <row r="425" spans="2:7" s="28" customFormat="1" ht="18.75" customHeight="1" x14ac:dyDescent="0.2">
      <c r="B425" s="64" t="s">
        <v>1001</v>
      </c>
      <c r="C425" s="65">
        <v>0</v>
      </c>
      <c r="D425" s="65">
        <v>0</v>
      </c>
      <c r="E425" s="65">
        <v>0</v>
      </c>
      <c r="F425" s="65">
        <v>513</v>
      </c>
      <c r="G425" s="146">
        <v>8</v>
      </c>
    </row>
    <row r="426" spans="2:7" s="28" customFormat="1" ht="18.75" customHeight="1" x14ac:dyDescent="0.2">
      <c r="B426" s="64" t="s">
        <v>1234</v>
      </c>
      <c r="C426" s="65">
        <v>519</v>
      </c>
      <c r="D426" s="65">
        <v>0</v>
      </c>
      <c r="E426" s="65">
        <v>0</v>
      </c>
      <c r="F426" s="65">
        <v>0</v>
      </c>
      <c r="G426" s="146">
        <v>0</v>
      </c>
    </row>
    <row r="427" spans="2:7" s="28" customFormat="1" ht="18.75" customHeight="1" x14ac:dyDescent="0.2">
      <c r="B427" s="64" t="s">
        <v>1276</v>
      </c>
      <c r="C427" s="65">
        <v>457</v>
      </c>
      <c r="D427" s="65">
        <v>57</v>
      </c>
      <c r="E427" s="65">
        <v>0</v>
      </c>
      <c r="F427" s="65">
        <v>5</v>
      </c>
      <c r="G427" s="146">
        <v>0</v>
      </c>
    </row>
    <row r="428" spans="2:7" s="28" customFormat="1" ht="18.75" customHeight="1" x14ac:dyDescent="0.2">
      <c r="B428" s="64" t="s">
        <v>997</v>
      </c>
      <c r="C428" s="65">
        <v>0</v>
      </c>
      <c r="D428" s="65">
        <v>219</v>
      </c>
      <c r="E428" s="65">
        <v>0</v>
      </c>
      <c r="F428" s="65">
        <v>289</v>
      </c>
      <c r="G428" s="146">
        <v>0</v>
      </c>
    </row>
    <row r="429" spans="2:7" s="28" customFormat="1" ht="18.75" customHeight="1" x14ac:dyDescent="0.2">
      <c r="B429" s="64" t="s">
        <v>3113</v>
      </c>
      <c r="C429" s="65">
        <v>0</v>
      </c>
      <c r="D429" s="65">
        <v>506</v>
      </c>
      <c r="E429" s="65">
        <v>0</v>
      </c>
      <c r="F429" s="65">
        <v>0</v>
      </c>
      <c r="G429" s="146">
        <v>0</v>
      </c>
    </row>
    <row r="430" spans="2:7" s="28" customFormat="1" ht="18.75" customHeight="1" x14ac:dyDescent="0.2">
      <c r="B430" s="64" t="s">
        <v>3114</v>
      </c>
      <c r="C430" s="65">
        <v>0</v>
      </c>
      <c r="D430" s="65">
        <v>0</v>
      </c>
      <c r="E430" s="65">
        <v>506</v>
      </c>
      <c r="F430" s="65">
        <v>0</v>
      </c>
      <c r="G430" s="146">
        <v>0</v>
      </c>
    </row>
    <row r="431" spans="2:7" s="28" customFormat="1" ht="18.75" customHeight="1" x14ac:dyDescent="0.2">
      <c r="B431" s="64" t="s">
        <v>1191</v>
      </c>
      <c r="C431" s="65">
        <v>352</v>
      </c>
      <c r="D431" s="65">
        <v>0</v>
      </c>
      <c r="E431" s="65">
        <v>0</v>
      </c>
      <c r="F431" s="65">
        <v>0</v>
      </c>
      <c r="G431" s="146">
        <v>151</v>
      </c>
    </row>
    <row r="432" spans="2:7" s="28" customFormat="1" ht="18.75" customHeight="1" x14ac:dyDescent="0.2">
      <c r="B432" s="64" t="s">
        <v>1180</v>
      </c>
      <c r="C432" s="65">
        <v>0</v>
      </c>
      <c r="D432" s="65">
        <v>0</v>
      </c>
      <c r="E432" s="65">
        <v>0</v>
      </c>
      <c r="F432" s="65">
        <v>311</v>
      </c>
      <c r="G432" s="146">
        <v>186</v>
      </c>
    </row>
    <row r="433" spans="2:7" s="28" customFormat="1" ht="18.75" customHeight="1" x14ac:dyDescent="0.2">
      <c r="B433" s="64" t="s">
        <v>1095</v>
      </c>
      <c r="C433" s="65">
        <v>168</v>
      </c>
      <c r="D433" s="65">
        <v>166</v>
      </c>
      <c r="E433" s="65">
        <v>21</v>
      </c>
      <c r="F433" s="65">
        <v>142</v>
      </c>
      <c r="G433" s="146">
        <v>0</v>
      </c>
    </row>
    <row r="434" spans="2:7" s="28" customFormat="1" ht="18.75" customHeight="1" x14ac:dyDescent="0.2">
      <c r="B434" s="64" t="s">
        <v>100</v>
      </c>
      <c r="C434" s="65">
        <v>252</v>
      </c>
      <c r="D434" s="65">
        <v>0</v>
      </c>
      <c r="E434" s="65">
        <v>0</v>
      </c>
      <c r="F434" s="65">
        <v>0</v>
      </c>
      <c r="G434" s="146">
        <v>245</v>
      </c>
    </row>
    <row r="435" spans="2:7" s="28" customFormat="1" ht="18.75" customHeight="1" x14ac:dyDescent="0.2">
      <c r="B435" s="64" t="s">
        <v>1303</v>
      </c>
      <c r="C435" s="65">
        <v>385</v>
      </c>
      <c r="D435" s="65">
        <v>106</v>
      </c>
      <c r="E435" s="65">
        <v>0</v>
      </c>
      <c r="F435" s="65">
        <v>0</v>
      </c>
      <c r="G435" s="146">
        <v>0</v>
      </c>
    </row>
    <row r="436" spans="2:7" s="28" customFormat="1" ht="18.75" customHeight="1" x14ac:dyDescent="0.2">
      <c r="B436" s="64" t="s">
        <v>1240</v>
      </c>
      <c r="C436" s="65">
        <v>11</v>
      </c>
      <c r="D436" s="65">
        <v>35</v>
      </c>
      <c r="E436" s="65">
        <v>384</v>
      </c>
      <c r="F436" s="65">
        <v>12</v>
      </c>
      <c r="G436" s="146">
        <v>48</v>
      </c>
    </row>
    <row r="437" spans="2:7" s="28" customFormat="1" ht="18.75" customHeight="1" x14ac:dyDescent="0.2">
      <c r="B437" s="64" t="s">
        <v>1232</v>
      </c>
      <c r="C437" s="65">
        <v>0</v>
      </c>
      <c r="D437" s="65">
        <v>167</v>
      </c>
      <c r="E437" s="65">
        <v>0</v>
      </c>
      <c r="F437" s="65">
        <v>322</v>
      </c>
      <c r="G437" s="146">
        <v>0</v>
      </c>
    </row>
    <row r="438" spans="2:7" s="28" customFormat="1" ht="18.75" customHeight="1" x14ac:dyDescent="0.2">
      <c r="B438" s="64" t="s">
        <v>3746</v>
      </c>
      <c r="C438" s="65">
        <v>0</v>
      </c>
      <c r="D438" s="65">
        <v>0</v>
      </c>
      <c r="E438" s="65">
        <v>0</v>
      </c>
      <c r="F438" s="65">
        <v>0</v>
      </c>
      <c r="G438" s="146">
        <v>486</v>
      </c>
    </row>
    <row r="439" spans="2:7" s="28" customFormat="1" ht="18.75" customHeight="1" x14ac:dyDescent="0.2">
      <c r="B439" s="64" t="s">
        <v>3574</v>
      </c>
      <c r="C439" s="65">
        <v>0</v>
      </c>
      <c r="D439" s="65">
        <v>0</v>
      </c>
      <c r="E439" s="65">
        <v>0</v>
      </c>
      <c r="F439" s="65">
        <v>0</v>
      </c>
      <c r="G439" s="146">
        <v>481</v>
      </c>
    </row>
    <row r="440" spans="2:7" s="28" customFormat="1" ht="18.75" customHeight="1" x14ac:dyDescent="0.2">
      <c r="B440" s="64" t="s">
        <v>1313</v>
      </c>
      <c r="C440" s="65">
        <v>480</v>
      </c>
      <c r="D440" s="65">
        <v>0</v>
      </c>
      <c r="E440" s="65">
        <v>0</v>
      </c>
      <c r="F440" s="65">
        <v>0</v>
      </c>
      <c r="G440" s="146">
        <v>0</v>
      </c>
    </row>
    <row r="441" spans="2:7" s="28" customFormat="1" ht="18.75" customHeight="1" x14ac:dyDescent="0.2">
      <c r="B441" s="64" t="s">
        <v>1408</v>
      </c>
      <c r="C441" s="65">
        <v>0</v>
      </c>
      <c r="D441" s="65">
        <v>311</v>
      </c>
      <c r="E441" s="65">
        <v>167</v>
      </c>
      <c r="F441" s="65">
        <v>0</v>
      </c>
      <c r="G441" s="146">
        <v>0</v>
      </c>
    </row>
    <row r="442" spans="2:7" s="28" customFormat="1" ht="18.75" customHeight="1" x14ac:dyDescent="0.2">
      <c r="B442" s="64" t="s">
        <v>192</v>
      </c>
      <c r="C442" s="65">
        <v>114</v>
      </c>
      <c r="D442" s="65">
        <v>138</v>
      </c>
      <c r="E442" s="65">
        <v>55</v>
      </c>
      <c r="F442" s="65">
        <v>101</v>
      </c>
      <c r="G442" s="146">
        <v>69</v>
      </c>
    </row>
    <row r="443" spans="2:7" s="28" customFormat="1" ht="18.75" customHeight="1" x14ac:dyDescent="0.2">
      <c r="B443" s="64" t="s">
        <v>1464</v>
      </c>
      <c r="C443" s="65">
        <v>0</v>
      </c>
      <c r="D443" s="65">
        <v>161</v>
      </c>
      <c r="E443" s="65">
        <v>0</v>
      </c>
      <c r="F443" s="65">
        <v>147</v>
      </c>
      <c r="G443" s="146">
        <v>160</v>
      </c>
    </row>
    <row r="444" spans="2:7" s="28" customFormat="1" ht="18.75" customHeight="1" x14ac:dyDescent="0.2">
      <c r="B444" s="64" t="s">
        <v>1311</v>
      </c>
      <c r="C444" s="65">
        <v>0</v>
      </c>
      <c r="D444" s="65">
        <v>0</v>
      </c>
      <c r="E444" s="65">
        <v>0</v>
      </c>
      <c r="F444" s="65">
        <v>146</v>
      </c>
      <c r="G444" s="146">
        <v>319</v>
      </c>
    </row>
    <row r="445" spans="2:7" s="28" customFormat="1" ht="18.75" customHeight="1" x14ac:dyDescent="0.2">
      <c r="B445" s="64" t="s">
        <v>1319</v>
      </c>
      <c r="C445" s="65">
        <v>461</v>
      </c>
      <c r="D445" s="65">
        <v>0</v>
      </c>
      <c r="E445" s="65">
        <v>1</v>
      </c>
      <c r="F445" s="65">
        <v>0</v>
      </c>
      <c r="G445" s="146">
        <v>0</v>
      </c>
    </row>
    <row r="446" spans="2:7" s="28" customFormat="1" ht="18.75" customHeight="1" x14ac:dyDescent="0.2">
      <c r="B446" s="64" t="s">
        <v>1238</v>
      </c>
      <c r="C446" s="65">
        <v>45</v>
      </c>
      <c r="D446" s="65">
        <v>36</v>
      </c>
      <c r="E446" s="65">
        <v>50</v>
      </c>
      <c r="F446" s="65">
        <v>186</v>
      </c>
      <c r="G446" s="146">
        <v>144</v>
      </c>
    </row>
    <row r="447" spans="2:7" s="28" customFormat="1" ht="18.75" customHeight="1" x14ac:dyDescent="0.2">
      <c r="B447" s="64" t="s">
        <v>1248</v>
      </c>
      <c r="C447" s="65">
        <v>36</v>
      </c>
      <c r="D447" s="65">
        <v>81</v>
      </c>
      <c r="E447" s="65">
        <v>114</v>
      </c>
      <c r="F447" s="65">
        <v>157</v>
      </c>
      <c r="G447" s="146">
        <v>61</v>
      </c>
    </row>
    <row r="448" spans="2:7" s="28" customFormat="1" ht="18.75" customHeight="1" x14ac:dyDescent="0.2">
      <c r="B448" s="64" t="s">
        <v>1325</v>
      </c>
      <c r="C448" s="65">
        <v>449</v>
      </c>
      <c r="D448" s="65">
        <v>0</v>
      </c>
      <c r="E448" s="65">
        <v>0</v>
      </c>
      <c r="F448" s="65">
        <v>0</v>
      </c>
      <c r="G448" s="146">
        <v>0</v>
      </c>
    </row>
    <row r="449" spans="2:7" s="28" customFormat="1" ht="18.75" customHeight="1" x14ac:dyDescent="0.2">
      <c r="B449" s="64" t="s">
        <v>290</v>
      </c>
      <c r="C449" s="65">
        <v>398</v>
      </c>
      <c r="D449" s="65">
        <v>31</v>
      </c>
      <c r="E449" s="65">
        <v>0</v>
      </c>
      <c r="F449" s="65">
        <v>12</v>
      </c>
      <c r="G449" s="146">
        <v>6</v>
      </c>
    </row>
    <row r="450" spans="2:7" s="28" customFormat="1" ht="18.75" customHeight="1" x14ac:dyDescent="0.2">
      <c r="B450" s="64" t="s">
        <v>1143</v>
      </c>
      <c r="C450" s="65">
        <v>146</v>
      </c>
      <c r="D450" s="65">
        <v>7</v>
      </c>
      <c r="E450" s="65">
        <v>289</v>
      </c>
      <c r="F450" s="65">
        <v>0</v>
      </c>
      <c r="G450" s="146">
        <v>3</v>
      </c>
    </row>
    <row r="451" spans="2:7" s="28" customFormat="1" ht="18.75" customHeight="1" x14ac:dyDescent="0.2">
      <c r="B451" s="64" t="s">
        <v>1118</v>
      </c>
      <c r="C451" s="65">
        <v>35</v>
      </c>
      <c r="D451" s="65">
        <v>43</v>
      </c>
      <c r="E451" s="65">
        <v>170</v>
      </c>
      <c r="F451" s="65">
        <v>177</v>
      </c>
      <c r="G451" s="146">
        <v>19</v>
      </c>
    </row>
    <row r="452" spans="2:7" s="28" customFormat="1" ht="18.75" customHeight="1" x14ac:dyDescent="0.2">
      <c r="B452" s="64" t="s">
        <v>936</v>
      </c>
      <c r="C452" s="65">
        <v>122</v>
      </c>
      <c r="D452" s="65">
        <v>146</v>
      </c>
      <c r="E452" s="65">
        <v>0</v>
      </c>
      <c r="F452" s="65">
        <v>168</v>
      </c>
      <c r="G452" s="146">
        <v>0</v>
      </c>
    </row>
    <row r="453" spans="2:7" s="28" customFormat="1" ht="18.75" customHeight="1" x14ac:dyDescent="0.2">
      <c r="B453" s="64" t="s">
        <v>1430</v>
      </c>
      <c r="C453" s="65">
        <v>0</v>
      </c>
      <c r="D453" s="65">
        <v>283</v>
      </c>
      <c r="E453" s="65">
        <v>0</v>
      </c>
      <c r="F453" s="65">
        <v>149</v>
      </c>
      <c r="G453" s="146">
        <v>0</v>
      </c>
    </row>
    <row r="454" spans="2:7" s="28" customFormat="1" ht="18.75" customHeight="1" x14ac:dyDescent="0.2">
      <c r="B454" s="64" t="s">
        <v>1243</v>
      </c>
      <c r="C454" s="65">
        <v>45</v>
      </c>
      <c r="D454" s="65">
        <v>77</v>
      </c>
      <c r="E454" s="65">
        <v>63</v>
      </c>
      <c r="F454" s="65">
        <v>93</v>
      </c>
      <c r="G454" s="146">
        <v>152</v>
      </c>
    </row>
    <row r="455" spans="2:7" s="28" customFormat="1" ht="18.75" customHeight="1" x14ac:dyDescent="0.2">
      <c r="B455" s="64" t="s">
        <v>3050</v>
      </c>
      <c r="C455" s="65">
        <v>0</v>
      </c>
      <c r="D455" s="65">
        <v>0</v>
      </c>
      <c r="E455" s="65">
        <v>170</v>
      </c>
      <c r="F455" s="65">
        <v>101</v>
      </c>
      <c r="G455" s="146">
        <v>150</v>
      </c>
    </row>
    <row r="456" spans="2:7" s="28" customFormat="1" ht="18.75" customHeight="1" x14ac:dyDescent="0.2">
      <c r="B456" s="64" t="s">
        <v>1027</v>
      </c>
      <c r="C456" s="65">
        <v>0</v>
      </c>
      <c r="D456" s="65">
        <v>0</v>
      </c>
      <c r="E456" s="65">
        <v>0</v>
      </c>
      <c r="F456" s="65">
        <v>253</v>
      </c>
      <c r="G456" s="146">
        <v>162</v>
      </c>
    </row>
    <row r="457" spans="2:7" s="28" customFormat="1" ht="18.75" customHeight="1" x14ac:dyDescent="0.2">
      <c r="B457" s="64" t="s">
        <v>1554</v>
      </c>
      <c r="C457" s="65">
        <v>9</v>
      </c>
      <c r="D457" s="65">
        <v>160</v>
      </c>
      <c r="E457" s="65">
        <v>0</v>
      </c>
      <c r="F457" s="65">
        <v>246</v>
      </c>
      <c r="G457" s="146">
        <v>0</v>
      </c>
    </row>
    <row r="458" spans="2:7" s="28" customFormat="1" ht="18.75" customHeight="1" x14ac:dyDescent="0.2">
      <c r="B458" s="64" t="s">
        <v>1282</v>
      </c>
      <c r="C458" s="65">
        <v>0</v>
      </c>
      <c r="D458" s="65">
        <v>413</v>
      </c>
      <c r="E458" s="65">
        <v>0</v>
      </c>
      <c r="F458" s="65">
        <v>0</v>
      </c>
      <c r="G458" s="146">
        <v>0</v>
      </c>
    </row>
    <row r="459" spans="2:7" s="28" customFormat="1" ht="18.75" customHeight="1" x14ac:dyDescent="0.2">
      <c r="B459" s="64" t="s">
        <v>3115</v>
      </c>
      <c r="C459" s="65">
        <v>0</v>
      </c>
      <c r="D459" s="65">
        <v>0</v>
      </c>
      <c r="E459" s="65">
        <v>412</v>
      </c>
      <c r="F459" s="65">
        <v>0</v>
      </c>
      <c r="G459" s="146">
        <v>0</v>
      </c>
    </row>
    <row r="460" spans="2:7" s="28" customFormat="1" ht="18.75" customHeight="1" x14ac:dyDescent="0.2">
      <c r="B460" s="64" t="s">
        <v>1339</v>
      </c>
      <c r="C460" s="65">
        <v>408</v>
      </c>
      <c r="D460" s="65">
        <v>0</v>
      </c>
      <c r="E460" s="65">
        <v>0</v>
      </c>
      <c r="F460" s="65">
        <v>0</v>
      </c>
      <c r="G460" s="146">
        <v>0</v>
      </c>
    </row>
    <row r="461" spans="2:7" s="28" customFormat="1" ht="18.75" customHeight="1" x14ac:dyDescent="0.2">
      <c r="B461" s="64" t="s">
        <v>1426</v>
      </c>
      <c r="C461" s="65">
        <v>3</v>
      </c>
      <c r="D461" s="65">
        <v>97</v>
      </c>
      <c r="E461" s="65">
        <v>169</v>
      </c>
      <c r="F461" s="65">
        <v>13</v>
      </c>
      <c r="G461" s="146">
        <v>126</v>
      </c>
    </row>
    <row r="462" spans="2:7" s="28" customFormat="1" ht="18.75" customHeight="1" x14ac:dyDescent="0.2">
      <c r="B462" s="64" t="s">
        <v>1343</v>
      </c>
      <c r="C462" s="65">
        <v>0</v>
      </c>
      <c r="D462" s="65">
        <v>404</v>
      </c>
      <c r="E462" s="65">
        <v>0</v>
      </c>
      <c r="F462" s="65">
        <v>0</v>
      </c>
      <c r="G462" s="146">
        <v>0</v>
      </c>
    </row>
    <row r="463" spans="2:7" s="28" customFormat="1" ht="18.75" customHeight="1" x14ac:dyDescent="0.2">
      <c r="B463" s="64" t="s">
        <v>1692</v>
      </c>
      <c r="C463" s="65">
        <v>0</v>
      </c>
      <c r="D463" s="65">
        <v>1</v>
      </c>
      <c r="E463" s="65">
        <v>8</v>
      </c>
      <c r="F463" s="65">
        <v>191</v>
      </c>
      <c r="G463" s="146">
        <v>203</v>
      </c>
    </row>
    <row r="464" spans="2:7" s="28" customFormat="1" ht="18.75" customHeight="1" x14ac:dyDescent="0.2">
      <c r="B464" s="64" t="s">
        <v>1008</v>
      </c>
      <c r="C464" s="65">
        <v>99</v>
      </c>
      <c r="D464" s="65">
        <v>0</v>
      </c>
      <c r="E464" s="65">
        <v>303</v>
      </c>
      <c r="F464" s="65">
        <v>0</v>
      </c>
      <c r="G464" s="146">
        <v>0</v>
      </c>
    </row>
    <row r="465" spans="2:7" s="28" customFormat="1" ht="18.75" customHeight="1" x14ac:dyDescent="0.2">
      <c r="B465" s="64" t="s">
        <v>1355</v>
      </c>
      <c r="C465" s="65">
        <v>13</v>
      </c>
      <c r="D465" s="65">
        <v>314</v>
      </c>
      <c r="E465" s="65">
        <v>0</v>
      </c>
      <c r="F465" s="65">
        <v>70</v>
      </c>
      <c r="G465" s="146">
        <v>0</v>
      </c>
    </row>
    <row r="466" spans="2:7" s="28" customFormat="1" ht="18.75" customHeight="1" x14ac:dyDescent="0.2">
      <c r="B466" s="64" t="s">
        <v>3118</v>
      </c>
      <c r="C466" s="65">
        <v>0</v>
      </c>
      <c r="D466" s="65">
        <v>0</v>
      </c>
      <c r="E466" s="65">
        <v>397</v>
      </c>
      <c r="F466" s="65">
        <v>0</v>
      </c>
      <c r="G466" s="146">
        <v>0</v>
      </c>
    </row>
    <row r="467" spans="2:7" s="28" customFormat="1" ht="18.75" customHeight="1" x14ac:dyDescent="0.2">
      <c r="B467" s="64" t="s">
        <v>3035</v>
      </c>
      <c r="C467" s="65">
        <v>0</v>
      </c>
      <c r="D467" s="65">
        <v>0</v>
      </c>
      <c r="E467" s="65">
        <v>394</v>
      </c>
      <c r="F467" s="65">
        <v>0</v>
      </c>
      <c r="G467" s="146">
        <v>0</v>
      </c>
    </row>
    <row r="468" spans="2:7" s="28" customFormat="1" ht="18.75" customHeight="1" x14ac:dyDescent="0.2">
      <c r="B468" s="64" t="s">
        <v>1109</v>
      </c>
      <c r="C468" s="65">
        <v>2</v>
      </c>
      <c r="D468" s="65">
        <v>5</v>
      </c>
      <c r="E468" s="65">
        <v>381</v>
      </c>
      <c r="F468" s="65">
        <v>0</v>
      </c>
      <c r="G468" s="146">
        <v>0</v>
      </c>
    </row>
    <row r="469" spans="2:7" s="28" customFormat="1" ht="18.75" customHeight="1" x14ac:dyDescent="0.2">
      <c r="B469" s="64" t="s">
        <v>1090</v>
      </c>
      <c r="C469" s="65">
        <v>0</v>
      </c>
      <c r="D469" s="65">
        <v>0</v>
      </c>
      <c r="E469" s="65">
        <v>0</v>
      </c>
      <c r="F469" s="65">
        <v>385</v>
      </c>
      <c r="G469" s="146">
        <v>0</v>
      </c>
    </row>
    <row r="470" spans="2:7" s="28" customFormat="1" ht="18.75" customHeight="1" x14ac:dyDescent="0.2">
      <c r="B470" s="64" t="s">
        <v>991</v>
      </c>
      <c r="C470" s="65">
        <v>0</v>
      </c>
      <c r="D470" s="65">
        <v>0</v>
      </c>
      <c r="E470" s="65">
        <v>378</v>
      </c>
      <c r="F470" s="65">
        <v>0</v>
      </c>
      <c r="G470" s="146">
        <v>0</v>
      </c>
    </row>
    <row r="471" spans="2:7" s="28" customFormat="1" ht="18.75" customHeight="1" x14ac:dyDescent="0.2">
      <c r="B471" s="64" t="s">
        <v>1213</v>
      </c>
      <c r="C471" s="65">
        <v>2</v>
      </c>
      <c r="D471" s="65">
        <v>365</v>
      </c>
      <c r="E471" s="65">
        <v>2</v>
      </c>
      <c r="F471" s="65">
        <v>7</v>
      </c>
      <c r="G471" s="146">
        <v>0</v>
      </c>
    </row>
    <row r="472" spans="2:7" s="28" customFormat="1" ht="18.75" customHeight="1" x14ac:dyDescent="0.2">
      <c r="B472" s="64" t="s">
        <v>1063</v>
      </c>
      <c r="C472" s="65">
        <v>230</v>
      </c>
      <c r="D472" s="65">
        <v>16</v>
      </c>
      <c r="E472" s="65">
        <v>130</v>
      </c>
      <c r="F472" s="65">
        <v>0</v>
      </c>
      <c r="G472" s="146">
        <v>0</v>
      </c>
    </row>
    <row r="473" spans="2:7" s="28" customFormat="1" ht="18.75" customHeight="1" x14ac:dyDescent="0.2">
      <c r="B473" s="64" t="s">
        <v>1198</v>
      </c>
      <c r="C473" s="65">
        <v>83</v>
      </c>
      <c r="D473" s="65">
        <v>10</v>
      </c>
      <c r="E473" s="65">
        <v>101</v>
      </c>
      <c r="F473" s="65">
        <v>122</v>
      </c>
      <c r="G473" s="146">
        <v>59</v>
      </c>
    </row>
    <row r="474" spans="2:7" s="28" customFormat="1" ht="18.75" customHeight="1" x14ac:dyDescent="0.2">
      <c r="B474" s="64" t="s">
        <v>2378</v>
      </c>
      <c r="C474" s="65">
        <v>0</v>
      </c>
      <c r="D474" s="65">
        <v>2</v>
      </c>
      <c r="E474" s="65">
        <v>373</v>
      </c>
      <c r="F474" s="65">
        <v>0</v>
      </c>
      <c r="G474" s="146">
        <v>0</v>
      </c>
    </row>
    <row r="475" spans="2:7" s="28" customFormat="1" ht="18.75" customHeight="1" x14ac:dyDescent="0.2">
      <c r="B475" s="64" t="s">
        <v>933</v>
      </c>
      <c r="C475" s="65">
        <v>0</v>
      </c>
      <c r="D475" s="65">
        <v>6</v>
      </c>
      <c r="E475" s="65">
        <v>180</v>
      </c>
      <c r="F475" s="65">
        <v>0</v>
      </c>
      <c r="G475" s="146">
        <v>185</v>
      </c>
    </row>
    <row r="476" spans="2:7" s="28" customFormat="1" ht="18.75" customHeight="1" x14ac:dyDescent="0.2">
      <c r="B476" s="64" t="s">
        <v>1309</v>
      </c>
      <c r="C476" s="65">
        <v>190</v>
      </c>
      <c r="D476" s="65">
        <v>0</v>
      </c>
      <c r="E476" s="65">
        <v>0</v>
      </c>
      <c r="F476" s="65">
        <v>0</v>
      </c>
      <c r="G476" s="146">
        <v>180</v>
      </c>
    </row>
    <row r="477" spans="2:7" s="28" customFormat="1" ht="18.75" customHeight="1" x14ac:dyDescent="0.2">
      <c r="B477" s="64" t="s">
        <v>289</v>
      </c>
      <c r="C477" s="65">
        <v>88</v>
      </c>
      <c r="D477" s="65">
        <v>90</v>
      </c>
      <c r="E477" s="65">
        <v>101</v>
      </c>
      <c r="F477" s="65">
        <v>58</v>
      </c>
      <c r="G477" s="146">
        <v>32</v>
      </c>
    </row>
    <row r="478" spans="2:7" s="28" customFormat="1" ht="18.75" customHeight="1" x14ac:dyDescent="0.2">
      <c r="B478" s="64" t="s">
        <v>1291</v>
      </c>
      <c r="C478" s="65">
        <v>0</v>
      </c>
      <c r="D478" s="65">
        <v>0</v>
      </c>
      <c r="E478" s="65">
        <v>0</v>
      </c>
      <c r="F478" s="65">
        <v>0</v>
      </c>
      <c r="G478" s="146">
        <v>368</v>
      </c>
    </row>
    <row r="479" spans="2:7" s="28" customFormat="1" ht="18.75" customHeight="1" x14ac:dyDescent="0.2">
      <c r="B479" s="64" t="s">
        <v>3641</v>
      </c>
      <c r="C479" s="65">
        <v>0</v>
      </c>
      <c r="D479" s="65">
        <v>0</v>
      </c>
      <c r="E479" s="65">
        <v>0</v>
      </c>
      <c r="F479" s="65">
        <v>0</v>
      </c>
      <c r="G479" s="146">
        <v>364</v>
      </c>
    </row>
    <row r="480" spans="2:7" s="28" customFormat="1" ht="18.75" customHeight="1" x14ac:dyDescent="0.2">
      <c r="B480" s="64" t="s">
        <v>1572</v>
      </c>
      <c r="C480" s="65">
        <v>0</v>
      </c>
      <c r="D480" s="65">
        <v>0</v>
      </c>
      <c r="E480" s="65">
        <v>184</v>
      </c>
      <c r="F480" s="65">
        <v>0</v>
      </c>
      <c r="G480" s="146">
        <v>174</v>
      </c>
    </row>
    <row r="481" spans="2:7" s="28" customFormat="1" ht="18.75" customHeight="1" x14ac:dyDescent="0.2">
      <c r="B481" s="64" t="s">
        <v>2248</v>
      </c>
      <c r="C481" s="65">
        <v>5</v>
      </c>
      <c r="D481" s="65">
        <v>0</v>
      </c>
      <c r="E481" s="65">
        <v>0</v>
      </c>
      <c r="F481" s="65">
        <v>353</v>
      </c>
      <c r="G481" s="146">
        <v>0</v>
      </c>
    </row>
    <row r="482" spans="2:7" s="28" customFormat="1" ht="18.75" customHeight="1" x14ac:dyDescent="0.2">
      <c r="B482" s="64" t="s">
        <v>1946</v>
      </c>
      <c r="C482" s="65">
        <v>0</v>
      </c>
      <c r="D482" s="65">
        <v>0</v>
      </c>
      <c r="E482" s="65">
        <v>0</v>
      </c>
      <c r="F482" s="65">
        <v>0</v>
      </c>
      <c r="G482" s="146">
        <v>357</v>
      </c>
    </row>
    <row r="483" spans="2:7" s="28" customFormat="1" ht="18.75" customHeight="1" x14ac:dyDescent="0.2">
      <c r="B483" s="64" t="s">
        <v>1092</v>
      </c>
      <c r="C483" s="65">
        <v>344</v>
      </c>
      <c r="D483" s="65">
        <v>12</v>
      </c>
      <c r="E483" s="65">
        <v>0</v>
      </c>
      <c r="F483" s="65">
        <v>0</v>
      </c>
      <c r="G483" s="146">
        <v>0</v>
      </c>
    </row>
    <row r="484" spans="2:7" s="28" customFormat="1" ht="18.75" customHeight="1" x14ac:dyDescent="0.2">
      <c r="B484" s="64" t="s">
        <v>1221</v>
      </c>
      <c r="C484" s="65">
        <v>73</v>
      </c>
      <c r="D484" s="65">
        <v>281</v>
      </c>
      <c r="E484" s="65">
        <v>0</v>
      </c>
      <c r="F484" s="65">
        <v>2</v>
      </c>
      <c r="G484" s="146">
        <v>0</v>
      </c>
    </row>
    <row r="485" spans="2:7" s="28" customFormat="1" ht="18.75" customHeight="1" x14ac:dyDescent="0.2">
      <c r="B485" s="64" t="s">
        <v>1365</v>
      </c>
      <c r="C485" s="65">
        <v>256</v>
      </c>
      <c r="D485" s="65">
        <v>98</v>
      </c>
      <c r="E485" s="65">
        <v>0</v>
      </c>
      <c r="F485" s="65">
        <v>0</v>
      </c>
      <c r="G485" s="146">
        <v>0</v>
      </c>
    </row>
    <row r="486" spans="2:7" s="28" customFormat="1" ht="18.75" customHeight="1" x14ac:dyDescent="0.2">
      <c r="B486" s="64" t="s">
        <v>1728</v>
      </c>
      <c r="C486" s="65">
        <v>0</v>
      </c>
      <c r="D486" s="65">
        <v>0</v>
      </c>
      <c r="E486" s="65">
        <v>7</v>
      </c>
      <c r="F486" s="65">
        <v>0</v>
      </c>
      <c r="G486" s="146">
        <v>346</v>
      </c>
    </row>
    <row r="487" spans="2:7" s="28" customFormat="1" ht="18.75" customHeight="1" x14ac:dyDescent="0.2">
      <c r="B487" s="64" t="s">
        <v>1130</v>
      </c>
      <c r="C487" s="65">
        <v>0</v>
      </c>
      <c r="D487" s="65">
        <v>0</v>
      </c>
      <c r="E487" s="65">
        <v>0</v>
      </c>
      <c r="F487" s="65">
        <v>0</v>
      </c>
      <c r="G487" s="146">
        <v>352</v>
      </c>
    </row>
    <row r="488" spans="2:7" s="28" customFormat="1" ht="18.75" customHeight="1" x14ac:dyDescent="0.2">
      <c r="B488" s="64" t="s">
        <v>1337</v>
      </c>
      <c r="C488" s="65">
        <v>37</v>
      </c>
      <c r="D488" s="65">
        <v>5</v>
      </c>
      <c r="E488" s="65">
        <v>226</v>
      </c>
      <c r="F488" s="65">
        <v>12</v>
      </c>
      <c r="G488" s="146">
        <v>70</v>
      </c>
    </row>
    <row r="489" spans="2:7" s="28" customFormat="1" ht="18.75" customHeight="1" x14ac:dyDescent="0.2">
      <c r="B489" s="64" t="s">
        <v>1569</v>
      </c>
      <c r="C489" s="65">
        <v>0</v>
      </c>
      <c r="D489" s="65">
        <v>0</v>
      </c>
      <c r="E489" s="65">
        <v>346</v>
      </c>
      <c r="F489" s="65">
        <v>0</v>
      </c>
      <c r="G489" s="146">
        <v>0</v>
      </c>
    </row>
    <row r="490" spans="2:7" s="28" customFormat="1" ht="18.75" customHeight="1" x14ac:dyDescent="0.2">
      <c r="B490" s="64" t="s">
        <v>3399</v>
      </c>
      <c r="C490" s="65">
        <v>0</v>
      </c>
      <c r="D490" s="65">
        <v>0</v>
      </c>
      <c r="E490" s="65">
        <v>0</v>
      </c>
      <c r="F490" s="65">
        <v>345</v>
      </c>
      <c r="G490" s="146">
        <v>0</v>
      </c>
    </row>
    <row r="491" spans="2:7" s="28" customFormat="1" ht="18.75" customHeight="1" x14ac:dyDescent="0.2">
      <c r="B491" s="64" t="s">
        <v>1373</v>
      </c>
      <c r="C491" s="65">
        <v>344</v>
      </c>
      <c r="D491" s="65">
        <v>0</v>
      </c>
      <c r="E491" s="65">
        <v>0</v>
      </c>
      <c r="F491" s="65">
        <v>0</v>
      </c>
      <c r="G491" s="146">
        <v>0</v>
      </c>
    </row>
    <row r="492" spans="2:7" s="28" customFormat="1" ht="18.75" customHeight="1" x14ac:dyDescent="0.2">
      <c r="B492" s="64" t="s">
        <v>3681</v>
      </c>
      <c r="C492" s="65">
        <v>0</v>
      </c>
      <c r="D492" s="65">
        <v>0</v>
      </c>
      <c r="E492" s="65">
        <v>0</v>
      </c>
      <c r="F492" s="65">
        <v>0</v>
      </c>
      <c r="G492" s="146">
        <v>344</v>
      </c>
    </row>
    <row r="493" spans="2:7" s="28" customFormat="1" ht="18.75" customHeight="1" x14ac:dyDescent="0.2">
      <c r="B493" s="64" t="s">
        <v>196</v>
      </c>
      <c r="C493" s="65">
        <v>0</v>
      </c>
      <c r="D493" s="65">
        <v>343</v>
      </c>
      <c r="E493" s="65">
        <v>0</v>
      </c>
      <c r="F493" s="65">
        <v>0</v>
      </c>
      <c r="G493" s="146">
        <v>0</v>
      </c>
    </row>
    <row r="494" spans="2:7" s="28" customFormat="1" ht="18.75" customHeight="1" x14ac:dyDescent="0.2">
      <c r="B494" s="64" t="s">
        <v>3398</v>
      </c>
      <c r="C494" s="65">
        <v>0</v>
      </c>
      <c r="D494" s="65">
        <v>0</v>
      </c>
      <c r="E494" s="65">
        <v>0</v>
      </c>
      <c r="F494" s="65">
        <v>179</v>
      </c>
      <c r="G494" s="146">
        <v>164</v>
      </c>
    </row>
    <row r="495" spans="2:7" s="28" customFormat="1" ht="18.75" customHeight="1" x14ac:dyDescent="0.2">
      <c r="B495" s="64" t="s">
        <v>1364</v>
      </c>
      <c r="C495" s="65">
        <v>154</v>
      </c>
      <c r="D495" s="65">
        <v>97</v>
      </c>
      <c r="E495" s="65">
        <v>34</v>
      </c>
      <c r="F495" s="65">
        <v>48</v>
      </c>
      <c r="G495" s="146">
        <v>7</v>
      </c>
    </row>
    <row r="496" spans="2:7" s="28" customFormat="1" ht="18.75" customHeight="1" x14ac:dyDescent="0.2">
      <c r="B496" s="64" t="s">
        <v>3256</v>
      </c>
      <c r="C496" s="65">
        <v>0</v>
      </c>
      <c r="D496" s="65">
        <v>0</v>
      </c>
      <c r="E496" s="65">
        <v>0</v>
      </c>
      <c r="F496" s="65">
        <v>339</v>
      </c>
      <c r="G496" s="146">
        <v>0</v>
      </c>
    </row>
    <row r="497" spans="2:7" s="28" customFormat="1" ht="18.75" customHeight="1" x14ac:dyDescent="0.2">
      <c r="B497" s="64" t="s">
        <v>3682</v>
      </c>
      <c r="C497" s="65">
        <v>0</v>
      </c>
      <c r="D497" s="65">
        <v>0</v>
      </c>
      <c r="E497" s="65">
        <v>0</v>
      </c>
      <c r="F497" s="65">
        <v>0</v>
      </c>
      <c r="G497" s="146">
        <v>338</v>
      </c>
    </row>
    <row r="498" spans="2:7" s="28" customFormat="1" ht="18.75" customHeight="1" x14ac:dyDescent="0.2">
      <c r="B498" s="64" t="s">
        <v>1126</v>
      </c>
      <c r="C498" s="65">
        <v>1</v>
      </c>
      <c r="D498" s="65">
        <v>178</v>
      </c>
      <c r="E498" s="65">
        <v>0</v>
      </c>
      <c r="F498" s="65">
        <v>0</v>
      </c>
      <c r="G498" s="146">
        <v>153</v>
      </c>
    </row>
    <row r="499" spans="2:7" s="28" customFormat="1" ht="18.75" customHeight="1" x14ac:dyDescent="0.2">
      <c r="B499" s="64" t="s">
        <v>2377</v>
      </c>
      <c r="C499" s="65">
        <v>0</v>
      </c>
      <c r="D499" s="65">
        <v>0</v>
      </c>
      <c r="E499" s="65">
        <v>2</v>
      </c>
      <c r="F499" s="65">
        <v>330</v>
      </c>
      <c r="G499" s="146">
        <v>0</v>
      </c>
    </row>
    <row r="500" spans="2:7" s="28" customFormat="1" ht="18.75" customHeight="1" x14ac:dyDescent="0.2">
      <c r="B500" s="64" t="s">
        <v>3720</v>
      </c>
      <c r="C500" s="65">
        <v>0</v>
      </c>
      <c r="D500" s="65">
        <v>0</v>
      </c>
      <c r="E500" s="65">
        <v>0</v>
      </c>
      <c r="F500" s="65">
        <v>0</v>
      </c>
      <c r="G500" s="146">
        <v>330</v>
      </c>
    </row>
    <row r="501" spans="2:7" s="28" customFormat="1" ht="18.75" customHeight="1" x14ac:dyDescent="0.2">
      <c r="B501" s="64" t="s">
        <v>1236</v>
      </c>
      <c r="C501" s="65">
        <v>0</v>
      </c>
      <c r="D501" s="65">
        <v>328</v>
      </c>
      <c r="E501" s="65">
        <v>0</v>
      </c>
      <c r="F501" s="65">
        <v>0</v>
      </c>
      <c r="G501" s="146">
        <v>0</v>
      </c>
    </row>
    <row r="502" spans="2:7" s="28" customFormat="1" ht="18.75" customHeight="1" x14ac:dyDescent="0.2">
      <c r="B502" s="64" t="s">
        <v>1060</v>
      </c>
      <c r="C502" s="65">
        <v>48</v>
      </c>
      <c r="D502" s="65">
        <v>40</v>
      </c>
      <c r="E502" s="65">
        <v>35</v>
      </c>
      <c r="F502" s="65">
        <v>163</v>
      </c>
      <c r="G502" s="146">
        <v>38</v>
      </c>
    </row>
    <row r="503" spans="2:7" s="28" customFormat="1" ht="18.75" customHeight="1" x14ac:dyDescent="0.2">
      <c r="B503" s="64" t="s">
        <v>1012</v>
      </c>
      <c r="C503" s="65">
        <v>5</v>
      </c>
      <c r="D503" s="65">
        <v>51</v>
      </c>
      <c r="E503" s="65">
        <v>241</v>
      </c>
      <c r="F503" s="65">
        <v>24</v>
      </c>
      <c r="G503" s="146">
        <v>3</v>
      </c>
    </row>
    <row r="504" spans="2:7" s="28" customFormat="1" ht="18.75" customHeight="1" x14ac:dyDescent="0.2">
      <c r="B504" s="64" t="s">
        <v>906</v>
      </c>
      <c r="C504" s="65">
        <v>0</v>
      </c>
      <c r="D504" s="65">
        <v>14</v>
      </c>
      <c r="E504" s="65">
        <v>0</v>
      </c>
      <c r="F504" s="65">
        <v>4</v>
      </c>
      <c r="G504" s="146">
        <v>306</v>
      </c>
    </row>
    <row r="505" spans="2:7" s="28" customFormat="1" ht="18.75" customHeight="1" x14ac:dyDescent="0.2">
      <c r="B505" s="64" t="s">
        <v>3400</v>
      </c>
      <c r="C505" s="65">
        <v>0</v>
      </c>
      <c r="D505" s="65">
        <v>0</v>
      </c>
      <c r="E505" s="65">
        <v>0</v>
      </c>
      <c r="F505" s="65">
        <v>176</v>
      </c>
      <c r="G505" s="146">
        <v>147</v>
      </c>
    </row>
    <row r="506" spans="2:7" s="28" customFormat="1" ht="18.75" customHeight="1" x14ac:dyDescent="0.2">
      <c r="B506" s="64" t="s">
        <v>1392</v>
      </c>
      <c r="C506" s="65">
        <v>322</v>
      </c>
      <c r="D506" s="65">
        <v>0</v>
      </c>
      <c r="E506" s="65">
        <v>0</v>
      </c>
      <c r="F506" s="65">
        <v>0</v>
      </c>
      <c r="G506" s="146">
        <v>0</v>
      </c>
    </row>
    <row r="507" spans="2:7" s="28" customFormat="1" ht="18.75" customHeight="1" x14ac:dyDescent="0.2">
      <c r="B507" s="64" t="s">
        <v>1007</v>
      </c>
      <c r="C507" s="65">
        <v>158</v>
      </c>
      <c r="D507" s="65">
        <v>0</v>
      </c>
      <c r="E507" s="65">
        <v>0</v>
      </c>
      <c r="F507" s="65">
        <v>162</v>
      </c>
      <c r="G507" s="146">
        <v>0</v>
      </c>
    </row>
    <row r="508" spans="2:7" s="28" customFormat="1" ht="18.75" customHeight="1" x14ac:dyDescent="0.2">
      <c r="B508" s="64" t="s">
        <v>1312</v>
      </c>
      <c r="C508" s="65">
        <v>0</v>
      </c>
      <c r="D508" s="65">
        <v>320</v>
      </c>
      <c r="E508" s="65">
        <v>0</v>
      </c>
      <c r="F508" s="65">
        <v>0</v>
      </c>
      <c r="G508" s="146">
        <v>0</v>
      </c>
    </row>
    <row r="509" spans="2:7" s="28" customFormat="1" ht="18.75" customHeight="1" x14ac:dyDescent="0.2">
      <c r="B509" s="64" t="s">
        <v>1395</v>
      </c>
      <c r="C509" s="65">
        <v>0</v>
      </c>
      <c r="D509" s="65">
        <v>318</v>
      </c>
      <c r="E509" s="65">
        <v>0</v>
      </c>
      <c r="F509" s="65">
        <v>0</v>
      </c>
      <c r="G509" s="146">
        <v>0</v>
      </c>
    </row>
    <row r="510" spans="2:7" s="28" customFormat="1" ht="18.75" customHeight="1" x14ac:dyDescent="0.2">
      <c r="B510" s="64" t="s">
        <v>1398</v>
      </c>
      <c r="C510" s="65">
        <v>0</v>
      </c>
      <c r="D510" s="65">
        <v>316</v>
      </c>
      <c r="E510" s="65">
        <v>0</v>
      </c>
      <c r="F510" s="65">
        <v>0</v>
      </c>
      <c r="G510" s="146">
        <v>0</v>
      </c>
    </row>
    <row r="511" spans="2:7" s="28" customFormat="1" ht="18.75" customHeight="1" x14ac:dyDescent="0.2">
      <c r="B511" s="64" t="s">
        <v>1581</v>
      </c>
      <c r="C511" s="65">
        <v>0</v>
      </c>
      <c r="D511" s="65">
        <v>123</v>
      </c>
      <c r="E511" s="65">
        <v>192</v>
      </c>
      <c r="F511" s="65">
        <v>0</v>
      </c>
      <c r="G511" s="146">
        <v>0</v>
      </c>
    </row>
    <row r="512" spans="2:7" s="28" customFormat="1" ht="18.75" customHeight="1" x14ac:dyDescent="0.2">
      <c r="B512" s="64" t="s">
        <v>1815</v>
      </c>
      <c r="C512" s="65">
        <v>0</v>
      </c>
      <c r="D512" s="65">
        <v>0</v>
      </c>
      <c r="E512" s="65">
        <v>315</v>
      </c>
      <c r="F512" s="65">
        <v>0</v>
      </c>
      <c r="G512" s="146">
        <v>0</v>
      </c>
    </row>
    <row r="513" spans="2:7" s="28" customFormat="1" ht="18.75" customHeight="1" x14ac:dyDescent="0.2">
      <c r="B513" s="64" t="s">
        <v>2617</v>
      </c>
      <c r="C513" s="65">
        <v>0</v>
      </c>
      <c r="D513" s="65">
        <v>0</v>
      </c>
      <c r="E513" s="65">
        <v>0</v>
      </c>
      <c r="F513" s="65">
        <v>0</v>
      </c>
      <c r="G513" s="146">
        <v>314</v>
      </c>
    </row>
    <row r="514" spans="2:7" s="28" customFormat="1" ht="18.75" customHeight="1" x14ac:dyDescent="0.2">
      <c r="B514" s="64" t="s">
        <v>1660</v>
      </c>
      <c r="C514" s="65">
        <v>20</v>
      </c>
      <c r="D514" s="65">
        <v>30</v>
      </c>
      <c r="E514" s="65">
        <v>75</v>
      </c>
      <c r="F514" s="65">
        <v>89</v>
      </c>
      <c r="G514" s="146">
        <v>98</v>
      </c>
    </row>
    <row r="515" spans="2:7" s="28" customFormat="1" ht="18.75" customHeight="1" x14ac:dyDescent="0.2">
      <c r="B515" s="64" t="s">
        <v>968</v>
      </c>
      <c r="C515" s="65">
        <v>0</v>
      </c>
      <c r="D515" s="65">
        <v>0</v>
      </c>
      <c r="E515" s="65">
        <v>0</v>
      </c>
      <c r="F515" s="65">
        <v>0</v>
      </c>
      <c r="G515" s="146">
        <v>312</v>
      </c>
    </row>
    <row r="516" spans="2:7" s="28" customFormat="1" ht="18.75" customHeight="1" x14ac:dyDescent="0.2">
      <c r="B516" s="64" t="s">
        <v>3500</v>
      </c>
      <c r="C516" s="65">
        <v>0</v>
      </c>
      <c r="D516" s="65">
        <v>0</v>
      </c>
      <c r="E516" s="65">
        <v>0</v>
      </c>
      <c r="F516" s="65">
        <v>312</v>
      </c>
      <c r="G516" s="146">
        <v>0</v>
      </c>
    </row>
    <row r="517" spans="2:7" s="28" customFormat="1" ht="18.75" customHeight="1" x14ac:dyDescent="0.2">
      <c r="B517" s="64" t="s">
        <v>1612</v>
      </c>
      <c r="C517" s="65">
        <v>133</v>
      </c>
      <c r="D517" s="65">
        <v>0</v>
      </c>
      <c r="E517" s="65">
        <v>0</v>
      </c>
      <c r="F517" s="65">
        <v>166</v>
      </c>
      <c r="G517" s="146">
        <v>11</v>
      </c>
    </row>
    <row r="518" spans="2:7" s="28" customFormat="1" ht="18.75" customHeight="1" x14ac:dyDescent="0.2">
      <c r="B518" s="64" t="s">
        <v>1320</v>
      </c>
      <c r="C518" s="65">
        <v>0</v>
      </c>
      <c r="D518" s="65">
        <v>310</v>
      </c>
      <c r="E518" s="65">
        <v>0</v>
      </c>
      <c r="F518" s="65">
        <v>0</v>
      </c>
      <c r="G518" s="146">
        <v>0</v>
      </c>
    </row>
    <row r="519" spans="2:7" s="28" customFormat="1" ht="18.75" customHeight="1" x14ac:dyDescent="0.2">
      <c r="B519" s="64" t="s">
        <v>1034</v>
      </c>
      <c r="C519" s="65">
        <v>0</v>
      </c>
      <c r="D519" s="65">
        <v>0</v>
      </c>
      <c r="E519" s="65">
        <v>309</v>
      </c>
      <c r="F519" s="65">
        <v>0</v>
      </c>
      <c r="G519" s="146">
        <v>0</v>
      </c>
    </row>
    <row r="520" spans="2:7" s="28" customFormat="1" ht="18.75" customHeight="1" x14ac:dyDescent="0.2">
      <c r="B520" s="64" t="s">
        <v>1071</v>
      </c>
      <c r="C520" s="65">
        <v>0</v>
      </c>
      <c r="D520" s="65">
        <v>305</v>
      </c>
      <c r="E520" s="65">
        <v>3</v>
      </c>
      <c r="F520" s="65">
        <v>0</v>
      </c>
      <c r="G520" s="146">
        <v>0</v>
      </c>
    </row>
    <row r="521" spans="2:7" s="28" customFormat="1" ht="18.75" customHeight="1" x14ac:dyDescent="0.2">
      <c r="B521" s="64" t="s">
        <v>1104</v>
      </c>
      <c r="C521" s="65">
        <v>145</v>
      </c>
      <c r="D521" s="65">
        <v>160</v>
      </c>
      <c r="E521" s="65">
        <v>0</v>
      </c>
      <c r="F521" s="65">
        <v>0</v>
      </c>
      <c r="G521" s="146">
        <v>3</v>
      </c>
    </row>
    <row r="522" spans="2:7" s="28" customFormat="1" ht="18.75" customHeight="1" x14ac:dyDescent="0.2">
      <c r="B522" s="64" t="s">
        <v>3510</v>
      </c>
      <c r="C522" s="65">
        <v>0</v>
      </c>
      <c r="D522" s="65">
        <v>0</v>
      </c>
      <c r="E522" s="65">
        <v>0</v>
      </c>
      <c r="F522" s="65">
        <v>143</v>
      </c>
      <c r="G522" s="146">
        <v>163</v>
      </c>
    </row>
    <row r="523" spans="2:7" s="28" customFormat="1" ht="18.75" customHeight="1" x14ac:dyDescent="0.2">
      <c r="B523" s="64" t="s">
        <v>1135</v>
      </c>
      <c r="C523" s="65">
        <v>0</v>
      </c>
      <c r="D523" s="65">
        <v>0</v>
      </c>
      <c r="E523" s="65">
        <v>0</v>
      </c>
      <c r="F523" s="65">
        <v>0</v>
      </c>
      <c r="G523" s="146">
        <v>304</v>
      </c>
    </row>
    <row r="524" spans="2:7" s="28" customFormat="1" ht="18.75" customHeight="1" x14ac:dyDescent="0.2">
      <c r="B524" s="64" t="s">
        <v>2881</v>
      </c>
      <c r="C524" s="65">
        <v>0</v>
      </c>
      <c r="D524" s="65">
        <v>0</v>
      </c>
      <c r="E524" s="65">
        <v>299</v>
      </c>
      <c r="F524" s="65">
        <v>0</v>
      </c>
      <c r="G524" s="146">
        <v>0</v>
      </c>
    </row>
    <row r="525" spans="2:7" s="28" customFormat="1" ht="18.75" customHeight="1" x14ac:dyDescent="0.2">
      <c r="B525" s="64" t="s">
        <v>1417</v>
      </c>
      <c r="C525" s="65">
        <v>0</v>
      </c>
      <c r="D525" s="65">
        <v>298</v>
      </c>
      <c r="E525" s="65">
        <v>0</v>
      </c>
      <c r="F525" s="65">
        <v>0</v>
      </c>
      <c r="G525" s="146">
        <v>0</v>
      </c>
    </row>
    <row r="526" spans="2:7" s="28" customFormat="1" ht="18.75" customHeight="1" x14ac:dyDescent="0.2">
      <c r="B526" s="64" t="s">
        <v>3465</v>
      </c>
      <c r="C526" s="65">
        <v>0</v>
      </c>
      <c r="D526" s="65">
        <v>0</v>
      </c>
      <c r="E526" s="65">
        <v>0</v>
      </c>
      <c r="F526" s="65">
        <v>297</v>
      </c>
      <c r="G526" s="146">
        <v>0</v>
      </c>
    </row>
    <row r="527" spans="2:7" s="28" customFormat="1" ht="18.75" customHeight="1" x14ac:dyDescent="0.2">
      <c r="B527" s="64" t="s">
        <v>1304</v>
      </c>
      <c r="C527" s="65">
        <v>35</v>
      </c>
      <c r="D527" s="65">
        <v>12</v>
      </c>
      <c r="E527" s="65">
        <v>8</v>
      </c>
      <c r="F527" s="65">
        <v>176</v>
      </c>
      <c r="G527" s="146">
        <v>65</v>
      </c>
    </row>
    <row r="528" spans="2:7" s="28" customFormat="1" ht="18.75" customHeight="1" x14ac:dyDescent="0.2">
      <c r="B528" s="64" t="s">
        <v>1381</v>
      </c>
      <c r="C528" s="65">
        <v>7</v>
      </c>
      <c r="D528" s="65">
        <v>197</v>
      </c>
      <c r="E528" s="65">
        <v>91</v>
      </c>
      <c r="F528" s="65">
        <v>0</v>
      </c>
      <c r="G528" s="146">
        <v>0</v>
      </c>
    </row>
    <row r="529" spans="2:7" s="28" customFormat="1" ht="18.75" customHeight="1" x14ac:dyDescent="0.2">
      <c r="B529" s="64" t="s">
        <v>120</v>
      </c>
      <c r="C529" s="65">
        <v>28</v>
      </c>
      <c r="D529" s="65">
        <v>17</v>
      </c>
      <c r="E529" s="65">
        <v>158</v>
      </c>
      <c r="F529" s="65">
        <v>86</v>
      </c>
      <c r="G529" s="146">
        <v>5</v>
      </c>
    </row>
    <row r="530" spans="2:7" s="28" customFormat="1" ht="18.75" customHeight="1" x14ac:dyDescent="0.2">
      <c r="B530" s="64" t="s">
        <v>3501</v>
      </c>
      <c r="C530" s="65">
        <v>0</v>
      </c>
      <c r="D530" s="65">
        <v>0</v>
      </c>
      <c r="E530" s="65">
        <v>0</v>
      </c>
      <c r="F530" s="65">
        <v>294</v>
      </c>
      <c r="G530" s="146">
        <v>0</v>
      </c>
    </row>
    <row r="531" spans="2:7" s="28" customFormat="1" ht="18.75" customHeight="1" x14ac:dyDescent="0.2">
      <c r="B531" s="64" t="s">
        <v>1179</v>
      </c>
      <c r="C531" s="65">
        <v>0</v>
      </c>
      <c r="D531" s="65">
        <v>0</v>
      </c>
      <c r="E531" s="65">
        <v>0</v>
      </c>
      <c r="F531" s="65">
        <v>292</v>
      </c>
      <c r="G531" s="146">
        <v>0</v>
      </c>
    </row>
    <row r="532" spans="2:7" s="28" customFormat="1" ht="18.75" customHeight="1" x14ac:dyDescent="0.2">
      <c r="B532" s="64" t="s">
        <v>1648</v>
      </c>
      <c r="C532" s="65">
        <v>106</v>
      </c>
      <c r="D532" s="65">
        <v>0</v>
      </c>
      <c r="E532" s="65">
        <v>0</v>
      </c>
      <c r="F532" s="65">
        <v>15</v>
      </c>
      <c r="G532" s="146">
        <v>169</v>
      </c>
    </row>
    <row r="533" spans="2:7" s="28" customFormat="1" ht="18.75" customHeight="1" x14ac:dyDescent="0.2">
      <c r="B533" s="64" t="s">
        <v>3064</v>
      </c>
      <c r="C533" s="65">
        <v>0</v>
      </c>
      <c r="D533" s="65">
        <v>0</v>
      </c>
      <c r="E533" s="65">
        <v>285</v>
      </c>
      <c r="F533" s="65">
        <v>0</v>
      </c>
      <c r="G533" s="146">
        <v>0</v>
      </c>
    </row>
    <row r="534" spans="2:7" s="28" customFormat="1" ht="18.75" customHeight="1" x14ac:dyDescent="0.2">
      <c r="B534" s="64" t="s">
        <v>1160</v>
      </c>
      <c r="C534" s="65">
        <v>0</v>
      </c>
      <c r="D534" s="65">
        <v>112</v>
      </c>
      <c r="E534" s="65">
        <v>0</v>
      </c>
      <c r="F534" s="65">
        <v>0</v>
      </c>
      <c r="G534" s="146">
        <v>172</v>
      </c>
    </row>
    <row r="535" spans="2:7" s="28" customFormat="1" ht="18.75" customHeight="1" x14ac:dyDescent="0.2">
      <c r="B535" s="64" t="s">
        <v>1401</v>
      </c>
      <c r="C535" s="65">
        <v>0</v>
      </c>
      <c r="D535" s="65">
        <v>284</v>
      </c>
      <c r="E535" s="65">
        <v>0</v>
      </c>
      <c r="F535" s="65">
        <v>0</v>
      </c>
      <c r="G535" s="146">
        <v>0</v>
      </c>
    </row>
    <row r="536" spans="2:7" s="28" customFormat="1" ht="18.75" customHeight="1" x14ac:dyDescent="0.2">
      <c r="B536" s="64" t="s">
        <v>281</v>
      </c>
      <c r="C536" s="65">
        <v>0</v>
      </c>
      <c r="D536" s="65">
        <v>0</v>
      </c>
      <c r="E536" s="65">
        <v>0</v>
      </c>
      <c r="F536" s="65">
        <v>284</v>
      </c>
      <c r="G536" s="146">
        <v>0</v>
      </c>
    </row>
    <row r="537" spans="2:7" s="28" customFormat="1" ht="18.75" customHeight="1" x14ac:dyDescent="0.2">
      <c r="B537" s="64" t="s">
        <v>1433</v>
      </c>
      <c r="C537" s="65">
        <v>279</v>
      </c>
      <c r="D537" s="65">
        <v>0</v>
      </c>
      <c r="E537" s="65">
        <v>0</v>
      </c>
      <c r="F537" s="65">
        <v>0</v>
      </c>
      <c r="G537" s="146">
        <v>0</v>
      </c>
    </row>
    <row r="538" spans="2:7" s="28" customFormat="1" ht="18.75" customHeight="1" x14ac:dyDescent="0.2">
      <c r="B538" s="64" t="s">
        <v>1436</v>
      </c>
      <c r="C538" s="65">
        <v>0</v>
      </c>
      <c r="D538" s="65">
        <v>275</v>
      </c>
      <c r="E538" s="65">
        <v>0</v>
      </c>
      <c r="F538" s="65">
        <v>0</v>
      </c>
      <c r="G538" s="146">
        <v>0</v>
      </c>
    </row>
    <row r="539" spans="2:7" s="28" customFormat="1" ht="18.75" customHeight="1" x14ac:dyDescent="0.2">
      <c r="B539" s="64" t="s">
        <v>1290</v>
      </c>
      <c r="C539" s="65">
        <v>0</v>
      </c>
      <c r="D539" s="65">
        <v>0</v>
      </c>
      <c r="E539" s="65">
        <v>0</v>
      </c>
      <c r="F539" s="65">
        <v>0</v>
      </c>
      <c r="G539" s="146">
        <v>275</v>
      </c>
    </row>
    <row r="540" spans="2:7" s="28" customFormat="1" ht="18.75" customHeight="1" x14ac:dyDescent="0.2">
      <c r="B540" s="64" t="s">
        <v>3575</v>
      </c>
      <c r="C540" s="65">
        <v>0</v>
      </c>
      <c r="D540" s="65">
        <v>0</v>
      </c>
      <c r="E540" s="65">
        <v>0</v>
      </c>
      <c r="F540" s="65">
        <v>0</v>
      </c>
      <c r="G540" s="146">
        <v>273</v>
      </c>
    </row>
    <row r="541" spans="2:7" s="28" customFormat="1" ht="18.75" customHeight="1" x14ac:dyDescent="0.2">
      <c r="B541" s="64" t="s">
        <v>3117</v>
      </c>
      <c r="C541" s="65">
        <v>0</v>
      </c>
      <c r="D541" s="65">
        <v>0</v>
      </c>
      <c r="E541" s="65">
        <v>273</v>
      </c>
      <c r="F541" s="65">
        <v>0</v>
      </c>
      <c r="G541" s="146">
        <v>0</v>
      </c>
    </row>
    <row r="542" spans="2:7" s="28" customFormat="1" ht="18.75" customHeight="1" x14ac:dyDescent="0.2">
      <c r="B542" s="64" t="s">
        <v>1218</v>
      </c>
      <c r="C542" s="65">
        <v>106</v>
      </c>
      <c r="D542" s="65">
        <v>0</v>
      </c>
      <c r="E542" s="65">
        <v>0</v>
      </c>
      <c r="F542" s="65">
        <v>166</v>
      </c>
      <c r="G542" s="146">
        <v>0</v>
      </c>
    </row>
    <row r="543" spans="2:7" s="28" customFormat="1" ht="18.75" customHeight="1" x14ac:dyDescent="0.2">
      <c r="B543" s="64" t="s">
        <v>1556</v>
      </c>
      <c r="C543" s="65">
        <v>0</v>
      </c>
      <c r="D543" s="65">
        <v>167</v>
      </c>
      <c r="E543" s="65">
        <v>0</v>
      </c>
      <c r="F543" s="65">
        <v>104</v>
      </c>
      <c r="G543" s="146">
        <v>0</v>
      </c>
    </row>
    <row r="544" spans="2:7" s="28" customFormat="1" ht="18.75" customHeight="1" x14ac:dyDescent="0.2">
      <c r="B544" s="64" t="s">
        <v>1176</v>
      </c>
      <c r="C544" s="65">
        <v>7</v>
      </c>
      <c r="D544" s="65">
        <v>26</v>
      </c>
      <c r="E544" s="65">
        <v>118</v>
      </c>
      <c r="F544" s="65">
        <v>112</v>
      </c>
      <c r="G544" s="146">
        <v>6</v>
      </c>
    </row>
    <row r="545" spans="2:7" s="28" customFormat="1" ht="18.75" customHeight="1" x14ac:dyDescent="0.2">
      <c r="B545" s="64" t="s">
        <v>3503</v>
      </c>
      <c r="C545" s="65">
        <v>0</v>
      </c>
      <c r="D545" s="65">
        <v>0</v>
      </c>
      <c r="E545" s="65">
        <v>0</v>
      </c>
      <c r="F545" s="65">
        <v>268</v>
      </c>
      <c r="G545" s="146">
        <v>0</v>
      </c>
    </row>
    <row r="546" spans="2:7" s="28" customFormat="1" ht="18.75" customHeight="1" x14ac:dyDescent="0.2">
      <c r="B546" s="64" t="s">
        <v>1668</v>
      </c>
      <c r="C546" s="65">
        <v>0</v>
      </c>
      <c r="D546" s="65">
        <v>108</v>
      </c>
      <c r="E546" s="65">
        <v>0</v>
      </c>
      <c r="F546" s="65">
        <v>0</v>
      </c>
      <c r="G546" s="146">
        <v>160</v>
      </c>
    </row>
    <row r="547" spans="2:7" s="28" customFormat="1" ht="18.75" customHeight="1" x14ac:dyDescent="0.2">
      <c r="B547" s="64" t="s">
        <v>1125</v>
      </c>
      <c r="C547" s="65">
        <v>0</v>
      </c>
      <c r="D547" s="65">
        <v>0</v>
      </c>
      <c r="E547" s="65">
        <v>0</v>
      </c>
      <c r="F547" s="65">
        <v>268</v>
      </c>
      <c r="G547" s="146">
        <v>0</v>
      </c>
    </row>
    <row r="548" spans="2:7" s="28" customFormat="1" ht="18.75" customHeight="1" x14ac:dyDescent="0.2">
      <c r="B548" s="64" t="s">
        <v>3199</v>
      </c>
      <c r="C548" s="65">
        <v>0</v>
      </c>
      <c r="D548" s="65">
        <v>0</v>
      </c>
      <c r="E548" s="65">
        <v>268</v>
      </c>
      <c r="F548" s="65">
        <v>0</v>
      </c>
      <c r="G548" s="146">
        <v>0</v>
      </c>
    </row>
    <row r="549" spans="2:7" s="28" customFormat="1" ht="18.75" customHeight="1" x14ac:dyDescent="0.2">
      <c r="B549" s="64" t="s">
        <v>3004</v>
      </c>
      <c r="C549" s="65">
        <v>0</v>
      </c>
      <c r="D549" s="65">
        <v>0</v>
      </c>
      <c r="E549" s="65">
        <v>266</v>
      </c>
      <c r="F549" s="65">
        <v>0</v>
      </c>
      <c r="G549" s="146">
        <v>0</v>
      </c>
    </row>
    <row r="550" spans="2:7" s="28" customFormat="1" ht="18.75" customHeight="1" x14ac:dyDescent="0.2">
      <c r="B550" s="64" t="s">
        <v>1631</v>
      </c>
      <c r="C550" s="65">
        <v>0</v>
      </c>
      <c r="D550" s="65">
        <v>0</v>
      </c>
      <c r="E550" s="65">
        <v>264</v>
      </c>
      <c r="F550" s="65">
        <v>0</v>
      </c>
      <c r="G550" s="146">
        <v>0</v>
      </c>
    </row>
    <row r="551" spans="2:7" s="28" customFormat="1" ht="18.75" customHeight="1" x14ac:dyDescent="0.2">
      <c r="B551" s="64" t="s">
        <v>1951</v>
      </c>
      <c r="C551" s="65">
        <v>0</v>
      </c>
      <c r="D551" s="65">
        <v>0</v>
      </c>
      <c r="E551" s="65">
        <v>239</v>
      </c>
      <c r="F551" s="65">
        <v>19</v>
      </c>
      <c r="G551" s="146">
        <v>2</v>
      </c>
    </row>
    <row r="552" spans="2:7" s="28" customFormat="1" ht="18.75" customHeight="1" x14ac:dyDescent="0.2">
      <c r="B552" s="64" t="s">
        <v>3121</v>
      </c>
      <c r="C552" s="65">
        <v>0</v>
      </c>
      <c r="D552" s="65">
        <v>0</v>
      </c>
      <c r="E552" s="65">
        <v>172</v>
      </c>
      <c r="F552" s="65">
        <v>0</v>
      </c>
      <c r="G552" s="146">
        <v>88</v>
      </c>
    </row>
    <row r="553" spans="2:7" s="28" customFormat="1" ht="18.75" customHeight="1" x14ac:dyDescent="0.2">
      <c r="B553" s="64" t="s">
        <v>3123</v>
      </c>
      <c r="C553" s="65">
        <v>0</v>
      </c>
      <c r="D553" s="65">
        <v>0</v>
      </c>
      <c r="E553" s="65">
        <v>140</v>
      </c>
      <c r="F553" s="65">
        <v>118</v>
      </c>
      <c r="G553" s="146">
        <v>0</v>
      </c>
    </row>
    <row r="554" spans="2:7" s="28" customFormat="1" ht="18.75" customHeight="1" x14ac:dyDescent="0.2">
      <c r="B554" s="64" t="s">
        <v>1453</v>
      </c>
      <c r="C554" s="65">
        <v>0</v>
      </c>
      <c r="D554" s="65">
        <v>257</v>
      </c>
      <c r="E554" s="65">
        <v>0</v>
      </c>
      <c r="F554" s="65">
        <v>0</v>
      </c>
      <c r="G554" s="146">
        <v>0</v>
      </c>
    </row>
    <row r="555" spans="2:7" s="28" customFormat="1" ht="18.75" customHeight="1" x14ac:dyDescent="0.2">
      <c r="B555" s="64" t="s">
        <v>1051</v>
      </c>
      <c r="C555" s="65">
        <v>0</v>
      </c>
      <c r="D555" s="65">
        <v>0</v>
      </c>
      <c r="E555" s="65">
        <v>256</v>
      </c>
      <c r="F555" s="65">
        <v>0</v>
      </c>
      <c r="G555" s="146">
        <v>0</v>
      </c>
    </row>
    <row r="556" spans="2:7" s="28" customFormat="1" ht="18.75" customHeight="1" x14ac:dyDescent="0.2">
      <c r="B556" s="64" t="s">
        <v>301</v>
      </c>
      <c r="C556" s="65">
        <v>32</v>
      </c>
      <c r="D556" s="65">
        <v>35</v>
      </c>
      <c r="E556" s="65">
        <v>47</v>
      </c>
      <c r="F556" s="65">
        <v>45</v>
      </c>
      <c r="G556" s="146">
        <v>96</v>
      </c>
    </row>
    <row r="557" spans="2:7" s="28" customFormat="1" ht="18.75" customHeight="1" x14ac:dyDescent="0.2">
      <c r="B557" s="64" t="s">
        <v>3504</v>
      </c>
      <c r="C557" s="65">
        <v>0</v>
      </c>
      <c r="D557" s="65">
        <v>0</v>
      </c>
      <c r="E557" s="65">
        <v>0</v>
      </c>
      <c r="F557" s="65">
        <v>255</v>
      </c>
      <c r="G557" s="146">
        <v>0</v>
      </c>
    </row>
    <row r="558" spans="2:7" s="28" customFormat="1" ht="18.75" customHeight="1" x14ac:dyDescent="0.2">
      <c r="B558" s="64" t="s">
        <v>1093</v>
      </c>
      <c r="C558" s="65">
        <v>216</v>
      </c>
      <c r="D558" s="65">
        <v>36</v>
      </c>
      <c r="E558" s="65">
        <v>0</v>
      </c>
      <c r="F558" s="65">
        <v>0</v>
      </c>
      <c r="G558" s="146">
        <v>0</v>
      </c>
    </row>
    <row r="559" spans="2:7" s="28" customFormat="1" ht="18.75" customHeight="1" x14ac:dyDescent="0.2">
      <c r="B559" s="64" t="s">
        <v>1296</v>
      </c>
      <c r="C559" s="65">
        <v>45</v>
      </c>
      <c r="D559" s="65">
        <v>63</v>
      </c>
      <c r="E559" s="65">
        <v>23</v>
      </c>
      <c r="F559" s="65">
        <v>58</v>
      </c>
      <c r="G559" s="146">
        <v>63</v>
      </c>
    </row>
    <row r="560" spans="2:7" s="28" customFormat="1" ht="18.75" customHeight="1" x14ac:dyDescent="0.2">
      <c r="B560" s="64" t="s">
        <v>3549</v>
      </c>
      <c r="C560" s="65">
        <v>0</v>
      </c>
      <c r="D560" s="65">
        <v>0</v>
      </c>
      <c r="E560" s="65">
        <v>0</v>
      </c>
      <c r="F560" s="65">
        <v>0</v>
      </c>
      <c r="G560" s="146">
        <v>251</v>
      </c>
    </row>
    <row r="561" spans="2:7" s="28" customFormat="1" ht="18.75" customHeight="1" x14ac:dyDescent="0.2">
      <c r="B561" s="64" t="s">
        <v>3576</v>
      </c>
      <c r="C561" s="65">
        <v>0</v>
      </c>
      <c r="D561" s="65">
        <v>0</v>
      </c>
      <c r="E561" s="65">
        <v>0</v>
      </c>
      <c r="F561" s="65">
        <v>0</v>
      </c>
      <c r="G561" s="146">
        <v>251</v>
      </c>
    </row>
    <row r="562" spans="2:7" s="28" customFormat="1" ht="18.75" customHeight="1" x14ac:dyDescent="0.2">
      <c r="B562" s="64" t="s">
        <v>855</v>
      </c>
      <c r="C562" s="65">
        <v>0</v>
      </c>
      <c r="D562" s="65">
        <v>0</v>
      </c>
      <c r="E562" s="65">
        <v>0</v>
      </c>
      <c r="F562" s="65">
        <v>250</v>
      </c>
      <c r="G562" s="146">
        <v>0</v>
      </c>
    </row>
    <row r="563" spans="2:7" s="28" customFormat="1" ht="18.75" customHeight="1" x14ac:dyDescent="0.2">
      <c r="B563" s="64" t="s">
        <v>1056</v>
      </c>
      <c r="C563" s="65">
        <v>5</v>
      </c>
      <c r="D563" s="65">
        <v>18</v>
      </c>
      <c r="E563" s="65">
        <v>16</v>
      </c>
      <c r="F563" s="65">
        <v>6</v>
      </c>
      <c r="G563" s="146">
        <v>202</v>
      </c>
    </row>
    <row r="564" spans="2:7" s="28" customFormat="1" ht="18.75" customHeight="1" x14ac:dyDescent="0.2">
      <c r="B564" s="64" t="s">
        <v>1749</v>
      </c>
      <c r="C564" s="65">
        <v>4</v>
      </c>
      <c r="D564" s="65">
        <v>61</v>
      </c>
      <c r="E564" s="65">
        <v>77</v>
      </c>
      <c r="F564" s="65">
        <v>47</v>
      </c>
      <c r="G564" s="146">
        <v>54</v>
      </c>
    </row>
    <row r="565" spans="2:7" s="28" customFormat="1" ht="18.75" customHeight="1" x14ac:dyDescent="0.2">
      <c r="B565" s="64" t="s">
        <v>1457</v>
      </c>
      <c r="C565" s="65">
        <v>242</v>
      </c>
      <c r="D565" s="65">
        <v>0</v>
      </c>
      <c r="E565" s="65">
        <v>0</v>
      </c>
      <c r="F565" s="65">
        <v>0</v>
      </c>
      <c r="G565" s="146">
        <v>0</v>
      </c>
    </row>
    <row r="566" spans="2:7" s="28" customFormat="1" ht="18.75" customHeight="1" x14ac:dyDescent="0.2">
      <c r="B566" s="64" t="s">
        <v>3648</v>
      </c>
      <c r="C566" s="65">
        <v>0</v>
      </c>
      <c r="D566" s="65">
        <v>0</v>
      </c>
      <c r="E566" s="65">
        <v>0</v>
      </c>
      <c r="F566" s="65">
        <v>0</v>
      </c>
      <c r="G566" s="146">
        <v>240</v>
      </c>
    </row>
    <row r="567" spans="2:7" s="28" customFormat="1" ht="18.75" customHeight="1" x14ac:dyDescent="0.2">
      <c r="B567" s="64" t="s">
        <v>291</v>
      </c>
      <c r="C567" s="65">
        <v>77</v>
      </c>
      <c r="D567" s="65">
        <v>122</v>
      </c>
      <c r="E567" s="65">
        <v>14</v>
      </c>
      <c r="F567" s="65">
        <v>20</v>
      </c>
      <c r="G567" s="146">
        <v>5</v>
      </c>
    </row>
    <row r="568" spans="2:7" s="28" customFormat="1" ht="18.75" customHeight="1" x14ac:dyDescent="0.2">
      <c r="B568" s="64" t="s">
        <v>1043</v>
      </c>
      <c r="C568" s="65">
        <v>0</v>
      </c>
      <c r="D568" s="65">
        <v>0</v>
      </c>
      <c r="E568" s="65">
        <v>236</v>
      </c>
      <c r="F568" s="65">
        <v>0</v>
      </c>
      <c r="G568" s="146">
        <v>0</v>
      </c>
    </row>
    <row r="569" spans="2:7" s="28" customFormat="1" ht="18.75" customHeight="1" x14ac:dyDescent="0.2">
      <c r="B569" s="64" t="s">
        <v>1326</v>
      </c>
      <c r="C569" s="65">
        <v>0</v>
      </c>
      <c r="D569" s="65">
        <v>235</v>
      </c>
      <c r="E569" s="65">
        <v>0</v>
      </c>
      <c r="F569" s="65">
        <v>0</v>
      </c>
      <c r="G569" s="146">
        <v>0</v>
      </c>
    </row>
    <row r="570" spans="2:7" s="28" customFormat="1" ht="18.75" customHeight="1" x14ac:dyDescent="0.2">
      <c r="B570" s="64" t="s">
        <v>1848</v>
      </c>
      <c r="C570" s="65">
        <v>17</v>
      </c>
      <c r="D570" s="65">
        <v>0</v>
      </c>
      <c r="E570" s="65">
        <v>2</v>
      </c>
      <c r="F570" s="65">
        <v>17</v>
      </c>
      <c r="G570" s="146">
        <v>199</v>
      </c>
    </row>
    <row r="571" spans="2:7" s="28" customFormat="1" ht="18.75" customHeight="1" x14ac:dyDescent="0.2">
      <c r="B571" s="64" t="s">
        <v>1670</v>
      </c>
      <c r="C571" s="65">
        <v>107</v>
      </c>
      <c r="D571" s="65">
        <v>0</v>
      </c>
      <c r="E571" s="65">
        <v>127</v>
      </c>
      <c r="F571" s="65">
        <v>0</v>
      </c>
      <c r="G571" s="146">
        <v>0</v>
      </c>
    </row>
    <row r="572" spans="2:7" s="28" customFormat="1" ht="18.75" customHeight="1" x14ac:dyDescent="0.2">
      <c r="B572" s="64" t="s">
        <v>176</v>
      </c>
      <c r="C572" s="65">
        <v>66</v>
      </c>
      <c r="D572" s="65">
        <v>32</v>
      </c>
      <c r="E572" s="65">
        <v>50</v>
      </c>
      <c r="F572" s="65">
        <v>60</v>
      </c>
      <c r="G572" s="146">
        <v>25</v>
      </c>
    </row>
    <row r="573" spans="2:7" s="28" customFormat="1" ht="18.75" customHeight="1" x14ac:dyDescent="0.2">
      <c r="B573" s="64" t="s">
        <v>1327</v>
      </c>
      <c r="C573" s="65">
        <v>28</v>
      </c>
      <c r="D573" s="65">
        <v>0</v>
      </c>
      <c r="E573" s="65">
        <v>45</v>
      </c>
      <c r="F573" s="65">
        <v>0</v>
      </c>
      <c r="G573" s="146">
        <v>160</v>
      </c>
    </row>
    <row r="574" spans="2:7" s="28" customFormat="1" ht="18.75" customHeight="1" x14ac:dyDescent="0.2">
      <c r="B574" s="64" t="s">
        <v>1476</v>
      </c>
      <c r="C574" s="65">
        <v>230</v>
      </c>
      <c r="D574" s="65">
        <v>0</v>
      </c>
      <c r="E574" s="65">
        <v>2</v>
      </c>
      <c r="F574" s="65">
        <v>0</v>
      </c>
      <c r="G574" s="146">
        <v>0</v>
      </c>
    </row>
    <row r="575" spans="2:7" s="28" customFormat="1" ht="18.75" customHeight="1" x14ac:dyDescent="0.2">
      <c r="B575" s="64" t="s">
        <v>1551</v>
      </c>
      <c r="C575" s="65">
        <v>0</v>
      </c>
      <c r="D575" s="65">
        <v>160</v>
      </c>
      <c r="E575" s="65">
        <v>61</v>
      </c>
      <c r="F575" s="65">
        <v>11</v>
      </c>
      <c r="G575" s="146">
        <v>0</v>
      </c>
    </row>
    <row r="576" spans="2:7" s="28" customFormat="1" ht="18.75" customHeight="1" x14ac:dyDescent="0.2">
      <c r="B576" s="64" t="s">
        <v>3505</v>
      </c>
      <c r="C576" s="65">
        <v>0</v>
      </c>
      <c r="D576" s="65">
        <v>0</v>
      </c>
      <c r="E576" s="65">
        <v>0</v>
      </c>
      <c r="F576" s="65">
        <v>232</v>
      </c>
      <c r="G576" s="146">
        <v>0</v>
      </c>
    </row>
    <row r="577" spans="2:7" s="28" customFormat="1" ht="18.75" customHeight="1" x14ac:dyDescent="0.2">
      <c r="B577" s="64" t="s">
        <v>3577</v>
      </c>
      <c r="C577" s="65">
        <v>0</v>
      </c>
      <c r="D577" s="65">
        <v>0</v>
      </c>
      <c r="E577" s="65">
        <v>0</v>
      </c>
      <c r="F577" s="65">
        <v>0</v>
      </c>
      <c r="G577" s="146">
        <v>225</v>
      </c>
    </row>
    <row r="578" spans="2:7" s="28" customFormat="1" ht="18.75" customHeight="1" x14ac:dyDescent="0.2">
      <c r="B578" s="64" t="s">
        <v>2586</v>
      </c>
      <c r="C578" s="65">
        <v>0</v>
      </c>
      <c r="D578" s="65">
        <v>0</v>
      </c>
      <c r="E578" s="65">
        <v>223</v>
      </c>
      <c r="F578" s="65">
        <v>0</v>
      </c>
      <c r="G578" s="146">
        <v>0</v>
      </c>
    </row>
    <row r="579" spans="2:7" s="28" customFormat="1" ht="18.75" customHeight="1" x14ac:dyDescent="0.2">
      <c r="B579" s="64" t="s">
        <v>1389</v>
      </c>
      <c r="C579" s="65">
        <v>20</v>
      </c>
      <c r="D579" s="65">
        <v>110</v>
      </c>
      <c r="E579" s="65">
        <v>70</v>
      </c>
      <c r="F579" s="65">
        <v>3</v>
      </c>
      <c r="G579" s="146">
        <v>18</v>
      </c>
    </row>
    <row r="580" spans="2:7" s="28" customFormat="1" ht="18.75" customHeight="1" x14ac:dyDescent="0.2">
      <c r="B580" s="64" t="s">
        <v>1295</v>
      </c>
      <c r="C580" s="65">
        <v>9</v>
      </c>
      <c r="D580" s="65">
        <v>80</v>
      </c>
      <c r="E580" s="65">
        <v>23</v>
      </c>
      <c r="F580" s="65">
        <v>61</v>
      </c>
      <c r="G580" s="146">
        <v>43</v>
      </c>
    </row>
    <row r="581" spans="2:7" s="28" customFormat="1" ht="18.75" customHeight="1" x14ac:dyDescent="0.2">
      <c r="B581" s="64" t="s">
        <v>1492</v>
      </c>
      <c r="C581" s="65">
        <v>0</v>
      </c>
      <c r="D581" s="65">
        <v>0</v>
      </c>
      <c r="E581" s="65">
        <v>216</v>
      </c>
      <c r="F581" s="65">
        <v>0</v>
      </c>
      <c r="G581" s="146">
        <v>0</v>
      </c>
    </row>
    <row r="582" spans="2:7" s="28" customFormat="1" ht="18.75" customHeight="1" x14ac:dyDescent="0.2">
      <c r="B582" s="64" t="s">
        <v>140</v>
      </c>
      <c r="C582" s="65">
        <v>0</v>
      </c>
      <c r="D582" s="65">
        <v>45</v>
      </c>
      <c r="E582" s="65">
        <v>0</v>
      </c>
      <c r="F582" s="65">
        <v>0</v>
      </c>
      <c r="G582" s="146">
        <v>169</v>
      </c>
    </row>
    <row r="583" spans="2:7" s="28" customFormat="1" ht="18.75" customHeight="1" x14ac:dyDescent="0.2">
      <c r="B583" s="64" t="s">
        <v>1499</v>
      </c>
      <c r="C583" s="65">
        <v>0</v>
      </c>
      <c r="D583" s="65">
        <v>211</v>
      </c>
      <c r="E583" s="65">
        <v>0</v>
      </c>
      <c r="F583" s="65">
        <v>0</v>
      </c>
      <c r="G583" s="146">
        <v>0</v>
      </c>
    </row>
    <row r="584" spans="2:7" s="28" customFormat="1" ht="18.75" customHeight="1" x14ac:dyDescent="0.2">
      <c r="B584" s="64" t="s">
        <v>1542</v>
      </c>
      <c r="C584" s="65">
        <v>0</v>
      </c>
      <c r="D584" s="65">
        <v>0</v>
      </c>
      <c r="E584" s="65">
        <v>210</v>
      </c>
      <c r="F584" s="65">
        <v>0</v>
      </c>
      <c r="G584" s="146">
        <v>0</v>
      </c>
    </row>
    <row r="585" spans="2:7" s="28" customFormat="1" ht="18.75" customHeight="1" x14ac:dyDescent="0.2">
      <c r="B585" s="64" t="s">
        <v>1700</v>
      </c>
      <c r="C585" s="65">
        <v>14</v>
      </c>
      <c r="D585" s="65">
        <v>30</v>
      </c>
      <c r="E585" s="65">
        <v>64</v>
      </c>
      <c r="F585" s="65">
        <v>18</v>
      </c>
      <c r="G585" s="146">
        <v>83</v>
      </c>
    </row>
    <row r="586" spans="2:7" s="28" customFormat="1" ht="18.75" customHeight="1" x14ac:dyDescent="0.2">
      <c r="B586" s="64" t="s">
        <v>3506</v>
      </c>
      <c r="C586" s="65">
        <v>0</v>
      </c>
      <c r="D586" s="65">
        <v>0</v>
      </c>
      <c r="E586" s="65">
        <v>0</v>
      </c>
      <c r="F586" s="65">
        <v>209</v>
      </c>
      <c r="G586" s="146">
        <v>0</v>
      </c>
    </row>
    <row r="587" spans="2:7" s="28" customFormat="1" ht="18.75" customHeight="1" x14ac:dyDescent="0.2">
      <c r="B587" s="64" t="s">
        <v>1853</v>
      </c>
      <c r="C587" s="65">
        <v>0</v>
      </c>
      <c r="D587" s="65">
        <v>0</v>
      </c>
      <c r="E587" s="65">
        <v>148</v>
      </c>
      <c r="F587" s="65">
        <v>28</v>
      </c>
      <c r="G587" s="146">
        <v>30</v>
      </c>
    </row>
    <row r="588" spans="2:7" s="28" customFormat="1" ht="18.75" customHeight="1" x14ac:dyDescent="0.2">
      <c r="B588" s="64" t="s">
        <v>1713</v>
      </c>
      <c r="C588" s="65">
        <v>0</v>
      </c>
      <c r="D588" s="65">
        <v>84</v>
      </c>
      <c r="E588" s="65">
        <v>0</v>
      </c>
      <c r="F588" s="65">
        <v>0</v>
      </c>
      <c r="G588" s="146">
        <v>115</v>
      </c>
    </row>
    <row r="589" spans="2:7" s="28" customFormat="1" ht="18.75" customHeight="1" x14ac:dyDescent="0.2">
      <c r="B589" s="64" t="s">
        <v>2587</v>
      </c>
      <c r="C589" s="65">
        <v>0</v>
      </c>
      <c r="D589" s="65">
        <v>0</v>
      </c>
      <c r="E589" s="65">
        <v>12</v>
      </c>
      <c r="F589" s="65">
        <v>187</v>
      </c>
      <c r="G589" s="146">
        <v>0</v>
      </c>
    </row>
    <row r="590" spans="2:7" s="28" customFormat="1" ht="18.75" customHeight="1" x14ac:dyDescent="0.2">
      <c r="B590" s="64" t="s">
        <v>1301</v>
      </c>
      <c r="C590" s="65">
        <v>0</v>
      </c>
      <c r="D590" s="65">
        <v>197</v>
      </c>
      <c r="E590" s="65">
        <v>0</v>
      </c>
      <c r="F590" s="65">
        <v>0</v>
      </c>
      <c r="G590" s="146">
        <v>0</v>
      </c>
    </row>
    <row r="591" spans="2:7" s="28" customFormat="1" ht="18.75" customHeight="1" x14ac:dyDescent="0.2">
      <c r="B591" s="64" t="s">
        <v>1577</v>
      </c>
      <c r="C591" s="65">
        <v>13</v>
      </c>
      <c r="D591" s="65">
        <v>106</v>
      </c>
      <c r="E591" s="65">
        <v>25</v>
      </c>
      <c r="F591" s="65">
        <v>14</v>
      </c>
      <c r="G591" s="146">
        <v>38</v>
      </c>
    </row>
    <row r="592" spans="2:7" s="28" customFormat="1" ht="18.75" customHeight="1" x14ac:dyDescent="0.2">
      <c r="B592" s="64" t="s">
        <v>3200</v>
      </c>
      <c r="C592" s="65">
        <v>0</v>
      </c>
      <c r="D592" s="65">
        <v>0</v>
      </c>
      <c r="E592" s="65">
        <v>195</v>
      </c>
      <c r="F592" s="65">
        <v>0</v>
      </c>
      <c r="G592" s="146">
        <v>0</v>
      </c>
    </row>
    <row r="593" spans="2:7" s="28" customFormat="1" ht="18.75" customHeight="1" x14ac:dyDescent="0.2">
      <c r="B593" s="64" t="s">
        <v>1769</v>
      </c>
      <c r="C593" s="65">
        <v>0</v>
      </c>
      <c r="D593" s="65">
        <v>0</v>
      </c>
      <c r="E593" s="65">
        <v>16</v>
      </c>
      <c r="F593" s="65">
        <v>178</v>
      </c>
      <c r="G593" s="146">
        <v>0</v>
      </c>
    </row>
    <row r="594" spans="2:7" s="28" customFormat="1" ht="18.75" customHeight="1" x14ac:dyDescent="0.2">
      <c r="B594" s="64" t="s">
        <v>3765</v>
      </c>
      <c r="C594" s="65">
        <v>0</v>
      </c>
      <c r="D594" s="65">
        <v>0</v>
      </c>
      <c r="E594" s="65">
        <v>0</v>
      </c>
      <c r="F594" s="65">
        <v>0</v>
      </c>
      <c r="G594" s="146">
        <v>194</v>
      </c>
    </row>
    <row r="595" spans="2:7" s="28" customFormat="1" ht="18.75" customHeight="1" x14ac:dyDescent="0.2">
      <c r="B595" s="64" t="s">
        <v>171</v>
      </c>
      <c r="C595" s="65">
        <v>0</v>
      </c>
      <c r="D595" s="65">
        <v>79</v>
      </c>
      <c r="E595" s="65">
        <v>10</v>
      </c>
      <c r="F595" s="65">
        <v>0</v>
      </c>
      <c r="G595" s="146">
        <v>104</v>
      </c>
    </row>
    <row r="596" spans="2:7" s="28" customFormat="1" ht="18.75" customHeight="1" x14ac:dyDescent="0.2">
      <c r="B596" s="64" t="s">
        <v>3683</v>
      </c>
      <c r="C596" s="65">
        <v>0</v>
      </c>
      <c r="D596" s="65">
        <v>0</v>
      </c>
      <c r="E596" s="65">
        <v>0</v>
      </c>
      <c r="F596" s="65">
        <v>0</v>
      </c>
      <c r="G596" s="146">
        <v>192</v>
      </c>
    </row>
    <row r="597" spans="2:7" s="28" customFormat="1" ht="18.75" customHeight="1" x14ac:dyDescent="0.2">
      <c r="B597" s="64" t="s">
        <v>3330</v>
      </c>
      <c r="C597" s="65">
        <v>0</v>
      </c>
      <c r="D597" s="65">
        <v>0</v>
      </c>
      <c r="E597" s="65">
        <v>0</v>
      </c>
      <c r="F597" s="65">
        <v>4</v>
      </c>
      <c r="G597" s="146">
        <v>187</v>
      </c>
    </row>
    <row r="598" spans="2:7" s="28" customFormat="1" ht="18.75" customHeight="1" x14ac:dyDescent="0.2">
      <c r="B598" s="64" t="s">
        <v>2988</v>
      </c>
      <c r="C598" s="65">
        <v>165</v>
      </c>
      <c r="D598" s="65">
        <v>0</v>
      </c>
      <c r="E598" s="65">
        <v>20</v>
      </c>
      <c r="F598" s="65">
        <v>6</v>
      </c>
      <c r="G598" s="146">
        <v>0</v>
      </c>
    </row>
    <row r="599" spans="2:7" s="28" customFormat="1" ht="18.75" customHeight="1" x14ac:dyDescent="0.2">
      <c r="B599" s="64" t="s">
        <v>3119</v>
      </c>
      <c r="C599" s="65">
        <v>0</v>
      </c>
      <c r="D599" s="65">
        <v>0</v>
      </c>
      <c r="E599" s="65">
        <v>189</v>
      </c>
      <c r="F599" s="65">
        <v>0</v>
      </c>
      <c r="G599" s="146">
        <v>0</v>
      </c>
    </row>
    <row r="600" spans="2:7" s="28" customFormat="1" ht="18.75" customHeight="1" x14ac:dyDescent="0.2">
      <c r="B600" s="64" t="s">
        <v>1523</v>
      </c>
      <c r="C600" s="65">
        <v>189</v>
      </c>
      <c r="D600" s="65">
        <v>0</v>
      </c>
      <c r="E600" s="65">
        <v>0</v>
      </c>
      <c r="F600" s="65">
        <v>0</v>
      </c>
      <c r="G600" s="146">
        <v>0</v>
      </c>
    </row>
    <row r="601" spans="2:7" s="28" customFormat="1" ht="18.75" customHeight="1" x14ac:dyDescent="0.2">
      <c r="B601" s="64" t="s">
        <v>3395</v>
      </c>
      <c r="C601" s="65">
        <v>0</v>
      </c>
      <c r="D601" s="65">
        <v>0</v>
      </c>
      <c r="E601" s="65">
        <v>0</v>
      </c>
      <c r="F601" s="65">
        <v>189</v>
      </c>
      <c r="G601" s="146">
        <v>0</v>
      </c>
    </row>
    <row r="602" spans="2:7" s="28" customFormat="1" ht="18.75" customHeight="1" x14ac:dyDescent="0.2">
      <c r="B602" s="64" t="s">
        <v>3578</v>
      </c>
      <c r="C602" s="65">
        <v>0</v>
      </c>
      <c r="D602" s="65">
        <v>0</v>
      </c>
      <c r="E602" s="65">
        <v>0</v>
      </c>
      <c r="F602" s="65">
        <v>0</v>
      </c>
      <c r="G602" s="146">
        <v>188</v>
      </c>
    </row>
    <row r="603" spans="2:7" s="28" customFormat="1" ht="18.75" customHeight="1" x14ac:dyDescent="0.2">
      <c r="B603" s="64" t="s">
        <v>3713</v>
      </c>
      <c r="C603" s="65">
        <v>0</v>
      </c>
      <c r="D603" s="65">
        <v>0</v>
      </c>
      <c r="E603" s="65">
        <v>0</v>
      </c>
      <c r="F603" s="65">
        <v>0</v>
      </c>
      <c r="G603" s="146">
        <v>188</v>
      </c>
    </row>
    <row r="604" spans="2:7" s="28" customFormat="1" ht="18.75" customHeight="1" x14ac:dyDescent="0.2">
      <c r="B604" s="64" t="s">
        <v>3396</v>
      </c>
      <c r="C604" s="65">
        <v>0</v>
      </c>
      <c r="D604" s="65">
        <v>0</v>
      </c>
      <c r="E604" s="65">
        <v>0</v>
      </c>
      <c r="F604" s="65">
        <v>187</v>
      </c>
      <c r="G604" s="146">
        <v>0</v>
      </c>
    </row>
    <row r="605" spans="2:7" s="28" customFormat="1" ht="18.75" customHeight="1" x14ac:dyDescent="0.2">
      <c r="B605" s="64" t="s">
        <v>3507</v>
      </c>
      <c r="C605" s="65">
        <v>0</v>
      </c>
      <c r="D605" s="65">
        <v>0</v>
      </c>
      <c r="E605" s="65">
        <v>0</v>
      </c>
      <c r="F605" s="65">
        <v>187</v>
      </c>
      <c r="G605" s="146">
        <v>0</v>
      </c>
    </row>
    <row r="606" spans="2:7" s="28" customFormat="1" ht="18.75" customHeight="1" x14ac:dyDescent="0.2">
      <c r="B606" s="64" t="s">
        <v>3608</v>
      </c>
      <c r="C606" s="65">
        <v>0</v>
      </c>
      <c r="D606" s="65">
        <v>0</v>
      </c>
      <c r="E606" s="65">
        <v>0</v>
      </c>
      <c r="F606" s="65">
        <v>0</v>
      </c>
      <c r="G606" s="146">
        <v>187</v>
      </c>
    </row>
    <row r="607" spans="2:7" s="28" customFormat="1" ht="18.75" customHeight="1" x14ac:dyDescent="0.2">
      <c r="B607" s="64" t="s">
        <v>3747</v>
      </c>
      <c r="C607" s="65">
        <v>0</v>
      </c>
      <c r="D607" s="65">
        <v>0</v>
      </c>
      <c r="E607" s="65">
        <v>0</v>
      </c>
      <c r="F607" s="65">
        <v>0</v>
      </c>
      <c r="G607" s="146">
        <v>186</v>
      </c>
    </row>
    <row r="608" spans="2:7" s="28" customFormat="1" ht="18.75" customHeight="1" x14ac:dyDescent="0.2">
      <c r="B608" s="64" t="s">
        <v>1413</v>
      </c>
      <c r="C608" s="65">
        <v>0</v>
      </c>
      <c r="D608" s="65">
        <v>186</v>
      </c>
      <c r="E608" s="65">
        <v>0</v>
      </c>
      <c r="F608" s="65">
        <v>0</v>
      </c>
      <c r="G608" s="146">
        <v>0</v>
      </c>
    </row>
    <row r="609" spans="2:7" s="28" customFormat="1" ht="18.75" customHeight="1" x14ac:dyDescent="0.2">
      <c r="B609" s="64" t="s">
        <v>125</v>
      </c>
      <c r="C609" s="65">
        <v>0</v>
      </c>
      <c r="D609" s="65">
        <v>0</v>
      </c>
      <c r="E609" s="65">
        <v>186</v>
      </c>
      <c r="F609" s="65">
        <v>0</v>
      </c>
      <c r="G609" s="146">
        <v>0</v>
      </c>
    </row>
    <row r="610" spans="2:7" s="28" customFormat="1" ht="18.75" customHeight="1" x14ac:dyDescent="0.2">
      <c r="B610" s="64" t="s">
        <v>3466</v>
      </c>
      <c r="C610" s="65">
        <v>0</v>
      </c>
      <c r="D610" s="65">
        <v>0</v>
      </c>
      <c r="E610" s="65">
        <v>0</v>
      </c>
      <c r="F610" s="65">
        <v>186</v>
      </c>
      <c r="G610" s="146">
        <v>0</v>
      </c>
    </row>
    <row r="611" spans="2:7" s="28" customFormat="1" ht="18.75" customHeight="1" x14ac:dyDescent="0.2">
      <c r="B611" s="64" t="s">
        <v>1391</v>
      </c>
      <c r="C611" s="65">
        <v>185</v>
      </c>
      <c r="D611" s="65">
        <v>0</v>
      </c>
      <c r="E611" s="65">
        <v>0</v>
      </c>
      <c r="F611" s="65">
        <v>0</v>
      </c>
      <c r="G611" s="146">
        <v>0</v>
      </c>
    </row>
    <row r="612" spans="2:7" s="28" customFormat="1" ht="18.75" customHeight="1" x14ac:dyDescent="0.2">
      <c r="B612" s="64" t="s">
        <v>1204</v>
      </c>
      <c r="C612" s="65">
        <v>0</v>
      </c>
      <c r="D612" s="65">
        <v>185</v>
      </c>
      <c r="E612" s="65">
        <v>0</v>
      </c>
      <c r="F612" s="65">
        <v>0</v>
      </c>
      <c r="G612" s="146">
        <v>0</v>
      </c>
    </row>
    <row r="613" spans="2:7" s="28" customFormat="1" ht="18.75" customHeight="1" x14ac:dyDescent="0.2">
      <c r="B613" s="64" t="s">
        <v>1971</v>
      </c>
      <c r="C613" s="65">
        <v>17</v>
      </c>
      <c r="D613" s="65">
        <v>0</v>
      </c>
      <c r="E613" s="65">
        <v>168</v>
      </c>
      <c r="F613" s="65">
        <v>0</v>
      </c>
      <c r="G613" s="146">
        <v>0</v>
      </c>
    </row>
    <row r="614" spans="2:7" s="28" customFormat="1" ht="18.75" customHeight="1" x14ac:dyDescent="0.2">
      <c r="B614" s="64" t="s">
        <v>293</v>
      </c>
      <c r="C614" s="65">
        <v>11</v>
      </c>
      <c r="D614" s="65">
        <v>51</v>
      </c>
      <c r="E614" s="65">
        <v>47</v>
      </c>
      <c r="F614" s="65">
        <v>48</v>
      </c>
      <c r="G614" s="146">
        <v>27</v>
      </c>
    </row>
    <row r="615" spans="2:7" s="28" customFormat="1" ht="18.75" customHeight="1" x14ac:dyDescent="0.2">
      <c r="B615" s="64" t="s">
        <v>3550</v>
      </c>
      <c r="C615" s="65">
        <v>0</v>
      </c>
      <c r="D615" s="65">
        <v>0</v>
      </c>
      <c r="E615" s="65">
        <v>0</v>
      </c>
      <c r="F615" s="65">
        <v>0</v>
      </c>
      <c r="G615" s="146">
        <v>184</v>
      </c>
    </row>
    <row r="616" spans="2:7" s="28" customFormat="1" ht="18.75" customHeight="1" x14ac:dyDescent="0.2">
      <c r="B616" s="64" t="s">
        <v>913</v>
      </c>
      <c r="C616" s="65">
        <v>0</v>
      </c>
      <c r="D616" s="65">
        <v>0</v>
      </c>
      <c r="E616" s="65">
        <v>0</v>
      </c>
      <c r="F616" s="65">
        <v>183</v>
      </c>
      <c r="G616" s="146">
        <v>0</v>
      </c>
    </row>
    <row r="617" spans="2:7" s="28" customFormat="1" ht="18.75" customHeight="1" x14ac:dyDescent="0.2">
      <c r="B617" s="64" t="s">
        <v>1691</v>
      </c>
      <c r="C617" s="65">
        <v>2</v>
      </c>
      <c r="D617" s="65">
        <v>0</v>
      </c>
      <c r="E617" s="65">
        <v>3</v>
      </c>
      <c r="F617" s="65">
        <v>176</v>
      </c>
      <c r="G617" s="146">
        <v>2</v>
      </c>
    </row>
    <row r="618" spans="2:7" s="28" customFormat="1" ht="18.75" customHeight="1" x14ac:dyDescent="0.2">
      <c r="B618" s="64" t="s">
        <v>3642</v>
      </c>
      <c r="C618" s="65">
        <v>0</v>
      </c>
      <c r="D618" s="65">
        <v>0</v>
      </c>
      <c r="E618" s="65">
        <v>0</v>
      </c>
      <c r="F618" s="65">
        <v>0</v>
      </c>
      <c r="G618" s="146">
        <v>182</v>
      </c>
    </row>
    <row r="619" spans="2:7" s="28" customFormat="1" ht="18.75" customHeight="1" x14ac:dyDescent="0.2">
      <c r="B619" s="64" t="s">
        <v>3397</v>
      </c>
      <c r="C619" s="65">
        <v>0</v>
      </c>
      <c r="D619" s="65">
        <v>0</v>
      </c>
      <c r="E619" s="65">
        <v>0</v>
      </c>
      <c r="F619" s="65">
        <v>181</v>
      </c>
      <c r="G619" s="146">
        <v>0</v>
      </c>
    </row>
    <row r="620" spans="2:7" s="28" customFormat="1" ht="18.75" customHeight="1" x14ac:dyDescent="0.2">
      <c r="B620" s="64" t="s">
        <v>3653</v>
      </c>
      <c r="C620" s="65">
        <v>0</v>
      </c>
      <c r="D620" s="65">
        <v>0</v>
      </c>
      <c r="E620" s="65">
        <v>0</v>
      </c>
      <c r="F620" s="65">
        <v>0</v>
      </c>
      <c r="G620" s="146">
        <v>179</v>
      </c>
    </row>
    <row r="621" spans="2:7" s="28" customFormat="1" ht="18.75" customHeight="1" x14ac:dyDescent="0.2">
      <c r="B621" s="64" t="s">
        <v>1616</v>
      </c>
      <c r="C621" s="65">
        <v>128</v>
      </c>
      <c r="D621" s="65">
        <v>0</v>
      </c>
      <c r="E621" s="65">
        <v>20</v>
      </c>
      <c r="F621" s="65">
        <v>7</v>
      </c>
      <c r="G621" s="146">
        <v>22</v>
      </c>
    </row>
    <row r="622" spans="2:7" s="28" customFormat="1" ht="18.75" customHeight="1" x14ac:dyDescent="0.2">
      <c r="B622" s="64" t="s">
        <v>1962</v>
      </c>
      <c r="C622" s="65">
        <v>0</v>
      </c>
      <c r="D622" s="65">
        <v>0</v>
      </c>
      <c r="E622" s="65">
        <v>0</v>
      </c>
      <c r="F622" s="65">
        <v>0</v>
      </c>
      <c r="G622" s="146">
        <v>177</v>
      </c>
    </row>
    <row r="623" spans="2:7" s="28" customFormat="1" ht="18.75" customHeight="1" x14ac:dyDescent="0.2">
      <c r="B623" s="64" t="s">
        <v>3684</v>
      </c>
      <c r="C623" s="65">
        <v>0</v>
      </c>
      <c r="D623" s="65">
        <v>0</v>
      </c>
      <c r="E623" s="65">
        <v>0</v>
      </c>
      <c r="F623" s="65">
        <v>0</v>
      </c>
      <c r="G623" s="146">
        <v>176</v>
      </c>
    </row>
    <row r="624" spans="2:7" s="28" customFormat="1" ht="18.75" customHeight="1" x14ac:dyDescent="0.2">
      <c r="B624" s="64" t="s">
        <v>3201</v>
      </c>
      <c r="C624" s="65">
        <v>0</v>
      </c>
      <c r="D624" s="65">
        <v>0</v>
      </c>
      <c r="E624" s="65">
        <v>175</v>
      </c>
      <c r="F624" s="65">
        <v>0</v>
      </c>
      <c r="G624" s="146">
        <v>0</v>
      </c>
    </row>
    <row r="625" spans="2:7" s="28" customFormat="1" ht="18.75" customHeight="1" x14ac:dyDescent="0.2">
      <c r="B625" s="64" t="s">
        <v>3685</v>
      </c>
      <c r="C625" s="65">
        <v>0</v>
      </c>
      <c r="D625" s="65">
        <v>0</v>
      </c>
      <c r="E625" s="65">
        <v>0</v>
      </c>
      <c r="F625" s="65">
        <v>0</v>
      </c>
      <c r="G625" s="146">
        <v>175</v>
      </c>
    </row>
    <row r="626" spans="2:7" s="28" customFormat="1" ht="18.75" customHeight="1" x14ac:dyDescent="0.2">
      <c r="B626" s="64" t="s">
        <v>3304</v>
      </c>
      <c r="C626" s="65">
        <v>0</v>
      </c>
      <c r="D626" s="65">
        <v>0</v>
      </c>
      <c r="E626" s="65">
        <v>0</v>
      </c>
      <c r="F626" s="65">
        <v>174</v>
      </c>
      <c r="G626" s="146">
        <v>0</v>
      </c>
    </row>
    <row r="627" spans="2:7" s="28" customFormat="1" ht="18.75" customHeight="1" x14ac:dyDescent="0.2">
      <c r="B627" s="64" t="s">
        <v>3508</v>
      </c>
      <c r="C627" s="65">
        <v>0</v>
      </c>
      <c r="D627" s="65">
        <v>0</v>
      </c>
      <c r="E627" s="65">
        <v>0</v>
      </c>
      <c r="F627" s="65">
        <v>174</v>
      </c>
      <c r="G627" s="146">
        <v>0</v>
      </c>
    </row>
    <row r="628" spans="2:7" s="28" customFormat="1" ht="18.75" customHeight="1" x14ac:dyDescent="0.2">
      <c r="B628" s="64" t="s">
        <v>1169</v>
      </c>
      <c r="C628" s="65">
        <v>11</v>
      </c>
      <c r="D628" s="65">
        <v>45</v>
      </c>
      <c r="E628" s="65">
        <v>53</v>
      </c>
      <c r="F628" s="65">
        <v>38</v>
      </c>
      <c r="G628" s="146">
        <v>26</v>
      </c>
    </row>
    <row r="629" spans="2:7" s="28" customFormat="1" ht="18.75" customHeight="1" x14ac:dyDescent="0.2">
      <c r="B629" s="64" t="s">
        <v>1550</v>
      </c>
      <c r="C629" s="65">
        <v>0</v>
      </c>
      <c r="D629" s="65">
        <v>172</v>
      </c>
      <c r="E629" s="65">
        <v>0</v>
      </c>
      <c r="F629" s="65">
        <v>0</v>
      </c>
      <c r="G629" s="146">
        <v>0</v>
      </c>
    </row>
    <row r="630" spans="2:7" s="28" customFormat="1" ht="18.75" customHeight="1" x14ac:dyDescent="0.2">
      <c r="B630" s="64" t="s">
        <v>1662</v>
      </c>
      <c r="C630" s="65">
        <v>0</v>
      </c>
      <c r="D630" s="65">
        <v>0</v>
      </c>
      <c r="E630" s="65">
        <v>172</v>
      </c>
      <c r="F630" s="65">
        <v>0</v>
      </c>
      <c r="G630" s="146">
        <v>0</v>
      </c>
    </row>
    <row r="631" spans="2:7" s="28" customFormat="1" ht="18.75" customHeight="1" x14ac:dyDescent="0.2">
      <c r="B631" s="64" t="s">
        <v>1552</v>
      </c>
      <c r="C631" s="65">
        <v>0</v>
      </c>
      <c r="D631" s="65">
        <v>172</v>
      </c>
      <c r="E631" s="65">
        <v>0</v>
      </c>
      <c r="F631" s="65">
        <v>0</v>
      </c>
      <c r="G631" s="146">
        <v>0</v>
      </c>
    </row>
    <row r="632" spans="2:7" s="28" customFormat="1" ht="18.75" customHeight="1" x14ac:dyDescent="0.2">
      <c r="B632" s="64" t="s">
        <v>3509</v>
      </c>
      <c r="C632" s="65">
        <v>0</v>
      </c>
      <c r="D632" s="65">
        <v>0</v>
      </c>
      <c r="E632" s="65">
        <v>0</v>
      </c>
      <c r="F632" s="65">
        <v>172</v>
      </c>
      <c r="G632" s="146">
        <v>0</v>
      </c>
    </row>
    <row r="633" spans="2:7" s="28" customFormat="1" ht="18.75" customHeight="1" x14ac:dyDescent="0.2">
      <c r="B633" s="64" t="s">
        <v>3401</v>
      </c>
      <c r="C633" s="65">
        <v>0</v>
      </c>
      <c r="D633" s="65">
        <v>0</v>
      </c>
      <c r="E633" s="65">
        <v>0</v>
      </c>
      <c r="F633" s="65">
        <v>172</v>
      </c>
      <c r="G633" s="146">
        <v>0</v>
      </c>
    </row>
    <row r="634" spans="2:7" s="28" customFormat="1" ht="18.75" customHeight="1" x14ac:dyDescent="0.2">
      <c r="B634" s="64" t="s">
        <v>1553</v>
      </c>
      <c r="C634" s="65">
        <v>171</v>
      </c>
      <c r="D634" s="65">
        <v>0</v>
      </c>
      <c r="E634" s="65">
        <v>0</v>
      </c>
      <c r="F634" s="65">
        <v>0</v>
      </c>
      <c r="G634" s="146">
        <v>0</v>
      </c>
    </row>
    <row r="635" spans="2:7" s="28" customFormat="1" ht="18.75" customHeight="1" x14ac:dyDescent="0.2">
      <c r="B635" s="64" t="s">
        <v>2879</v>
      </c>
      <c r="C635" s="65">
        <v>0</v>
      </c>
      <c r="D635" s="65">
        <v>0</v>
      </c>
      <c r="E635" s="65">
        <v>0</v>
      </c>
      <c r="F635" s="65">
        <v>0</v>
      </c>
      <c r="G635" s="146">
        <v>171</v>
      </c>
    </row>
    <row r="636" spans="2:7" s="28" customFormat="1" ht="18.75" customHeight="1" x14ac:dyDescent="0.2">
      <c r="B636" s="64" t="s">
        <v>3305</v>
      </c>
      <c r="C636" s="65">
        <v>0</v>
      </c>
      <c r="D636" s="65">
        <v>0</v>
      </c>
      <c r="E636" s="65">
        <v>0</v>
      </c>
      <c r="F636" s="65">
        <v>170</v>
      </c>
      <c r="G636" s="146">
        <v>0</v>
      </c>
    </row>
    <row r="637" spans="2:7" s="28" customFormat="1" ht="18.75" customHeight="1" x14ac:dyDescent="0.2">
      <c r="B637" s="64" t="s">
        <v>3686</v>
      </c>
      <c r="C637" s="65">
        <v>0</v>
      </c>
      <c r="D637" s="65">
        <v>0</v>
      </c>
      <c r="E637" s="65">
        <v>0</v>
      </c>
      <c r="F637" s="65">
        <v>0</v>
      </c>
      <c r="G637" s="146">
        <v>170</v>
      </c>
    </row>
    <row r="638" spans="2:7" s="28" customFormat="1" ht="18.75" customHeight="1" x14ac:dyDescent="0.2">
      <c r="B638" s="64" t="s">
        <v>1759</v>
      </c>
      <c r="C638" s="65">
        <v>39</v>
      </c>
      <c r="D638" s="65">
        <v>13</v>
      </c>
      <c r="E638" s="65">
        <v>72</v>
      </c>
      <c r="F638" s="65">
        <v>45</v>
      </c>
      <c r="G638" s="146">
        <v>0</v>
      </c>
    </row>
    <row r="639" spans="2:7" s="28" customFormat="1" ht="18.75" customHeight="1" x14ac:dyDescent="0.2">
      <c r="B639" s="64" t="s">
        <v>1555</v>
      </c>
      <c r="C639" s="65">
        <v>0</v>
      </c>
      <c r="D639" s="65">
        <v>168</v>
      </c>
      <c r="E639" s="65">
        <v>0</v>
      </c>
      <c r="F639" s="65">
        <v>0</v>
      </c>
      <c r="G639" s="146">
        <v>0</v>
      </c>
    </row>
    <row r="640" spans="2:7" s="28" customFormat="1" ht="18.75" customHeight="1" x14ac:dyDescent="0.2">
      <c r="B640" s="64" t="s">
        <v>950</v>
      </c>
      <c r="C640" s="65">
        <v>0</v>
      </c>
      <c r="D640" s="65">
        <v>168</v>
      </c>
      <c r="E640" s="65">
        <v>0</v>
      </c>
      <c r="F640" s="65">
        <v>0</v>
      </c>
      <c r="G640" s="146">
        <v>0</v>
      </c>
    </row>
    <row r="641" spans="2:7" s="28" customFormat="1" ht="18.75" customHeight="1" x14ac:dyDescent="0.2">
      <c r="B641" s="64" t="s">
        <v>1546</v>
      </c>
      <c r="C641" s="65">
        <v>0</v>
      </c>
      <c r="D641" s="65">
        <v>5</v>
      </c>
      <c r="E641" s="65">
        <v>157</v>
      </c>
      <c r="F641" s="65">
        <v>5</v>
      </c>
      <c r="G641" s="146">
        <v>0</v>
      </c>
    </row>
    <row r="642" spans="2:7" s="28" customFormat="1" ht="18.75" customHeight="1" x14ac:dyDescent="0.2">
      <c r="B642" s="64" t="s">
        <v>1410</v>
      </c>
      <c r="C642" s="65">
        <v>0</v>
      </c>
      <c r="D642" s="65">
        <v>0</v>
      </c>
      <c r="E642" s="65">
        <v>166</v>
      </c>
      <c r="F642" s="65">
        <v>0</v>
      </c>
      <c r="G642" s="146">
        <v>0</v>
      </c>
    </row>
    <row r="643" spans="2:7" s="28" customFormat="1" ht="18.75" customHeight="1" x14ac:dyDescent="0.2">
      <c r="B643" s="64" t="s">
        <v>3040</v>
      </c>
      <c r="C643" s="65">
        <v>0</v>
      </c>
      <c r="D643" s="65">
        <v>0</v>
      </c>
      <c r="E643" s="65">
        <v>166</v>
      </c>
      <c r="F643" s="65">
        <v>0</v>
      </c>
      <c r="G643" s="146">
        <v>0</v>
      </c>
    </row>
    <row r="644" spans="2:7" s="28" customFormat="1" ht="18.75" customHeight="1" x14ac:dyDescent="0.2">
      <c r="B644" s="64" t="s">
        <v>1575</v>
      </c>
      <c r="C644" s="65">
        <v>156</v>
      </c>
      <c r="D644" s="65">
        <v>0</v>
      </c>
      <c r="E644" s="65">
        <v>0</v>
      </c>
      <c r="F644" s="65">
        <v>9</v>
      </c>
      <c r="G644" s="146">
        <v>0</v>
      </c>
    </row>
    <row r="645" spans="2:7" s="28" customFormat="1" ht="18.75" customHeight="1" x14ac:dyDescent="0.2">
      <c r="B645" s="64" t="s">
        <v>3551</v>
      </c>
      <c r="C645" s="65">
        <v>0</v>
      </c>
      <c r="D645" s="65">
        <v>0</v>
      </c>
      <c r="E645" s="65">
        <v>0</v>
      </c>
      <c r="F645" s="65">
        <v>0</v>
      </c>
      <c r="G645" s="146">
        <v>163</v>
      </c>
    </row>
    <row r="646" spans="2:7" s="28" customFormat="1" ht="18.75" customHeight="1" x14ac:dyDescent="0.2">
      <c r="B646" s="64" t="s">
        <v>3052</v>
      </c>
      <c r="C646" s="65">
        <v>0</v>
      </c>
      <c r="D646" s="65">
        <v>0</v>
      </c>
      <c r="E646" s="65">
        <v>163</v>
      </c>
      <c r="F646" s="65">
        <v>0</v>
      </c>
      <c r="G646" s="146">
        <v>0</v>
      </c>
    </row>
    <row r="647" spans="2:7" s="28" customFormat="1" ht="18.75" customHeight="1" x14ac:dyDescent="0.2">
      <c r="B647" s="64" t="s">
        <v>969</v>
      </c>
      <c r="C647" s="65">
        <v>0</v>
      </c>
      <c r="D647" s="65">
        <v>163</v>
      </c>
      <c r="E647" s="65">
        <v>0</v>
      </c>
      <c r="F647" s="65">
        <v>0</v>
      </c>
      <c r="G647" s="146">
        <v>0</v>
      </c>
    </row>
    <row r="648" spans="2:7" s="28" customFormat="1" ht="18.75" customHeight="1" x14ac:dyDescent="0.2">
      <c r="B648" s="64" t="s">
        <v>3579</v>
      </c>
      <c r="C648" s="65">
        <v>0</v>
      </c>
      <c r="D648" s="65">
        <v>0</v>
      </c>
      <c r="E648" s="65">
        <v>0</v>
      </c>
      <c r="F648" s="65">
        <v>0</v>
      </c>
      <c r="G648" s="146">
        <v>163</v>
      </c>
    </row>
    <row r="649" spans="2:7" s="28" customFormat="1" ht="18.75" customHeight="1" x14ac:dyDescent="0.2">
      <c r="B649" s="64" t="s">
        <v>1297</v>
      </c>
      <c r="C649" s="65">
        <v>0</v>
      </c>
      <c r="D649" s="65">
        <v>162</v>
      </c>
      <c r="E649" s="65">
        <v>0</v>
      </c>
      <c r="F649" s="65">
        <v>0</v>
      </c>
      <c r="G649" s="146">
        <v>0</v>
      </c>
    </row>
    <row r="650" spans="2:7" s="28" customFormat="1" ht="18.75" customHeight="1" x14ac:dyDescent="0.2">
      <c r="B650" s="64" t="s">
        <v>1253</v>
      </c>
      <c r="C650" s="65">
        <v>162</v>
      </c>
      <c r="D650" s="65">
        <v>0</v>
      </c>
      <c r="E650" s="65">
        <v>0</v>
      </c>
      <c r="F650" s="65">
        <v>0</v>
      </c>
      <c r="G650" s="146">
        <v>0</v>
      </c>
    </row>
    <row r="651" spans="2:7" s="28" customFormat="1" ht="18.75" customHeight="1" x14ac:dyDescent="0.2">
      <c r="B651" s="64" t="s">
        <v>3643</v>
      </c>
      <c r="C651" s="65">
        <v>0</v>
      </c>
      <c r="D651" s="65">
        <v>0</v>
      </c>
      <c r="E651" s="65">
        <v>0</v>
      </c>
      <c r="F651" s="65">
        <v>0</v>
      </c>
      <c r="G651" s="146">
        <v>162</v>
      </c>
    </row>
    <row r="652" spans="2:7" s="28" customFormat="1" ht="18.75" customHeight="1" x14ac:dyDescent="0.2">
      <c r="B652" s="64" t="s">
        <v>1564</v>
      </c>
      <c r="C652" s="65">
        <v>162</v>
      </c>
      <c r="D652" s="65">
        <v>0</v>
      </c>
      <c r="E652" s="65">
        <v>0</v>
      </c>
      <c r="F652" s="65">
        <v>0</v>
      </c>
      <c r="G652" s="146">
        <v>0</v>
      </c>
    </row>
    <row r="653" spans="2:7" s="28" customFormat="1" ht="18.75" customHeight="1" x14ac:dyDescent="0.2">
      <c r="B653" s="64" t="s">
        <v>3122</v>
      </c>
      <c r="C653" s="65">
        <v>0</v>
      </c>
      <c r="D653" s="65">
        <v>0</v>
      </c>
      <c r="E653" s="65">
        <v>161</v>
      </c>
      <c r="F653" s="65">
        <v>0</v>
      </c>
      <c r="G653" s="146">
        <v>0</v>
      </c>
    </row>
    <row r="654" spans="2:7" s="28" customFormat="1" ht="18.75" customHeight="1" x14ac:dyDescent="0.2">
      <c r="B654" s="64" t="s">
        <v>1277</v>
      </c>
      <c r="C654" s="65">
        <v>49</v>
      </c>
      <c r="D654" s="65">
        <v>21</v>
      </c>
      <c r="E654" s="65">
        <v>4</v>
      </c>
      <c r="F654" s="65">
        <v>11</v>
      </c>
      <c r="G654" s="146">
        <v>76</v>
      </c>
    </row>
    <row r="655" spans="2:7" s="28" customFormat="1" ht="18.75" customHeight="1" x14ac:dyDescent="0.2">
      <c r="B655" s="64" t="s">
        <v>1229</v>
      </c>
      <c r="C655" s="65">
        <v>0</v>
      </c>
      <c r="D655" s="65">
        <v>0</v>
      </c>
      <c r="E655" s="65">
        <v>0</v>
      </c>
      <c r="F655" s="65">
        <v>0</v>
      </c>
      <c r="G655" s="146">
        <v>161</v>
      </c>
    </row>
    <row r="656" spans="2:7" s="28" customFormat="1" ht="18.75" customHeight="1" x14ac:dyDescent="0.2">
      <c r="B656" s="64" t="s">
        <v>1566</v>
      </c>
      <c r="C656" s="65">
        <v>0</v>
      </c>
      <c r="D656" s="65">
        <v>161</v>
      </c>
      <c r="E656" s="65">
        <v>0</v>
      </c>
      <c r="F656" s="65">
        <v>0</v>
      </c>
      <c r="G656" s="146">
        <v>0</v>
      </c>
    </row>
    <row r="657" spans="2:7" s="28" customFormat="1" ht="18.75" customHeight="1" x14ac:dyDescent="0.2">
      <c r="B657" s="64" t="s">
        <v>3047</v>
      </c>
      <c r="C657" s="65">
        <v>0</v>
      </c>
      <c r="D657" s="65">
        <v>0</v>
      </c>
      <c r="E657" s="65">
        <v>161</v>
      </c>
      <c r="F657" s="65">
        <v>0</v>
      </c>
      <c r="G657" s="146">
        <v>0</v>
      </c>
    </row>
    <row r="658" spans="2:7" s="28" customFormat="1" ht="18.75" customHeight="1" x14ac:dyDescent="0.2">
      <c r="B658" s="64" t="s">
        <v>1029</v>
      </c>
      <c r="C658" s="65">
        <v>0</v>
      </c>
      <c r="D658" s="65">
        <v>0</v>
      </c>
      <c r="E658" s="65">
        <v>0</v>
      </c>
      <c r="F658" s="65">
        <v>0</v>
      </c>
      <c r="G658" s="146">
        <v>161</v>
      </c>
    </row>
    <row r="659" spans="2:7" s="28" customFormat="1" ht="18.75" customHeight="1" x14ac:dyDescent="0.2">
      <c r="B659" s="64" t="s">
        <v>3687</v>
      </c>
      <c r="C659" s="65">
        <v>0</v>
      </c>
      <c r="D659" s="65">
        <v>0</v>
      </c>
      <c r="E659" s="65">
        <v>0</v>
      </c>
      <c r="F659" s="65">
        <v>0</v>
      </c>
      <c r="G659" s="146">
        <v>161</v>
      </c>
    </row>
    <row r="660" spans="2:7" s="28" customFormat="1" ht="18.75" customHeight="1" x14ac:dyDescent="0.2">
      <c r="B660" s="64" t="s">
        <v>92</v>
      </c>
      <c r="C660" s="65">
        <v>5</v>
      </c>
      <c r="D660" s="65">
        <v>116</v>
      </c>
      <c r="E660" s="65">
        <v>14</v>
      </c>
      <c r="F660" s="65">
        <v>0</v>
      </c>
      <c r="G660" s="146">
        <v>26</v>
      </c>
    </row>
    <row r="661" spans="2:7" s="28" customFormat="1" ht="18.75" customHeight="1" x14ac:dyDescent="0.2">
      <c r="B661" s="64" t="s">
        <v>3037</v>
      </c>
      <c r="C661" s="65">
        <v>0</v>
      </c>
      <c r="D661" s="65">
        <v>0</v>
      </c>
      <c r="E661" s="65">
        <v>160</v>
      </c>
      <c r="F661" s="65">
        <v>0</v>
      </c>
      <c r="G661" s="146">
        <v>0</v>
      </c>
    </row>
    <row r="662" spans="2:7" s="28" customFormat="1" ht="18.75" customHeight="1" x14ac:dyDescent="0.2">
      <c r="B662" s="64" t="s">
        <v>3644</v>
      </c>
      <c r="C662" s="65">
        <v>0</v>
      </c>
      <c r="D662" s="65">
        <v>0</v>
      </c>
      <c r="E662" s="65">
        <v>0</v>
      </c>
      <c r="F662" s="65">
        <v>0</v>
      </c>
      <c r="G662" s="146">
        <v>157</v>
      </c>
    </row>
    <row r="663" spans="2:7" s="28" customFormat="1" ht="18.75" customHeight="1" x14ac:dyDescent="0.2">
      <c r="B663" s="64" t="s">
        <v>1579</v>
      </c>
      <c r="C663" s="65">
        <v>0</v>
      </c>
      <c r="D663" s="65">
        <v>148</v>
      </c>
      <c r="E663" s="65">
        <v>0</v>
      </c>
      <c r="F663" s="65">
        <v>4</v>
      </c>
      <c r="G663" s="146">
        <v>3</v>
      </c>
    </row>
    <row r="664" spans="2:7" s="28" customFormat="1" ht="18.75" customHeight="1" x14ac:dyDescent="0.2">
      <c r="B664" s="64" t="s">
        <v>1745</v>
      </c>
      <c r="C664" s="65">
        <v>0</v>
      </c>
      <c r="D664" s="65">
        <v>69</v>
      </c>
      <c r="E664" s="65">
        <v>0</v>
      </c>
      <c r="F664" s="65">
        <v>0</v>
      </c>
      <c r="G664" s="146">
        <v>86</v>
      </c>
    </row>
    <row r="665" spans="2:7" s="28" customFormat="1" ht="18.75" customHeight="1" x14ac:dyDescent="0.2">
      <c r="B665" s="64" t="s">
        <v>3645</v>
      </c>
      <c r="C665" s="65">
        <v>0</v>
      </c>
      <c r="D665" s="65">
        <v>0</v>
      </c>
      <c r="E665" s="65">
        <v>0</v>
      </c>
      <c r="F665" s="65">
        <v>0</v>
      </c>
      <c r="G665" s="146">
        <v>155</v>
      </c>
    </row>
    <row r="666" spans="2:7" s="28" customFormat="1" ht="18.75" customHeight="1" x14ac:dyDescent="0.2">
      <c r="B666" s="64" t="s">
        <v>3402</v>
      </c>
      <c r="C666" s="65">
        <v>0</v>
      </c>
      <c r="D666" s="65">
        <v>0</v>
      </c>
      <c r="E666" s="65">
        <v>0</v>
      </c>
      <c r="F666" s="65">
        <v>155</v>
      </c>
      <c r="G666" s="146">
        <v>0</v>
      </c>
    </row>
    <row r="667" spans="2:7" s="28" customFormat="1" ht="18.75" customHeight="1" x14ac:dyDescent="0.2">
      <c r="B667" s="64" t="s">
        <v>2316</v>
      </c>
      <c r="C667" s="65">
        <v>0</v>
      </c>
      <c r="D667" s="65">
        <v>0</v>
      </c>
      <c r="E667" s="65">
        <v>0</v>
      </c>
      <c r="F667" s="65">
        <v>154</v>
      </c>
      <c r="G667" s="146">
        <v>0</v>
      </c>
    </row>
    <row r="668" spans="2:7" s="28" customFormat="1" ht="18.75" customHeight="1" x14ac:dyDescent="0.2">
      <c r="B668" s="64" t="s">
        <v>1578</v>
      </c>
      <c r="C668" s="65">
        <v>0</v>
      </c>
      <c r="D668" s="65">
        <v>0</v>
      </c>
      <c r="E668" s="65">
        <v>153</v>
      </c>
      <c r="F668" s="65">
        <v>0</v>
      </c>
      <c r="G668" s="146">
        <v>0</v>
      </c>
    </row>
    <row r="669" spans="2:7" s="28" customFormat="1" ht="18.75" customHeight="1" x14ac:dyDescent="0.2">
      <c r="B669" s="64" t="s">
        <v>2660</v>
      </c>
      <c r="C669" s="65">
        <v>0</v>
      </c>
      <c r="D669" s="65">
        <v>0</v>
      </c>
      <c r="E669" s="65">
        <v>153</v>
      </c>
      <c r="F669" s="65">
        <v>0</v>
      </c>
      <c r="G669" s="146">
        <v>0</v>
      </c>
    </row>
    <row r="670" spans="2:7" s="28" customFormat="1" ht="18.75" customHeight="1" x14ac:dyDescent="0.2">
      <c r="B670" s="64" t="s">
        <v>1997</v>
      </c>
      <c r="C670" s="65">
        <v>0</v>
      </c>
      <c r="D670" s="65">
        <v>0</v>
      </c>
      <c r="E670" s="65">
        <v>5</v>
      </c>
      <c r="F670" s="65">
        <v>147</v>
      </c>
      <c r="G670" s="146">
        <v>0</v>
      </c>
    </row>
    <row r="671" spans="2:7" s="28" customFormat="1" ht="18.75" customHeight="1" x14ac:dyDescent="0.2">
      <c r="B671" s="64" t="s">
        <v>1580</v>
      </c>
      <c r="C671" s="65">
        <v>0</v>
      </c>
      <c r="D671" s="65">
        <v>152</v>
      </c>
      <c r="E671" s="65">
        <v>0</v>
      </c>
      <c r="F671" s="65">
        <v>0</v>
      </c>
      <c r="G671" s="146">
        <v>0</v>
      </c>
    </row>
    <row r="672" spans="2:7" s="28" customFormat="1" ht="18.75" customHeight="1" x14ac:dyDescent="0.2">
      <c r="B672" s="64" t="s">
        <v>1053</v>
      </c>
      <c r="C672" s="65">
        <v>0</v>
      </c>
      <c r="D672" s="65">
        <v>0</v>
      </c>
      <c r="E672" s="65">
        <v>0</v>
      </c>
      <c r="F672" s="65">
        <v>152</v>
      </c>
      <c r="G672" s="146">
        <v>0</v>
      </c>
    </row>
    <row r="673" spans="2:7" s="28" customFormat="1" ht="18.75" customHeight="1" x14ac:dyDescent="0.2">
      <c r="B673" s="64" t="s">
        <v>2578</v>
      </c>
      <c r="C673" s="65">
        <v>0</v>
      </c>
      <c r="D673" s="65">
        <v>0</v>
      </c>
      <c r="E673" s="65">
        <v>0</v>
      </c>
      <c r="F673" s="65">
        <v>0</v>
      </c>
      <c r="G673" s="146">
        <v>151</v>
      </c>
    </row>
    <row r="674" spans="2:7" s="28" customFormat="1" ht="18.75" customHeight="1" x14ac:dyDescent="0.2">
      <c r="B674" s="64" t="s">
        <v>1834</v>
      </c>
      <c r="C674" s="65">
        <v>5</v>
      </c>
      <c r="D674" s="65">
        <v>2</v>
      </c>
      <c r="E674" s="65">
        <v>12</v>
      </c>
      <c r="F674" s="65">
        <v>50</v>
      </c>
      <c r="G674" s="146">
        <v>82</v>
      </c>
    </row>
    <row r="675" spans="2:7" s="28" customFormat="1" ht="18.75" customHeight="1" x14ac:dyDescent="0.2">
      <c r="B675" s="64" t="s">
        <v>3646</v>
      </c>
      <c r="C675" s="65">
        <v>0</v>
      </c>
      <c r="D675" s="65">
        <v>0</v>
      </c>
      <c r="E675" s="65">
        <v>0</v>
      </c>
      <c r="F675" s="65">
        <v>0</v>
      </c>
      <c r="G675" s="146">
        <v>151</v>
      </c>
    </row>
    <row r="676" spans="2:7" s="28" customFormat="1" ht="18.75" customHeight="1" x14ac:dyDescent="0.2">
      <c r="B676" s="64" t="s">
        <v>1570</v>
      </c>
      <c r="C676" s="65">
        <v>0</v>
      </c>
      <c r="D676" s="65">
        <v>150</v>
      </c>
      <c r="E676" s="65">
        <v>0</v>
      </c>
      <c r="F676" s="65">
        <v>0</v>
      </c>
      <c r="G676" s="146">
        <v>0</v>
      </c>
    </row>
    <row r="677" spans="2:7" s="28" customFormat="1" ht="18.75" customHeight="1" x14ac:dyDescent="0.2">
      <c r="B677" s="64" t="s">
        <v>3714</v>
      </c>
      <c r="C677" s="65">
        <v>0</v>
      </c>
      <c r="D677" s="65">
        <v>0</v>
      </c>
      <c r="E677" s="65">
        <v>0</v>
      </c>
      <c r="F677" s="65">
        <v>0</v>
      </c>
      <c r="G677" s="146">
        <v>149</v>
      </c>
    </row>
    <row r="678" spans="2:7" s="28" customFormat="1" ht="18.75" customHeight="1" x14ac:dyDescent="0.2">
      <c r="B678" s="64" t="s">
        <v>3715</v>
      </c>
      <c r="C678" s="65">
        <v>0</v>
      </c>
      <c r="D678" s="65">
        <v>0</v>
      </c>
      <c r="E678" s="65">
        <v>0</v>
      </c>
      <c r="F678" s="65">
        <v>0</v>
      </c>
      <c r="G678" s="146">
        <v>148</v>
      </c>
    </row>
    <row r="679" spans="2:7" s="28" customFormat="1" ht="18.75" customHeight="1" x14ac:dyDescent="0.2">
      <c r="B679" s="64" t="s">
        <v>1587</v>
      </c>
      <c r="C679" s="65">
        <v>148</v>
      </c>
      <c r="D679" s="65">
        <v>0</v>
      </c>
      <c r="E679" s="65">
        <v>0</v>
      </c>
      <c r="F679" s="65">
        <v>0</v>
      </c>
      <c r="G679" s="146">
        <v>0</v>
      </c>
    </row>
    <row r="680" spans="2:7" s="28" customFormat="1" ht="18.75" customHeight="1" x14ac:dyDescent="0.2">
      <c r="B680" s="64" t="s">
        <v>1588</v>
      </c>
      <c r="C680" s="65">
        <v>0</v>
      </c>
      <c r="D680" s="65">
        <v>147</v>
      </c>
      <c r="E680" s="65">
        <v>0</v>
      </c>
      <c r="F680" s="65">
        <v>0</v>
      </c>
      <c r="G680" s="146">
        <v>0</v>
      </c>
    </row>
    <row r="681" spans="2:7" s="28" customFormat="1" ht="18.75" customHeight="1" x14ac:dyDescent="0.2">
      <c r="B681" s="64" t="s">
        <v>1589</v>
      </c>
      <c r="C681" s="65">
        <v>146</v>
      </c>
      <c r="D681" s="65">
        <v>0</v>
      </c>
      <c r="E681" s="65">
        <v>0</v>
      </c>
      <c r="F681" s="65">
        <v>0</v>
      </c>
      <c r="G681" s="146">
        <v>0</v>
      </c>
    </row>
    <row r="682" spans="2:7" s="28" customFormat="1" ht="18.75" customHeight="1" x14ac:dyDescent="0.2">
      <c r="B682" s="64" t="s">
        <v>1032</v>
      </c>
      <c r="C682" s="65">
        <v>33</v>
      </c>
      <c r="D682" s="65">
        <v>11</v>
      </c>
      <c r="E682" s="65">
        <v>0</v>
      </c>
      <c r="F682" s="65">
        <v>22</v>
      </c>
      <c r="G682" s="146">
        <v>80</v>
      </c>
    </row>
    <row r="683" spans="2:7" s="28" customFormat="1" ht="18.75" customHeight="1" x14ac:dyDescent="0.2">
      <c r="B683" s="64" t="s">
        <v>1592</v>
      </c>
      <c r="C683" s="65">
        <v>0</v>
      </c>
      <c r="D683" s="65">
        <v>144</v>
      </c>
      <c r="E683" s="65">
        <v>0</v>
      </c>
      <c r="F683" s="65">
        <v>0</v>
      </c>
      <c r="G683" s="146">
        <v>0</v>
      </c>
    </row>
    <row r="684" spans="2:7" s="28" customFormat="1" ht="18.75" customHeight="1" x14ac:dyDescent="0.2">
      <c r="B684" s="64" t="s">
        <v>3580</v>
      </c>
      <c r="C684" s="65">
        <v>0</v>
      </c>
      <c r="D684" s="65">
        <v>0</v>
      </c>
      <c r="E684" s="65">
        <v>0</v>
      </c>
      <c r="F684" s="65">
        <v>0</v>
      </c>
      <c r="G684" s="146">
        <v>144</v>
      </c>
    </row>
    <row r="685" spans="2:7" s="28" customFormat="1" ht="18.75" customHeight="1" x14ac:dyDescent="0.2">
      <c r="B685" s="64" t="s">
        <v>3716</v>
      </c>
      <c r="C685" s="65">
        <v>0</v>
      </c>
      <c r="D685" s="65">
        <v>0</v>
      </c>
      <c r="E685" s="65">
        <v>0</v>
      </c>
      <c r="F685" s="65">
        <v>0</v>
      </c>
      <c r="G685" s="146">
        <v>143</v>
      </c>
    </row>
    <row r="686" spans="2:7" s="28" customFormat="1" ht="18.75" customHeight="1" x14ac:dyDescent="0.2">
      <c r="B686" s="64" t="s">
        <v>1073</v>
      </c>
      <c r="C686" s="65">
        <v>134</v>
      </c>
      <c r="D686" s="65">
        <v>9</v>
      </c>
      <c r="E686" s="65">
        <v>0</v>
      </c>
      <c r="F686" s="65">
        <v>0</v>
      </c>
      <c r="G686" s="146">
        <v>0</v>
      </c>
    </row>
    <row r="687" spans="2:7" s="28" customFormat="1" ht="18.75" customHeight="1" x14ac:dyDescent="0.2">
      <c r="B687" s="64" t="s">
        <v>3717</v>
      </c>
      <c r="C687" s="65">
        <v>0</v>
      </c>
      <c r="D687" s="65">
        <v>0</v>
      </c>
      <c r="E687" s="65">
        <v>0</v>
      </c>
      <c r="F687" s="65">
        <v>0</v>
      </c>
      <c r="G687" s="146">
        <v>143</v>
      </c>
    </row>
    <row r="688" spans="2:7" s="28" customFormat="1" ht="18.75" customHeight="1" x14ac:dyDescent="0.2">
      <c r="B688" s="64" t="s">
        <v>3647</v>
      </c>
      <c r="C688" s="65">
        <v>0</v>
      </c>
      <c r="D688" s="65">
        <v>0</v>
      </c>
      <c r="E688" s="65">
        <v>0</v>
      </c>
      <c r="F688" s="65">
        <v>0</v>
      </c>
      <c r="G688" s="146">
        <v>143</v>
      </c>
    </row>
    <row r="689" spans="2:7" s="28" customFormat="1" ht="18.75" customHeight="1" x14ac:dyDescent="0.2">
      <c r="B689" s="64" t="s">
        <v>1699</v>
      </c>
      <c r="C689" s="65">
        <v>0</v>
      </c>
      <c r="D689" s="65">
        <v>11</v>
      </c>
      <c r="E689" s="65">
        <v>0</v>
      </c>
      <c r="F689" s="65">
        <v>131</v>
      </c>
      <c r="G689" s="146">
        <v>0</v>
      </c>
    </row>
    <row r="690" spans="2:7" s="28" customFormat="1" ht="18.75" customHeight="1" x14ac:dyDescent="0.2">
      <c r="B690" s="64" t="s">
        <v>3524</v>
      </c>
      <c r="C690" s="65">
        <v>0</v>
      </c>
      <c r="D690" s="65">
        <v>0</v>
      </c>
      <c r="E690" s="65">
        <v>0</v>
      </c>
      <c r="F690" s="65">
        <v>0</v>
      </c>
      <c r="G690" s="146">
        <v>141</v>
      </c>
    </row>
    <row r="691" spans="2:7" s="28" customFormat="1" ht="18.75" customHeight="1" x14ac:dyDescent="0.2">
      <c r="B691" s="64" t="s">
        <v>3124</v>
      </c>
      <c r="C691" s="65">
        <v>0</v>
      </c>
      <c r="D691" s="65">
        <v>0</v>
      </c>
      <c r="E691" s="65">
        <v>140</v>
      </c>
      <c r="F691" s="65">
        <v>0</v>
      </c>
      <c r="G691" s="146">
        <v>0</v>
      </c>
    </row>
    <row r="692" spans="2:7" s="28" customFormat="1" ht="18.75" customHeight="1" x14ac:dyDescent="0.2">
      <c r="B692" s="64" t="s">
        <v>3609</v>
      </c>
      <c r="C692" s="65">
        <v>0</v>
      </c>
      <c r="D692" s="65">
        <v>0</v>
      </c>
      <c r="E692" s="65">
        <v>0</v>
      </c>
      <c r="F692" s="65">
        <v>0</v>
      </c>
      <c r="G692" s="146">
        <v>140</v>
      </c>
    </row>
    <row r="693" spans="2:7" s="28" customFormat="1" ht="18.75" customHeight="1" x14ac:dyDescent="0.2">
      <c r="B693" s="64" t="s">
        <v>1598</v>
      </c>
      <c r="C693" s="65">
        <v>138</v>
      </c>
      <c r="D693" s="65">
        <v>0</v>
      </c>
      <c r="E693" s="65">
        <v>0</v>
      </c>
      <c r="F693" s="65">
        <v>0</v>
      </c>
      <c r="G693" s="146">
        <v>0</v>
      </c>
    </row>
    <row r="694" spans="2:7" s="28" customFormat="1" ht="18.75" customHeight="1" x14ac:dyDescent="0.2">
      <c r="B694" s="64" t="s">
        <v>3718</v>
      </c>
      <c r="C694" s="65">
        <v>0</v>
      </c>
      <c r="D694" s="65">
        <v>0</v>
      </c>
      <c r="E694" s="65">
        <v>0</v>
      </c>
      <c r="F694" s="65">
        <v>0</v>
      </c>
      <c r="G694" s="146">
        <v>137</v>
      </c>
    </row>
    <row r="695" spans="2:7" s="28" customFormat="1" ht="18.75" customHeight="1" x14ac:dyDescent="0.2">
      <c r="B695" s="64" t="s">
        <v>3053</v>
      </c>
      <c r="C695" s="65">
        <v>0</v>
      </c>
      <c r="D695" s="65">
        <v>0</v>
      </c>
      <c r="E695" s="65">
        <v>136</v>
      </c>
      <c r="F695" s="65">
        <v>0</v>
      </c>
      <c r="G695" s="146">
        <v>0</v>
      </c>
    </row>
    <row r="696" spans="2:7" s="28" customFormat="1" ht="18.75" customHeight="1" x14ac:dyDescent="0.2">
      <c r="B696" s="64" t="s">
        <v>3618</v>
      </c>
      <c r="C696" s="65">
        <v>0</v>
      </c>
      <c r="D696" s="65">
        <v>0</v>
      </c>
      <c r="E696" s="65">
        <v>0</v>
      </c>
      <c r="F696" s="65">
        <v>0</v>
      </c>
      <c r="G696" s="146">
        <v>135</v>
      </c>
    </row>
    <row r="697" spans="2:7" s="28" customFormat="1" ht="18.75" customHeight="1" x14ac:dyDescent="0.2">
      <c r="B697" s="64" t="s">
        <v>1610</v>
      </c>
      <c r="C697" s="65">
        <v>0</v>
      </c>
      <c r="D697" s="65">
        <v>133</v>
      </c>
      <c r="E697" s="65">
        <v>0</v>
      </c>
      <c r="F697" s="65">
        <v>0</v>
      </c>
      <c r="G697" s="146">
        <v>0</v>
      </c>
    </row>
    <row r="698" spans="2:7" s="28" customFormat="1" ht="18.75" customHeight="1" x14ac:dyDescent="0.2">
      <c r="B698" s="64" t="s">
        <v>1611</v>
      </c>
      <c r="C698" s="65">
        <v>0</v>
      </c>
      <c r="D698" s="65">
        <v>133</v>
      </c>
      <c r="E698" s="65">
        <v>0</v>
      </c>
      <c r="F698" s="65">
        <v>0</v>
      </c>
      <c r="G698" s="146">
        <v>0</v>
      </c>
    </row>
    <row r="699" spans="2:7" s="28" customFormat="1" ht="18.75" customHeight="1" x14ac:dyDescent="0.2">
      <c r="B699" s="64" t="s">
        <v>1148</v>
      </c>
      <c r="C699" s="65">
        <v>0</v>
      </c>
      <c r="D699" s="65">
        <v>132</v>
      </c>
      <c r="E699" s="65">
        <v>0</v>
      </c>
      <c r="F699" s="65">
        <v>0</v>
      </c>
      <c r="G699" s="146">
        <v>0</v>
      </c>
    </row>
    <row r="700" spans="2:7" s="28" customFormat="1" ht="18.75" customHeight="1" x14ac:dyDescent="0.2">
      <c r="B700" s="64" t="s">
        <v>1159</v>
      </c>
      <c r="C700" s="65">
        <v>132</v>
      </c>
      <c r="D700" s="65">
        <v>0</v>
      </c>
      <c r="E700" s="65">
        <v>0</v>
      </c>
      <c r="F700" s="65">
        <v>0</v>
      </c>
      <c r="G700" s="146">
        <v>0</v>
      </c>
    </row>
    <row r="701" spans="2:7" s="28" customFormat="1" ht="18.75" customHeight="1" x14ac:dyDescent="0.2">
      <c r="B701" s="64" t="s">
        <v>3403</v>
      </c>
      <c r="C701" s="65">
        <v>0</v>
      </c>
      <c r="D701" s="65">
        <v>0</v>
      </c>
      <c r="E701" s="65">
        <v>0</v>
      </c>
      <c r="F701" s="65">
        <v>131</v>
      </c>
      <c r="G701" s="146">
        <v>0</v>
      </c>
    </row>
    <row r="702" spans="2:7" s="28" customFormat="1" ht="18.75" customHeight="1" x14ac:dyDescent="0.2">
      <c r="B702" s="64" t="s">
        <v>1077</v>
      </c>
      <c r="C702" s="65">
        <v>0</v>
      </c>
      <c r="D702" s="65">
        <v>131</v>
      </c>
      <c r="E702" s="65">
        <v>0</v>
      </c>
      <c r="F702" s="65">
        <v>0</v>
      </c>
      <c r="G702" s="146">
        <v>0</v>
      </c>
    </row>
    <row r="703" spans="2:7" s="28" customFormat="1" ht="18.75" customHeight="1" x14ac:dyDescent="0.2">
      <c r="B703" s="64" t="s">
        <v>3610</v>
      </c>
      <c r="C703" s="65">
        <v>0</v>
      </c>
      <c r="D703" s="65">
        <v>0</v>
      </c>
      <c r="E703" s="65">
        <v>0</v>
      </c>
      <c r="F703" s="65">
        <v>0</v>
      </c>
      <c r="G703" s="146">
        <v>131</v>
      </c>
    </row>
    <row r="704" spans="2:7" s="28" customFormat="1" ht="18.75" customHeight="1" x14ac:dyDescent="0.2">
      <c r="B704" s="64" t="s">
        <v>1619</v>
      </c>
      <c r="C704" s="65">
        <v>0</v>
      </c>
      <c r="D704" s="65">
        <v>130</v>
      </c>
      <c r="E704" s="65">
        <v>0</v>
      </c>
      <c r="F704" s="65">
        <v>0</v>
      </c>
      <c r="G704" s="146">
        <v>0</v>
      </c>
    </row>
    <row r="705" spans="2:7" s="28" customFormat="1" ht="18.75" customHeight="1" x14ac:dyDescent="0.2">
      <c r="B705" s="64" t="s">
        <v>3688</v>
      </c>
      <c r="C705" s="65">
        <v>0</v>
      </c>
      <c r="D705" s="65">
        <v>0</v>
      </c>
      <c r="E705" s="65">
        <v>0</v>
      </c>
      <c r="F705" s="65">
        <v>0</v>
      </c>
      <c r="G705" s="146">
        <v>129</v>
      </c>
    </row>
    <row r="706" spans="2:7" s="28" customFormat="1" ht="18.75" customHeight="1" x14ac:dyDescent="0.2">
      <c r="B706" s="64" t="s">
        <v>2238</v>
      </c>
      <c r="C706" s="65">
        <v>0</v>
      </c>
      <c r="D706" s="65">
        <v>5</v>
      </c>
      <c r="E706" s="65">
        <v>0</v>
      </c>
      <c r="F706" s="65">
        <v>124</v>
      </c>
      <c r="G706" s="146">
        <v>0</v>
      </c>
    </row>
    <row r="707" spans="2:7" s="28" customFormat="1" ht="18.75" customHeight="1" x14ac:dyDescent="0.2">
      <c r="B707" s="64" t="s">
        <v>3512</v>
      </c>
      <c r="C707" s="65">
        <v>0</v>
      </c>
      <c r="D707" s="65">
        <v>0</v>
      </c>
      <c r="E707" s="65">
        <v>0</v>
      </c>
      <c r="F707" s="65">
        <v>127</v>
      </c>
      <c r="G707" s="146">
        <v>0</v>
      </c>
    </row>
    <row r="708" spans="2:7" s="28" customFormat="1" ht="18.75" customHeight="1" x14ac:dyDescent="0.2">
      <c r="B708" s="64" t="s">
        <v>3767</v>
      </c>
      <c r="C708" s="65">
        <v>0</v>
      </c>
      <c r="D708" s="65">
        <v>0</v>
      </c>
      <c r="E708" s="65">
        <v>0</v>
      </c>
      <c r="F708" s="65">
        <v>0</v>
      </c>
      <c r="G708" s="146">
        <v>127</v>
      </c>
    </row>
    <row r="709" spans="2:7" s="28" customFormat="1" ht="18.75" customHeight="1" x14ac:dyDescent="0.2">
      <c r="B709" s="64" t="s">
        <v>3689</v>
      </c>
      <c r="C709" s="65">
        <v>0</v>
      </c>
      <c r="D709" s="65">
        <v>0</v>
      </c>
      <c r="E709" s="65">
        <v>0</v>
      </c>
      <c r="F709" s="65">
        <v>0</v>
      </c>
      <c r="G709" s="146">
        <v>126</v>
      </c>
    </row>
    <row r="710" spans="2:7" s="28" customFormat="1" ht="18.75" customHeight="1" x14ac:dyDescent="0.2">
      <c r="B710" s="64" t="s">
        <v>1106</v>
      </c>
      <c r="C710" s="65">
        <v>0</v>
      </c>
      <c r="D710" s="65">
        <v>119</v>
      </c>
      <c r="E710" s="65">
        <v>0</v>
      </c>
      <c r="F710" s="65">
        <v>0</v>
      </c>
      <c r="G710" s="146">
        <v>7</v>
      </c>
    </row>
    <row r="711" spans="2:7" s="28" customFormat="1" ht="18.75" customHeight="1" x14ac:dyDescent="0.2">
      <c r="B711" s="64" t="s">
        <v>3581</v>
      </c>
      <c r="C711" s="65">
        <v>0</v>
      </c>
      <c r="D711" s="65">
        <v>0</v>
      </c>
      <c r="E711" s="65">
        <v>0</v>
      </c>
      <c r="F711" s="65">
        <v>0</v>
      </c>
      <c r="G711" s="146">
        <v>126</v>
      </c>
    </row>
    <row r="712" spans="2:7" s="28" customFormat="1" ht="18.75" customHeight="1" x14ac:dyDescent="0.2">
      <c r="B712" s="64" t="s">
        <v>1497</v>
      </c>
      <c r="C712" s="65">
        <v>31</v>
      </c>
      <c r="D712" s="65">
        <v>26</v>
      </c>
      <c r="E712" s="65">
        <v>24</v>
      </c>
      <c r="F712" s="65">
        <v>21</v>
      </c>
      <c r="G712" s="146">
        <v>23</v>
      </c>
    </row>
    <row r="713" spans="2:7" s="28" customFormat="1" ht="18.75" customHeight="1" x14ac:dyDescent="0.2">
      <c r="B713" s="64" t="s">
        <v>1037</v>
      </c>
      <c r="C713" s="65">
        <v>0</v>
      </c>
      <c r="D713" s="65">
        <v>125</v>
      </c>
      <c r="E713" s="65">
        <v>0</v>
      </c>
      <c r="F713" s="65">
        <v>0</v>
      </c>
      <c r="G713" s="146">
        <v>0</v>
      </c>
    </row>
    <row r="714" spans="2:7" s="28" customFormat="1" ht="18.75" customHeight="1" x14ac:dyDescent="0.2">
      <c r="B714" s="64" t="s">
        <v>129</v>
      </c>
      <c r="C714" s="65">
        <v>30</v>
      </c>
      <c r="D714" s="65">
        <v>28</v>
      </c>
      <c r="E714" s="65">
        <v>15</v>
      </c>
      <c r="F714" s="65">
        <v>34</v>
      </c>
      <c r="G714" s="146">
        <v>18</v>
      </c>
    </row>
    <row r="715" spans="2:7" s="28" customFormat="1" ht="18.75" customHeight="1" x14ac:dyDescent="0.2">
      <c r="B715" s="64" t="s">
        <v>1723</v>
      </c>
      <c r="C715" s="65">
        <v>27</v>
      </c>
      <c r="D715" s="65">
        <v>15</v>
      </c>
      <c r="E715" s="65">
        <v>12</v>
      </c>
      <c r="F715" s="65">
        <v>33</v>
      </c>
      <c r="G715" s="146">
        <v>38</v>
      </c>
    </row>
    <row r="716" spans="2:7" s="28" customFormat="1" ht="18.75" customHeight="1" x14ac:dyDescent="0.2">
      <c r="B716" s="64" t="s">
        <v>3582</v>
      </c>
      <c r="C716" s="65">
        <v>0</v>
      </c>
      <c r="D716" s="65">
        <v>0</v>
      </c>
      <c r="E716" s="65">
        <v>0</v>
      </c>
      <c r="F716" s="65">
        <v>0</v>
      </c>
      <c r="G716" s="146">
        <v>125</v>
      </c>
    </row>
    <row r="717" spans="2:7" s="28" customFormat="1" ht="18.75" customHeight="1" x14ac:dyDescent="0.2">
      <c r="B717" s="64" t="s">
        <v>1332</v>
      </c>
      <c r="C717" s="65">
        <v>0</v>
      </c>
      <c r="D717" s="65">
        <v>0</v>
      </c>
      <c r="E717" s="65">
        <v>0</v>
      </c>
      <c r="F717" s="65">
        <v>124</v>
      </c>
      <c r="G717" s="146">
        <v>0</v>
      </c>
    </row>
    <row r="718" spans="2:7" s="28" customFormat="1" ht="18.75" customHeight="1" x14ac:dyDescent="0.2">
      <c r="B718" s="64" t="s">
        <v>1427</v>
      </c>
      <c r="C718" s="65">
        <v>122</v>
      </c>
      <c r="D718" s="65">
        <v>0</v>
      </c>
      <c r="E718" s="65">
        <v>0</v>
      </c>
      <c r="F718" s="65">
        <v>2</v>
      </c>
      <c r="G718" s="146">
        <v>0</v>
      </c>
    </row>
    <row r="719" spans="2:7" s="28" customFormat="1" ht="18.75" customHeight="1" x14ac:dyDescent="0.2">
      <c r="B719" s="64" t="s">
        <v>1434</v>
      </c>
      <c r="C719" s="65">
        <v>13</v>
      </c>
      <c r="D719" s="65">
        <v>25</v>
      </c>
      <c r="E719" s="65">
        <v>22</v>
      </c>
      <c r="F719" s="65">
        <v>31</v>
      </c>
      <c r="G719" s="146">
        <v>32</v>
      </c>
    </row>
    <row r="720" spans="2:7" s="28" customFormat="1" ht="18.75" customHeight="1" x14ac:dyDescent="0.2">
      <c r="B720" s="64" t="s">
        <v>1495</v>
      </c>
      <c r="C720" s="65">
        <v>6</v>
      </c>
      <c r="D720" s="65">
        <v>15</v>
      </c>
      <c r="E720" s="65">
        <v>21</v>
      </c>
      <c r="F720" s="65">
        <v>58</v>
      </c>
      <c r="G720" s="146">
        <v>23</v>
      </c>
    </row>
    <row r="721" spans="2:7" s="28" customFormat="1" ht="18.75" customHeight="1" x14ac:dyDescent="0.2">
      <c r="B721" s="64" t="s">
        <v>1625</v>
      </c>
      <c r="C721" s="65">
        <v>0</v>
      </c>
      <c r="D721" s="65">
        <v>122</v>
      </c>
      <c r="E721" s="65">
        <v>0</v>
      </c>
      <c r="F721" s="65">
        <v>0</v>
      </c>
      <c r="G721" s="146">
        <v>0</v>
      </c>
    </row>
    <row r="722" spans="2:7" s="28" customFormat="1" ht="18.75" customHeight="1" x14ac:dyDescent="0.2">
      <c r="B722" s="64" t="s">
        <v>3016</v>
      </c>
      <c r="C722" s="65">
        <v>0</v>
      </c>
      <c r="D722" s="65">
        <v>0</v>
      </c>
      <c r="E722" s="65">
        <v>121</v>
      </c>
      <c r="F722" s="65">
        <v>0</v>
      </c>
      <c r="G722" s="146">
        <v>0</v>
      </c>
    </row>
    <row r="723" spans="2:7" s="28" customFormat="1" ht="18.75" customHeight="1" x14ac:dyDescent="0.2">
      <c r="B723" s="64" t="s">
        <v>3719</v>
      </c>
      <c r="C723" s="65">
        <v>0</v>
      </c>
      <c r="D723" s="65">
        <v>0</v>
      </c>
      <c r="E723" s="65">
        <v>0</v>
      </c>
      <c r="F723" s="65">
        <v>0</v>
      </c>
      <c r="G723" s="146">
        <v>121</v>
      </c>
    </row>
    <row r="724" spans="2:7" s="28" customFormat="1" ht="18.75" customHeight="1" x14ac:dyDescent="0.2">
      <c r="B724" s="64" t="s">
        <v>1638</v>
      </c>
      <c r="C724" s="65">
        <v>120</v>
      </c>
      <c r="D724" s="65">
        <v>0</v>
      </c>
      <c r="E724" s="65">
        <v>0</v>
      </c>
      <c r="F724" s="65">
        <v>0</v>
      </c>
      <c r="G724" s="146">
        <v>0</v>
      </c>
    </row>
    <row r="725" spans="2:7" s="28" customFormat="1" ht="18.75" customHeight="1" x14ac:dyDescent="0.2">
      <c r="B725" s="64" t="s">
        <v>1640</v>
      </c>
      <c r="C725" s="65">
        <v>119</v>
      </c>
      <c r="D725" s="65">
        <v>0</v>
      </c>
      <c r="E725" s="65">
        <v>0</v>
      </c>
      <c r="F725" s="65">
        <v>0</v>
      </c>
      <c r="G725" s="146">
        <v>0</v>
      </c>
    </row>
    <row r="726" spans="2:7" s="28" customFormat="1" ht="18.75" customHeight="1" x14ac:dyDescent="0.2">
      <c r="B726" s="64" t="s">
        <v>1500</v>
      </c>
      <c r="C726" s="65">
        <v>31</v>
      </c>
      <c r="D726" s="65">
        <v>14</v>
      </c>
      <c r="E726" s="65">
        <v>42</v>
      </c>
      <c r="F726" s="65">
        <v>17</v>
      </c>
      <c r="G726" s="146">
        <v>15</v>
      </c>
    </row>
    <row r="727" spans="2:7" s="28" customFormat="1" ht="18.75" customHeight="1" x14ac:dyDescent="0.2">
      <c r="B727" s="64" t="s">
        <v>1328</v>
      </c>
      <c r="C727" s="65">
        <v>19</v>
      </c>
      <c r="D727" s="65">
        <v>20</v>
      </c>
      <c r="E727" s="65">
        <v>37</v>
      </c>
      <c r="F727" s="65">
        <v>14</v>
      </c>
      <c r="G727" s="146">
        <v>28</v>
      </c>
    </row>
    <row r="728" spans="2:7" s="28" customFormat="1" ht="18.75" customHeight="1" x14ac:dyDescent="0.2">
      <c r="B728" s="64" t="s">
        <v>3748</v>
      </c>
      <c r="C728" s="65">
        <v>0</v>
      </c>
      <c r="D728" s="65">
        <v>0</v>
      </c>
      <c r="E728" s="65">
        <v>0</v>
      </c>
      <c r="F728" s="65">
        <v>0</v>
      </c>
      <c r="G728" s="146">
        <v>118</v>
      </c>
    </row>
    <row r="729" spans="2:7" s="28" customFormat="1" ht="18.75" customHeight="1" x14ac:dyDescent="0.2">
      <c r="B729" s="64" t="s">
        <v>3202</v>
      </c>
      <c r="C729" s="65">
        <v>0</v>
      </c>
      <c r="D729" s="65">
        <v>0</v>
      </c>
      <c r="E729" s="65">
        <v>117</v>
      </c>
      <c r="F729" s="65">
        <v>0</v>
      </c>
      <c r="G729" s="146">
        <v>0</v>
      </c>
    </row>
    <row r="730" spans="2:7" s="28" customFormat="1" ht="18.75" customHeight="1" x14ac:dyDescent="0.2">
      <c r="B730" s="64" t="s">
        <v>1519</v>
      </c>
      <c r="C730" s="65">
        <v>16</v>
      </c>
      <c r="D730" s="65">
        <v>28</v>
      </c>
      <c r="E730" s="65">
        <v>22</v>
      </c>
      <c r="F730" s="65">
        <v>29</v>
      </c>
      <c r="G730" s="146">
        <v>22</v>
      </c>
    </row>
    <row r="731" spans="2:7" s="28" customFormat="1" ht="18.75" customHeight="1" x14ac:dyDescent="0.2">
      <c r="B731" s="64" t="s">
        <v>1545</v>
      </c>
      <c r="C731" s="65">
        <v>12</v>
      </c>
      <c r="D731" s="65">
        <v>59</v>
      </c>
      <c r="E731" s="65">
        <v>18</v>
      </c>
      <c r="F731" s="65">
        <v>14</v>
      </c>
      <c r="G731" s="146">
        <v>13</v>
      </c>
    </row>
    <row r="732" spans="2:7" s="28" customFormat="1" ht="18.75" customHeight="1" x14ac:dyDescent="0.2">
      <c r="B732" s="64" t="s">
        <v>3306</v>
      </c>
      <c r="C732" s="65">
        <v>0</v>
      </c>
      <c r="D732" s="65">
        <v>0</v>
      </c>
      <c r="E732" s="65">
        <v>0</v>
      </c>
      <c r="F732" s="65">
        <v>116</v>
      </c>
      <c r="G732" s="146">
        <v>0</v>
      </c>
    </row>
    <row r="733" spans="2:7" s="28" customFormat="1" ht="18.75" customHeight="1" x14ac:dyDescent="0.2">
      <c r="B733" s="64" t="s">
        <v>3203</v>
      </c>
      <c r="C733" s="65">
        <v>0</v>
      </c>
      <c r="D733" s="65">
        <v>0</v>
      </c>
      <c r="E733" s="65">
        <v>116</v>
      </c>
      <c r="F733" s="65">
        <v>0</v>
      </c>
      <c r="G733" s="146">
        <v>0</v>
      </c>
    </row>
    <row r="734" spans="2:7" s="28" customFormat="1" ht="18.75" customHeight="1" x14ac:dyDescent="0.2">
      <c r="B734" s="64" t="s">
        <v>1649</v>
      </c>
      <c r="C734" s="65">
        <v>114</v>
      </c>
      <c r="D734" s="65">
        <v>0</v>
      </c>
      <c r="E734" s="65">
        <v>0</v>
      </c>
      <c r="F734" s="65">
        <v>0</v>
      </c>
      <c r="G734" s="146">
        <v>0</v>
      </c>
    </row>
    <row r="735" spans="2:7" s="28" customFormat="1" ht="18.75" customHeight="1" x14ac:dyDescent="0.2">
      <c r="B735" s="64" t="s">
        <v>1259</v>
      </c>
      <c r="C735" s="65">
        <v>0</v>
      </c>
      <c r="D735" s="65">
        <v>106</v>
      </c>
      <c r="E735" s="65">
        <v>0</v>
      </c>
      <c r="F735" s="65">
        <v>3</v>
      </c>
      <c r="G735" s="146">
        <v>5</v>
      </c>
    </row>
    <row r="736" spans="2:7" s="28" customFormat="1" ht="18.75" customHeight="1" x14ac:dyDescent="0.2">
      <c r="B736" s="64" t="s">
        <v>1487</v>
      </c>
      <c r="C736" s="65">
        <v>46</v>
      </c>
      <c r="D736" s="65">
        <v>11</v>
      </c>
      <c r="E736" s="65">
        <v>20</v>
      </c>
      <c r="F736" s="65">
        <v>26</v>
      </c>
      <c r="G736" s="146">
        <v>11</v>
      </c>
    </row>
    <row r="737" spans="2:7" s="28" customFormat="1" ht="18.75" customHeight="1" x14ac:dyDescent="0.2">
      <c r="B737" s="64" t="s">
        <v>1793</v>
      </c>
      <c r="C737" s="65">
        <v>0</v>
      </c>
      <c r="D737" s="65">
        <v>0</v>
      </c>
      <c r="E737" s="65">
        <v>0</v>
      </c>
      <c r="F737" s="65">
        <v>114</v>
      </c>
      <c r="G737" s="146">
        <v>0</v>
      </c>
    </row>
    <row r="738" spans="2:7" s="28" customFormat="1" ht="18.75" customHeight="1" x14ac:dyDescent="0.2">
      <c r="B738" s="64" t="s">
        <v>1597</v>
      </c>
      <c r="C738" s="65">
        <v>0</v>
      </c>
      <c r="D738" s="65">
        <v>0</v>
      </c>
      <c r="E738" s="65">
        <v>113</v>
      </c>
      <c r="F738" s="65">
        <v>0</v>
      </c>
      <c r="G738" s="146">
        <v>0</v>
      </c>
    </row>
    <row r="739" spans="2:7" s="28" customFormat="1" ht="18.75" customHeight="1" x14ac:dyDescent="0.2">
      <c r="B739" s="64" t="s">
        <v>3044</v>
      </c>
      <c r="C739" s="65">
        <v>0</v>
      </c>
      <c r="D739" s="65">
        <v>0</v>
      </c>
      <c r="E739" s="65">
        <v>113</v>
      </c>
      <c r="F739" s="65">
        <v>0</v>
      </c>
      <c r="G739" s="146">
        <v>0</v>
      </c>
    </row>
    <row r="740" spans="2:7" s="28" customFormat="1" ht="18.75" customHeight="1" x14ac:dyDescent="0.2">
      <c r="B740" s="64" t="s">
        <v>1605</v>
      </c>
      <c r="C740" s="65">
        <v>16</v>
      </c>
      <c r="D740" s="65">
        <v>75</v>
      </c>
      <c r="E740" s="65">
        <v>8</v>
      </c>
      <c r="F740" s="65">
        <v>10</v>
      </c>
      <c r="G740" s="146">
        <v>3</v>
      </c>
    </row>
    <row r="741" spans="2:7" s="28" customFormat="1" ht="18.75" customHeight="1" x14ac:dyDescent="0.2">
      <c r="B741" s="64" t="s">
        <v>881</v>
      </c>
      <c r="C741" s="65">
        <v>1</v>
      </c>
      <c r="D741" s="65">
        <v>0</v>
      </c>
      <c r="E741" s="65">
        <v>109</v>
      </c>
      <c r="F741" s="65">
        <v>0</v>
      </c>
      <c r="G741" s="146">
        <v>0</v>
      </c>
    </row>
    <row r="742" spans="2:7" s="28" customFormat="1" ht="18.75" customHeight="1" x14ac:dyDescent="0.2">
      <c r="B742" s="64" t="s">
        <v>1016</v>
      </c>
      <c r="C742" s="65">
        <v>97</v>
      </c>
      <c r="D742" s="65">
        <v>5</v>
      </c>
      <c r="E742" s="65">
        <v>7</v>
      </c>
      <c r="F742" s="65">
        <v>0</v>
      </c>
      <c r="G742" s="146">
        <v>0</v>
      </c>
    </row>
    <row r="743" spans="2:7" s="28" customFormat="1" ht="18.75" customHeight="1" x14ac:dyDescent="0.2">
      <c r="B743" s="64" t="s">
        <v>1666</v>
      </c>
      <c r="C743" s="65">
        <v>109</v>
      </c>
      <c r="D743" s="65">
        <v>0</v>
      </c>
      <c r="E743" s="65">
        <v>0</v>
      </c>
      <c r="F743" s="65">
        <v>0</v>
      </c>
      <c r="G743" s="146">
        <v>0</v>
      </c>
    </row>
    <row r="744" spans="2:7" s="28" customFormat="1" ht="18.75" customHeight="1" x14ac:dyDescent="0.2">
      <c r="B744" s="64" t="s">
        <v>1665</v>
      </c>
      <c r="C744" s="65">
        <v>109</v>
      </c>
      <c r="D744" s="65">
        <v>0</v>
      </c>
      <c r="E744" s="65">
        <v>0</v>
      </c>
      <c r="F744" s="65">
        <v>0</v>
      </c>
      <c r="G744" s="146">
        <v>0</v>
      </c>
    </row>
    <row r="745" spans="2:7" s="28" customFormat="1" ht="18.75" customHeight="1" x14ac:dyDescent="0.2">
      <c r="B745" s="64" t="s">
        <v>1646</v>
      </c>
      <c r="C745" s="65">
        <v>16</v>
      </c>
      <c r="D745" s="65">
        <v>10</v>
      </c>
      <c r="E745" s="65">
        <v>51</v>
      </c>
      <c r="F745" s="65">
        <v>14</v>
      </c>
      <c r="G745" s="146">
        <v>18</v>
      </c>
    </row>
    <row r="746" spans="2:7" s="28" customFormat="1" ht="18.75" customHeight="1" x14ac:dyDescent="0.2">
      <c r="B746" s="64" t="s">
        <v>3438</v>
      </c>
      <c r="C746" s="65">
        <v>0</v>
      </c>
      <c r="D746" s="65">
        <v>0</v>
      </c>
      <c r="E746" s="65">
        <v>0</v>
      </c>
      <c r="F746" s="65">
        <v>107</v>
      </c>
      <c r="G746" s="146">
        <v>0</v>
      </c>
    </row>
    <row r="747" spans="2:7" s="28" customFormat="1" ht="18.75" customHeight="1" x14ac:dyDescent="0.2">
      <c r="B747" s="64" t="s">
        <v>1133</v>
      </c>
      <c r="C747" s="65">
        <v>0</v>
      </c>
      <c r="D747" s="65">
        <v>107</v>
      </c>
      <c r="E747" s="65">
        <v>0</v>
      </c>
      <c r="F747" s="65">
        <v>0</v>
      </c>
      <c r="G747" s="146">
        <v>0</v>
      </c>
    </row>
    <row r="748" spans="2:7" s="28" customFormat="1" ht="18.75" customHeight="1" x14ac:dyDescent="0.2">
      <c r="B748" s="64" t="s">
        <v>3690</v>
      </c>
      <c r="C748" s="65">
        <v>0</v>
      </c>
      <c r="D748" s="65">
        <v>0</v>
      </c>
      <c r="E748" s="65">
        <v>0</v>
      </c>
      <c r="F748" s="65">
        <v>0</v>
      </c>
      <c r="G748" s="146">
        <v>107</v>
      </c>
    </row>
    <row r="749" spans="2:7" s="28" customFormat="1" ht="18.75" customHeight="1" x14ac:dyDescent="0.2">
      <c r="B749" s="64" t="s">
        <v>1672</v>
      </c>
      <c r="C749" s="65">
        <v>107</v>
      </c>
      <c r="D749" s="65">
        <v>0</v>
      </c>
      <c r="E749" s="65">
        <v>0</v>
      </c>
      <c r="F749" s="65">
        <v>0</v>
      </c>
      <c r="G749" s="146">
        <v>0</v>
      </c>
    </row>
    <row r="750" spans="2:7" s="28" customFormat="1" ht="18.75" customHeight="1" x14ac:dyDescent="0.2">
      <c r="B750" s="64" t="s">
        <v>1281</v>
      </c>
      <c r="C750" s="65">
        <v>18</v>
      </c>
      <c r="D750" s="65">
        <v>40</v>
      </c>
      <c r="E750" s="65">
        <v>25</v>
      </c>
      <c r="F750" s="65">
        <v>12</v>
      </c>
      <c r="G750" s="146">
        <v>11</v>
      </c>
    </row>
    <row r="751" spans="2:7" s="28" customFormat="1" ht="18.75" customHeight="1" x14ac:dyDescent="0.2">
      <c r="B751" s="64" t="s">
        <v>1673</v>
      </c>
      <c r="C751" s="65">
        <v>0</v>
      </c>
      <c r="D751" s="65">
        <v>105</v>
      </c>
      <c r="E751" s="65">
        <v>0</v>
      </c>
      <c r="F751" s="65">
        <v>0</v>
      </c>
      <c r="G751" s="146">
        <v>0</v>
      </c>
    </row>
    <row r="752" spans="2:7" s="28" customFormat="1" ht="18.75" customHeight="1" x14ac:dyDescent="0.2">
      <c r="B752" s="64" t="s">
        <v>1676</v>
      </c>
      <c r="C752" s="65">
        <v>0</v>
      </c>
      <c r="D752" s="65">
        <v>104</v>
      </c>
      <c r="E752" s="65">
        <v>0</v>
      </c>
      <c r="F752" s="65">
        <v>0</v>
      </c>
      <c r="G752" s="146">
        <v>0</v>
      </c>
    </row>
    <row r="753" spans="2:7" s="28" customFormat="1" ht="18.75" customHeight="1" x14ac:dyDescent="0.2">
      <c r="B753" s="64" t="s">
        <v>1675</v>
      </c>
      <c r="C753" s="65">
        <v>104</v>
      </c>
      <c r="D753" s="65">
        <v>0</v>
      </c>
      <c r="E753" s="65">
        <v>0</v>
      </c>
      <c r="F753" s="65">
        <v>0</v>
      </c>
      <c r="G753" s="146">
        <v>0</v>
      </c>
    </row>
    <row r="754" spans="2:7" s="28" customFormat="1" ht="18.75" customHeight="1" x14ac:dyDescent="0.2">
      <c r="B754" s="64" t="s">
        <v>1677</v>
      </c>
      <c r="C754" s="65">
        <v>0</v>
      </c>
      <c r="D754" s="65">
        <v>0</v>
      </c>
      <c r="E754" s="65">
        <v>104</v>
      </c>
      <c r="F754" s="65">
        <v>0</v>
      </c>
      <c r="G754" s="146">
        <v>0</v>
      </c>
    </row>
    <row r="755" spans="2:7" s="28" customFormat="1" ht="18.75" customHeight="1" x14ac:dyDescent="0.2">
      <c r="B755" s="64" t="s">
        <v>1239</v>
      </c>
      <c r="C755" s="65">
        <v>0</v>
      </c>
      <c r="D755" s="65">
        <v>0</v>
      </c>
      <c r="E755" s="65">
        <v>0</v>
      </c>
      <c r="F755" s="65">
        <v>104</v>
      </c>
      <c r="G755" s="146">
        <v>0</v>
      </c>
    </row>
    <row r="756" spans="2:7" s="28" customFormat="1" ht="18.75" customHeight="1" x14ac:dyDescent="0.2">
      <c r="B756" s="64" t="s">
        <v>1383</v>
      </c>
      <c r="C756" s="65">
        <v>13</v>
      </c>
      <c r="D756" s="65">
        <v>89</v>
      </c>
      <c r="E756" s="65">
        <v>1</v>
      </c>
      <c r="F756" s="65">
        <v>0</v>
      </c>
      <c r="G756" s="146">
        <v>0</v>
      </c>
    </row>
    <row r="757" spans="2:7" s="28" customFormat="1" ht="18.75" customHeight="1" x14ac:dyDescent="0.2">
      <c r="B757" s="64" t="s">
        <v>1435</v>
      </c>
      <c r="C757" s="65">
        <v>4</v>
      </c>
      <c r="D757" s="65">
        <v>6</v>
      </c>
      <c r="E757" s="65">
        <v>22</v>
      </c>
      <c r="F757" s="65">
        <v>34</v>
      </c>
      <c r="G757" s="146">
        <v>37</v>
      </c>
    </row>
    <row r="758" spans="2:7" s="28" customFormat="1" ht="18.75" customHeight="1" x14ac:dyDescent="0.2">
      <c r="B758" s="64" t="s">
        <v>2595</v>
      </c>
      <c r="C758" s="65">
        <v>0</v>
      </c>
      <c r="D758" s="65">
        <v>0</v>
      </c>
      <c r="E758" s="65">
        <v>0</v>
      </c>
      <c r="F758" s="65">
        <v>103</v>
      </c>
      <c r="G758" s="146">
        <v>0</v>
      </c>
    </row>
    <row r="759" spans="2:7" s="28" customFormat="1" ht="18.75" customHeight="1" x14ac:dyDescent="0.2">
      <c r="B759" s="64" t="s">
        <v>2994</v>
      </c>
      <c r="C759" s="65">
        <v>61</v>
      </c>
      <c r="D759" s="65">
        <v>0</v>
      </c>
      <c r="E759" s="65">
        <v>31</v>
      </c>
      <c r="F759" s="65">
        <v>2</v>
      </c>
      <c r="G759" s="146">
        <v>8</v>
      </c>
    </row>
    <row r="760" spans="2:7" s="28" customFormat="1" ht="18.75" customHeight="1" x14ac:dyDescent="0.2">
      <c r="B760" s="64" t="s">
        <v>1420</v>
      </c>
      <c r="C760" s="65">
        <v>0</v>
      </c>
      <c r="D760" s="65">
        <v>0</v>
      </c>
      <c r="E760" s="65">
        <v>66</v>
      </c>
      <c r="F760" s="65">
        <v>34</v>
      </c>
      <c r="G760" s="146">
        <v>0</v>
      </c>
    </row>
    <row r="761" spans="2:7" s="28" customFormat="1" ht="18.75" customHeight="1" x14ac:dyDescent="0.2">
      <c r="B761" s="64" t="s">
        <v>1378</v>
      </c>
      <c r="C761" s="65">
        <v>1</v>
      </c>
      <c r="D761" s="65">
        <v>2</v>
      </c>
      <c r="E761" s="65">
        <v>0</v>
      </c>
      <c r="F761" s="65">
        <v>0</v>
      </c>
      <c r="G761" s="146">
        <v>97</v>
      </c>
    </row>
    <row r="762" spans="2:7" s="28" customFormat="1" ht="18.75" customHeight="1" x14ac:dyDescent="0.2">
      <c r="B762" s="64" t="s">
        <v>1657</v>
      </c>
      <c r="C762" s="65">
        <v>40</v>
      </c>
      <c r="D762" s="65">
        <v>34</v>
      </c>
      <c r="E762" s="65">
        <v>10</v>
      </c>
      <c r="F762" s="65">
        <v>10</v>
      </c>
      <c r="G762" s="146">
        <v>6</v>
      </c>
    </row>
    <row r="763" spans="2:7" s="28" customFormat="1" ht="18.75" customHeight="1" x14ac:dyDescent="0.2">
      <c r="B763" s="64" t="s">
        <v>1557</v>
      </c>
      <c r="C763" s="65">
        <v>2</v>
      </c>
      <c r="D763" s="65">
        <v>35</v>
      </c>
      <c r="E763" s="65">
        <v>3</v>
      </c>
      <c r="F763" s="65">
        <v>48</v>
      </c>
      <c r="G763" s="146">
        <v>12</v>
      </c>
    </row>
    <row r="764" spans="2:7" s="28" customFormat="1" ht="18.75" customHeight="1" x14ac:dyDescent="0.2">
      <c r="B764" s="64" t="s">
        <v>1558</v>
      </c>
      <c r="C764" s="65">
        <v>0</v>
      </c>
      <c r="D764" s="65">
        <v>10</v>
      </c>
      <c r="E764" s="65">
        <v>11</v>
      </c>
      <c r="F764" s="65">
        <v>79</v>
      </c>
      <c r="G764" s="146">
        <v>0</v>
      </c>
    </row>
    <row r="765" spans="2:7" s="28" customFormat="1" ht="18.75" customHeight="1" x14ac:dyDescent="0.2">
      <c r="B765" s="64" t="s">
        <v>1336</v>
      </c>
      <c r="C765" s="65">
        <v>3</v>
      </c>
      <c r="D765" s="65">
        <v>35</v>
      </c>
      <c r="E765" s="65">
        <v>13</v>
      </c>
      <c r="F765" s="65">
        <v>38</v>
      </c>
      <c r="G765" s="146">
        <v>10</v>
      </c>
    </row>
    <row r="766" spans="2:7" s="28" customFormat="1" ht="18.75" customHeight="1" x14ac:dyDescent="0.2">
      <c r="B766" s="64" t="s">
        <v>1684</v>
      </c>
      <c r="C766" s="65">
        <v>0</v>
      </c>
      <c r="D766" s="65">
        <v>99</v>
      </c>
      <c r="E766" s="65">
        <v>0</v>
      </c>
      <c r="F766" s="65">
        <v>0</v>
      </c>
      <c r="G766" s="146">
        <v>0</v>
      </c>
    </row>
    <row r="767" spans="2:7" s="28" customFormat="1" ht="18.75" customHeight="1" x14ac:dyDescent="0.2">
      <c r="B767" s="64" t="s">
        <v>3125</v>
      </c>
      <c r="C767" s="65">
        <v>0</v>
      </c>
      <c r="D767" s="65">
        <v>0</v>
      </c>
      <c r="E767" s="65">
        <v>99</v>
      </c>
      <c r="F767" s="65">
        <v>0</v>
      </c>
      <c r="G767" s="146">
        <v>0</v>
      </c>
    </row>
    <row r="768" spans="2:7" s="28" customFormat="1" ht="18.75" customHeight="1" x14ac:dyDescent="0.2">
      <c r="B768" s="64" t="s">
        <v>1742</v>
      </c>
      <c r="C768" s="65">
        <v>10</v>
      </c>
      <c r="D768" s="65">
        <v>1</v>
      </c>
      <c r="E768" s="65">
        <v>0</v>
      </c>
      <c r="F768" s="65">
        <v>16</v>
      </c>
      <c r="G768" s="146">
        <v>70</v>
      </c>
    </row>
    <row r="769" spans="2:7" s="28" customFormat="1" ht="18.75" customHeight="1" x14ac:dyDescent="0.2">
      <c r="B769" s="64" t="s">
        <v>1244</v>
      </c>
      <c r="C769" s="65">
        <v>23</v>
      </c>
      <c r="D769" s="65">
        <v>0</v>
      </c>
      <c r="E769" s="65">
        <v>28</v>
      </c>
      <c r="F769" s="65">
        <v>46</v>
      </c>
      <c r="G769" s="146">
        <v>0</v>
      </c>
    </row>
    <row r="770" spans="2:7" s="28" customFormat="1" ht="18.75" customHeight="1" x14ac:dyDescent="0.2">
      <c r="B770" s="64" t="s">
        <v>1633</v>
      </c>
      <c r="C770" s="65">
        <v>65</v>
      </c>
      <c r="D770" s="65">
        <v>31</v>
      </c>
      <c r="E770" s="65">
        <v>0</v>
      </c>
      <c r="F770" s="65">
        <v>0</v>
      </c>
      <c r="G770" s="146">
        <v>0</v>
      </c>
    </row>
    <row r="771" spans="2:7" s="28" customFormat="1" ht="18.75" customHeight="1" x14ac:dyDescent="0.2">
      <c r="B771" s="64" t="s">
        <v>1810</v>
      </c>
      <c r="C771" s="65">
        <v>0</v>
      </c>
      <c r="D771" s="65">
        <v>0</v>
      </c>
      <c r="E771" s="65">
        <v>96</v>
      </c>
      <c r="F771" s="65">
        <v>0</v>
      </c>
      <c r="G771" s="146">
        <v>0</v>
      </c>
    </row>
    <row r="772" spans="2:7" s="28" customFormat="1" ht="18.75" customHeight="1" x14ac:dyDescent="0.2">
      <c r="B772" s="64" t="s">
        <v>1246</v>
      </c>
      <c r="C772" s="65">
        <v>0</v>
      </c>
      <c r="D772" s="65">
        <v>0</v>
      </c>
      <c r="E772" s="65">
        <v>0</v>
      </c>
      <c r="F772" s="65">
        <v>0</v>
      </c>
      <c r="G772" s="146">
        <v>94</v>
      </c>
    </row>
    <row r="773" spans="2:7" s="28" customFormat="1" ht="18.75" customHeight="1" x14ac:dyDescent="0.2">
      <c r="B773" s="64" t="s">
        <v>1695</v>
      </c>
      <c r="C773" s="65">
        <v>0</v>
      </c>
      <c r="D773" s="65">
        <v>93</v>
      </c>
      <c r="E773" s="65">
        <v>0</v>
      </c>
      <c r="F773" s="65">
        <v>0</v>
      </c>
      <c r="G773" s="146">
        <v>0</v>
      </c>
    </row>
    <row r="774" spans="2:7" s="28" customFormat="1" ht="18.75" customHeight="1" x14ac:dyDescent="0.2">
      <c r="B774" s="64" t="s">
        <v>1773</v>
      </c>
      <c r="C774" s="65">
        <v>10</v>
      </c>
      <c r="D774" s="65">
        <v>0</v>
      </c>
      <c r="E774" s="65">
        <v>18</v>
      </c>
      <c r="F774" s="65">
        <v>49</v>
      </c>
      <c r="G774" s="146">
        <v>16</v>
      </c>
    </row>
    <row r="775" spans="2:7" s="28" customFormat="1" ht="18.75" customHeight="1" x14ac:dyDescent="0.2">
      <c r="B775" s="64" t="s">
        <v>1634</v>
      </c>
      <c r="C775" s="65">
        <v>17</v>
      </c>
      <c r="D775" s="65">
        <v>7</v>
      </c>
      <c r="E775" s="65">
        <v>28</v>
      </c>
      <c r="F775" s="65">
        <v>6</v>
      </c>
      <c r="G775" s="146">
        <v>34</v>
      </c>
    </row>
    <row r="776" spans="2:7" s="28" customFormat="1" ht="18.75" customHeight="1" x14ac:dyDescent="0.2">
      <c r="B776" s="64" t="s">
        <v>1349</v>
      </c>
      <c r="C776" s="65">
        <v>0</v>
      </c>
      <c r="D776" s="65">
        <v>0</v>
      </c>
      <c r="E776" s="65">
        <v>0</v>
      </c>
      <c r="F776" s="65">
        <v>0</v>
      </c>
      <c r="G776" s="146">
        <v>91</v>
      </c>
    </row>
    <row r="777" spans="2:7" s="28" customFormat="1" ht="18.75" customHeight="1" x14ac:dyDescent="0.2">
      <c r="B777" s="64" t="s">
        <v>987</v>
      </c>
      <c r="C777" s="65">
        <v>67</v>
      </c>
      <c r="D777" s="65">
        <v>22</v>
      </c>
      <c r="E777" s="65">
        <v>0</v>
      </c>
      <c r="F777" s="65">
        <v>0</v>
      </c>
      <c r="G777" s="146">
        <v>1</v>
      </c>
    </row>
    <row r="778" spans="2:7" s="28" customFormat="1" ht="18.75" customHeight="1" x14ac:dyDescent="0.2">
      <c r="B778" s="64" t="s">
        <v>1387</v>
      </c>
      <c r="C778" s="65">
        <v>12</v>
      </c>
      <c r="D778" s="65">
        <v>28</v>
      </c>
      <c r="E778" s="65">
        <v>7</v>
      </c>
      <c r="F778" s="65">
        <v>41</v>
      </c>
      <c r="G778" s="146">
        <v>2</v>
      </c>
    </row>
    <row r="779" spans="2:7" s="28" customFormat="1" ht="18.75" customHeight="1" x14ac:dyDescent="0.2">
      <c r="B779" s="64" t="s">
        <v>1469</v>
      </c>
      <c r="C779" s="65">
        <v>20</v>
      </c>
      <c r="D779" s="65">
        <v>15</v>
      </c>
      <c r="E779" s="65">
        <v>25</v>
      </c>
      <c r="F779" s="65">
        <v>22</v>
      </c>
      <c r="G779" s="146">
        <v>7</v>
      </c>
    </row>
    <row r="780" spans="2:7" s="28" customFormat="1" ht="18.75" customHeight="1" x14ac:dyDescent="0.2">
      <c r="B780" s="64" t="s">
        <v>1704</v>
      </c>
      <c r="C780" s="65">
        <v>0</v>
      </c>
      <c r="D780" s="65">
        <v>89</v>
      </c>
      <c r="E780" s="65">
        <v>0</v>
      </c>
      <c r="F780" s="65">
        <v>0</v>
      </c>
      <c r="G780" s="146">
        <v>0</v>
      </c>
    </row>
    <row r="781" spans="2:7" s="28" customFormat="1" ht="18.75" customHeight="1" x14ac:dyDescent="0.2">
      <c r="B781" s="64" t="s">
        <v>1837</v>
      </c>
      <c r="C781" s="65">
        <v>10</v>
      </c>
      <c r="D781" s="65">
        <v>19</v>
      </c>
      <c r="E781" s="65">
        <v>44</v>
      </c>
      <c r="F781" s="65">
        <v>2</v>
      </c>
      <c r="G781" s="146">
        <v>12</v>
      </c>
    </row>
    <row r="782" spans="2:7" s="28" customFormat="1" ht="18.75" customHeight="1" x14ac:dyDescent="0.2">
      <c r="B782" s="64" t="s">
        <v>1715</v>
      </c>
      <c r="C782" s="65">
        <v>0</v>
      </c>
      <c r="D782" s="65">
        <v>0</v>
      </c>
      <c r="E782" s="65">
        <v>84</v>
      </c>
      <c r="F782" s="65">
        <v>0</v>
      </c>
      <c r="G782" s="146">
        <v>0</v>
      </c>
    </row>
    <row r="783" spans="2:7" s="28" customFormat="1" ht="18.75" customHeight="1" x14ac:dyDescent="0.2">
      <c r="B783" s="64" t="s">
        <v>1157</v>
      </c>
      <c r="C783" s="65">
        <v>0</v>
      </c>
      <c r="D783" s="65">
        <v>83</v>
      </c>
      <c r="E783" s="65">
        <v>0</v>
      </c>
      <c r="F783" s="65">
        <v>0</v>
      </c>
      <c r="G783" s="146">
        <v>0</v>
      </c>
    </row>
    <row r="784" spans="2:7" s="28" customFormat="1" ht="18.75" customHeight="1" x14ac:dyDescent="0.2">
      <c r="B784" s="64" t="s">
        <v>3793</v>
      </c>
      <c r="C784" s="65">
        <v>0</v>
      </c>
      <c r="D784" s="65">
        <v>0</v>
      </c>
      <c r="E784" s="65">
        <v>0</v>
      </c>
      <c r="F784" s="65">
        <v>0</v>
      </c>
      <c r="G784" s="146">
        <v>82</v>
      </c>
    </row>
    <row r="785" spans="2:7" s="28" customFormat="1" ht="18.75" customHeight="1" x14ac:dyDescent="0.2">
      <c r="B785" s="64" t="s">
        <v>1741</v>
      </c>
      <c r="C785" s="65">
        <v>0</v>
      </c>
      <c r="D785" s="65">
        <v>0</v>
      </c>
      <c r="E785" s="65">
        <v>23</v>
      </c>
      <c r="F785" s="65">
        <v>32</v>
      </c>
      <c r="G785" s="146">
        <v>26</v>
      </c>
    </row>
    <row r="786" spans="2:7" s="28" customFormat="1" ht="18.75" customHeight="1" x14ac:dyDescent="0.2">
      <c r="B786" s="64" t="s">
        <v>1425</v>
      </c>
      <c r="C786" s="65">
        <v>17</v>
      </c>
      <c r="D786" s="65">
        <v>9</v>
      </c>
      <c r="E786" s="65">
        <v>19</v>
      </c>
      <c r="F786" s="65">
        <v>0</v>
      </c>
      <c r="G786" s="146">
        <v>36</v>
      </c>
    </row>
    <row r="787" spans="2:7" s="28" customFormat="1" ht="18.75" customHeight="1" x14ac:dyDescent="0.2">
      <c r="B787" s="64" t="s">
        <v>1393</v>
      </c>
      <c r="C787" s="65">
        <v>12</v>
      </c>
      <c r="D787" s="65">
        <v>19</v>
      </c>
      <c r="E787" s="65">
        <v>4</v>
      </c>
      <c r="F787" s="65">
        <v>6</v>
      </c>
      <c r="G787" s="146">
        <v>38</v>
      </c>
    </row>
    <row r="788" spans="2:7" s="28" customFormat="1" ht="18.75" customHeight="1" x14ac:dyDescent="0.2">
      <c r="B788" s="64" t="s">
        <v>1857</v>
      </c>
      <c r="C788" s="65">
        <v>1</v>
      </c>
      <c r="D788" s="65">
        <v>11</v>
      </c>
      <c r="E788" s="65">
        <v>18</v>
      </c>
      <c r="F788" s="65">
        <v>40</v>
      </c>
      <c r="G788" s="146">
        <v>8</v>
      </c>
    </row>
    <row r="789" spans="2:7" s="28" customFormat="1" ht="18.75" customHeight="1" x14ac:dyDescent="0.2">
      <c r="B789" s="64" t="s">
        <v>3768</v>
      </c>
      <c r="C789" s="65">
        <v>0</v>
      </c>
      <c r="D789" s="65">
        <v>0</v>
      </c>
      <c r="E789" s="65">
        <v>0</v>
      </c>
      <c r="F789" s="65">
        <v>0</v>
      </c>
      <c r="G789" s="146">
        <v>76</v>
      </c>
    </row>
    <row r="790" spans="2:7" s="28" customFormat="1" ht="18.75" customHeight="1" x14ac:dyDescent="0.2">
      <c r="B790" s="64" t="s">
        <v>1707</v>
      </c>
      <c r="C790" s="65">
        <v>28</v>
      </c>
      <c r="D790" s="65">
        <v>0</v>
      </c>
      <c r="E790" s="65">
        <v>10</v>
      </c>
      <c r="F790" s="65">
        <v>24</v>
      </c>
      <c r="G790" s="146">
        <v>13</v>
      </c>
    </row>
    <row r="791" spans="2:7" s="28" customFormat="1" ht="18.75" customHeight="1" x14ac:dyDescent="0.2">
      <c r="B791" s="64" t="s">
        <v>1431</v>
      </c>
      <c r="C791" s="65">
        <v>0</v>
      </c>
      <c r="D791" s="65">
        <v>75</v>
      </c>
      <c r="E791" s="65">
        <v>0</v>
      </c>
      <c r="F791" s="65">
        <v>0</v>
      </c>
      <c r="G791" s="146">
        <v>0</v>
      </c>
    </row>
    <row r="792" spans="2:7" s="28" customFormat="1" ht="18.75" customHeight="1" x14ac:dyDescent="0.2">
      <c r="B792" s="64" t="s">
        <v>1517</v>
      </c>
      <c r="C792" s="65">
        <v>11</v>
      </c>
      <c r="D792" s="65">
        <v>22</v>
      </c>
      <c r="E792" s="65">
        <v>22</v>
      </c>
      <c r="F792" s="65">
        <v>0</v>
      </c>
      <c r="G792" s="146">
        <v>19</v>
      </c>
    </row>
    <row r="793" spans="2:7" s="28" customFormat="1" ht="18.75" customHeight="1" x14ac:dyDescent="0.2">
      <c r="B793" s="64" t="s">
        <v>1783</v>
      </c>
      <c r="C793" s="65">
        <v>0</v>
      </c>
      <c r="D793" s="65">
        <v>22</v>
      </c>
      <c r="E793" s="65">
        <v>18</v>
      </c>
      <c r="F793" s="65">
        <v>33</v>
      </c>
      <c r="G793" s="146">
        <v>0</v>
      </c>
    </row>
    <row r="794" spans="2:7" s="28" customFormat="1" ht="18.75" customHeight="1" x14ac:dyDescent="0.2">
      <c r="B794" s="64" t="s">
        <v>3102</v>
      </c>
      <c r="C794" s="65">
        <v>0</v>
      </c>
      <c r="D794" s="65">
        <v>19</v>
      </c>
      <c r="E794" s="65">
        <v>8</v>
      </c>
      <c r="F794" s="65">
        <v>20</v>
      </c>
      <c r="G794" s="146">
        <v>26</v>
      </c>
    </row>
    <row r="795" spans="2:7" s="28" customFormat="1" ht="18.75" customHeight="1" x14ac:dyDescent="0.2">
      <c r="B795" s="64" t="s">
        <v>204</v>
      </c>
      <c r="C795" s="65">
        <v>16</v>
      </c>
      <c r="D795" s="65">
        <v>3</v>
      </c>
      <c r="E795" s="65">
        <v>51</v>
      </c>
      <c r="F795" s="65">
        <v>1</v>
      </c>
      <c r="G795" s="146">
        <v>1</v>
      </c>
    </row>
    <row r="796" spans="2:7" s="28" customFormat="1" ht="18.75" customHeight="1" x14ac:dyDescent="0.2">
      <c r="B796" s="64" t="s">
        <v>1787</v>
      </c>
      <c r="C796" s="65">
        <v>43</v>
      </c>
      <c r="D796" s="65">
        <v>2</v>
      </c>
      <c r="E796" s="65">
        <v>0</v>
      </c>
      <c r="F796" s="65">
        <v>24</v>
      </c>
      <c r="G796" s="146">
        <v>3</v>
      </c>
    </row>
    <row r="797" spans="2:7" s="28" customFormat="1" ht="18.75" customHeight="1" x14ac:dyDescent="0.2">
      <c r="B797" s="64" t="s">
        <v>1563</v>
      </c>
      <c r="C797" s="65">
        <v>36</v>
      </c>
      <c r="D797" s="65">
        <v>24</v>
      </c>
      <c r="E797" s="65">
        <v>11</v>
      </c>
      <c r="F797" s="65">
        <v>1</v>
      </c>
      <c r="G797" s="146">
        <v>0</v>
      </c>
    </row>
    <row r="798" spans="2:7" s="28" customFormat="1" ht="18.75" customHeight="1" x14ac:dyDescent="0.2">
      <c r="B798" s="64" t="s">
        <v>1738</v>
      </c>
      <c r="C798" s="65">
        <v>0</v>
      </c>
      <c r="D798" s="65">
        <v>71</v>
      </c>
      <c r="E798" s="65">
        <v>0</v>
      </c>
      <c r="F798" s="65">
        <v>0</v>
      </c>
      <c r="G798" s="146">
        <v>0</v>
      </c>
    </row>
    <row r="799" spans="2:7" s="28" customFormat="1" ht="18.75" customHeight="1" x14ac:dyDescent="0.2">
      <c r="B799" s="64" t="s">
        <v>1353</v>
      </c>
      <c r="C799" s="65">
        <v>16</v>
      </c>
      <c r="D799" s="65">
        <v>9</v>
      </c>
      <c r="E799" s="65">
        <v>28</v>
      </c>
      <c r="F799" s="65">
        <v>6</v>
      </c>
      <c r="G799" s="146">
        <v>11</v>
      </c>
    </row>
    <row r="800" spans="2:7" s="28" customFormat="1" ht="18.75" customHeight="1" x14ac:dyDescent="0.2">
      <c r="B800" s="64" t="s">
        <v>1838</v>
      </c>
      <c r="C800" s="65">
        <v>4</v>
      </c>
      <c r="D800" s="65">
        <v>14</v>
      </c>
      <c r="E800" s="65">
        <v>40</v>
      </c>
      <c r="F800" s="65">
        <v>0</v>
      </c>
      <c r="G800" s="146">
        <v>12</v>
      </c>
    </row>
    <row r="801" spans="2:7" s="28" customFormat="1" ht="18.75" customHeight="1" x14ac:dyDescent="0.2">
      <c r="B801" s="64" t="s">
        <v>1710</v>
      </c>
      <c r="C801" s="65">
        <v>11</v>
      </c>
      <c r="D801" s="65">
        <v>0</v>
      </c>
      <c r="E801" s="65">
        <v>2</v>
      </c>
      <c r="F801" s="65">
        <v>38</v>
      </c>
      <c r="G801" s="146">
        <v>18</v>
      </c>
    </row>
    <row r="802" spans="2:7" s="28" customFormat="1" ht="18.75" customHeight="1" x14ac:dyDescent="0.2">
      <c r="B802" s="64" t="s">
        <v>1584</v>
      </c>
      <c r="C802" s="65">
        <v>0</v>
      </c>
      <c r="D802" s="65">
        <v>12</v>
      </c>
      <c r="E802" s="65">
        <v>22</v>
      </c>
      <c r="F802" s="65">
        <v>29</v>
      </c>
      <c r="G802" s="146">
        <v>6</v>
      </c>
    </row>
    <row r="803" spans="2:7" s="28" customFormat="1" ht="18.75" customHeight="1" x14ac:dyDescent="0.2">
      <c r="B803" s="64" t="s">
        <v>1801</v>
      </c>
      <c r="C803" s="65">
        <v>12</v>
      </c>
      <c r="D803" s="65">
        <v>13</v>
      </c>
      <c r="E803" s="65">
        <v>0</v>
      </c>
      <c r="F803" s="65">
        <v>0</v>
      </c>
      <c r="G803" s="146">
        <v>40</v>
      </c>
    </row>
    <row r="804" spans="2:7" s="28" customFormat="1" ht="18.75" customHeight="1" x14ac:dyDescent="0.2">
      <c r="B804" s="64" t="s">
        <v>1567</v>
      </c>
      <c r="C804" s="65">
        <v>0</v>
      </c>
      <c r="D804" s="65">
        <v>0</v>
      </c>
      <c r="E804" s="65">
        <v>25</v>
      </c>
      <c r="F804" s="65">
        <v>30</v>
      </c>
      <c r="G804" s="146">
        <v>10</v>
      </c>
    </row>
    <row r="805" spans="2:7" s="28" customFormat="1" ht="18.75" customHeight="1" x14ac:dyDescent="0.2">
      <c r="B805" s="64" t="s">
        <v>1574</v>
      </c>
      <c r="C805" s="65">
        <v>8</v>
      </c>
      <c r="D805" s="65">
        <v>20</v>
      </c>
      <c r="E805" s="65">
        <v>25</v>
      </c>
      <c r="F805" s="65">
        <v>9</v>
      </c>
      <c r="G805" s="146">
        <v>2</v>
      </c>
    </row>
    <row r="806" spans="2:7" s="28" customFormat="1" ht="18.75" customHeight="1" x14ac:dyDescent="0.2">
      <c r="B806" s="64" t="s">
        <v>2692</v>
      </c>
      <c r="C806" s="65">
        <v>0</v>
      </c>
      <c r="D806" s="65">
        <v>0</v>
      </c>
      <c r="E806" s="65">
        <v>0</v>
      </c>
      <c r="F806" s="65">
        <v>64</v>
      </c>
      <c r="G806" s="146">
        <v>0</v>
      </c>
    </row>
    <row r="807" spans="2:7" s="28" customFormat="1" ht="18.75" customHeight="1" x14ac:dyDescent="0.2">
      <c r="B807" s="64" t="s">
        <v>1760</v>
      </c>
      <c r="C807" s="65">
        <v>0</v>
      </c>
      <c r="D807" s="65">
        <v>63</v>
      </c>
      <c r="E807" s="65">
        <v>0</v>
      </c>
      <c r="F807" s="65">
        <v>0</v>
      </c>
      <c r="G807" s="146">
        <v>0</v>
      </c>
    </row>
    <row r="808" spans="2:7" s="28" customFormat="1" ht="18.75" customHeight="1" x14ac:dyDescent="0.2">
      <c r="B808" s="64" t="s">
        <v>1483</v>
      </c>
      <c r="C808" s="65">
        <v>12</v>
      </c>
      <c r="D808" s="65">
        <v>8</v>
      </c>
      <c r="E808" s="65">
        <v>21</v>
      </c>
      <c r="F808" s="65">
        <v>4</v>
      </c>
      <c r="G808" s="146">
        <v>18</v>
      </c>
    </row>
    <row r="809" spans="2:7" s="28" customFormat="1" ht="18.75" customHeight="1" x14ac:dyDescent="0.2">
      <c r="B809" s="64" t="s">
        <v>1762</v>
      </c>
      <c r="C809" s="65">
        <v>0</v>
      </c>
      <c r="D809" s="65">
        <v>62</v>
      </c>
      <c r="E809" s="65">
        <v>0</v>
      </c>
      <c r="F809" s="65">
        <v>0</v>
      </c>
      <c r="G809" s="146">
        <v>0</v>
      </c>
    </row>
    <row r="810" spans="2:7" s="28" customFormat="1" ht="18.75" customHeight="1" x14ac:dyDescent="0.2">
      <c r="B810" s="64" t="s">
        <v>1717</v>
      </c>
      <c r="C810" s="65">
        <v>14</v>
      </c>
      <c r="D810" s="65">
        <v>7</v>
      </c>
      <c r="E810" s="65">
        <v>22</v>
      </c>
      <c r="F810" s="65">
        <v>10</v>
      </c>
      <c r="G810" s="146">
        <v>9</v>
      </c>
    </row>
    <row r="811" spans="2:7" s="28" customFormat="1" ht="18.75" customHeight="1" x14ac:dyDescent="0.2">
      <c r="B811" s="64" t="s">
        <v>1851</v>
      </c>
      <c r="C811" s="65">
        <v>12</v>
      </c>
      <c r="D811" s="65">
        <v>23</v>
      </c>
      <c r="E811" s="65">
        <v>20</v>
      </c>
      <c r="F811" s="65">
        <v>7</v>
      </c>
      <c r="G811" s="146">
        <v>0</v>
      </c>
    </row>
    <row r="812" spans="2:7" s="28" customFormat="1" ht="18.75" customHeight="1" x14ac:dyDescent="0.2">
      <c r="B812" s="64" t="s">
        <v>1099</v>
      </c>
      <c r="C812" s="65">
        <v>0</v>
      </c>
      <c r="D812" s="65">
        <v>0</v>
      </c>
      <c r="E812" s="65">
        <v>0</v>
      </c>
      <c r="F812" s="65">
        <v>0</v>
      </c>
      <c r="G812" s="146">
        <v>61</v>
      </c>
    </row>
    <row r="813" spans="2:7" s="28" customFormat="1" ht="18.75" customHeight="1" x14ac:dyDescent="0.2">
      <c r="B813" s="64" t="s">
        <v>1967</v>
      </c>
      <c r="C813" s="65">
        <v>2</v>
      </c>
      <c r="D813" s="65">
        <v>5</v>
      </c>
      <c r="E813" s="65">
        <v>38</v>
      </c>
      <c r="F813" s="65">
        <v>0</v>
      </c>
      <c r="G813" s="146">
        <v>16</v>
      </c>
    </row>
    <row r="814" spans="2:7" s="28" customFormat="1" ht="18.75" customHeight="1" x14ac:dyDescent="0.2">
      <c r="B814" s="64" t="s">
        <v>1528</v>
      </c>
      <c r="C814" s="65">
        <v>59</v>
      </c>
      <c r="D814" s="65">
        <v>0</v>
      </c>
      <c r="E814" s="65">
        <v>0</v>
      </c>
      <c r="F814" s="65">
        <v>0</v>
      </c>
      <c r="G814" s="146">
        <v>0</v>
      </c>
    </row>
    <row r="815" spans="2:7" s="28" customFormat="1" ht="18.75" customHeight="1" x14ac:dyDescent="0.2">
      <c r="B815" s="64" t="s">
        <v>1275</v>
      </c>
      <c r="C815" s="65">
        <v>57</v>
      </c>
      <c r="D815" s="65">
        <v>0</v>
      </c>
      <c r="E815" s="65">
        <v>0</v>
      </c>
      <c r="F815" s="65">
        <v>2</v>
      </c>
      <c r="G815" s="146">
        <v>0</v>
      </c>
    </row>
    <row r="816" spans="2:7" s="28" customFormat="1" ht="18.75" customHeight="1" x14ac:dyDescent="0.2">
      <c r="B816" s="64" t="s">
        <v>1771</v>
      </c>
      <c r="C816" s="65">
        <v>59</v>
      </c>
      <c r="D816" s="65">
        <v>0</v>
      </c>
      <c r="E816" s="65">
        <v>0</v>
      </c>
      <c r="F816" s="65">
        <v>0</v>
      </c>
      <c r="G816" s="146">
        <v>0</v>
      </c>
    </row>
    <row r="817" spans="2:7" s="28" customFormat="1" ht="18.75" customHeight="1" x14ac:dyDescent="0.2">
      <c r="B817" s="64" t="s">
        <v>964</v>
      </c>
      <c r="C817" s="65">
        <v>23</v>
      </c>
      <c r="D817" s="65">
        <v>11</v>
      </c>
      <c r="E817" s="65">
        <v>0</v>
      </c>
      <c r="F817" s="65">
        <v>25</v>
      </c>
      <c r="G817" s="146">
        <v>0</v>
      </c>
    </row>
    <row r="818" spans="2:7" s="28" customFormat="1" ht="18.75" customHeight="1" x14ac:dyDescent="0.2">
      <c r="B818" s="64" t="s">
        <v>1776</v>
      </c>
      <c r="C818" s="65">
        <v>0</v>
      </c>
      <c r="D818" s="65">
        <v>58</v>
      </c>
      <c r="E818" s="65">
        <v>0</v>
      </c>
      <c r="F818" s="65">
        <v>0</v>
      </c>
      <c r="G818" s="146">
        <v>0</v>
      </c>
    </row>
    <row r="819" spans="2:7" s="28" customFormat="1" ht="18.75" customHeight="1" x14ac:dyDescent="0.2">
      <c r="B819" s="64" t="s">
        <v>3307</v>
      </c>
      <c r="C819" s="65">
        <v>0</v>
      </c>
      <c r="D819" s="65">
        <v>0</v>
      </c>
      <c r="E819" s="65">
        <v>0</v>
      </c>
      <c r="F819" s="65">
        <v>58</v>
      </c>
      <c r="G819" s="146">
        <v>0</v>
      </c>
    </row>
    <row r="820" spans="2:7" s="28" customFormat="1" ht="18.75" customHeight="1" x14ac:dyDescent="0.2">
      <c r="B820" s="64" t="s">
        <v>1473</v>
      </c>
      <c r="C820" s="65">
        <v>5</v>
      </c>
      <c r="D820" s="65">
        <v>10</v>
      </c>
      <c r="E820" s="65">
        <v>0</v>
      </c>
      <c r="F820" s="65">
        <v>0</v>
      </c>
      <c r="G820" s="146">
        <v>43</v>
      </c>
    </row>
    <row r="821" spans="2:7" s="28" customFormat="1" ht="18.75" customHeight="1" x14ac:dyDescent="0.2">
      <c r="B821" s="64" t="s">
        <v>1002</v>
      </c>
      <c r="C821" s="65">
        <v>0</v>
      </c>
      <c r="D821" s="65">
        <v>0</v>
      </c>
      <c r="E821" s="65">
        <v>12</v>
      </c>
      <c r="F821" s="65">
        <v>45</v>
      </c>
      <c r="G821" s="146">
        <v>0</v>
      </c>
    </row>
    <row r="822" spans="2:7" s="28" customFormat="1" ht="18.75" customHeight="1" x14ac:dyDescent="0.2">
      <c r="B822" s="64" t="s">
        <v>1687</v>
      </c>
      <c r="C822" s="65">
        <v>10</v>
      </c>
      <c r="D822" s="65">
        <v>0</v>
      </c>
      <c r="E822" s="65">
        <v>20</v>
      </c>
      <c r="F822" s="65">
        <v>26</v>
      </c>
      <c r="G822" s="146">
        <v>0</v>
      </c>
    </row>
    <row r="823" spans="2:7" s="28" customFormat="1" ht="18.75" customHeight="1" x14ac:dyDescent="0.2">
      <c r="B823" s="64" t="s">
        <v>2115</v>
      </c>
      <c r="C823" s="65">
        <v>0</v>
      </c>
      <c r="D823" s="65">
        <v>3</v>
      </c>
      <c r="E823" s="65">
        <v>0</v>
      </c>
      <c r="F823" s="65">
        <v>35</v>
      </c>
      <c r="G823" s="146">
        <v>18</v>
      </c>
    </row>
    <row r="824" spans="2:7" s="28" customFormat="1" ht="18.75" customHeight="1" x14ac:dyDescent="0.2">
      <c r="B824" s="64" t="s">
        <v>3109</v>
      </c>
      <c r="C824" s="65">
        <v>54</v>
      </c>
      <c r="D824" s="65">
        <v>0</v>
      </c>
      <c r="E824" s="65">
        <v>0</v>
      </c>
      <c r="F824" s="65">
        <v>0</v>
      </c>
      <c r="G824" s="146">
        <v>0</v>
      </c>
    </row>
    <row r="825" spans="2:7" s="28" customFormat="1" ht="18.75" customHeight="1" x14ac:dyDescent="0.2">
      <c r="B825" s="64" t="s">
        <v>1530</v>
      </c>
      <c r="C825" s="65">
        <v>5</v>
      </c>
      <c r="D825" s="65">
        <v>18</v>
      </c>
      <c r="E825" s="65">
        <v>25</v>
      </c>
      <c r="F825" s="65">
        <v>6</v>
      </c>
      <c r="G825" s="146">
        <v>0</v>
      </c>
    </row>
    <row r="826" spans="2:7" s="28" customFormat="1" ht="18.75" customHeight="1" x14ac:dyDescent="0.2">
      <c r="B826" s="64" t="s">
        <v>1152</v>
      </c>
      <c r="C826" s="65">
        <v>0</v>
      </c>
      <c r="D826" s="65">
        <v>0</v>
      </c>
      <c r="E826" s="65">
        <v>54</v>
      </c>
      <c r="F826" s="65">
        <v>0</v>
      </c>
      <c r="G826" s="146">
        <v>0</v>
      </c>
    </row>
    <row r="827" spans="2:7" s="28" customFormat="1" ht="18.75" customHeight="1" x14ac:dyDescent="0.2">
      <c r="B827" s="64" t="s">
        <v>1087</v>
      </c>
      <c r="C827" s="65">
        <v>0</v>
      </c>
      <c r="D827" s="65">
        <v>0</v>
      </c>
      <c r="E827" s="65">
        <v>14</v>
      </c>
      <c r="F827" s="65">
        <v>8</v>
      </c>
      <c r="G827" s="146">
        <v>32</v>
      </c>
    </row>
    <row r="828" spans="2:7" s="28" customFormat="1" ht="18.75" customHeight="1" x14ac:dyDescent="0.2">
      <c r="B828" s="64" t="s">
        <v>1790</v>
      </c>
      <c r="C828" s="65">
        <v>0</v>
      </c>
      <c r="D828" s="65">
        <v>7</v>
      </c>
      <c r="E828" s="65">
        <v>19</v>
      </c>
      <c r="F828" s="65">
        <v>8</v>
      </c>
      <c r="G828" s="146">
        <v>20</v>
      </c>
    </row>
    <row r="829" spans="2:7" s="28" customFormat="1" ht="18.75" customHeight="1" x14ac:dyDescent="0.2">
      <c r="B829" s="64" t="s">
        <v>2992</v>
      </c>
      <c r="C829" s="65">
        <v>24</v>
      </c>
      <c r="D829" s="65">
        <v>0</v>
      </c>
      <c r="E829" s="65">
        <v>13</v>
      </c>
      <c r="F829" s="65">
        <v>8</v>
      </c>
      <c r="G829" s="146">
        <v>9</v>
      </c>
    </row>
    <row r="830" spans="2:7" s="28" customFormat="1" ht="18.75" customHeight="1" x14ac:dyDescent="0.2">
      <c r="B830" s="64" t="s">
        <v>1919</v>
      </c>
      <c r="C830" s="65">
        <v>0</v>
      </c>
      <c r="D830" s="65">
        <v>6</v>
      </c>
      <c r="E830" s="65">
        <v>2</v>
      </c>
      <c r="F830" s="65">
        <v>1</v>
      </c>
      <c r="G830" s="146">
        <v>44</v>
      </c>
    </row>
    <row r="831" spans="2:7" s="28" customFormat="1" ht="18.75" customHeight="1" x14ac:dyDescent="0.2">
      <c r="B831" s="64" t="s">
        <v>1415</v>
      </c>
      <c r="C831" s="65">
        <v>18</v>
      </c>
      <c r="D831" s="65">
        <v>16</v>
      </c>
      <c r="E831" s="65">
        <v>10</v>
      </c>
      <c r="F831" s="65">
        <v>9</v>
      </c>
      <c r="G831" s="146">
        <v>0</v>
      </c>
    </row>
    <row r="832" spans="2:7" s="28" customFormat="1" ht="18.75" customHeight="1" x14ac:dyDescent="0.2">
      <c r="B832" s="64" t="s">
        <v>1663</v>
      </c>
      <c r="C832" s="65">
        <v>0</v>
      </c>
      <c r="D832" s="65">
        <v>3</v>
      </c>
      <c r="E832" s="65">
        <v>5</v>
      </c>
      <c r="F832" s="65">
        <v>22</v>
      </c>
      <c r="G832" s="146">
        <v>23</v>
      </c>
    </row>
    <row r="833" spans="2:7" s="28" customFormat="1" ht="18.75" customHeight="1" x14ac:dyDescent="0.2">
      <c r="B833" s="64" t="s">
        <v>1747</v>
      </c>
      <c r="C833" s="65">
        <v>0</v>
      </c>
      <c r="D833" s="65">
        <v>7</v>
      </c>
      <c r="E833" s="65">
        <v>0</v>
      </c>
      <c r="F833" s="65">
        <v>1</v>
      </c>
      <c r="G833" s="146">
        <v>45</v>
      </c>
    </row>
    <row r="834" spans="2:7" s="28" customFormat="1" ht="18.75" customHeight="1" x14ac:dyDescent="0.2">
      <c r="B834" s="64" t="s">
        <v>2030</v>
      </c>
      <c r="C834" s="65">
        <v>0</v>
      </c>
      <c r="D834" s="65">
        <v>12</v>
      </c>
      <c r="E834" s="65">
        <v>12</v>
      </c>
      <c r="F834" s="65">
        <v>21</v>
      </c>
      <c r="G834" s="146">
        <v>7</v>
      </c>
    </row>
    <row r="835" spans="2:7" s="28" customFormat="1" ht="18.75" customHeight="1" x14ac:dyDescent="0.2">
      <c r="B835" s="64" t="s">
        <v>1804</v>
      </c>
      <c r="C835" s="65">
        <v>15</v>
      </c>
      <c r="D835" s="65">
        <v>0</v>
      </c>
      <c r="E835" s="65">
        <v>35</v>
      </c>
      <c r="F835" s="65">
        <v>0</v>
      </c>
      <c r="G835" s="146">
        <v>2</v>
      </c>
    </row>
    <row r="836" spans="2:7" s="28" customFormat="1" ht="18.75" customHeight="1" x14ac:dyDescent="0.2">
      <c r="B836" s="64" t="s">
        <v>1842</v>
      </c>
      <c r="C836" s="65">
        <v>0</v>
      </c>
      <c r="D836" s="65">
        <v>21</v>
      </c>
      <c r="E836" s="65">
        <v>12</v>
      </c>
      <c r="F836" s="65">
        <v>0</v>
      </c>
      <c r="G836" s="146">
        <v>17</v>
      </c>
    </row>
    <row r="837" spans="2:7" s="28" customFormat="1" ht="18.75" customHeight="1" x14ac:dyDescent="0.2">
      <c r="B837" s="64" t="s">
        <v>2999</v>
      </c>
      <c r="C837" s="65">
        <v>0</v>
      </c>
      <c r="D837" s="65">
        <v>11</v>
      </c>
      <c r="E837" s="65">
        <v>5</v>
      </c>
      <c r="F837" s="65">
        <v>20</v>
      </c>
      <c r="G837" s="146">
        <v>14</v>
      </c>
    </row>
    <row r="838" spans="2:7" s="28" customFormat="1" ht="18.75" customHeight="1" x14ac:dyDescent="0.2">
      <c r="B838" s="64" t="s">
        <v>1607</v>
      </c>
      <c r="C838" s="65">
        <v>0</v>
      </c>
      <c r="D838" s="65">
        <v>0</v>
      </c>
      <c r="E838" s="65">
        <v>0</v>
      </c>
      <c r="F838" s="65">
        <v>48</v>
      </c>
      <c r="G838" s="146">
        <v>0</v>
      </c>
    </row>
    <row r="839" spans="2:7" s="28" customFormat="1" ht="18.75" customHeight="1" x14ac:dyDescent="0.2">
      <c r="B839" s="64" t="s">
        <v>1766</v>
      </c>
      <c r="C839" s="65">
        <v>7</v>
      </c>
      <c r="D839" s="65">
        <v>19</v>
      </c>
      <c r="E839" s="65">
        <v>12</v>
      </c>
      <c r="F839" s="65">
        <v>9</v>
      </c>
      <c r="G839" s="146">
        <v>1</v>
      </c>
    </row>
    <row r="840" spans="2:7" s="28" customFormat="1" ht="18.75" customHeight="1" x14ac:dyDescent="0.2">
      <c r="B840" s="64" t="s">
        <v>1803</v>
      </c>
      <c r="C840" s="65">
        <v>48</v>
      </c>
      <c r="D840" s="65">
        <v>0</v>
      </c>
      <c r="E840" s="65">
        <v>0</v>
      </c>
      <c r="F840" s="65">
        <v>0</v>
      </c>
      <c r="G840" s="146">
        <v>0</v>
      </c>
    </row>
    <row r="841" spans="2:7" s="28" customFormat="1" ht="18.75" customHeight="1" x14ac:dyDescent="0.2">
      <c r="B841" s="64" t="s">
        <v>3308</v>
      </c>
      <c r="C841" s="65">
        <v>0</v>
      </c>
      <c r="D841" s="65">
        <v>0</v>
      </c>
      <c r="E841" s="65">
        <v>0</v>
      </c>
      <c r="F841" s="65">
        <v>48</v>
      </c>
      <c r="G841" s="146">
        <v>0</v>
      </c>
    </row>
    <row r="842" spans="2:7" s="28" customFormat="1" ht="18.75" customHeight="1" x14ac:dyDescent="0.2">
      <c r="B842" s="64" t="s">
        <v>2202</v>
      </c>
      <c r="C842" s="65">
        <v>0</v>
      </c>
      <c r="D842" s="65">
        <v>0</v>
      </c>
      <c r="E842" s="65">
        <v>0</v>
      </c>
      <c r="F842" s="65">
        <v>48</v>
      </c>
      <c r="G842" s="146">
        <v>0</v>
      </c>
    </row>
    <row r="843" spans="2:7" s="28" customFormat="1" ht="18.75" customHeight="1" x14ac:dyDescent="0.2">
      <c r="B843" s="64" t="s">
        <v>1772</v>
      </c>
      <c r="C843" s="65">
        <v>0</v>
      </c>
      <c r="D843" s="65">
        <v>12</v>
      </c>
      <c r="E843" s="65">
        <v>22</v>
      </c>
      <c r="F843" s="65">
        <v>11</v>
      </c>
      <c r="G843" s="146">
        <v>2</v>
      </c>
    </row>
    <row r="844" spans="2:7" s="28" customFormat="1" ht="18.75" customHeight="1" x14ac:dyDescent="0.2">
      <c r="B844" s="64" t="s">
        <v>1807</v>
      </c>
      <c r="C844" s="65">
        <v>47</v>
      </c>
      <c r="D844" s="65">
        <v>0</v>
      </c>
      <c r="E844" s="65">
        <v>0</v>
      </c>
      <c r="F844" s="65">
        <v>0</v>
      </c>
      <c r="G844" s="146">
        <v>0</v>
      </c>
    </row>
    <row r="845" spans="2:7" s="28" customFormat="1" ht="18.75" customHeight="1" x14ac:dyDescent="0.2">
      <c r="B845" s="64" t="s">
        <v>2249</v>
      </c>
      <c r="C845" s="65">
        <v>2</v>
      </c>
      <c r="D845" s="65">
        <v>0</v>
      </c>
      <c r="E845" s="65">
        <v>1</v>
      </c>
      <c r="F845" s="65">
        <v>28</v>
      </c>
      <c r="G845" s="146">
        <v>15</v>
      </c>
    </row>
    <row r="846" spans="2:7" s="28" customFormat="1" ht="18.75" customHeight="1" x14ac:dyDescent="0.2">
      <c r="B846" s="64" t="s">
        <v>1120</v>
      </c>
      <c r="C846" s="65">
        <v>46</v>
      </c>
      <c r="D846" s="65">
        <v>0</v>
      </c>
      <c r="E846" s="65">
        <v>0</v>
      </c>
      <c r="F846" s="65">
        <v>0</v>
      </c>
      <c r="G846" s="146">
        <v>0</v>
      </c>
    </row>
    <row r="847" spans="2:7" s="28" customFormat="1" ht="18.75" customHeight="1" x14ac:dyDescent="0.2">
      <c r="B847" s="64" t="s">
        <v>2998</v>
      </c>
      <c r="C847" s="65">
        <v>25</v>
      </c>
      <c r="D847" s="65">
        <v>0</v>
      </c>
      <c r="E847" s="65">
        <v>0</v>
      </c>
      <c r="F847" s="65">
        <v>10</v>
      </c>
      <c r="G847" s="146">
        <v>10</v>
      </c>
    </row>
    <row r="848" spans="2:7" s="28" customFormat="1" ht="18.75" customHeight="1" x14ac:dyDescent="0.2">
      <c r="B848" s="64" t="s">
        <v>1366</v>
      </c>
      <c r="C848" s="65">
        <v>4</v>
      </c>
      <c r="D848" s="65">
        <v>21</v>
      </c>
      <c r="E848" s="65">
        <v>18</v>
      </c>
      <c r="F848" s="65">
        <v>0</v>
      </c>
      <c r="G848" s="146">
        <v>2</v>
      </c>
    </row>
    <row r="849" spans="2:7" s="28" customFormat="1" ht="18.75" customHeight="1" x14ac:dyDescent="0.2">
      <c r="B849" s="64" t="s">
        <v>1909</v>
      </c>
      <c r="C849" s="65">
        <v>0</v>
      </c>
      <c r="D849" s="65">
        <v>24</v>
      </c>
      <c r="E849" s="65">
        <v>3</v>
      </c>
      <c r="F849" s="65">
        <v>4</v>
      </c>
      <c r="G849" s="146">
        <v>14</v>
      </c>
    </row>
    <row r="850" spans="2:7" s="28" customFormat="1" ht="18.75" customHeight="1" x14ac:dyDescent="0.2">
      <c r="B850" s="64" t="s">
        <v>1211</v>
      </c>
      <c r="C850" s="65">
        <v>1</v>
      </c>
      <c r="D850" s="65">
        <v>0</v>
      </c>
      <c r="E850" s="65">
        <v>30</v>
      </c>
      <c r="F850" s="65">
        <v>13</v>
      </c>
      <c r="G850" s="146">
        <v>0</v>
      </c>
    </row>
    <row r="851" spans="2:7" s="28" customFormat="1" ht="18.75" customHeight="1" x14ac:dyDescent="0.2">
      <c r="B851" s="64" t="s">
        <v>1899</v>
      </c>
      <c r="C851" s="65">
        <v>7</v>
      </c>
      <c r="D851" s="65">
        <v>0</v>
      </c>
      <c r="E851" s="65">
        <v>0</v>
      </c>
      <c r="F851" s="65">
        <v>0</v>
      </c>
      <c r="G851" s="146">
        <v>37</v>
      </c>
    </row>
    <row r="852" spans="2:7" s="28" customFormat="1" ht="18.75" customHeight="1" x14ac:dyDescent="0.2">
      <c r="B852" s="64" t="s">
        <v>2106</v>
      </c>
      <c r="C852" s="65">
        <v>0</v>
      </c>
      <c r="D852" s="65">
        <v>5</v>
      </c>
      <c r="E852" s="65">
        <v>13</v>
      </c>
      <c r="F852" s="65">
        <v>7</v>
      </c>
      <c r="G852" s="146">
        <v>18</v>
      </c>
    </row>
    <row r="853" spans="2:7" s="28" customFormat="1" ht="18.75" customHeight="1" x14ac:dyDescent="0.2">
      <c r="B853" s="64" t="s">
        <v>3126</v>
      </c>
      <c r="C853" s="65">
        <v>0</v>
      </c>
      <c r="D853" s="65">
        <v>0</v>
      </c>
      <c r="E853" s="65">
        <v>43</v>
      </c>
      <c r="F853" s="65">
        <v>0</v>
      </c>
      <c r="G853" s="146">
        <v>0</v>
      </c>
    </row>
    <row r="854" spans="2:7" s="28" customFormat="1" ht="18.75" customHeight="1" x14ac:dyDescent="0.2">
      <c r="B854" s="64" t="s">
        <v>1689</v>
      </c>
      <c r="C854" s="65">
        <v>0</v>
      </c>
      <c r="D854" s="65">
        <v>10</v>
      </c>
      <c r="E854" s="65">
        <v>33</v>
      </c>
      <c r="F854" s="65">
        <v>0</v>
      </c>
      <c r="G854" s="146">
        <v>0</v>
      </c>
    </row>
    <row r="855" spans="2:7" s="28" customFormat="1" ht="18.75" customHeight="1" x14ac:dyDescent="0.2">
      <c r="B855" s="64" t="s">
        <v>2142</v>
      </c>
      <c r="C855" s="65">
        <v>0</v>
      </c>
      <c r="D855" s="65">
        <v>7</v>
      </c>
      <c r="E855" s="65">
        <v>0</v>
      </c>
      <c r="F855" s="65">
        <v>0</v>
      </c>
      <c r="G855" s="146">
        <v>35</v>
      </c>
    </row>
    <row r="856" spans="2:7" s="28" customFormat="1" ht="18.75" customHeight="1" x14ac:dyDescent="0.2">
      <c r="B856" s="64" t="s">
        <v>2118</v>
      </c>
      <c r="C856" s="65">
        <v>4</v>
      </c>
      <c r="D856" s="65">
        <v>0</v>
      </c>
      <c r="E856" s="65">
        <v>0</v>
      </c>
      <c r="F856" s="65">
        <v>0</v>
      </c>
      <c r="G856" s="146">
        <v>38</v>
      </c>
    </row>
    <row r="857" spans="2:7" s="28" customFormat="1" ht="18.75" customHeight="1" x14ac:dyDescent="0.2">
      <c r="B857" s="64" t="s">
        <v>2141</v>
      </c>
      <c r="C857" s="65">
        <v>0</v>
      </c>
      <c r="D857" s="65">
        <v>5</v>
      </c>
      <c r="E857" s="65">
        <v>7</v>
      </c>
      <c r="F857" s="65">
        <v>12</v>
      </c>
      <c r="G857" s="146">
        <v>18</v>
      </c>
    </row>
    <row r="858" spans="2:7" s="28" customFormat="1" ht="18.75" customHeight="1" x14ac:dyDescent="0.2">
      <c r="B858" s="64" t="s">
        <v>1757</v>
      </c>
      <c r="C858" s="65">
        <v>6</v>
      </c>
      <c r="D858" s="65">
        <v>13</v>
      </c>
      <c r="E858" s="65">
        <v>2</v>
      </c>
      <c r="F858" s="65">
        <v>10</v>
      </c>
      <c r="G858" s="146">
        <v>11</v>
      </c>
    </row>
    <row r="859" spans="2:7" s="28" customFormat="1" ht="18.75" customHeight="1" x14ac:dyDescent="0.2">
      <c r="B859" s="64" t="s">
        <v>1737</v>
      </c>
      <c r="C859" s="65">
        <v>6</v>
      </c>
      <c r="D859" s="65">
        <v>23</v>
      </c>
      <c r="E859" s="65">
        <v>4</v>
      </c>
      <c r="F859" s="65">
        <v>9</v>
      </c>
      <c r="G859" s="146">
        <v>0</v>
      </c>
    </row>
    <row r="860" spans="2:7" s="28" customFormat="1" ht="18.75" customHeight="1" x14ac:dyDescent="0.2">
      <c r="B860" s="64" t="s">
        <v>3320</v>
      </c>
      <c r="C860" s="65">
        <v>0</v>
      </c>
      <c r="D860" s="65">
        <v>0</v>
      </c>
      <c r="E860" s="65">
        <v>0</v>
      </c>
      <c r="F860" s="65">
        <v>6</v>
      </c>
      <c r="G860" s="146">
        <v>35</v>
      </c>
    </row>
    <row r="861" spans="2:7" s="28" customFormat="1" ht="18.75" customHeight="1" x14ac:dyDescent="0.2">
      <c r="B861" s="64" t="s">
        <v>1879</v>
      </c>
      <c r="C861" s="65">
        <v>0</v>
      </c>
      <c r="D861" s="65">
        <v>0</v>
      </c>
      <c r="E861" s="65">
        <v>17</v>
      </c>
      <c r="F861" s="65">
        <v>24</v>
      </c>
      <c r="G861" s="146">
        <v>0</v>
      </c>
    </row>
    <row r="862" spans="2:7" s="28" customFormat="1" ht="18.75" customHeight="1" x14ac:dyDescent="0.2">
      <c r="B862" s="64" t="s">
        <v>2077</v>
      </c>
      <c r="C862" s="65">
        <v>0</v>
      </c>
      <c r="D862" s="65">
        <v>0</v>
      </c>
      <c r="E862" s="65">
        <v>5</v>
      </c>
      <c r="F862" s="65">
        <v>23</v>
      </c>
      <c r="G862" s="146">
        <v>13</v>
      </c>
    </row>
    <row r="863" spans="2:7" s="28" customFormat="1" ht="18.75" customHeight="1" x14ac:dyDescent="0.2">
      <c r="B863" s="64" t="s">
        <v>1988</v>
      </c>
      <c r="C863" s="65">
        <v>0</v>
      </c>
      <c r="D863" s="65">
        <v>0</v>
      </c>
      <c r="E863" s="65">
        <v>0</v>
      </c>
      <c r="F863" s="65">
        <v>28</v>
      </c>
      <c r="G863" s="146">
        <v>12</v>
      </c>
    </row>
    <row r="864" spans="2:7" s="28" customFormat="1" ht="18.75" customHeight="1" x14ac:dyDescent="0.2">
      <c r="B864" s="64" t="s">
        <v>1827</v>
      </c>
      <c r="C864" s="65">
        <v>0</v>
      </c>
      <c r="D864" s="65">
        <v>0</v>
      </c>
      <c r="E864" s="65">
        <v>40</v>
      </c>
      <c r="F864" s="65">
        <v>0</v>
      </c>
      <c r="G864" s="146">
        <v>0</v>
      </c>
    </row>
    <row r="865" spans="2:7" s="28" customFormat="1" ht="18.75" customHeight="1" x14ac:dyDescent="0.2">
      <c r="B865" s="64" t="s">
        <v>3794</v>
      </c>
      <c r="C865" s="65">
        <v>0</v>
      </c>
      <c r="D865" s="65">
        <v>0</v>
      </c>
      <c r="E865" s="65">
        <v>0</v>
      </c>
      <c r="F865" s="65">
        <v>0</v>
      </c>
      <c r="G865" s="146">
        <v>39</v>
      </c>
    </row>
    <row r="866" spans="2:7" s="28" customFormat="1" ht="18.75" customHeight="1" x14ac:dyDescent="0.2">
      <c r="B866" s="64" t="s">
        <v>2991</v>
      </c>
      <c r="C866" s="65">
        <v>2</v>
      </c>
      <c r="D866" s="65">
        <v>11</v>
      </c>
      <c r="E866" s="65">
        <v>10</v>
      </c>
      <c r="F866" s="65">
        <v>12</v>
      </c>
      <c r="G866" s="146">
        <v>4</v>
      </c>
    </row>
    <row r="867" spans="2:7" s="28" customFormat="1" ht="18.75" customHeight="1" x14ac:dyDescent="0.2">
      <c r="B867" s="64" t="s">
        <v>1859</v>
      </c>
      <c r="C867" s="65">
        <v>0</v>
      </c>
      <c r="D867" s="65">
        <v>0</v>
      </c>
      <c r="E867" s="65">
        <v>25</v>
      </c>
      <c r="F867" s="65">
        <v>14</v>
      </c>
      <c r="G867" s="146">
        <v>0</v>
      </c>
    </row>
    <row r="868" spans="2:7" s="28" customFormat="1" ht="18.75" customHeight="1" x14ac:dyDescent="0.2">
      <c r="B868" s="64" t="s">
        <v>1531</v>
      </c>
      <c r="C868" s="65">
        <v>0</v>
      </c>
      <c r="D868" s="65">
        <v>0</v>
      </c>
      <c r="E868" s="65">
        <v>0</v>
      </c>
      <c r="F868" s="65">
        <v>10</v>
      </c>
      <c r="G868" s="146">
        <v>29</v>
      </c>
    </row>
    <row r="869" spans="2:7" s="28" customFormat="1" ht="18.75" customHeight="1" x14ac:dyDescent="0.2">
      <c r="B869" s="64" t="s">
        <v>1344</v>
      </c>
      <c r="C869" s="65">
        <v>0</v>
      </c>
      <c r="D869" s="65">
        <v>4</v>
      </c>
      <c r="E869" s="65">
        <v>21</v>
      </c>
      <c r="F869" s="65">
        <v>12</v>
      </c>
      <c r="G869" s="146">
        <v>2</v>
      </c>
    </row>
    <row r="870" spans="2:7" s="28" customFormat="1" ht="18.75" customHeight="1" x14ac:dyDescent="0.2">
      <c r="B870" s="64" t="s">
        <v>1265</v>
      </c>
      <c r="C870" s="65">
        <v>11</v>
      </c>
      <c r="D870" s="65">
        <v>0</v>
      </c>
      <c r="E870" s="65">
        <v>25</v>
      </c>
      <c r="F870" s="65">
        <v>2</v>
      </c>
      <c r="G870" s="146">
        <v>0</v>
      </c>
    </row>
    <row r="871" spans="2:7" s="28" customFormat="1" ht="18.75" customHeight="1" x14ac:dyDescent="0.2">
      <c r="B871" s="64" t="s">
        <v>2097</v>
      </c>
      <c r="C871" s="65">
        <v>2</v>
      </c>
      <c r="D871" s="65">
        <v>2</v>
      </c>
      <c r="E871" s="65">
        <v>24</v>
      </c>
      <c r="F871" s="65">
        <v>2</v>
      </c>
      <c r="G871" s="146">
        <v>8</v>
      </c>
    </row>
    <row r="872" spans="2:7" s="28" customFormat="1" ht="18.75" customHeight="1" x14ac:dyDescent="0.2">
      <c r="B872" s="64" t="s">
        <v>2042</v>
      </c>
      <c r="C872" s="65">
        <v>1</v>
      </c>
      <c r="D872" s="65">
        <v>0</v>
      </c>
      <c r="E872" s="65">
        <v>0</v>
      </c>
      <c r="F872" s="65">
        <v>20</v>
      </c>
      <c r="G872" s="146">
        <v>16</v>
      </c>
    </row>
    <row r="873" spans="2:7" s="28" customFormat="1" ht="18.75" customHeight="1" x14ac:dyDescent="0.2">
      <c r="B873" s="64" t="s">
        <v>1959</v>
      </c>
      <c r="C873" s="65">
        <v>0</v>
      </c>
      <c r="D873" s="65">
        <v>18</v>
      </c>
      <c r="E873" s="65">
        <v>12</v>
      </c>
      <c r="F873" s="65">
        <v>7</v>
      </c>
      <c r="G873" s="146">
        <v>0</v>
      </c>
    </row>
    <row r="874" spans="2:7" s="28" customFormat="1" ht="18.75" customHeight="1" x14ac:dyDescent="0.2">
      <c r="B874" s="64" t="s">
        <v>2029</v>
      </c>
      <c r="C874" s="65">
        <v>0</v>
      </c>
      <c r="D874" s="65">
        <v>12</v>
      </c>
      <c r="E874" s="65">
        <v>0</v>
      </c>
      <c r="F874" s="65">
        <v>2</v>
      </c>
      <c r="G874" s="146">
        <v>23</v>
      </c>
    </row>
    <row r="875" spans="2:7" s="28" customFormat="1" ht="18.75" customHeight="1" x14ac:dyDescent="0.2">
      <c r="B875" s="64" t="s">
        <v>3104</v>
      </c>
      <c r="C875" s="65">
        <v>0</v>
      </c>
      <c r="D875" s="65">
        <v>17</v>
      </c>
      <c r="E875" s="65">
        <v>13</v>
      </c>
      <c r="F875" s="65">
        <v>0</v>
      </c>
      <c r="G875" s="146">
        <v>7</v>
      </c>
    </row>
    <row r="876" spans="2:7" s="28" customFormat="1" ht="18.75" customHeight="1" x14ac:dyDescent="0.2">
      <c r="B876" s="64" t="s">
        <v>960</v>
      </c>
      <c r="C876" s="65">
        <v>7</v>
      </c>
      <c r="D876" s="65">
        <v>28</v>
      </c>
      <c r="E876" s="65">
        <v>0</v>
      </c>
      <c r="F876" s="65">
        <v>1</v>
      </c>
      <c r="G876" s="146">
        <v>0</v>
      </c>
    </row>
    <row r="877" spans="2:7" s="28" customFormat="1" ht="18.75" customHeight="1" x14ac:dyDescent="0.2">
      <c r="B877" s="64" t="s">
        <v>1321</v>
      </c>
      <c r="C877" s="65">
        <v>0</v>
      </c>
      <c r="D877" s="65">
        <v>0</v>
      </c>
      <c r="E877" s="65">
        <v>36</v>
      </c>
      <c r="F877" s="65">
        <v>0</v>
      </c>
      <c r="G877" s="146">
        <v>0</v>
      </c>
    </row>
    <row r="878" spans="2:7" s="28" customFormat="1" ht="18.75" customHeight="1" x14ac:dyDescent="0.2">
      <c r="B878" s="64" t="s">
        <v>1782</v>
      </c>
      <c r="C878" s="65">
        <v>8</v>
      </c>
      <c r="D878" s="65">
        <v>0</v>
      </c>
      <c r="E878" s="65">
        <v>12</v>
      </c>
      <c r="F878" s="65">
        <v>12</v>
      </c>
      <c r="G878" s="146">
        <v>4</v>
      </c>
    </row>
    <row r="879" spans="2:7" s="28" customFormat="1" ht="18.75" customHeight="1" x14ac:dyDescent="0.2">
      <c r="B879" s="64" t="s">
        <v>1836</v>
      </c>
      <c r="C879" s="65">
        <v>0</v>
      </c>
      <c r="D879" s="65">
        <v>11</v>
      </c>
      <c r="E879" s="65">
        <v>16</v>
      </c>
      <c r="F879" s="65">
        <v>9</v>
      </c>
      <c r="G879" s="146">
        <v>0</v>
      </c>
    </row>
    <row r="880" spans="2:7" s="28" customFormat="1" ht="18.75" customHeight="1" x14ac:dyDescent="0.2">
      <c r="B880" s="64" t="s">
        <v>2071</v>
      </c>
      <c r="C880" s="65">
        <v>0</v>
      </c>
      <c r="D880" s="65">
        <v>7</v>
      </c>
      <c r="E880" s="65">
        <v>0</v>
      </c>
      <c r="F880" s="65">
        <v>3</v>
      </c>
      <c r="G880" s="146">
        <v>26</v>
      </c>
    </row>
    <row r="881" spans="2:7" s="28" customFormat="1" ht="18.75" customHeight="1" x14ac:dyDescent="0.2">
      <c r="B881" s="64" t="s">
        <v>1972</v>
      </c>
      <c r="C881" s="65">
        <v>0</v>
      </c>
      <c r="D881" s="65">
        <v>0</v>
      </c>
      <c r="E881" s="65">
        <v>13</v>
      </c>
      <c r="F881" s="65">
        <v>13</v>
      </c>
      <c r="G881" s="146">
        <v>10</v>
      </c>
    </row>
    <row r="882" spans="2:7" s="28" customFormat="1" ht="18.75" customHeight="1" x14ac:dyDescent="0.2">
      <c r="B882" s="64" t="s">
        <v>1698</v>
      </c>
      <c r="C882" s="65">
        <v>0</v>
      </c>
      <c r="D882" s="65">
        <v>16</v>
      </c>
      <c r="E882" s="65">
        <v>12</v>
      </c>
      <c r="F882" s="65">
        <v>7</v>
      </c>
      <c r="G882" s="146">
        <v>0</v>
      </c>
    </row>
    <row r="883" spans="2:7" s="28" customFormat="1" ht="18.75" customHeight="1" x14ac:dyDescent="0.2">
      <c r="B883" s="64" t="s">
        <v>1335</v>
      </c>
      <c r="C883" s="65">
        <v>9</v>
      </c>
      <c r="D883" s="65">
        <v>0</v>
      </c>
      <c r="E883" s="65">
        <v>0</v>
      </c>
      <c r="F883" s="65">
        <v>17</v>
      </c>
      <c r="G883" s="146">
        <v>9</v>
      </c>
    </row>
    <row r="884" spans="2:7" s="28" customFormat="1" ht="18.75" customHeight="1" x14ac:dyDescent="0.2">
      <c r="B884" s="64" t="s">
        <v>1754</v>
      </c>
      <c r="C884" s="65">
        <v>0</v>
      </c>
      <c r="D884" s="65">
        <v>16</v>
      </c>
      <c r="E884" s="65">
        <v>8</v>
      </c>
      <c r="F884" s="65">
        <v>4</v>
      </c>
      <c r="G884" s="146">
        <v>6</v>
      </c>
    </row>
    <row r="885" spans="2:7" s="28" customFormat="1" ht="18.75" customHeight="1" x14ac:dyDescent="0.2">
      <c r="B885" s="64" t="s">
        <v>1860</v>
      </c>
      <c r="C885" s="65">
        <v>10</v>
      </c>
      <c r="D885" s="65">
        <v>7</v>
      </c>
      <c r="E885" s="65">
        <v>17</v>
      </c>
      <c r="F885" s="65">
        <v>0</v>
      </c>
      <c r="G885" s="146">
        <v>0</v>
      </c>
    </row>
    <row r="886" spans="2:7" s="28" customFormat="1" ht="18.75" customHeight="1" x14ac:dyDescent="0.2">
      <c r="B886" s="64" t="s">
        <v>2279</v>
      </c>
      <c r="C886" s="65">
        <v>0</v>
      </c>
      <c r="D886" s="65">
        <v>0</v>
      </c>
      <c r="E886" s="65">
        <v>6</v>
      </c>
      <c r="F886" s="65">
        <v>28</v>
      </c>
      <c r="G886" s="146">
        <v>0</v>
      </c>
    </row>
    <row r="887" spans="2:7" s="28" customFormat="1" ht="18.75" customHeight="1" x14ac:dyDescent="0.2">
      <c r="B887" s="64" t="s">
        <v>1752</v>
      </c>
      <c r="C887" s="65">
        <v>9</v>
      </c>
      <c r="D887" s="65">
        <v>0</v>
      </c>
      <c r="E887" s="65">
        <v>19</v>
      </c>
      <c r="F887" s="65">
        <v>0</v>
      </c>
      <c r="G887" s="146">
        <v>6</v>
      </c>
    </row>
    <row r="888" spans="2:7" s="28" customFormat="1" ht="18.75" customHeight="1" x14ac:dyDescent="0.2">
      <c r="B888" s="64" t="s">
        <v>1921</v>
      </c>
      <c r="C888" s="65">
        <v>21</v>
      </c>
      <c r="D888" s="65">
        <v>1</v>
      </c>
      <c r="E888" s="65">
        <v>0</v>
      </c>
      <c r="F888" s="65">
        <v>6</v>
      </c>
      <c r="G888" s="146">
        <v>6</v>
      </c>
    </row>
    <row r="889" spans="2:7" s="28" customFormat="1" ht="18.75" customHeight="1" x14ac:dyDescent="0.2">
      <c r="B889" s="64" t="s">
        <v>1893</v>
      </c>
      <c r="C889" s="65">
        <v>0</v>
      </c>
      <c r="D889" s="65">
        <v>13</v>
      </c>
      <c r="E889" s="65">
        <v>11</v>
      </c>
      <c r="F889" s="65">
        <v>3</v>
      </c>
      <c r="G889" s="146">
        <v>6</v>
      </c>
    </row>
    <row r="890" spans="2:7" s="28" customFormat="1" ht="18.75" customHeight="1" x14ac:dyDescent="0.2">
      <c r="B890" s="64" t="s">
        <v>1825</v>
      </c>
      <c r="C890" s="65">
        <v>0</v>
      </c>
      <c r="D890" s="65">
        <v>17</v>
      </c>
      <c r="E890" s="65">
        <v>16</v>
      </c>
      <c r="F890" s="65">
        <v>0</v>
      </c>
      <c r="G890" s="146">
        <v>0</v>
      </c>
    </row>
    <row r="891" spans="2:7" s="28" customFormat="1" ht="18.75" customHeight="1" x14ac:dyDescent="0.2">
      <c r="B891" s="64" t="s">
        <v>1686</v>
      </c>
      <c r="C891" s="65">
        <v>5</v>
      </c>
      <c r="D891" s="65">
        <v>10</v>
      </c>
      <c r="E891" s="65">
        <v>0</v>
      </c>
      <c r="F891" s="65">
        <v>0</v>
      </c>
      <c r="G891" s="146">
        <v>18</v>
      </c>
    </row>
    <row r="892" spans="2:7" s="28" customFormat="1" ht="18.75" customHeight="1" x14ac:dyDescent="0.2">
      <c r="B892" s="64" t="s">
        <v>1833</v>
      </c>
      <c r="C892" s="65">
        <v>0</v>
      </c>
      <c r="D892" s="65">
        <v>0</v>
      </c>
      <c r="E892" s="65">
        <v>12</v>
      </c>
      <c r="F892" s="65">
        <v>8</v>
      </c>
      <c r="G892" s="146">
        <v>13</v>
      </c>
    </row>
    <row r="893" spans="2:7" s="28" customFormat="1" ht="18.75" customHeight="1" x14ac:dyDescent="0.2">
      <c r="B893" s="64" t="s">
        <v>1661</v>
      </c>
      <c r="C893" s="65">
        <v>5</v>
      </c>
      <c r="D893" s="65">
        <v>8</v>
      </c>
      <c r="E893" s="65">
        <v>15</v>
      </c>
      <c r="F893" s="65">
        <v>5</v>
      </c>
      <c r="G893" s="146">
        <v>0</v>
      </c>
    </row>
    <row r="894" spans="2:7" s="28" customFormat="1" ht="18.75" customHeight="1" x14ac:dyDescent="0.2">
      <c r="B894" s="64" t="s">
        <v>1478</v>
      </c>
      <c r="C894" s="65">
        <v>0</v>
      </c>
      <c r="D894" s="65">
        <v>23</v>
      </c>
      <c r="E894" s="65">
        <v>5</v>
      </c>
      <c r="F894" s="65">
        <v>0</v>
      </c>
      <c r="G894" s="146">
        <v>4</v>
      </c>
    </row>
    <row r="895" spans="2:7" s="28" customFormat="1" ht="18.75" customHeight="1" x14ac:dyDescent="0.2">
      <c r="B895" s="64" t="s">
        <v>1940</v>
      </c>
      <c r="C895" s="65">
        <v>0</v>
      </c>
      <c r="D895" s="65">
        <v>10</v>
      </c>
      <c r="E895" s="65">
        <v>0</v>
      </c>
      <c r="F895" s="65">
        <v>22</v>
      </c>
      <c r="G895" s="146">
        <v>0</v>
      </c>
    </row>
    <row r="896" spans="2:7" s="28" customFormat="1" ht="18.75" customHeight="1" x14ac:dyDescent="0.2">
      <c r="B896" s="64" t="s">
        <v>1995</v>
      </c>
      <c r="C896" s="65">
        <v>7</v>
      </c>
      <c r="D896" s="65">
        <v>0</v>
      </c>
      <c r="E896" s="65">
        <v>7</v>
      </c>
      <c r="F896" s="65">
        <v>6</v>
      </c>
      <c r="G896" s="146">
        <v>12</v>
      </c>
    </row>
    <row r="897" spans="2:7" s="28" customFormat="1" ht="18.75" customHeight="1" x14ac:dyDescent="0.2">
      <c r="B897" s="64" t="s">
        <v>1819</v>
      </c>
      <c r="C897" s="65">
        <v>0</v>
      </c>
      <c r="D897" s="65">
        <v>0</v>
      </c>
      <c r="E897" s="65">
        <v>11</v>
      </c>
      <c r="F897" s="65">
        <v>7</v>
      </c>
      <c r="G897" s="146">
        <v>14</v>
      </c>
    </row>
    <row r="898" spans="2:7" s="28" customFormat="1" ht="18.75" customHeight="1" x14ac:dyDescent="0.2">
      <c r="B898" s="64" t="s">
        <v>1858</v>
      </c>
      <c r="C898" s="65">
        <v>0</v>
      </c>
      <c r="D898" s="65">
        <v>6</v>
      </c>
      <c r="E898" s="65">
        <v>5</v>
      </c>
      <c r="F898" s="65">
        <v>21</v>
      </c>
      <c r="G898" s="146">
        <v>0</v>
      </c>
    </row>
    <row r="899" spans="2:7" s="28" customFormat="1" ht="18.75" customHeight="1" x14ac:dyDescent="0.2">
      <c r="B899" s="64" t="s">
        <v>1930</v>
      </c>
      <c r="C899" s="65">
        <v>0</v>
      </c>
      <c r="D899" s="65">
        <v>4</v>
      </c>
      <c r="E899" s="65">
        <v>17</v>
      </c>
      <c r="F899" s="65">
        <v>0</v>
      </c>
      <c r="G899" s="146">
        <v>9</v>
      </c>
    </row>
    <row r="900" spans="2:7" s="28" customFormat="1" ht="18.75" customHeight="1" x14ac:dyDescent="0.2">
      <c r="B900" s="64" t="s">
        <v>1544</v>
      </c>
      <c r="C900" s="65">
        <v>2</v>
      </c>
      <c r="D900" s="65">
        <v>4</v>
      </c>
      <c r="E900" s="65">
        <v>0</v>
      </c>
      <c r="F900" s="65">
        <v>21</v>
      </c>
      <c r="G900" s="146">
        <v>3</v>
      </c>
    </row>
    <row r="901" spans="2:7" s="28" customFormat="1" ht="18.75" customHeight="1" x14ac:dyDescent="0.2">
      <c r="B901" s="64" t="s">
        <v>3106</v>
      </c>
      <c r="C901" s="65">
        <v>6</v>
      </c>
      <c r="D901" s="65">
        <v>10</v>
      </c>
      <c r="E901" s="65">
        <v>9</v>
      </c>
      <c r="F901" s="65">
        <v>5</v>
      </c>
      <c r="G901" s="146">
        <v>0</v>
      </c>
    </row>
    <row r="902" spans="2:7" s="28" customFormat="1" ht="18.75" customHeight="1" x14ac:dyDescent="0.2">
      <c r="B902" s="64" t="s">
        <v>1203</v>
      </c>
      <c r="C902" s="65">
        <v>5</v>
      </c>
      <c r="D902" s="65">
        <v>0</v>
      </c>
      <c r="E902" s="65">
        <v>1</v>
      </c>
      <c r="F902" s="65">
        <v>3</v>
      </c>
      <c r="G902" s="146">
        <v>20</v>
      </c>
    </row>
    <row r="903" spans="2:7" s="28" customFormat="1" ht="18.75" customHeight="1" x14ac:dyDescent="0.2">
      <c r="B903" s="64" t="s">
        <v>1716</v>
      </c>
      <c r="C903" s="65">
        <v>15</v>
      </c>
      <c r="D903" s="65">
        <v>8</v>
      </c>
      <c r="E903" s="65">
        <v>6</v>
      </c>
      <c r="F903" s="65">
        <v>0</v>
      </c>
      <c r="G903" s="146">
        <v>0</v>
      </c>
    </row>
    <row r="904" spans="2:7" s="28" customFormat="1" ht="18.75" customHeight="1" x14ac:dyDescent="0.2">
      <c r="B904" s="64" t="s">
        <v>1820</v>
      </c>
      <c r="C904" s="65">
        <v>9</v>
      </c>
      <c r="D904" s="65">
        <v>5</v>
      </c>
      <c r="E904" s="65">
        <v>7</v>
      </c>
      <c r="F904" s="65">
        <v>8</v>
      </c>
      <c r="G904" s="146">
        <v>0</v>
      </c>
    </row>
    <row r="905" spans="2:7" s="28" customFormat="1" ht="18.75" customHeight="1" x14ac:dyDescent="0.2">
      <c r="B905" s="64" t="s">
        <v>3127</v>
      </c>
      <c r="C905" s="65">
        <v>0</v>
      </c>
      <c r="D905" s="65">
        <v>29</v>
      </c>
      <c r="E905" s="65">
        <v>0</v>
      </c>
      <c r="F905" s="65">
        <v>0</v>
      </c>
      <c r="G905" s="146">
        <v>0</v>
      </c>
    </row>
    <row r="906" spans="2:7" s="28" customFormat="1" ht="18.75" customHeight="1" x14ac:dyDescent="0.2">
      <c r="B906" s="64" t="s">
        <v>3116</v>
      </c>
      <c r="C906" s="65">
        <v>0</v>
      </c>
      <c r="D906" s="65">
        <v>0</v>
      </c>
      <c r="E906" s="65">
        <v>0</v>
      </c>
      <c r="F906" s="65">
        <v>29</v>
      </c>
      <c r="G906" s="146">
        <v>0</v>
      </c>
    </row>
    <row r="907" spans="2:7" s="28" customFormat="1" ht="18.75" customHeight="1" x14ac:dyDescent="0.2">
      <c r="B907" s="64" t="s">
        <v>1844</v>
      </c>
      <c r="C907" s="65">
        <v>0</v>
      </c>
      <c r="D907" s="65">
        <v>5</v>
      </c>
      <c r="E907" s="65">
        <v>0</v>
      </c>
      <c r="F907" s="65">
        <v>16</v>
      </c>
      <c r="G907" s="146">
        <v>8</v>
      </c>
    </row>
    <row r="908" spans="2:7" s="28" customFormat="1" ht="18.75" customHeight="1" x14ac:dyDescent="0.2">
      <c r="B908" s="64" t="s">
        <v>1086</v>
      </c>
      <c r="C908" s="65">
        <v>8</v>
      </c>
      <c r="D908" s="65">
        <v>14</v>
      </c>
      <c r="E908" s="65">
        <v>6</v>
      </c>
      <c r="F908" s="65">
        <v>0</v>
      </c>
      <c r="G908" s="146">
        <v>0</v>
      </c>
    </row>
    <row r="909" spans="2:7" s="28" customFormat="1" ht="18.75" customHeight="1" x14ac:dyDescent="0.2">
      <c r="B909" s="64" t="s">
        <v>1881</v>
      </c>
      <c r="C909" s="65">
        <v>28</v>
      </c>
      <c r="D909" s="65">
        <v>0</v>
      </c>
      <c r="E909" s="65">
        <v>0</v>
      </c>
      <c r="F909" s="65">
        <v>0</v>
      </c>
      <c r="G909" s="146">
        <v>0</v>
      </c>
    </row>
    <row r="910" spans="2:7" s="28" customFormat="1" ht="18.75" customHeight="1" x14ac:dyDescent="0.2">
      <c r="B910" s="64" t="s">
        <v>1375</v>
      </c>
      <c r="C910" s="65">
        <v>0</v>
      </c>
      <c r="D910" s="65">
        <v>28</v>
      </c>
      <c r="E910" s="65">
        <v>0</v>
      </c>
      <c r="F910" s="65">
        <v>0</v>
      </c>
      <c r="G910" s="146">
        <v>0</v>
      </c>
    </row>
    <row r="911" spans="2:7" s="28" customFormat="1" ht="18.75" customHeight="1" x14ac:dyDescent="0.2">
      <c r="B911" s="64" t="s">
        <v>2328</v>
      </c>
      <c r="C911" s="65">
        <v>0</v>
      </c>
      <c r="D911" s="65">
        <v>3</v>
      </c>
      <c r="E911" s="65">
        <v>5</v>
      </c>
      <c r="F911" s="65">
        <v>0</v>
      </c>
      <c r="G911" s="146">
        <v>20</v>
      </c>
    </row>
    <row r="912" spans="2:7" s="28" customFormat="1" ht="18.75" customHeight="1" x14ac:dyDescent="0.2">
      <c r="B912" s="64" t="s">
        <v>1538</v>
      </c>
      <c r="C912" s="65">
        <v>19</v>
      </c>
      <c r="D912" s="65">
        <v>8</v>
      </c>
      <c r="E912" s="65">
        <v>0</v>
      </c>
      <c r="F912" s="65">
        <v>0</v>
      </c>
      <c r="G912" s="146">
        <v>0</v>
      </c>
    </row>
    <row r="913" spans="2:7" s="28" customFormat="1" ht="18.75" customHeight="1" x14ac:dyDescent="0.2">
      <c r="B913" s="64" t="s">
        <v>1468</v>
      </c>
      <c r="C913" s="65">
        <v>0</v>
      </c>
      <c r="D913" s="65">
        <v>6</v>
      </c>
      <c r="E913" s="65">
        <v>5</v>
      </c>
      <c r="F913" s="65">
        <v>0</v>
      </c>
      <c r="G913" s="146">
        <v>16</v>
      </c>
    </row>
    <row r="914" spans="2:7" s="28" customFormat="1" ht="18.75" customHeight="1" x14ac:dyDescent="0.2">
      <c r="B914" s="64" t="s">
        <v>980</v>
      </c>
      <c r="C914" s="65">
        <v>6</v>
      </c>
      <c r="D914" s="65">
        <v>8</v>
      </c>
      <c r="E914" s="65">
        <v>0</v>
      </c>
      <c r="F914" s="65">
        <v>1</v>
      </c>
      <c r="G914" s="146">
        <v>12</v>
      </c>
    </row>
    <row r="915" spans="2:7" s="28" customFormat="1" ht="18.75" customHeight="1" x14ac:dyDescent="0.2">
      <c r="B915" s="64" t="s">
        <v>1904</v>
      </c>
      <c r="C915" s="65">
        <v>8</v>
      </c>
      <c r="D915" s="65">
        <v>1</v>
      </c>
      <c r="E915" s="65">
        <v>0</v>
      </c>
      <c r="F915" s="65">
        <v>18</v>
      </c>
      <c r="G915" s="146">
        <v>0</v>
      </c>
    </row>
    <row r="916" spans="2:7" s="28" customFormat="1" ht="18.75" customHeight="1" x14ac:dyDescent="0.2">
      <c r="B916" s="64" t="s">
        <v>2128</v>
      </c>
      <c r="C916" s="65">
        <v>0</v>
      </c>
      <c r="D916" s="65">
        <v>0</v>
      </c>
      <c r="E916" s="65">
        <v>0</v>
      </c>
      <c r="F916" s="65">
        <v>21</v>
      </c>
      <c r="G916" s="146">
        <v>6</v>
      </c>
    </row>
    <row r="917" spans="2:7" s="28" customFormat="1" ht="18.75" customHeight="1" x14ac:dyDescent="0.2">
      <c r="B917" s="64" t="s">
        <v>1886</v>
      </c>
      <c r="C917" s="65">
        <v>27</v>
      </c>
      <c r="D917" s="65">
        <v>0</v>
      </c>
      <c r="E917" s="65">
        <v>0</v>
      </c>
      <c r="F917" s="65">
        <v>0</v>
      </c>
      <c r="G917" s="146">
        <v>0</v>
      </c>
    </row>
    <row r="918" spans="2:7" s="28" customFormat="1" ht="18.75" customHeight="1" x14ac:dyDescent="0.2">
      <c r="B918" s="64" t="s">
        <v>1124</v>
      </c>
      <c r="C918" s="65">
        <v>0</v>
      </c>
      <c r="D918" s="65">
        <v>26</v>
      </c>
      <c r="E918" s="65">
        <v>0</v>
      </c>
      <c r="F918" s="65">
        <v>0</v>
      </c>
      <c r="G918" s="146">
        <v>0</v>
      </c>
    </row>
    <row r="919" spans="2:7" s="28" customFormat="1" ht="18.75" customHeight="1" x14ac:dyDescent="0.2">
      <c r="B919" s="64" t="s">
        <v>1166</v>
      </c>
      <c r="C919" s="65">
        <v>12</v>
      </c>
      <c r="D919" s="65">
        <v>14</v>
      </c>
      <c r="E919" s="65">
        <v>0</v>
      </c>
      <c r="F919" s="65">
        <v>0</v>
      </c>
      <c r="G919" s="146">
        <v>0</v>
      </c>
    </row>
    <row r="920" spans="2:7" s="28" customFormat="1" ht="18.75" customHeight="1" x14ac:dyDescent="0.2">
      <c r="B920" s="64" t="s">
        <v>1450</v>
      </c>
      <c r="C920" s="65">
        <v>0</v>
      </c>
      <c r="D920" s="65">
        <v>0</v>
      </c>
      <c r="E920" s="65">
        <v>0</v>
      </c>
      <c r="F920" s="65">
        <v>0</v>
      </c>
      <c r="G920" s="146">
        <v>26</v>
      </c>
    </row>
    <row r="921" spans="2:7" s="28" customFormat="1" ht="18.75" customHeight="1" x14ac:dyDescent="0.2">
      <c r="B921" s="64" t="s">
        <v>1910</v>
      </c>
      <c r="C921" s="65">
        <v>0</v>
      </c>
      <c r="D921" s="65">
        <v>24</v>
      </c>
      <c r="E921" s="65">
        <v>2</v>
      </c>
      <c r="F921" s="65">
        <v>0</v>
      </c>
      <c r="G921" s="146">
        <v>0</v>
      </c>
    </row>
    <row r="922" spans="2:7" s="28" customFormat="1" ht="18.75" customHeight="1" x14ac:dyDescent="0.2">
      <c r="B922" s="64" t="s">
        <v>1462</v>
      </c>
      <c r="C922" s="65">
        <v>0</v>
      </c>
      <c r="D922" s="65">
        <v>0</v>
      </c>
      <c r="E922" s="65">
        <v>22</v>
      </c>
      <c r="F922" s="65">
        <v>4</v>
      </c>
      <c r="G922" s="146">
        <v>0</v>
      </c>
    </row>
    <row r="923" spans="2:7" s="28" customFormat="1" ht="18.75" customHeight="1" x14ac:dyDescent="0.2">
      <c r="B923" s="64" t="s">
        <v>1794</v>
      </c>
      <c r="C923" s="65">
        <v>1</v>
      </c>
      <c r="D923" s="65">
        <v>24</v>
      </c>
      <c r="E923" s="65">
        <v>0</v>
      </c>
      <c r="F923" s="65">
        <v>0</v>
      </c>
      <c r="G923" s="146">
        <v>0</v>
      </c>
    </row>
    <row r="924" spans="2:7" s="28" customFormat="1" ht="18.75" customHeight="1" x14ac:dyDescent="0.2">
      <c r="B924" s="64" t="s">
        <v>1740</v>
      </c>
      <c r="C924" s="65">
        <v>12</v>
      </c>
      <c r="D924" s="65">
        <v>1</v>
      </c>
      <c r="E924" s="65">
        <v>0</v>
      </c>
      <c r="F924" s="65">
        <v>12</v>
      </c>
      <c r="G924" s="146">
        <v>0</v>
      </c>
    </row>
    <row r="925" spans="2:7" s="28" customFormat="1" ht="18.75" customHeight="1" x14ac:dyDescent="0.2">
      <c r="B925" s="64" t="s">
        <v>1405</v>
      </c>
      <c r="C925" s="65">
        <v>7</v>
      </c>
      <c r="D925" s="65">
        <v>10</v>
      </c>
      <c r="E925" s="65">
        <v>0</v>
      </c>
      <c r="F925" s="65">
        <v>8</v>
      </c>
      <c r="G925" s="146">
        <v>0</v>
      </c>
    </row>
    <row r="926" spans="2:7" s="28" customFormat="1" ht="18.75" customHeight="1" x14ac:dyDescent="0.2">
      <c r="B926" s="64" t="s">
        <v>2002</v>
      </c>
      <c r="C926" s="65">
        <v>0</v>
      </c>
      <c r="D926" s="65">
        <v>0</v>
      </c>
      <c r="E926" s="65">
        <v>25</v>
      </c>
      <c r="F926" s="65">
        <v>0</v>
      </c>
      <c r="G926" s="146">
        <v>0</v>
      </c>
    </row>
    <row r="927" spans="2:7" s="28" customFormat="1" ht="18.75" customHeight="1" x14ac:dyDescent="0.2">
      <c r="B927" s="64" t="s">
        <v>1609</v>
      </c>
      <c r="C927" s="65">
        <v>0</v>
      </c>
      <c r="D927" s="65">
        <v>11</v>
      </c>
      <c r="E927" s="65">
        <v>0</v>
      </c>
      <c r="F927" s="65">
        <v>0</v>
      </c>
      <c r="G927" s="146">
        <v>14</v>
      </c>
    </row>
    <row r="928" spans="2:7" s="28" customFormat="1" ht="18.75" customHeight="1" x14ac:dyDescent="0.2">
      <c r="B928" s="64" t="s">
        <v>2190</v>
      </c>
      <c r="C928" s="65">
        <v>0</v>
      </c>
      <c r="D928" s="65">
        <v>1</v>
      </c>
      <c r="E928" s="65">
        <v>18</v>
      </c>
      <c r="F928" s="65">
        <v>6</v>
      </c>
      <c r="G928" s="146">
        <v>0</v>
      </c>
    </row>
    <row r="929" spans="2:7" s="28" customFormat="1" ht="18.75" customHeight="1" x14ac:dyDescent="0.2">
      <c r="B929" s="64" t="s">
        <v>1915</v>
      </c>
      <c r="C929" s="65">
        <v>17</v>
      </c>
      <c r="D929" s="65">
        <v>6</v>
      </c>
      <c r="E929" s="65">
        <v>0</v>
      </c>
      <c r="F929" s="65">
        <v>0</v>
      </c>
      <c r="G929" s="146">
        <v>2</v>
      </c>
    </row>
    <row r="930" spans="2:7" s="28" customFormat="1" ht="18.75" customHeight="1" x14ac:dyDescent="0.2">
      <c r="B930" s="64" t="s">
        <v>1950</v>
      </c>
      <c r="C930" s="65">
        <v>0</v>
      </c>
      <c r="D930" s="65">
        <v>1</v>
      </c>
      <c r="E930" s="65">
        <v>0</v>
      </c>
      <c r="F930" s="65">
        <v>0</v>
      </c>
      <c r="G930" s="146">
        <v>24</v>
      </c>
    </row>
    <row r="931" spans="2:7" s="28" customFormat="1" ht="18.75" customHeight="1" x14ac:dyDescent="0.2">
      <c r="B931" s="64" t="s">
        <v>2390</v>
      </c>
      <c r="C931" s="65">
        <v>2</v>
      </c>
      <c r="D931" s="65">
        <v>0</v>
      </c>
      <c r="E931" s="65">
        <v>0</v>
      </c>
      <c r="F931" s="65">
        <v>0</v>
      </c>
      <c r="G931" s="146">
        <v>23</v>
      </c>
    </row>
    <row r="932" spans="2:7" s="28" customFormat="1" ht="18.75" customHeight="1" x14ac:dyDescent="0.2">
      <c r="B932" s="64" t="s">
        <v>3408</v>
      </c>
      <c r="C932" s="65">
        <v>0</v>
      </c>
      <c r="D932" s="65">
        <v>0</v>
      </c>
      <c r="E932" s="65">
        <v>0</v>
      </c>
      <c r="F932" s="65">
        <v>10</v>
      </c>
      <c r="G932" s="146">
        <v>15</v>
      </c>
    </row>
    <row r="933" spans="2:7" s="28" customFormat="1" ht="18.75" customHeight="1" x14ac:dyDescent="0.2">
      <c r="B933" s="64" t="s">
        <v>1372</v>
      </c>
      <c r="C933" s="65">
        <v>0</v>
      </c>
      <c r="D933" s="65">
        <v>2</v>
      </c>
      <c r="E933" s="65">
        <v>22</v>
      </c>
      <c r="F933" s="65">
        <v>0</v>
      </c>
      <c r="G933" s="146">
        <v>0</v>
      </c>
    </row>
    <row r="934" spans="2:7" s="28" customFormat="1" ht="18.75" customHeight="1" x14ac:dyDescent="0.2">
      <c r="B934" s="64" t="s">
        <v>2674</v>
      </c>
      <c r="C934" s="65">
        <v>0</v>
      </c>
      <c r="D934" s="65">
        <v>0</v>
      </c>
      <c r="E934" s="65">
        <v>0</v>
      </c>
      <c r="F934" s="65">
        <v>19</v>
      </c>
      <c r="G934" s="146">
        <v>5</v>
      </c>
    </row>
    <row r="935" spans="2:7" s="28" customFormat="1" ht="18.75" customHeight="1" x14ac:dyDescent="0.2">
      <c r="B935" s="64" t="s">
        <v>3139</v>
      </c>
      <c r="C935" s="65">
        <v>0</v>
      </c>
      <c r="D935" s="65">
        <v>0</v>
      </c>
      <c r="E935" s="65">
        <v>8</v>
      </c>
      <c r="F935" s="65">
        <v>12</v>
      </c>
      <c r="G935" s="146">
        <v>4</v>
      </c>
    </row>
    <row r="936" spans="2:7" s="28" customFormat="1" ht="18.75" customHeight="1" x14ac:dyDescent="0.2">
      <c r="B936" s="64" t="s">
        <v>2067</v>
      </c>
      <c r="C936" s="65">
        <v>3</v>
      </c>
      <c r="D936" s="65">
        <v>5</v>
      </c>
      <c r="E936" s="65">
        <v>5</v>
      </c>
      <c r="F936" s="65">
        <v>7</v>
      </c>
      <c r="G936" s="146">
        <v>4</v>
      </c>
    </row>
    <row r="937" spans="2:7" s="28" customFormat="1" ht="18.75" customHeight="1" x14ac:dyDescent="0.2">
      <c r="B937" s="64" t="s">
        <v>2224</v>
      </c>
      <c r="C937" s="65">
        <v>0</v>
      </c>
      <c r="D937" s="65">
        <v>2</v>
      </c>
      <c r="E937" s="65">
        <v>4</v>
      </c>
      <c r="F937" s="65">
        <v>0</v>
      </c>
      <c r="G937" s="146">
        <v>18</v>
      </c>
    </row>
    <row r="938" spans="2:7" s="28" customFormat="1" ht="18.75" customHeight="1" x14ac:dyDescent="0.2">
      <c r="B938" s="64" t="s">
        <v>1903</v>
      </c>
      <c r="C938" s="65">
        <v>24</v>
      </c>
      <c r="D938" s="65">
        <v>0</v>
      </c>
      <c r="E938" s="65">
        <v>0</v>
      </c>
      <c r="F938" s="65">
        <v>0</v>
      </c>
      <c r="G938" s="146">
        <v>0</v>
      </c>
    </row>
    <row r="939" spans="2:7" s="28" customFormat="1" ht="18.75" customHeight="1" x14ac:dyDescent="0.2">
      <c r="B939" s="64" t="s">
        <v>1020</v>
      </c>
      <c r="C939" s="65">
        <v>0</v>
      </c>
      <c r="D939" s="65">
        <v>0</v>
      </c>
      <c r="E939" s="65">
        <v>0</v>
      </c>
      <c r="F939" s="65">
        <v>18</v>
      </c>
      <c r="G939" s="146">
        <v>6</v>
      </c>
    </row>
    <row r="940" spans="2:7" s="28" customFormat="1" ht="18.75" customHeight="1" x14ac:dyDescent="0.2">
      <c r="B940" s="64" t="s">
        <v>1817</v>
      </c>
      <c r="C940" s="65">
        <v>0</v>
      </c>
      <c r="D940" s="65">
        <v>0</v>
      </c>
      <c r="E940" s="65">
        <v>0</v>
      </c>
      <c r="F940" s="65">
        <v>4</v>
      </c>
      <c r="G940" s="146">
        <v>20</v>
      </c>
    </row>
    <row r="941" spans="2:7" s="28" customFormat="1" ht="18.75" customHeight="1" x14ac:dyDescent="0.2">
      <c r="B941" s="64" t="s">
        <v>3128</v>
      </c>
      <c r="C941" s="65">
        <v>0</v>
      </c>
      <c r="D941" s="65">
        <v>0</v>
      </c>
      <c r="E941" s="65">
        <v>23</v>
      </c>
      <c r="F941" s="65">
        <v>0</v>
      </c>
      <c r="G941" s="146">
        <v>0</v>
      </c>
    </row>
    <row r="942" spans="2:7" s="28" customFormat="1" ht="18.75" customHeight="1" x14ac:dyDescent="0.2">
      <c r="B942" s="64" t="s">
        <v>1800</v>
      </c>
      <c r="C942" s="65">
        <v>23</v>
      </c>
      <c r="D942" s="65">
        <v>0</v>
      </c>
      <c r="E942" s="65">
        <v>0</v>
      </c>
      <c r="F942" s="65">
        <v>0</v>
      </c>
      <c r="G942" s="146">
        <v>0</v>
      </c>
    </row>
    <row r="943" spans="2:7" s="28" customFormat="1" ht="18.75" customHeight="1" x14ac:dyDescent="0.2">
      <c r="B943" s="64" t="s">
        <v>1736</v>
      </c>
      <c r="C943" s="65">
        <v>0</v>
      </c>
      <c r="D943" s="65">
        <v>0</v>
      </c>
      <c r="E943" s="65">
        <v>23</v>
      </c>
      <c r="F943" s="65">
        <v>0</v>
      </c>
      <c r="G943" s="146">
        <v>0</v>
      </c>
    </row>
    <row r="944" spans="2:7" s="28" customFormat="1" ht="18.75" customHeight="1" x14ac:dyDescent="0.2">
      <c r="B944" s="64" t="s">
        <v>3583</v>
      </c>
      <c r="C944" s="65">
        <v>0</v>
      </c>
      <c r="D944" s="65">
        <v>0</v>
      </c>
      <c r="E944" s="65">
        <v>0</v>
      </c>
      <c r="F944" s="65">
        <v>0</v>
      </c>
      <c r="G944" s="146">
        <v>23</v>
      </c>
    </row>
    <row r="945" spans="2:7" s="28" customFormat="1" ht="18.75" customHeight="1" x14ac:dyDescent="0.2">
      <c r="B945" s="64" t="s">
        <v>1850</v>
      </c>
      <c r="C945" s="65">
        <v>3</v>
      </c>
      <c r="D945" s="65">
        <v>9</v>
      </c>
      <c r="E945" s="65">
        <v>3</v>
      </c>
      <c r="F945" s="65">
        <v>4</v>
      </c>
      <c r="G945" s="146">
        <v>4</v>
      </c>
    </row>
    <row r="946" spans="2:7" s="28" customFormat="1" ht="18.75" customHeight="1" x14ac:dyDescent="0.2">
      <c r="B946" s="64" t="s">
        <v>1154</v>
      </c>
      <c r="C946" s="65">
        <v>8</v>
      </c>
      <c r="D946" s="65">
        <v>9</v>
      </c>
      <c r="E946" s="65">
        <v>0</v>
      </c>
      <c r="F946" s="65">
        <v>6</v>
      </c>
      <c r="G946" s="146">
        <v>0</v>
      </c>
    </row>
    <row r="947" spans="2:7" s="28" customFormat="1" ht="18.75" customHeight="1" x14ac:dyDescent="0.2">
      <c r="B947" s="64" t="s">
        <v>1831</v>
      </c>
      <c r="C947" s="65">
        <v>0</v>
      </c>
      <c r="D947" s="65">
        <v>13</v>
      </c>
      <c r="E947" s="65">
        <v>8</v>
      </c>
      <c r="F947" s="65">
        <v>0</v>
      </c>
      <c r="G947" s="146">
        <v>2</v>
      </c>
    </row>
    <row r="948" spans="2:7" s="28" customFormat="1" ht="18.75" customHeight="1" x14ac:dyDescent="0.2">
      <c r="B948" s="64" t="s">
        <v>3309</v>
      </c>
      <c r="C948" s="65">
        <v>0</v>
      </c>
      <c r="D948" s="65">
        <v>0</v>
      </c>
      <c r="E948" s="65">
        <v>0</v>
      </c>
      <c r="F948" s="65">
        <v>22</v>
      </c>
      <c r="G948" s="146">
        <v>0</v>
      </c>
    </row>
    <row r="949" spans="2:7" s="28" customFormat="1" ht="18.75" customHeight="1" x14ac:dyDescent="0.2">
      <c r="B949" s="64" t="s">
        <v>2062</v>
      </c>
      <c r="C949" s="65">
        <v>0</v>
      </c>
      <c r="D949" s="65">
        <v>10</v>
      </c>
      <c r="E949" s="65">
        <v>0</v>
      </c>
      <c r="F949" s="65">
        <v>12</v>
      </c>
      <c r="G949" s="146">
        <v>0</v>
      </c>
    </row>
    <row r="950" spans="2:7" s="28" customFormat="1" ht="18.75" customHeight="1" x14ac:dyDescent="0.2">
      <c r="B950" s="64" t="s">
        <v>1954</v>
      </c>
      <c r="C950" s="65">
        <v>0</v>
      </c>
      <c r="D950" s="65">
        <v>4</v>
      </c>
      <c r="E950" s="65">
        <v>9</v>
      </c>
      <c r="F950" s="65">
        <v>9</v>
      </c>
      <c r="G950" s="146">
        <v>0</v>
      </c>
    </row>
    <row r="951" spans="2:7" s="28" customFormat="1" ht="18.75" customHeight="1" x14ac:dyDescent="0.2">
      <c r="B951" s="64" t="s">
        <v>1871</v>
      </c>
      <c r="C951" s="65">
        <v>0</v>
      </c>
      <c r="D951" s="65">
        <v>8</v>
      </c>
      <c r="E951" s="65">
        <v>5</v>
      </c>
      <c r="F951" s="65">
        <v>9</v>
      </c>
      <c r="G951" s="146">
        <v>0</v>
      </c>
    </row>
    <row r="952" spans="2:7" s="28" customFormat="1" ht="18.75" customHeight="1" x14ac:dyDescent="0.2">
      <c r="B952" s="64" t="s">
        <v>1333</v>
      </c>
      <c r="C952" s="65">
        <v>0</v>
      </c>
      <c r="D952" s="65">
        <v>22</v>
      </c>
      <c r="E952" s="65">
        <v>0</v>
      </c>
      <c r="F952" s="65">
        <v>0</v>
      </c>
      <c r="G952" s="146">
        <v>0</v>
      </c>
    </row>
    <row r="953" spans="2:7" s="28" customFormat="1" ht="18.75" customHeight="1" x14ac:dyDescent="0.2">
      <c r="B953" s="64" t="s">
        <v>1873</v>
      </c>
      <c r="C953" s="65">
        <v>4</v>
      </c>
      <c r="D953" s="65">
        <v>2</v>
      </c>
      <c r="E953" s="65">
        <v>1</v>
      </c>
      <c r="F953" s="65">
        <v>14</v>
      </c>
      <c r="G953" s="146">
        <v>1</v>
      </c>
    </row>
    <row r="954" spans="2:7" s="28" customFormat="1" ht="18.75" customHeight="1" x14ac:dyDescent="0.2">
      <c r="B954" s="64" t="s">
        <v>3467</v>
      </c>
      <c r="C954" s="65">
        <v>0</v>
      </c>
      <c r="D954" s="65">
        <v>0</v>
      </c>
      <c r="E954" s="65">
        <v>0</v>
      </c>
      <c r="F954" s="65">
        <v>22</v>
      </c>
      <c r="G954" s="146">
        <v>0</v>
      </c>
    </row>
    <row r="955" spans="2:7" s="28" customFormat="1" ht="18.75" customHeight="1" x14ac:dyDescent="0.2">
      <c r="B955" s="64" t="s">
        <v>1516</v>
      </c>
      <c r="C955" s="65">
        <v>0</v>
      </c>
      <c r="D955" s="65">
        <v>3</v>
      </c>
      <c r="E955" s="65">
        <v>9</v>
      </c>
      <c r="F955" s="65">
        <v>10</v>
      </c>
      <c r="G955" s="146">
        <v>0</v>
      </c>
    </row>
    <row r="956" spans="2:7" s="28" customFormat="1" ht="18.75" customHeight="1" x14ac:dyDescent="0.2">
      <c r="B956" s="64" t="s">
        <v>1924</v>
      </c>
      <c r="C956" s="65">
        <v>21</v>
      </c>
      <c r="D956" s="65">
        <v>0</v>
      </c>
      <c r="E956" s="65">
        <v>0</v>
      </c>
      <c r="F956" s="65">
        <v>0</v>
      </c>
      <c r="G956" s="146">
        <v>0</v>
      </c>
    </row>
    <row r="957" spans="2:7" s="28" customFormat="1" ht="18.75" customHeight="1" x14ac:dyDescent="0.2">
      <c r="B957" s="64" t="s">
        <v>1874</v>
      </c>
      <c r="C957" s="65">
        <v>0</v>
      </c>
      <c r="D957" s="65">
        <v>7</v>
      </c>
      <c r="E957" s="65">
        <v>7</v>
      </c>
      <c r="F957" s="65">
        <v>6</v>
      </c>
      <c r="G957" s="146">
        <v>1</v>
      </c>
    </row>
    <row r="958" spans="2:7" s="28" customFormat="1" ht="18.75" customHeight="1" x14ac:dyDescent="0.2">
      <c r="B958" s="64" t="s">
        <v>3552</v>
      </c>
      <c r="C958" s="65">
        <v>0</v>
      </c>
      <c r="D958" s="65">
        <v>0</v>
      </c>
      <c r="E958" s="65">
        <v>0</v>
      </c>
      <c r="F958" s="65">
        <v>0</v>
      </c>
      <c r="G958" s="146">
        <v>21</v>
      </c>
    </row>
    <row r="959" spans="2:7" s="28" customFormat="1" ht="18.75" customHeight="1" x14ac:dyDescent="0.2">
      <c r="B959" s="64" t="s">
        <v>3007</v>
      </c>
      <c r="C959" s="65">
        <v>0</v>
      </c>
      <c r="D959" s="65">
        <v>0</v>
      </c>
      <c r="E959" s="65">
        <v>21</v>
      </c>
      <c r="F959" s="65">
        <v>0</v>
      </c>
      <c r="G959" s="146">
        <v>0</v>
      </c>
    </row>
    <row r="960" spans="2:7" s="28" customFormat="1" ht="18.75" customHeight="1" x14ac:dyDescent="0.2">
      <c r="B960" s="64" t="s">
        <v>2993</v>
      </c>
      <c r="C960" s="65">
        <v>2</v>
      </c>
      <c r="D960" s="65">
        <v>0</v>
      </c>
      <c r="E960" s="65">
        <v>4</v>
      </c>
      <c r="F960" s="65">
        <v>14</v>
      </c>
      <c r="G960" s="146">
        <v>1</v>
      </c>
    </row>
    <row r="961" spans="2:7" s="28" customFormat="1" ht="18.75" customHeight="1" x14ac:dyDescent="0.2">
      <c r="B961" s="64" t="s">
        <v>3311</v>
      </c>
      <c r="C961" s="65">
        <v>0</v>
      </c>
      <c r="D961" s="65">
        <v>0</v>
      </c>
      <c r="E961" s="65">
        <v>0</v>
      </c>
      <c r="F961" s="65">
        <v>13</v>
      </c>
      <c r="G961" s="146">
        <v>8</v>
      </c>
    </row>
    <row r="962" spans="2:7" s="28" customFormat="1" ht="18.75" customHeight="1" x14ac:dyDescent="0.2">
      <c r="B962" s="64" t="s">
        <v>3613</v>
      </c>
      <c r="C962" s="65">
        <v>0</v>
      </c>
      <c r="D962" s="65">
        <v>0</v>
      </c>
      <c r="E962" s="65">
        <v>0</v>
      </c>
      <c r="F962" s="65">
        <v>0</v>
      </c>
      <c r="G962" s="146">
        <v>21</v>
      </c>
    </row>
    <row r="963" spans="2:7" s="28" customFormat="1" ht="18.75" customHeight="1" x14ac:dyDescent="0.2">
      <c r="B963" s="64" t="s">
        <v>1865</v>
      </c>
      <c r="C963" s="65">
        <v>7</v>
      </c>
      <c r="D963" s="65">
        <v>14</v>
      </c>
      <c r="E963" s="65">
        <v>0</v>
      </c>
      <c r="F963" s="65">
        <v>0</v>
      </c>
      <c r="G963" s="146">
        <v>0</v>
      </c>
    </row>
    <row r="964" spans="2:7" s="28" customFormat="1" ht="18.75" customHeight="1" x14ac:dyDescent="0.2">
      <c r="B964" s="64" t="s">
        <v>3611</v>
      </c>
      <c r="C964" s="65">
        <v>0</v>
      </c>
      <c r="D964" s="65">
        <v>0</v>
      </c>
      <c r="E964" s="65">
        <v>0</v>
      </c>
      <c r="F964" s="65">
        <v>0</v>
      </c>
      <c r="G964" s="146">
        <v>21</v>
      </c>
    </row>
    <row r="965" spans="2:7" s="28" customFormat="1" ht="18.75" customHeight="1" x14ac:dyDescent="0.2">
      <c r="B965" s="64" t="s">
        <v>2198</v>
      </c>
      <c r="C965" s="65">
        <v>0</v>
      </c>
      <c r="D965" s="65">
        <v>6</v>
      </c>
      <c r="E965" s="65">
        <v>6</v>
      </c>
      <c r="F965" s="65">
        <v>4</v>
      </c>
      <c r="G965" s="146">
        <v>5</v>
      </c>
    </row>
    <row r="966" spans="2:7" s="28" customFormat="1" ht="18.75" customHeight="1" x14ac:dyDescent="0.2">
      <c r="B966" s="64" t="s">
        <v>1628</v>
      </c>
      <c r="C966" s="65">
        <v>0</v>
      </c>
      <c r="D966" s="65">
        <v>0</v>
      </c>
      <c r="E966" s="65">
        <v>0</v>
      </c>
      <c r="F966" s="65">
        <v>18</v>
      </c>
      <c r="G966" s="146">
        <v>2</v>
      </c>
    </row>
    <row r="967" spans="2:7" s="28" customFormat="1" ht="18.75" customHeight="1" x14ac:dyDescent="0.2">
      <c r="B967" s="64" t="s">
        <v>3204</v>
      </c>
      <c r="C967" s="65">
        <v>0</v>
      </c>
      <c r="D967" s="65">
        <v>0</v>
      </c>
      <c r="E967" s="65">
        <v>20</v>
      </c>
      <c r="F967" s="65">
        <v>0</v>
      </c>
      <c r="G967" s="146">
        <v>0</v>
      </c>
    </row>
    <row r="968" spans="2:7" s="28" customFormat="1" ht="18.75" customHeight="1" x14ac:dyDescent="0.2">
      <c r="B968" s="64" t="s">
        <v>2073</v>
      </c>
      <c r="C968" s="65">
        <v>0</v>
      </c>
      <c r="D968" s="65">
        <v>8</v>
      </c>
      <c r="E968" s="65">
        <v>12</v>
      </c>
      <c r="F968" s="65">
        <v>0</v>
      </c>
      <c r="G968" s="146">
        <v>0</v>
      </c>
    </row>
    <row r="969" spans="2:7" s="28" customFormat="1" ht="18.75" customHeight="1" x14ac:dyDescent="0.2">
      <c r="B969" s="64" t="s">
        <v>2027</v>
      </c>
      <c r="C969" s="65">
        <v>3</v>
      </c>
      <c r="D969" s="65">
        <v>9</v>
      </c>
      <c r="E969" s="65">
        <v>0</v>
      </c>
      <c r="F969" s="65">
        <v>0</v>
      </c>
      <c r="G969" s="146">
        <v>8</v>
      </c>
    </row>
    <row r="970" spans="2:7" s="28" customFormat="1" ht="18.75" customHeight="1" x14ac:dyDescent="0.2">
      <c r="B970" s="64" t="s">
        <v>2229</v>
      </c>
      <c r="C970" s="65">
        <v>0</v>
      </c>
      <c r="D970" s="65">
        <v>0</v>
      </c>
      <c r="E970" s="65">
        <v>0</v>
      </c>
      <c r="F970" s="65">
        <v>0</v>
      </c>
      <c r="G970" s="146">
        <v>20</v>
      </c>
    </row>
    <row r="971" spans="2:7" s="28" customFormat="1" ht="18.75" customHeight="1" x14ac:dyDescent="0.2">
      <c r="B971" s="64" t="s">
        <v>1918</v>
      </c>
      <c r="C971" s="65">
        <v>20</v>
      </c>
      <c r="D971" s="65">
        <v>0</v>
      </c>
      <c r="E971" s="65">
        <v>0</v>
      </c>
      <c r="F971" s="65">
        <v>0</v>
      </c>
      <c r="G971" s="146">
        <v>0</v>
      </c>
    </row>
    <row r="972" spans="2:7" s="28" customFormat="1" ht="18.75" customHeight="1" x14ac:dyDescent="0.2">
      <c r="B972" s="64" t="s">
        <v>1237</v>
      </c>
      <c r="C972" s="65">
        <v>0</v>
      </c>
      <c r="D972" s="65">
        <v>0</v>
      </c>
      <c r="E972" s="65">
        <v>0</v>
      </c>
      <c r="F972" s="65">
        <v>20</v>
      </c>
      <c r="G972" s="146">
        <v>0</v>
      </c>
    </row>
    <row r="973" spans="2:7" s="28" customFormat="1" ht="18.75" customHeight="1" x14ac:dyDescent="0.2">
      <c r="B973" s="64" t="s">
        <v>2247</v>
      </c>
      <c r="C973" s="65">
        <v>0</v>
      </c>
      <c r="D973" s="65">
        <v>5</v>
      </c>
      <c r="E973" s="65">
        <v>9</v>
      </c>
      <c r="F973" s="65">
        <v>3</v>
      </c>
      <c r="G973" s="146">
        <v>3</v>
      </c>
    </row>
    <row r="974" spans="2:7" s="28" customFormat="1" ht="18.75" customHeight="1" x14ac:dyDescent="0.2">
      <c r="B974" s="64" t="s">
        <v>1977</v>
      </c>
      <c r="C974" s="65">
        <v>0</v>
      </c>
      <c r="D974" s="65">
        <v>16</v>
      </c>
      <c r="E974" s="65">
        <v>0</v>
      </c>
      <c r="F974" s="65">
        <v>0</v>
      </c>
      <c r="G974" s="146">
        <v>3</v>
      </c>
    </row>
    <row r="975" spans="2:7" s="28" customFormat="1" ht="18.75" customHeight="1" x14ac:dyDescent="0.2">
      <c r="B975" s="64" t="s">
        <v>1137</v>
      </c>
      <c r="C975" s="65">
        <v>8</v>
      </c>
      <c r="D975" s="65">
        <v>2</v>
      </c>
      <c r="E975" s="65">
        <v>0</v>
      </c>
      <c r="F975" s="65">
        <v>4</v>
      </c>
      <c r="G975" s="146">
        <v>5</v>
      </c>
    </row>
    <row r="976" spans="2:7" s="28" customFormat="1" ht="18.75" customHeight="1" x14ac:dyDescent="0.2">
      <c r="B976" s="64" t="s">
        <v>2089</v>
      </c>
      <c r="C976" s="65">
        <v>0</v>
      </c>
      <c r="D976" s="65">
        <v>6</v>
      </c>
      <c r="E976" s="65">
        <v>4</v>
      </c>
      <c r="F976" s="65">
        <v>9</v>
      </c>
      <c r="G976" s="146">
        <v>0</v>
      </c>
    </row>
    <row r="977" spans="2:7" s="28" customFormat="1" ht="18.75" customHeight="1" x14ac:dyDescent="0.2">
      <c r="B977" s="64" t="s">
        <v>2357</v>
      </c>
      <c r="C977" s="65">
        <v>2</v>
      </c>
      <c r="D977" s="65">
        <v>0</v>
      </c>
      <c r="E977" s="65">
        <v>0</v>
      </c>
      <c r="F977" s="65">
        <v>0</v>
      </c>
      <c r="G977" s="146">
        <v>17</v>
      </c>
    </row>
    <row r="978" spans="2:7" s="28" customFormat="1" ht="18.75" customHeight="1" x14ac:dyDescent="0.2">
      <c r="B978" s="64" t="s">
        <v>1119</v>
      </c>
      <c r="C978" s="65">
        <v>0</v>
      </c>
      <c r="D978" s="65">
        <v>13</v>
      </c>
      <c r="E978" s="65">
        <v>6</v>
      </c>
      <c r="F978" s="65">
        <v>0</v>
      </c>
      <c r="G978" s="146">
        <v>0</v>
      </c>
    </row>
    <row r="979" spans="2:7" s="28" customFormat="1" ht="18.75" customHeight="1" x14ac:dyDescent="0.2">
      <c r="B979" s="64" t="s">
        <v>3468</v>
      </c>
      <c r="C979" s="65">
        <v>0</v>
      </c>
      <c r="D979" s="65">
        <v>0</v>
      </c>
      <c r="E979" s="65">
        <v>0</v>
      </c>
      <c r="F979" s="65">
        <v>6</v>
      </c>
      <c r="G979" s="146">
        <v>13</v>
      </c>
    </row>
    <row r="980" spans="2:7" s="28" customFormat="1" ht="18.75" customHeight="1" x14ac:dyDescent="0.2">
      <c r="B980" s="64" t="s">
        <v>1905</v>
      </c>
      <c r="C980" s="65">
        <v>0</v>
      </c>
      <c r="D980" s="65">
        <v>19</v>
      </c>
      <c r="E980" s="65">
        <v>0</v>
      </c>
      <c r="F980" s="65">
        <v>0</v>
      </c>
      <c r="G980" s="146">
        <v>0</v>
      </c>
    </row>
    <row r="981" spans="2:7" s="28" customFormat="1" ht="18.75" customHeight="1" x14ac:dyDescent="0.2">
      <c r="B981" s="64" t="s">
        <v>1945</v>
      </c>
      <c r="C981" s="65">
        <v>0</v>
      </c>
      <c r="D981" s="65">
        <v>19</v>
      </c>
      <c r="E981" s="65">
        <v>0</v>
      </c>
      <c r="F981" s="65">
        <v>0</v>
      </c>
      <c r="G981" s="146">
        <v>0</v>
      </c>
    </row>
    <row r="982" spans="2:7" s="28" customFormat="1" ht="18.75" customHeight="1" x14ac:dyDescent="0.2">
      <c r="B982" s="64" t="s">
        <v>3691</v>
      </c>
      <c r="C982" s="65">
        <v>0</v>
      </c>
      <c r="D982" s="65">
        <v>0</v>
      </c>
      <c r="E982" s="65">
        <v>0</v>
      </c>
      <c r="F982" s="65">
        <v>0</v>
      </c>
      <c r="G982" s="146">
        <v>19</v>
      </c>
    </row>
    <row r="983" spans="2:7" s="28" customFormat="1" ht="18.75" customHeight="1" x14ac:dyDescent="0.2">
      <c r="B983" s="64" t="s">
        <v>2052</v>
      </c>
      <c r="C983" s="65">
        <v>0</v>
      </c>
      <c r="D983" s="65">
        <v>11</v>
      </c>
      <c r="E983" s="65">
        <v>8</v>
      </c>
      <c r="F983" s="65">
        <v>0</v>
      </c>
      <c r="G983" s="146">
        <v>0</v>
      </c>
    </row>
    <row r="984" spans="2:7" s="28" customFormat="1" ht="18.75" customHeight="1" x14ac:dyDescent="0.2">
      <c r="B984" s="64" t="s">
        <v>1889</v>
      </c>
      <c r="C984" s="65">
        <v>0</v>
      </c>
      <c r="D984" s="65">
        <v>0</v>
      </c>
      <c r="E984" s="65">
        <v>19</v>
      </c>
      <c r="F984" s="65">
        <v>0</v>
      </c>
      <c r="G984" s="146">
        <v>0</v>
      </c>
    </row>
    <row r="985" spans="2:7" s="28" customFormat="1" ht="18.75" customHeight="1" x14ac:dyDescent="0.2">
      <c r="B985" s="64" t="s">
        <v>3095</v>
      </c>
      <c r="C985" s="65">
        <v>0</v>
      </c>
      <c r="D985" s="65">
        <v>0</v>
      </c>
      <c r="E985" s="65">
        <v>19</v>
      </c>
      <c r="F985" s="65">
        <v>0</v>
      </c>
      <c r="G985" s="146">
        <v>0</v>
      </c>
    </row>
    <row r="986" spans="2:7" s="28" customFormat="1" ht="18.75" customHeight="1" x14ac:dyDescent="0.2">
      <c r="B986" s="64" t="s">
        <v>3129</v>
      </c>
      <c r="C986" s="65">
        <v>0</v>
      </c>
      <c r="D986" s="65">
        <v>0</v>
      </c>
      <c r="E986" s="65">
        <v>9</v>
      </c>
      <c r="F986" s="65">
        <v>0</v>
      </c>
      <c r="G986" s="146">
        <v>10</v>
      </c>
    </row>
    <row r="987" spans="2:7" s="28" customFormat="1" ht="18.75" customHeight="1" x14ac:dyDescent="0.2">
      <c r="B987" s="64" t="s">
        <v>2022</v>
      </c>
      <c r="C987" s="65">
        <v>0</v>
      </c>
      <c r="D987" s="65">
        <v>0</v>
      </c>
      <c r="E987" s="65">
        <v>12</v>
      </c>
      <c r="F987" s="65">
        <v>6</v>
      </c>
      <c r="G987" s="146">
        <v>0</v>
      </c>
    </row>
    <row r="988" spans="2:7" s="28" customFormat="1" ht="18.75" customHeight="1" x14ac:dyDescent="0.2">
      <c r="B988" s="64" t="s">
        <v>1781</v>
      </c>
      <c r="C988" s="65">
        <v>0</v>
      </c>
      <c r="D988" s="65">
        <v>3</v>
      </c>
      <c r="E988" s="65">
        <v>3</v>
      </c>
      <c r="F988" s="65">
        <v>12</v>
      </c>
      <c r="G988" s="146">
        <v>0</v>
      </c>
    </row>
    <row r="989" spans="2:7" s="28" customFormat="1" ht="18.75" customHeight="1" x14ac:dyDescent="0.2">
      <c r="B989" s="64" t="s">
        <v>1878</v>
      </c>
      <c r="C989" s="65">
        <v>0</v>
      </c>
      <c r="D989" s="65">
        <v>18</v>
      </c>
      <c r="E989" s="65">
        <v>0</v>
      </c>
      <c r="F989" s="65">
        <v>0</v>
      </c>
      <c r="G989" s="146">
        <v>0</v>
      </c>
    </row>
    <row r="990" spans="2:7" s="28" customFormat="1" ht="18.75" customHeight="1" x14ac:dyDescent="0.2">
      <c r="B990" s="64" t="s">
        <v>1952</v>
      </c>
      <c r="C990" s="65">
        <v>6</v>
      </c>
      <c r="D990" s="65">
        <v>0</v>
      </c>
      <c r="E990" s="65">
        <v>4</v>
      </c>
      <c r="F990" s="65">
        <v>0</v>
      </c>
      <c r="G990" s="146">
        <v>8</v>
      </c>
    </row>
    <row r="991" spans="2:7" s="28" customFormat="1" ht="18.75" customHeight="1" x14ac:dyDescent="0.2">
      <c r="B991" s="64" t="s">
        <v>1943</v>
      </c>
      <c r="C991" s="65">
        <v>0</v>
      </c>
      <c r="D991" s="65">
        <v>6</v>
      </c>
      <c r="E991" s="65">
        <v>6</v>
      </c>
      <c r="F991" s="65">
        <v>0</v>
      </c>
      <c r="G991" s="146">
        <v>6</v>
      </c>
    </row>
    <row r="992" spans="2:7" s="28" customFormat="1" ht="18.75" customHeight="1" x14ac:dyDescent="0.2">
      <c r="B992" s="64" t="s">
        <v>1953</v>
      </c>
      <c r="C992" s="65">
        <v>18</v>
      </c>
      <c r="D992" s="65">
        <v>0</v>
      </c>
      <c r="E992" s="65">
        <v>0</v>
      </c>
      <c r="F992" s="65">
        <v>0</v>
      </c>
      <c r="G992" s="146">
        <v>0</v>
      </c>
    </row>
    <row r="993" spans="2:7" s="28" customFormat="1" ht="18.75" customHeight="1" x14ac:dyDescent="0.2">
      <c r="B993" s="64" t="s">
        <v>3514</v>
      </c>
      <c r="C993" s="65">
        <v>0</v>
      </c>
      <c r="D993" s="65">
        <v>0</v>
      </c>
      <c r="E993" s="65">
        <v>0</v>
      </c>
      <c r="F993" s="65">
        <v>18</v>
      </c>
      <c r="G993" s="146">
        <v>0</v>
      </c>
    </row>
    <row r="994" spans="2:7" s="28" customFormat="1" ht="18.75" customHeight="1" x14ac:dyDescent="0.2">
      <c r="B994" s="64" t="s">
        <v>3513</v>
      </c>
      <c r="C994" s="65">
        <v>0</v>
      </c>
      <c r="D994" s="65">
        <v>0</v>
      </c>
      <c r="E994" s="65">
        <v>0</v>
      </c>
      <c r="F994" s="65">
        <v>18</v>
      </c>
      <c r="G994" s="146">
        <v>0</v>
      </c>
    </row>
    <row r="995" spans="2:7" s="28" customFormat="1" ht="18.75" customHeight="1" x14ac:dyDescent="0.2">
      <c r="B995" s="64" t="s">
        <v>3228</v>
      </c>
      <c r="C995" s="65">
        <v>0</v>
      </c>
      <c r="D995" s="65">
        <v>0</v>
      </c>
      <c r="E995" s="65">
        <v>2</v>
      </c>
      <c r="F995" s="65">
        <v>12</v>
      </c>
      <c r="G995" s="146">
        <v>4</v>
      </c>
    </row>
    <row r="996" spans="2:7" s="28" customFormat="1" ht="18.75" customHeight="1" x14ac:dyDescent="0.2">
      <c r="B996" s="64" t="s">
        <v>920</v>
      </c>
      <c r="C996" s="65">
        <v>8</v>
      </c>
      <c r="D996" s="65">
        <v>0</v>
      </c>
      <c r="E996" s="65">
        <v>6</v>
      </c>
      <c r="F996" s="65">
        <v>0</v>
      </c>
      <c r="G996" s="146">
        <v>4</v>
      </c>
    </row>
    <row r="997" spans="2:7" s="28" customFormat="1" ht="18.75" customHeight="1" x14ac:dyDescent="0.2">
      <c r="B997" s="64" t="s">
        <v>1963</v>
      </c>
      <c r="C997" s="65">
        <v>0</v>
      </c>
      <c r="D997" s="65">
        <v>18</v>
      </c>
      <c r="E997" s="65">
        <v>0</v>
      </c>
      <c r="F997" s="65">
        <v>0</v>
      </c>
      <c r="G997" s="146">
        <v>0</v>
      </c>
    </row>
    <row r="998" spans="2:7" s="28" customFormat="1" ht="18.75" customHeight="1" x14ac:dyDescent="0.2">
      <c r="B998" s="64" t="s">
        <v>2253</v>
      </c>
      <c r="C998" s="65">
        <v>4</v>
      </c>
      <c r="D998" s="65">
        <v>0</v>
      </c>
      <c r="E998" s="65">
        <v>0</v>
      </c>
      <c r="F998" s="65">
        <v>0</v>
      </c>
      <c r="G998" s="146">
        <v>13</v>
      </c>
    </row>
    <row r="999" spans="2:7" s="28" customFormat="1" ht="18.75" customHeight="1" x14ac:dyDescent="0.2">
      <c r="B999" s="64" t="s">
        <v>2160</v>
      </c>
      <c r="C999" s="65">
        <v>0</v>
      </c>
      <c r="D999" s="65">
        <v>6</v>
      </c>
      <c r="E999" s="65">
        <v>6</v>
      </c>
      <c r="F999" s="65">
        <v>0</v>
      </c>
      <c r="G999" s="146">
        <v>5</v>
      </c>
    </row>
    <row r="1000" spans="2:7" s="28" customFormat="1" ht="18.75" customHeight="1" x14ac:dyDescent="0.2">
      <c r="B1000" s="64" t="s">
        <v>1998</v>
      </c>
      <c r="C1000" s="65">
        <v>0</v>
      </c>
      <c r="D1000" s="65">
        <v>0</v>
      </c>
      <c r="E1000" s="65">
        <v>14</v>
      </c>
      <c r="F1000" s="65">
        <v>0</v>
      </c>
      <c r="G1000" s="146">
        <v>3</v>
      </c>
    </row>
    <row r="1001" spans="2:7" s="28" customFormat="1" ht="18.75" customHeight="1" x14ac:dyDescent="0.2">
      <c r="B1001" s="64" t="s">
        <v>1498</v>
      </c>
      <c r="C1001" s="65">
        <v>0</v>
      </c>
      <c r="D1001" s="65">
        <v>0</v>
      </c>
      <c r="E1001" s="65">
        <v>6</v>
      </c>
      <c r="F1001" s="65">
        <v>3</v>
      </c>
      <c r="G1001" s="146">
        <v>8</v>
      </c>
    </row>
    <row r="1002" spans="2:7" s="28" customFormat="1" ht="18.75" customHeight="1" x14ac:dyDescent="0.2">
      <c r="B1002" s="64" t="s">
        <v>1300</v>
      </c>
      <c r="C1002" s="65">
        <v>11</v>
      </c>
      <c r="D1002" s="65">
        <v>0</v>
      </c>
      <c r="E1002" s="65">
        <v>0</v>
      </c>
      <c r="F1002" s="65">
        <v>0</v>
      </c>
      <c r="G1002" s="146">
        <v>6</v>
      </c>
    </row>
    <row r="1003" spans="2:7" s="28" customFormat="1" ht="18.75" customHeight="1" x14ac:dyDescent="0.2">
      <c r="B1003" s="64" t="s">
        <v>1973</v>
      </c>
      <c r="C1003" s="65">
        <v>0</v>
      </c>
      <c r="D1003" s="65">
        <v>17</v>
      </c>
      <c r="E1003" s="65">
        <v>0</v>
      </c>
      <c r="F1003" s="65">
        <v>0</v>
      </c>
      <c r="G1003" s="146">
        <v>0</v>
      </c>
    </row>
    <row r="1004" spans="2:7" s="28" customFormat="1" ht="18.75" customHeight="1" x14ac:dyDescent="0.2">
      <c r="B1004" s="64" t="s">
        <v>3015</v>
      </c>
      <c r="C1004" s="65">
        <v>8</v>
      </c>
      <c r="D1004" s="65">
        <v>0</v>
      </c>
      <c r="E1004" s="65">
        <v>9</v>
      </c>
      <c r="F1004" s="65">
        <v>0</v>
      </c>
      <c r="G1004" s="146">
        <v>0</v>
      </c>
    </row>
    <row r="1005" spans="2:7" s="28" customFormat="1" ht="18.75" customHeight="1" x14ac:dyDescent="0.2">
      <c r="B1005" s="64" t="s">
        <v>3141</v>
      </c>
      <c r="C1005" s="65">
        <v>2</v>
      </c>
      <c r="D1005" s="65">
        <v>2</v>
      </c>
      <c r="E1005" s="65">
        <v>2</v>
      </c>
      <c r="F1005" s="65">
        <v>0</v>
      </c>
      <c r="G1005" s="146">
        <v>11</v>
      </c>
    </row>
    <row r="1006" spans="2:7" s="28" customFormat="1" ht="18.75" customHeight="1" x14ac:dyDescent="0.2">
      <c r="B1006" s="64" t="s">
        <v>3131</v>
      </c>
      <c r="C1006" s="65">
        <v>0</v>
      </c>
      <c r="D1006" s="65">
        <v>12</v>
      </c>
      <c r="E1006" s="65">
        <v>0</v>
      </c>
      <c r="F1006" s="65">
        <v>0</v>
      </c>
      <c r="G1006" s="146">
        <v>5</v>
      </c>
    </row>
    <row r="1007" spans="2:7" s="28" customFormat="1" ht="18.75" customHeight="1" x14ac:dyDescent="0.2">
      <c r="B1007" s="64" t="s">
        <v>3612</v>
      </c>
      <c r="C1007" s="65">
        <v>0</v>
      </c>
      <c r="D1007" s="65">
        <v>0</v>
      </c>
      <c r="E1007" s="65">
        <v>0</v>
      </c>
      <c r="F1007" s="65">
        <v>0</v>
      </c>
      <c r="G1007" s="146">
        <v>16</v>
      </c>
    </row>
    <row r="1008" spans="2:7" s="28" customFormat="1" ht="18.75" customHeight="1" x14ac:dyDescent="0.2">
      <c r="B1008" s="64" t="s">
        <v>1622</v>
      </c>
      <c r="C1008" s="65">
        <v>11</v>
      </c>
      <c r="D1008" s="65">
        <v>3</v>
      </c>
      <c r="E1008" s="65">
        <v>2</v>
      </c>
      <c r="F1008" s="65">
        <v>0</v>
      </c>
      <c r="G1008" s="146">
        <v>0</v>
      </c>
    </row>
    <row r="1009" spans="2:7" s="28" customFormat="1" ht="18.75" customHeight="1" x14ac:dyDescent="0.2">
      <c r="B1009" s="64" t="s">
        <v>1892</v>
      </c>
      <c r="C1009" s="65">
        <v>0</v>
      </c>
      <c r="D1009" s="65">
        <v>0</v>
      </c>
      <c r="E1009" s="65">
        <v>0</v>
      </c>
      <c r="F1009" s="65">
        <v>0</v>
      </c>
      <c r="G1009" s="146">
        <v>16</v>
      </c>
    </row>
    <row r="1010" spans="2:7" s="28" customFormat="1" ht="18.75" customHeight="1" x14ac:dyDescent="0.2">
      <c r="B1010" s="64" t="s">
        <v>1761</v>
      </c>
      <c r="C1010" s="65">
        <v>1</v>
      </c>
      <c r="D1010" s="65">
        <v>1</v>
      </c>
      <c r="E1010" s="65">
        <v>4</v>
      </c>
      <c r="F1010" s="65">
        <v>10</v>
      </c>
      <c r="G1010" s="146">
        <v>0</v>
      </c>
    </row>
    <row r="1011" spans="2:7" s="28" customFormat="1" ht="18.75" customHeight="1" x14ac:dyDescent="0.2">
      <c r="B1011" s="64" t="s">
        <v>1976</v>
      </c>
      <c r="C1011" s="65">
        <v>16</v>
      </c>
      <c r="D1011" s="65">
        <v>0</v>
      </c>
      <c r="E1011" s="65">
        <v>0</v>
      </c>
      <c r="F1011" s="65">
        <v>0</v>
      </c>
      <c r="G1011" s="146">
        <v>0</v>
      </c>
    </row>
    <row r="1012" spans="2:7" s="28" customFormat="1" ht="18.75" customHeight="1" x14ac:dyDescent="0.2">
      <c r="B1012" s="64" t="s">
        <v>3006</v>
      </c>
      <c r="C1012" s="65">
        <v>0</v>
      </c>
      <c r="D1012" s="65">
        <v>0</v>
      </c>
      <c r="E1012" s="65">
        <v>16</v>
      </c>
      <c r="F1012" s="65">
        <v>0</v>
      </c>
      <c r="G1012" s="146">
        <v>0</v>
      </c>
    </row>
    <row r="1013" spans="2:7" s="28" customFormat="1" ht="18.75" customHeight="1" x14ac:dyDescent="0.2">
      <c r="B1013" s="64" t="s">
        <v>1974</v>
      </c>
      <c r="C1013" s="65">
        <v>16</v>
      </c>
      <c r="D1013" s="65">
        <v>0</v>
      </c>
      <c r="E1013" s="65">
        <v>0</v>
      </c>
      <c r="F1013" s="65">
        <v>0</v>
      </c>
      <c r="G1013" s="146">
        <v>0</v>
      </c>
    </row>
    <row r="1014" spans="2:7" s="28" customFormat="1" ht="18.75" customHeight="1" x14ac:dyDescent="0.2">
      <c r="B1014" s="64" t="s">
        <v>2333</v>
      </c>
      <c r="C1014" s="65">
        <v>0</v>
      </c>
      <c r="D1014" s="65">
        <v>2</v>
      </c>
      <c r="E1014" s="65">
        <v>0</v>
      </c>
      <c r="F1014" s="65">
        <v>0</v>
      </c>
      <c r="G1014" s="146">
        <v>14</v>
      </c>
    </row>
    <row r="1015" spans="2:7" s="28" customFormat="1" ht="18.75" customHeight="1" x14ac:dyDescent="0.2">
      <c r="B1015" s="64" t="s">
        <v>2007</v>
      </c>
      <c r="C1015" s="65">
        <v>13</v>
      </c>
      <c r="D1015" s="65">
        <v>0</v>
      </c>
      <c r="E1015" s="65">
        <v>0</v>
      </c>
      <c r="F1015" s="65">
        <v>0</v>
      </c>
      <c r="G1015" s="146">
        <v>3</v>
      </c>
    </row>
    <row r="1016" spans="2:7" s="28" customFormat="1" ht="18.75" customHeight="1" x14ac:dyDescent="0.2">
      <c r="B1016" s="64" t="s">
        <v>1979</v>
      </c>
      <c r="C1016" s="65">
        <v>16</v>
      </c>
      <c r="D1016" s="65">
        <v>0</v>
      </c>
      <c r="E1016" s="65">
        <v>0</v>
      </c>
      <c r="F1016" s="65">
        <v>0</v>
      </c>
      <c r="G1016" s="146">
        <v>0</v>
      </c>
    </row>
    <row r="1017" spans="2:7" s="28" customFormat="1" ht="18.75" customHeight="1" x14ac:dyDescent="0.2">
      <c r="B1017" s="64" t="s">
        <v>3515</v>
      </c>
      <c r="C1017" s="65">
        <v>0</v>
      </c>
      <c r="D1017" s="65">
        <v>0</v>
      </c>
      <c r="E1017" s="65">
        <v>0</v>
      </c>
      <c r="F1017" s="65">
        <v>16</v>
      </c>
      <c r="G1017" s="146">
        <v>0</v>
      </c>
    </row>
    <row r="1018" spans="2:7" s="28" customFormat="1" ht="18.75" customHeight="1" x14ac:dyDescent="0.2">
      <c r="B1018" s="64" t="s">
        <v>1901</v>
      </c>
      <c r="C1018" s="65">
        <v>0</v>
      </c>
      <c r="D1018" s="65">
        <v>5</v>
      </c>
      <c r="E1018" s="65">
        <v>2</v>
      </c>
      <c r="F1018" s="65">
        <v>9</v>
      </c>
      <c r="G1018" s="146">
        <v>0</v>
      </c>
    </row>
    <row r="1019" spans="2:7" s="28" customFormat="1" ht="18.75" customHeight="1" x14ac:dyDescent="0.2">
      <c r="B1019" s="64" t="s">
        <v>1388</v>
      </c>
      <c r="C1019" s="65">
        <v>2</v>
      </c>
      <c r="D1019" s="65">
        <v>0</v>
      </c>
      <c r="E1019" s="65">
        <v>10</v>
      </c>
      <c r="F1019" s="65">
        <v>4</v>
      </c>
      <c r="G1019" s="146">
        <v>0</v>
      </c>
    </row>
    <row r="1020" spans="2:7" s="28" customFormat="1" ht="18.75" customHeight="1" x14ac:dyDescent="0.2">
      <c r="B1020" s="64" t="s">
        <v>1854</v>
      </c>
      <c r="C1020" s="65">
        <v>3</v>
      </c>
      <c r="D1020" s="65">
        <v>7</v>
      </c>
      <c r="E1020" s="65">
        <v>4</v>
      </c>
      <c r="F1020" s="65">
        <v>1</v>
      </c>
      <c r="G1020" s="146">
        <v>1</v>
      </c>
    </row>
    <row r="1021" spans="2:7" s="28" customFormat="1" ht="18.75" customHeight="1" x14ac:dyDescent="0.2">
      <c r="B1021" s="64" t="s">
        <v>2126</v>
      </c>
      <c r="C1021" s="65">
        <v>0</v>
      </c>
      <c r="D1021" s="65">
        <v>8</v>
      </c>
      <c r="E1021" s="65">
        <v>0</v>
      </c>
      <c r="F1021" s="65">
        <v>8</v>
      </c>
      <c r="G1021" s="146">
        <v>0</v>
      </c>
    </row>
    <row r="1022" spans="2:7" s="28" customFormat="1" ht="18.75" customHeight="1" x14ac:dyDescent="0.2">
      <c r="B1022" s="64" t="s">
        <v>3211</v>
      </c>
      <c r="C1022" s="65">
        <v>0</v>
      </c>
      <c r="D1022" s="65">
        <v>0</v>
      </c>
      <c r="E1022" s="65">
        <v>8</v>
      </c>
      <c r="F1022" s="65">
        <v>8</v>
      </c>
      <c r="G1022" s="146">
        <v>0</v>
      </c>
    </row>
    <row r="1023" spans="2:7" s="28" customFormat="1" ht="18.75" customHeight="1" x14ac:dyDescent="0.2">
      <c r="B1023" s="64" t="s">
        <v>2095</v>
      </c>
      <c r="C1023" s="65">
        <v>9</v>
      </c>
      <c r="D1023" s="65">
        <v>0</v>
      </c>
      <c r="E1023" s="65">
        <v>0</v>
      </c>
      <c r="F1023" s="65">
        <v>7</v>
      </c>
      <c r="G1023" s="146">
        <v>0</v>
      </c>
    </row>
    <row r="1024" spans="2:7" s="28" customFormat="1" ht="18.75" customHeight="1" x14ac:dyDescent="0.2">
      <c r="B1024" s="64" t="s">
        <v>3097</v>
      </c>
      <c r="C1024" s="65">
        <v>2</v>
      </c>
      <c r="D1024" s="65">
        <v>3</v>
      </c>
      <c r="E1024" s="65">
        <v>2</v>
      </c>
      <c r="F1024" s="65">
        <v>8</v>
      </c>
      <c r="G1024" s="146">
        <v>0</v>
      </c>
    </row>
    <row r="1025" spans="2:7" s="28" customFormat="1" ht="18.75" customHeight="1" x14ac:dyDescent="0.2">
      <c r="B1025" s="64" t="s">
        <v>3795</v>
      </c>
      <c r="C1025" s="65">
        <v>0</v>
      </c>
      <c r="D1025" s="65">
        <v>0</v>
      </c>
      <c r="E1025" s="65">
        <v>0</v>
      </c>
      <c r="F1025" s="65">
        <v>0</v>
      </c>
      <c r="G1025" s="146">
        <v>15</v>
      </c>
    </row>
    <row r="1026" spans="2:7" s="28" customFormat="1" ht="18.75" customHeight="1" x14ac:dyDescent="0.2">
      <c r="B1026" s="64" t="s">
        <v>1931</v>
      </c>
      <c r="C1026" s="65">
        <v>0</v>
      </c>
      <c r="D1026" s="65">
        <v>4</v>
      </c>
      <c r="E1026" s="65">
        <v>1</v>
      </c>
      <c r="F1026" s="65">
        <v>10</v>
      </c>
      <c r="G1026" s="146">
        <v>0</v>
      </c>
    </row>
    <row r="1027" spans="2:7" s="28" customFormat="1" ht="18.75" customHeight="1" x14ac:dyDescent="0.2">
      <c r="B1027" s="64" t="s">
        <v>2306</v>
      </c>
      <c r="C1027" s="65">
        <v>0</v>
      </c>
      <c r="D1027" s="65">
        <v>0</v>
      </c>
      <c r="E1027" s="65">
        <v>13</v>
      </c>
      <c r="F1027" s="65">
        <v>0</v>
      </c>
      <c r="G1027" s="146">
        <v>2</v>
      </c>
    </row>
    <row r="1028" spans="2:7" s="28" customFormat="1" ht="18.75" customHeight="1" x14ac:dyDescent="0.2">
      <c r="B1028" s="64" t="s">
        <v>1944</v>
      </c>
      <c r="C1028" s="65">
        <v>0</v>
      </c>
      <c r="D1028" s="65">
        <v>0</v>
      </c>
      <c r="E1028" s="65">
        <v>15</v>
      </c>
      <c r="F1028" s="65">
        <v>0</v>
      </c>
      <c r="G1028" s="146">
        <v>0</v>
      </c>
    </row>
    <row r="1029" spans="2:7" s="28" customFormat="1" ht="18.75" customHeight="1" x14ac:dyDescent="0.2">
      <c r="B1029" s="64" t="s">
        <v>1489</v>
      </c>
      <c r="C1029" s="65">
        <v>0</v>
      </c>
      <c r="D1029" s="65">
        <v>0</v>
      </c>
      <c r="E1029" s="65">
        <v>0</v>
      </c>
      <c r="F1029" s="65">
        <v>10</v>
      </c>
      <c r="G1029" s="146">
        <v>5</v>
      </c>
    </row>
    <row r="1030" spans="2:7" s="28" customFormat="1" ht="18.75" customHeight="1" x14ac:dyDescent="0.2">
      <c r="B1030" s="64" t="s">
        <v>2164</v>
      </c>
      <c r="C1030" s="65">
        <v>0</v>
      </c>
      <c r="D1030" s="65">
        <v>0</v>
      </c>
      <c r="E1030" s="65">
        <v>0</v>
      </c>
      <c r="F1030" s="65">
        <v>0</v>
      </c>
      <c r="G1030" s="146">
        <v>14</v>
      </c>
    </row>
    <row r="1031" spans="2:7" s="28" customFormat="1" ht="18.75" customHeight="1" x14ac:dyDescent="0.2">
      <c r="B1031" s="64" t="s">
        <v>2035</v>
      </c>
      <c r="C1031" s="65">
        <v>11</v>
      </c>
      <c r="D1031" s="65">
        <v>0</v>
      </c>
      <c r="E1031" s="65">
        <v>0</v>
      </c>
      <c r="F1031" s="65">
        <v>3</v>
      </c>
      <c r="G1031" s="146">
        <v>0</v>
      </c>
    </row>
    <row r="1032" spans="2:7" s="28" customFormat="1" ht="18.75" customHeight="1" x14ac:dyDescent="0.2">
      <c r="B1032" s="64" t="s">
        <v>1778</v>
      </c>
      <c r="C1032" s="65">
        <v>0</v>
      </c>
      <c r="D1032" s="65">
        <v>0</v>
      </c>
      <c r="E1032" s="65">
        <v>0</v>
      </c>
      <c r="F1032" s="65">
        <v>5</v>
      </c>
      <c r="G1032" s="146">
        <v>9</v>
      </c>
    </row>
    <row r="1033" spans="2:7" s="28" customFormat="1" ht="18.75" customHeight="1" x14ac:dyDescent="0.2">
      <c r="B1033" s="64" t="s">
        <v>2301</v>
      </c>
      <c r="C1033" s="65">
        <v>0</v>
      </c>
      <c r="D1033" s="65">
        <v>0</v>
      </c>
      <c r="E1033" s="65">
        <v>0</v>
      </c>
      <c r="F1033" s="65">
        <v>7</v>
      </c>
      <c r="G1033" s="146">
        <v>7</v>
      </c>
    </row>
    <row r="1034" spans="2:7" s="28" customFormat="1" ht="18.75" customHeight="1" x14ac:dyDescent="0.2">
      <c r="B1034" s="64" t="s">
        <v>2084</v>
      </c>
      <c r="C1034" s="65">
        <v>0</v>
      </c>
      <c r="D1034" s="65">
        <v>9</v>
      </c>
      <c r="E1034" s="65">
        <v>1</v>
      </c>
      <c r="F1034" s="65">
        <v>2</v>
      </c>
      <c r="G1034" s="146">
        <v>2</v>
      </c>
    </row>
    <row r="1035" spans="2:7" s="28" customFormat="1" ht="18.75" customHeight="1" x14ac:dyDescent="0.2">
      <c r="B1035" s="64" t="s">
        <v>3525</v>
      </c>
      <c r="C1035" s="65">
        <v>0</v>
      </c>
      <c r="D1035" s="65">
        <v>0</v>
      </c>
      <c r="E1035" s="65">
        <v>0</v>
      </c>
      <c r="F1035" s="65">
        <v>0</v>
      </c>
      <c r="G1035" s="146">
        <v>14</v>
      </c>
    </row>
    <row r="1036" spans="2:7" s="28" customFormat="1" ht="18.75" customHeight="1" x14ac:dyDescent="0.2">
      <c r="B1036" s="64" t="s">
        <v>3406</v>
      </c>
      <c r="C1036" s="65">
        <v>0</v>
      </c>
      <c r="D1036" s="65">
        <v>0</v>
      </c>
      <c r="E1036" s="65">
        <v>0</v>
      </c>
      <c r="F1036" s="65">
        <v>14</v>
      </c>
      <c r="G1036" s="146">
        <v>0</v>
      </c>
    </row>
    <row r="1037" spans="2:7" s="28" customFormat="1" ht="18.75" customHeight="1" x14ac:dyDescent="0.2">
      <c r="B1037" s="64" t="s">
        <v>1993</v>
      </c>
      <c r="C1037" s="65">
        <v>0</v>
      </c>
      <c r="D1037" s="65">
        <v>14</v>
      </c>
      <c r="E1037" s="65">
        <v>0</v>
      </c>
      <c r="F1037" s="65">
        <v>0</v>
      </c>
      <c r="G1037" s="146">
        <v>0</v>
      </c>
    </row>
    <row r="1038" spans="2:7" s="28" customFormat="1" ht="18.75" customHeight="1" x14ac:dyDescent="0.2">
      <c r="B1038" s="64" t="s">
        <v>1925</v>
      </c>
      <c r="C1038" s="65">
        <v>0</v>
      </c>
      <c r="D1038" s="65">
        <v>11</v>
      </c>
      <c r="E1038" s="65">
        <v>0</v>
      </c>
      <c r="F1038" s="65">
        <v>0</v>
      </c>
      <c r="G1038" s="146">
        <v>3</v>
      </c>
    </row>
    <row r="1039" spans="2:7" s="28" customFormat="1" ht="18.75" customHeight="1" x14ac:dyDescent="0.2">
      <c r="B1039" s="64" t="s">
        <v>1811</v>
      </c>
      <c r="C1039" s="65">
        <v>0</v>
      </c>
      <c r="D1039" s="65">
        <v>1</v>
      </c>
      <c r="E1039" s="65">
        <v>6</v>
      </c>
      <c r="F1039" s="65">
        <v>0</v>
      </c>
      <c r="G1039" s="146">
        <v>7</v>
      </c>
    </row>
    <row r="1040" spans="2:7" s="28" customFormat="1" ht="18.75" customHeight="1" x14ac:dyDescent="0.2">
      <c r="B1040" s="64" t="s">
        <v>1798</v>
      </c>
      <c r="C1040" s="65">
        <v>8</v>
      </c>
      <c r="D1040" s="65">
        <v>0</v>
      </c>
      <c r="E1040" s="65">
        <v>0</v>
      </c>
      <c r="F1040" s="65">
        <v>0</v>
      </c>
      <c r="G1040" s="146">
        <v>6</v>
      </c>
    </row>
    <row r="1041" spans="2:7" s="28" customFormat="1" ht="18.75" customHeight="1" x14ac:dyDescent="0.2">
      <c r="B1041" s="64" t="s">
        <v>1813</v>
      </c>
      <c r="C1041" s="65">
        <v>11</v>
      </c>
      <c r="D1041" s="65">
        <v>2</v>
      </c>
      <c r="E1041" s="65">
        <v>1</v>
      </c>
      <c r="F1041" s="65">
        <v>0</v>
      </c>
      <c r="G1041" s="146">
        <v>0</v>
      </c>
    </row>
    <row r="1042" spans="2:7" s="28" customFormat="1" ht="18.75" customHeight="1" x14ac:dyDescent="0.2">
      <c r="B1042" s="64" t="s">
        <v>3205</v>
      </c>
      <c r="C1042" s="65">
        <v>0</v>
      </c>
      <c r="D1042" s="65">
        <v>0</v>
      </c>
      <c r="E1042" s="65">
        <v>14</v>
      </c>
      <c r="F1042" s="65">
        <v>0</v>
      </c>
      <c r="G1042" s="146">
        <v>0</v>
      </c>
    </row>
    <row r="1043" spans="2:7" s="28" customFormat="1" ht="18.75" customHeight="1" x14ac:dyDescent="0.2">
      <c r="B1043" s="64" t="s">
        <v>1650</v>
      </c>
      <c r="C1043" s="65">
        <v>0</v>
      </c>
      <c r="D1043" s="65">
        <v>8</v>
      </c>
      <c r="E1043" s="65">
        <v>6</v>
      </c>
      <c r="F1043" s="65">
        <v>0</v>
      </c>
      <c r="G1043" s="146">
        <v>0</v>
      </c>
    </row>
    <row r="1044" spans="2:7" s="28" customFormat="1" ht="18.75" customHeight="1" x14ac:dyDescent="0.2">
      <c r="B1044" s="64" t="s">
        <v>1264</v>
      </c>
      <c r="C1044" s="65">
        <v>0</v>
      </c>
      <c r="D1044" s="65">
        <v>1</v>
      </c>
      <c r="E1044" s="65">
        <v>0</v>
      </c>
      <c r="F1044" s="65">
        <v>5</v>
      </c>
      <c r="G1044" s="146">
        <v>8</v>
      </c>
    </row>
    <row r="1045" spans="2:7" s="28" customFormat="1" ht="18.75" customHeight="1" x14ac:dyDescent="0.2">
      <c r="B1045" s="64" t="s">
        <v>3038</v>
      </c>
      <c r="C1045" s="65">
        <v>0</v>
      </c>
      <c r="D1045" s="65">
        <v>0</v>
      </c>
      <c r="E1045" s="65">
        <v>10</v>
      </c>
      <c r="F1045" s="65">
        <v>0</v>
      </c>
      <c r="G1045" s="146">
        <v>4</v>
      </c>
    </row>
    <row r="1046" spans="2:7" s="28" customFormat="1" ht="18.75" customHeight="1" x14ac:dyDescent="0.2">
      <c r="B1046" s="64" t="s">
        <v>1863</v>
      </c>
      <c r="C1046" s="65">
        <v>2</v>
      </c>
      <c r="D1046" s="65">
        <v>9</v>
      </c>
      <c r="E1046" s="65">
        <v>3</v>
      </c>
      <c r="F1046" s="65">
        <v>0</v>
      </c>
      <c r="G1046" s="146">
        <v>0</v>
      </c>
    </row>
    <row r="1047" spans="2:7" s="28" customFormat="1" ht="18.75" customHeight="1" x14ac:dyDescent="0.2">
      <c r="B1047" s="64" t="s">
        <v>1999</v>
      </c>
      <c r="C1047" s="65">
        <v>14</v>
      </c>
      <c r="D1047" s="65">
        <v>0</v>
      </c>
      <c r="E1047" s="65">
        <v>0</v>
      </c>
      <c r="F1047" s="65">
        <v>0</v>
      </c>
      <c r="G1047" s="146">
        <v>0</v>
      </c>
    </row>
    <row r="1048" spans="2:7" s="28" customFormat="1" ht="18.75" customHeight="1" x14ac:dyDescent="0.2">
      <c r="B1048" s="64" t="s">
        <v>3206</v>
      </c>
      <c r="C1048" s="65">
        <v>0</v>
      </c>
      <c r="D1048" s="65">
        <v>0</v>
      </c>
      <c r="E1048" s="65">
        <v>14</v>
      </c>
      <c r="F1048" s="65">
        <v>0</v>
      </c>
      <c r="G1048" s="146">
        <v>0</v>
      </c>
    </row>
    <row r="1049" spans="2:7" s="28" customFormat="1" ht="18.75" customHeight="1" x14ac:dyDescent="0.2">
      <c r="B1049" s="64" t="s">
        <v>3310</v>
      </c>
      <c r="C1049" s="65">
        <v>0</v>
      </c>
      <c r="D1049" s="65">
        <v>0</v>
      </c>
      <c r="E1049" s="65">
        <v>0</v>
      </c>
      <c r="F1049" s="65">
        <v>14</v>
      </c>
      <c r="G1049" s="146">
        <v>0</v>
      </c>
    </row>
    <row r="1050" spans="2:7" s="28" customFormat="1" ht="18.75" customHeight="1" x14ac:dyDescent="0.2">
      <c r="B1050" s="64" t="s">
        <v>2017</v>
      </c>
      <c r="C1050" s="65">
        <v>0</v>
      </c>
      <c r="D1050" s="65">
        <v>8</v>
      </c>
      <c r="E1050" s="65">
        <v>0</v>
      </c>
      <c r="F1050" s="65">
        <v>5</v>
      </c>
      <c r="G1050" s="146">
        <v>0</v>
      </c>
    </row>
    <row r="1051" spans="2:7" s="28" customFormat="1" ht="18.75" customHeight="1" x14ac:dyDescent="0.2">
      <c r="B1051" s="64" t="s">
        <v>1506</v>
      </c>
      <c r="C1051" s="65">
        <v>6</v>
      </c>
      <c r="D1051" s="65">
        <v>6</v>
      </c>
      <c r="E1051" s="65">
        <v>0</v>
      </c>
      <c r="F1051" s="65">
        <v>0</v>
      </c>
      <c r="G1051" s="146">
        <v>1</v>
      </c>
    </row>
    <row r="1052" spans="2:7" s="28" customFormat="1" ht="18.75" customHeight="1" x14ac:dyDescent="0.2">
      <c r="B1052" s="64" t="s">
        <v>1891</v>
      </c>
      <c r="C1052" s="65">
        <v>0</v>
      </c>
      <c r="D1052" s="65">
        <v>13</v>
      </c>
      <c r="E1052" s="65">
        <v>0</v>
      </c>
      <c r="F1052" s="65">
        <v>0</v>
      </c>
      <c r="G1052" s="146">
        <v>0</v>
      </c>
    </row>
    <row r="1053" spans="2:7" s="28" customFormat="1" ht="18.75" customHeight="1" x14ac:dyDescent="0.2">
      <c r="B1053" s="64" t="s">
        <v>2213</v>
      </c>
      <c r="C1053" s="65">
        <v>0</v>
      </c>
      <c r="D1053" s="65">
        <v>5</v>
      </c>
      <c r="E1053" s="65">
        <v>0</v>
      </c>
      <c r="F1053" s="65">
        <v>0</v>
      </c>
      <c r="G1053" s="146">
        <v>8</v>
      </c>
    </row>
    <row r="1054" spans="2:7" s="28" customFormat="1" ht="18.75" customHeight="1" x14ac:dyDescent="0.2">
      <c r="B1054" s="64" t="s">
        <v>1994</v>
      </c>
      <c r="C1054" s="65">
        <v>2</v>
      </c>
      <c r="D1054" s="65">
        <v>1</v>
      </c>
      <c r="E1054" s="65">
        <v>0</v>
      </c>
      <c r="F1054" s="65">
        <v>10</v>
      </c>
      <c r="G1054" s="146">
        <v>0</v>
      </c>
    </row>
    <row r="1055" spans="2:7" s="28" customFormat="1" ht="18.75" customHeight="1" x14ac:dyDescent="0.2">
      <c r="B1055" s="64" t="s">
        <v>2222</v>
      </c>
      <c r="C1055" s="65">
        <v>0</v>
      </c>
      <c r="D1055" s="65">
        <v>0</v>
      </c>
      <c r="E1055" s="65">
        <v>7</v>
      </c>
      <c r="F1055" s="65">
        <v>6</v>
      </c>
      <c r="G1055" s="146">
        <v>0</v>
      </c>
    </row>
    <row r="1056" spans="2:7" s="28" customFormat="1" ht="18.75" customHeight="1" x14ac:dyDescent="0.2">
      <c r="B1056" s="64" t="s">
        <v>1331</v>
      </c>
      <c r="C1056" s="65">
        <v>7</v>
      </c>
      <c r="D1056" s="65">
        <v>0</v>
      </c>
      <c r="E1056" s="65">
        <v>0</v>
      </c>
      <c r="F1056" s="65">
        <v>0</v>
      </c>
      <c r="G1056" s="146">
        <v>6</v>
      </c>
    </row>
    <row r="1057" spans="2:7" s="28" customFormat="1" ht="18.75" customHeight="1" x14ac:dyDescent="0.2">
      <c r="B1057" s="64" t="s">
        <v>1693</v>
      </c>
      <c r="C1057" s="65">
        <v>4</v>
      </c>
      <c r="D1057" s="65">
        <v>2</v>
      </c>
      <c r="E1057" s="65">
        <v>7</v>
      </c>
      <c r="F1057" s="65">
        <v>0</v>
      </c>
      <c r="G1057" s="146">
        <v>0</v>
      </c>
    </row>
    <row r="1058" spans="2:7" s="28" customFormat="1" ht="18.75" customHeight="1" x14ac:dyDescent="0.2">
      <c r="B1058" s="64" t="s">
        <v>1097</v>
      </c>
      <c r="C1058" s="65">
        <v>0</v>
      </c>
      <c r="D1058" s="65">
        <v>0</v>
      </c>
      <c r="E1058" s="65">
        <v>0</v>
      </c>
      <c r="F1058" s="65">
        <v>10</v>
      </c>
      <c r="G1058" s="146">
        <v>3</v>
      </c>
    </row>
    <row r="1059" spans="2:7" s="28" customFormat="1" ht="18.75" customHeight="1" x14ac:dyDescent="0.2">
      <c r="B1059" s="64" t="s">
        <v>1872</v>
      </c>
      <c r="C1059" s="65">
        <v>0</v>
      </c>
      <c r="D1059" s="65">
        <v>0</v>
      </c>
      <c r="E1059" s="65">
        <v>0</v>
      </c>
      <c r="F1059" s="65">
        <v>0</v>
      </c>
      <c r="G1059" s="146">
        <v>13</v>
      </c>
    </row>
    <row r="1060" spans="2:7" s="28" customFormat="1" ht="18.75" customHeight="1" x14ac:dyDescent="0.2">
      <c r="B1060" s="64" t="s">
        <v>3407</v>
      </c>
      <c r="C1060" s="65">
        <v>0</v>
      </c>
      <c r="D1060" s="65">
        <v>0</v>
      </c>
      <c r="E1060" s="65">
        <v>0</v>
      </c>
      <c r="F1060" s="65">
        <v>13</v>
      </c>
      <c r="G1060" s="146">
        <v>0</v>
      </c>
    </row>
    <row r="1061" spans="2:7" s="28" customFormat="1" ht="18.75" customHeight="1" x14ac:dyDescent="0.2">
      <c r="B1061" s="64" t="s">
        <v>1823</v>
      </c>
      <c r="C1061" s="65">
        <v>6</v>
      </c>
      <c r="D1061" s="65">
        <v>6</v>
      </c>
      <c r="E1061" s="65">
        <v>1</v>
      </c>
      <c r="F1061" s="65">
        <v>0</v>
      </c>
      <c r="G1061" s="146">
        <v>0</v>
      </c>
    </row>
    <row r="1062" spans="2:7" s="28" customFormat="1" ht="18.75" customHeight="1" x14ac:dyDescent="0.2">
      <c r="B1062" s="64" t="s">
        <v>3130</v>
      </c>
      <c r="C1062" s="65">
        <v>0</v>
      </c>
      <c r="D1062" s="65">
        <v>8</v>
      </c>
      <c r="E1062" s="65">
        <v>0</v>
      </c>
      <c r="F1062" s="65">
        <v>5</v>
      </c>
      <c r="G1062" s="146">
        <v>0</v>
      </c>
    </row>
    <row r="1063" spans="2:7" s="28" customFormat="1" ht="18.75" customHeight="1" x14ac:dyDescent="0.2">
      <c r="B1063" s="64" t="s">
        <v>2158</v>
      </c>
      <c r="C1063" s="65">
        <v>6</v>
      </c>
      <c r="D1063" s="65">
        <v>0</v>
      </c>
      <c r="E1063" s="65">
        <v>6</v>
      </c>
      <c r="F1063" s="65">
        <v>0</v>
      </c>
      <c r="G1063" s="146">
        <v>0</v>
      </c>
    </row>
    <row r="1064" spans="2:7" s="28" customFormat="1" ht="18.75" customHeight="1" x14ac:dyDescent="0.2">
      <c r="B1064" s="64" t="s">
        <v>2166</v>
      </c>
      <c r="C1064" s="65">
        <v>0</v>
      </c>
      <c r="D1064" s="65">
        <v>0</v>
      </c>
      <c r="E1064" s="65">
        <v>0</v>
      </c>
      <c r="F1064" s="65">
        <v>2</v>
      </c>
      <c r="G1064" s="146">
        <v>10</v>
      </c>
    </row>
    <row r="1065" spans="2:7" s="28" customFormat="1" ht="18.75" customHeight="1" x14ac:dyDescent="0.2">
      <c r="B1065" s="64" t="s">
        <v>1986</v>
      </c>
      <c r="C1065" s="65">
        <v>0</v>
      </c>
      <c r="D1065" s="65">
        <v>0</v>
      </c>
      <c r="E1065" s="65">
        <v>12</v>
      </c>
      <c r="F1065" s="65">
        <v>0</v>
      </c>
      <c r="G1065" s="146">
        <v>0</v>
      </c>
    </row>
    <row r="1066" spans="2:7" s="28" customFormat="1" ht="18.75" customHeight="1" x14ac:dyDescent="0.2">
      <c r="B1066" s="64" t="s">
        <v>1911</v>
      </c>
      <c r="C1066" s="65">
        <v>1</v>
      </c>
      <c r="D1066" s="65">
        <v>3</v>
      </c>
      <c r="E1066" s="65">
        <v>1</v>
      </c>
      <c r="F1066" s="65">
        <v>4</v>
      </c>
      <c r="G1066" s="146">
        <v>3</v>
      </c>
    </row>
    <row r="1067" spans="2:7" s="28" customFormat="1" ht="18.75" customHeight="1" x14ac:dyDescent="0.2">
      <c r="B1067" s="64" t="s">
        <v>2103</v>
      </c>
      <c r="C1067" s="65">
        <v>6</v>
      </c>
      <c r="D1067" s="65">
        <v>2</v>
      </c>
      <c r="E1067" s="65">
        <v>0</v>
      </c>
      <c r="F1067" s="65">
        <v>4</v>
      </c>
      <c r="G1067" s="146">
        <v>0</v>
      </c>
    </row>
    <row r="1068" spans="2:7" s="28" customFormat="1" ht="18.75" customHeight="1" x14ac:dyDescent="0.2">
      <c r="B1068" s="64" t="s">
        <v>1513</v>
      </c>
      <c r="C1068" s="65">
        <v>2</v>
      </c>
      <c r="D1068" s="65">
        <v>0</v>
      </c>
      <c r="E1068" s="65">
        <v>0</v>
      </c>
      <c r="F1068" s="65">
        <v>10</v>
      </c>
      <c r="G1068" s="146">
        <v>0</v>
      </c>
    </row>
    <row r="1069" spans="2:7" s="28" customFormat="1" ht="18.75" customHeight="1" x14ac:dyDescent="0.2">
      <c r="B1069" s="64" t="s">
        <v>3023</v>
      </c>
      <c r="C1069" s="65">
        <v>0</v>
      </c>
      <c r="D1069" s="65">
        <v>0</v>
      </c>
      <c r="E1069" s="65">
        <v>0</v>
      </c>
      <c r="F1069" s="65">
        <v>0</v>
      </c>
      <c r="G1069" s="146">
        <v>12</v>
      </c>
    </row>
    <row r="1070" spans="2:7" s="28" customFormat="1" ht="18.75" customHeight="1" x14ac:dyDescent="0.2">
      <c r="B1070" s="64" t="s">
        <v>1351</v>
      </c>
      <c r="C1070" s="65">
        <v>0</v>
      </c>
      <c r="D1070" s="65">
        <v>0</v>
      </c>
      <c r="E1070" s="65">
        <v>0</v>
      </c>
      <c r="F1070" s="65">
        <v>6</v>
      </c>
      <c r="G1070" s="146">
        <v>6</v>
      </c>
    </row>
    <row r="1071" spans="2:7" s="28" customFormat="1" ht="18.75" customHeight="1" x14ac:dyDescent="0.2">
      <c r="B1071" s="64" t="s">
        <v>3516</v>
      </c>
      <c r="C1071" s="65">
        <v>0</v>
      </c>
      <c r="D1071" s="65">
        <v>0</v>
      </c>
      <c r="E1071" s="65">
        <v>0</v>
      </c>
      <c r="F1071" s="65">
        <v>12</v>
      </c>
      <c r="G1071" s="146">
        <v>0</v>
      </c>
    </row>
    <row r="1072" spans="2:7" s="28" customFormat="1" ht="18.75" customHeight="1" x14ac:dyDescent="0.2">
      <c r="B1072" s="64" t="s">
        <v>1913</v>
      </c>
      <c r="C1072" s="65">
        <v>0</v>
      </c>
      <c r="D1072" s="65">
        <v>0</v>
      </c>
      <c r="E1072" s="65">
        <v>9</v>
      </c>
      <c r="F1072" s="65">
        <v>3</v>
      </c>
      <c r="G1072" s="146">
        <v>0</v>
      </c>
    </row>
    <row r="1073" spans="2:7" s="28" customFormat="1" ht="18.75" customHeight="1" x14ac:dyDescent="0.2">
      <c r="B1073" s="64" t="s">
        <v>2174</v>
      </c>
      <c r="C1073" s="65">
        <v>0</v>
      </c>
      <c r="D1073" s="65">
        <v>4</v>
      </c>
      <c r="E1073" s="65">
        <v>0</v>
      </c>
      <c r="F1073" s="65">
        <v>8</v>
      </c>
      <c r="G1073" s="146">
        <v>0</v>
      </c>
    </row>
    <row r="1074" spans="2:7" s="28" customFormat="1" ht="18.75" customHeight="1" x14ac:dyDescent="0.2">
      <c r="B1074" s="64" t="s">
        <v>1374</v>
      </c>
      <c r="C1074" s="65">
        <v>0</v>
      </c>
      <c r="D1074" s="65">
        <v>0</v>
      </c>
      <c r="E1074" s="65">
        <v>0</v>
      </c>
      <c r="F1074" s="65">
        <v>6</v>
      </c>
      <c r="G1074" s="146">
        <v>6</v>
      </c>
    </row>
    <row r="1075" spans="2:7" s="28" customFormat="1" ht="18.75" customHeight="1" x14ac:dyDescent="0.2">
      <c r="B1075" s="64" t="s">
        <v>3207</v>
      </c>
      <c r="C1075" s="65">
        <v>0</v>
      </c>
      <c r="D1075" s="65">
        <v>0</v>
      </c>
      <c r="E1075" s="65">
        <v>12</v>
      </c>
      <c r="F1075" s="65">
        <v>0</v>
      </c>
      <c r="G1075" s="146">
        <v>0</v>
      </c>
    </row>
    <row r="1076" spans="2:7" s="28" customFormat="1" ht="18.75" customHeight="1" x14ac:dyDescent="0.2">
      <c r="B1076" s="64" t="s">
        <v>3649</v>
      </c>
      <c r="C1076" s="65">
        <v>0</v>
      </c>
      <c r="D1076" s="65">
        <v>0</v>
      </c>
      <c r="E1076" s="65">
        <v>0</v>
      </c>
      <c r="F1076" s="65">
        <v>0</v>
      </c>
      <c r="G1076" s="146">
        <v>12</v>
      </c>
    </row>
    <row r="1077" spans="2:7" s="28" customFormat="1" ht="18.75" customHeight="1" x14ac:dyDescent="0.2">
      <c r="B1077" s="64" t="s">
        <v>1869</v>
      </c>
      <c r="C1077" s="65">
        <v>0</v>
      </c>
      <c r="D1077" s="65">
        <v>6</v>
      </c>
      <c r="E1077" s="65">
        <v>0</v>
      </c>
      <c r="F1077" s="65">
        <v>0</v>
      </c>
      <c r="G1077" s="146">
        <v>6</v>
      </c>
    </row>
    <row r="1078" spans="2:7" s="28" customFormat="1" ht="18.75" customHeight="1" x14ac:dyDescent="0.2">
      <c r="B1078" s="64" t="s">
        <v>1791</v>
      </c>
      <c r="C1078" s="65">
        <v>0</v>
      </c>
      <c r="D1078" s="65">
        <v>0</v>
      </c>
      <c r="E1078" s="65">
        <v>11</v>
      </c>
      <c r="F1078" s="65">
        <v>1</v>
      </c>
      <c r="G1078" s="146">
        <v>0</v>
      </c>
    </row>
    <row r="1079" spans="2:7" s="28" customFormat="1" ht="18.75" customHeight="1" x14ac:dyDescent="0.2">
      <c r="B1079" s="64" t="s">
        <v>999</v>
      </c>
      <c r="C1079" s="65">
        <v>0</v>
      </c>
      <c r="D1079" s="65">
        <v>12</v>
      </c>
      <c r="E1079" s="65">
        <v>0</v>
      </c>
      <c r="F1079" s="65">
        <v>0</v>
      </c>
      <c r="G1079" s="146">
        <v>0</v>
      </c>
    </row>
    <row r="1080" spans="2:7" s="28" customFormat="1" ht="18.75" customHeight="1" x14ac:dyDescent="0.2">
      <c r="B1080" s="64" t="s">
        <v>3322</v>
      </c>
      <c r="C1080" s="65">
        <v>0</v>
      </c>
      <c r="D1080" s="65">
        <v>0</v>
      </c>
      <c r="E1080" s="65">
        <v>0</v>
      </c>
      <c r="F1080" s="65">
        <v>6</v>
      </c>
      <c r="G1080" s="146">
        <v>6</v>
      </c>
    </row>
    <row r="1081" spans="2:7" s="28" customFormat="1" ht="18.75" customHeight="1" x14ac:dyDescent="0.2">
      <c r="B1081" s="64" t="s">
        <v>3312</v>
      </c>
      <c r="C1081" s="65">
        <v>0</v>
      </c>
      <c r="D1081" s="65">
        <v>0</v>
      </c>
      <c r="E1081" s="65">
        <v>0</v>
      </c>
      <c r="F1081" s="65">
        <v>12</v>
      </c>
      <c r="G1081" s="146">
        <v>0</v>
      </c>
    </row>
    <row r="1082" spans="2:7" s="28" customFormat="1" ht="18.75" customHeight="1" x14ac:dyDescent="0.2">
      <c r="B1082" s="64" t="s">
        <v>3735</v>
      </c>
      <c r="C1082" s="65">
        <v>0</v>
      </c>
      <c r="D1082" s="65">
        <v>0</v>
      </c>
      <c r="E1082" s="65">
        <v>0</v>
      </c>
      <c r="F1082" s="65">
        <v>0</v>
      </c>
      <c r="G1082" s="146">
        <v>12</v>
      </c>
    </row>
    <row r="1083" spans="2:7" s="28" customFormat="1" ht="18.75" customHeight="1" x14ac:dyDescent="0.2">
      <c r="B1083" s="64" t="s">
        <v>1656</v>
      </c>
      <c r="C1083" s="65">
        <v>12</v>
      </c>
      <c r="D1083" s="65">
        <v>0</v>
      </c>
      <c r="E1083" s="65">
        <v>0</v>
      </c>
      <c r="F1083" s="65">
        <v>0</v>
      </c>
      <c r="G1083" s="146">
        <v>0</v>
      </c>
    </row>
    <row r="1084" spans="2:7" s="28" customFormat="1" ht="18.75" customHeight="1" x14ac:dyDescent="0.2">
      <c r="B1084" s="64" t="s">
        <v>2079</v>
      </c>
      <c r="C1084" s="65">
        <v>0</v>
      </c>
      <c r="D1084" s="65">
        <v>5</v>
      </c>
      <c r="E1084" s="65">
        <v>0</v>
      </c>
      <c r="F1084" s="65">
        <v>0</v>
      </c>
      <c r="G1084" s="146">
        <v>7</v>
      </c>
    </row>
    <row r="1085" spans="2:7" s="28" customFormat="1" ht="18.75" customHeight="1" x14ac:dyDescent="0.2">
      <c r="B1085" s="64" t="s">
        <v>1934</v>
      </c>
      <c r="C1085" s="65">
        <v>0</v>
      </c>
      <c r="D1085" s="65">
        <v>0</v>
      </c>
      <c r="E1085" s="65">
        <v>0</v>
      </c>
      <c r="F1085" s="65">
        <v>0</v>
      </c>
      <c r="G1085" s="146">
        <v>12</v>
      </c>
    </row>
    <row r="1086" spans="2:7" s="28" customFormat="1" ht="18.75" customHeight="1" x14ac:dyDescent="0.2">
      <c r="B1086" s="64" t="s">
        <v>3164</v>
      </c>
      <c r="C1086" s="65">
        <v>0</v>
      </c>
      <c r="D1086" s="65">
        <v>0</v>
      </c>
      <c r="E1086" s="65">
        <v>0</v>
      </c>
      <c r="F1086" s="65">
        <v>8</v>
      </c>
      <c r="G1086" s="146">
        <v>4</v>
      </c>
    </row>
    <row r="1087" spans="2:7" s="28" customFormat="1" ht="18.75" customHeight="1" x14ac:dyDescent="0.2">
      <c r="B1087" s="64" t="s">
        <v>3519</v>
      </c>
      <c r="C1087" s="65">
        <v>0</v>
      </c>
      <c r="D1087" s="65">
        <v>0</v>
      </c>
      <c r="E1087" s="65">
        <v>0</v>
      </c>
      <c r="F1087" s="65">
        <v>6</v>
      </c>
      <c r="G1087" s="146">
        <v>6</v>
      </c>
    </row>
    <row r="1088" spans="2:7" s="28" customFormat="1" ht="18.75" customHeight="1" x14ac:dyDescent="0.2">
      <c r="B1088" s="64" t="s">
        <v>1847</v>
      </c>
      <c r="C1088" s="65">
        <v>2</v>
      </c>
      <c r="D1088" s="65">
        <v>3</v>
      </c>
      <c r="E1088" s="65">
        <v>4</v>
      </c>
      <c r="F1088" s="65">
        <v>0</v>
      </c>
      <c r="G1088" s="146">
        <v>2</v>
      </c>
    </row>
    <row r="1089" spans="2:7" s="28" customFormat="1" ht="18.75" customHeight="1" x14ac:dyDescent="0.2">
      <c r="B1089" s="64" t="s">
        <v>2036</v>
      </c>
      <c r="C1089" s="65">
        <v>11</v>
      </c>
      <c r="D1089" s="65">
        <v>0</v>
      </c>
      <c r="E1089" s="65">
        <v>0</v>
      </c>
      <c r="F1089" s="65">
        <v>0</v>
      </c>
      <c r="G1089" s="146">
        <v>0</v>
      </c>
    </row>
    <row r="1090" spans="2:7" s="28" customFormat="1" ht="18.75" customHeight="1" x14ac:dyDescent="0.2">
      <c r="B1090" s="64" t="s">
        <v>2684</v>
      </c>
      <c r="C1090" s="65">
        <v>0</v>
      </c>
      <c r="D1090" s="65">
        <v>0</v>
      </c>
      <c r="E1090" s="65">
        <v>0</v>
      </c>
      <c r="F1090" s="65">
        <v>0</v>
      </c>
      <c r="G1090" s="146">
        <v>11</v>
      </c>
    </row>
    <row r="1091" spans="2:7" s="28" customFormat="1" ht="18.75" customHeight="1" x14ac:dyDescent="0.2">
      <c r="B1091" s="64" t="s">
        <v>2662</v>
      </c>
      <c r="C1091" s="65">
        <v>0</v>
      </c>
      <c r="D1091" s="65">
        <v>0</v>
      </c>
      <c r="E1091" s="65">
        <v>0</v>
      </c>
      <c r="F1091" s="65">
        <v>11</v>
      </c>
      <c r="G1091" s="146">
        <v>0</v>
      </c>
    </row>
    <row r="1092" spans="2:7" s="28" customFormat="1" ht="18.75" customHeight="1" x14ac:dyDescent="0.2">
      <c r="B1092" s="64" t="s">
        <v>2108</v>
      </c>
      <c r="C1092" s="65">
        <v>0</v>
      </c>
      <c r="D1092" s="65">
        <v>1</v>
      </c>
      <c r="E1092" s="65">
        <v>0</v>
      </c>
      <c r="F1092" s="65">
        <v>0</v>
      </c>
      <c r="G1092" s="146">
        <v>10</v>
      </c>
    </row>
    <row r="1093" spans="2:7" s="28" customFormat="1" ht="18.75" customHeight="1" x14ac:dyDescent="0.2">
      <c r="B1093" s="64" t="s">
        <v>2037</v>
      </c>
      <c r="C1093" s="65">
        <v>0</v>
      </c>
      <c r="D1093" s="65">
        <v>0</v>
      </c>
      <c r="E1093" s="65">
        <v>11</v>
      </c>
      <c r="F1093" s="65">
        <v>0</v>
      </c>
      <c r="G1093" s="146">
        <v>0</v>
      </c>
    </row>
    <row r="1094" spans="2:7" s="28" customFormat="1" ht="18.75" customHeight="1" x14ac:dyDescent="0.2">
      <c r="B1094" s="64" t="s">
        <v>3010</v>
      </c>
      <c r="C1094" s="65">
        <v>0</v>
      </c>
      <c r="D1094" s="65">
        <v>6</v>
      </c>
      <c r="E1094" s="65">
        <v>5</v>
      </c>
      <c r="F1094" s="65">
        <v>0</v>
      </c>
      <c r="G1094" s="146">
        <v>0</v>
      </c>
    </row>
    <row r="1095" spans="2:7" s="28" customFormat="1" ht="18.75" customHeight="1" x14ac:dyDescent="0.2">
      <c r="B1095" s="64" t="s">
        <v>3042</v>
      </c>
      <c r="C1095" s="65">
        <v>0</v>
      </c>
      <c r="D1095" s="65">
        <v>0</v>
      </c>
      <c r="E1095" s="65">
        <v>11</v>
      </c>
      <c r="F1095" s="65">
        <v>0</v>
      </c>
      <c r="G1095" s="146">
        <v>0</v>
      </c>
    </row>
    <row r="1096" spans="2:7" s="28" customFormat="1" ht="18.75" customHeight="1" x14ac:dyDescent="0.2">
      <c r="B1096" s="64" t="s">
        <v>3721</v>
      </c>
      <c r="C1096" s="65">
        <v>0</v>
      </c>
      <c r="D1096" s="65">
        <v>0</v>
      </c>
      <c r="E1096" s="65">
        <v>0</v>
      </c>
      <c r="F1096" s="65">
        <v>0</v>
      </c>
      <c r="G1096" s="146">
        <v>11</v>
      </c>
    </row>
    <row r="1097" spans="2:7" s="28" customFormat="1" ht="18.75" customHeight="1" x14ac:dyDescent="0.2">
      <c r="B1097" s="64" t="s">
        <v>3553</v>
      </c>
      <c r="C1097" s="65">
        <v>0</v>
      </c>
      <c r="D1097" s="65">
        <v>0</v>
      </c>
      <c r="E1097" s="65">
        <v>0</v>
      </c>
      <c r="F1097" s="65">
        <v>0</v>
      </c>
      <c r="G1097" s="146">
        <v>11</v>
      </c>
    </row>
    <row r="1098" spans="2:7" s="28" customFormat="1" ht="18.75" customHeight="1" x14ac:dyDescent="0.2">
      <c r="B1098" s="64" t="s">
        <v>1493</v>
      </c>
      <c r="C1098" s="65">
        <v>0</v>
      </c>
      <c r="D1098" s="65">
        <v>0</v>
      </c>
      <c r="E1098" s="65">
        <v>11</v>
      </c>
      <c r="F1098" s="65">
        <v>0</v>
      </c>
      <c r="G1098" s="146">
        <v>0</v>
      </c>
    </row>
    <row r="1099" spans="2:7" s="28" customFormat="1" ht="18.75" customHeight="1" x14ac:dyDescent="0.2">
      <c r="B1099" s="64" t="s">
        <v>3061</v>
      </c>
      <c r="C1099" s="65">
        <v>0</v>
      </c>
      <c r="D1099" s="65">
        <v>0</v>
      </c>
      <c r="E1099" s="65">
        <v>6</v>
      </c>
      <c r="F1099" s="65">
        <v>0</v>
      </c>
      <c r="G1099" s="146">
        <v>5</v>
      </c>
    </row>
    <row r="1100" spans="2:7" s="28" customFormat="1" ht="18.75" customHeight="1" x14ac:dyDescent="0.2">
      <c r="B1100" s="64" t="s">
        <v>2386</v>
      </c>
      <c r="C1100" s="65">
        <v>0</v>
      </c>
      <c r="D1100" s="65">
        <v>0</v>
      </c>
      <c r="E1100" s="65">
        <v>11</v>
      </c>
      <c r="F1100" s="65">
        <v>0</v>
      </c>
      <c r="G1100" s="146">
        <v>0</v>
      </c>
    </row>
    <row r="1101" spans="2:7" s="28" customFormat="1" ht="18.75" customHeight="1" x14ac:dyDescent="0.2">
      <c r="B1101" s="64" t="s">
        <v>2000</v>
      </c>
      <c r="C1101" s="65">
        <v>0</v>
      </c>
      <c r="D1101" s="65">
        <v>0</v>
      </c>
      <c r="E1101" s="65">
        <v>0</v>
      </c>
      <c r="F1101" s="65">
        <v>0</v>
      </c>
      <c r="G1101" s="146">
        <v>11</v>
      </c>
    </row>
    <row r="1102" spans="2:7" s="28" customFormat="1" ht="18.75" customHeight="1" x14ac:dyDescent="0.2">
      <c r="B1102" s="64" t="s">
        <v>1870</v>
      </c>
      <c r="C1102" s="65">
        <v>10</v>
      </c>
      <c r="D1102" s="65">
        <v>0</v>
      </c>
      <c r="E1102" s="65">
        <v>0</v>
      </c>
      <c r="F1102" s="65">
        <v>0</v>
      </c>
      <c r="G1102" s="146">
        <v>0</v>
      </c>
    </row>
    <row r="1103" spans="2:7" s="28" customFormat="1" ht="18.75" customHeight="1" x14ac:dyDescent="0.2">
      <c r="B1103" s="64" t="s">
        <v>2057</v>
      </c>
      <c r="C1103" s="65">
        <v>10</v>
      </c>
      <c r="D1103" s="65">
        <v>0</v>
      </c>
      <c r="E1103" s="65">
        <v>0</v>
      </c>
      <c r="F1103" s="65">
        <v>0</v>
      </c>
      <c r="G1103" s="146">
        <v>0</v>
      </c>
    </row>
    <row r="1104" spans="2:7" s="28" customFormat="1" ht="18.75" customHeight="1" x14ac:dyDescent="0.2">
      <c r="B1104" s="64" t="s">
        <v>3133</v>
      </c>
      <c r="C1104" s="65">
        <v>0</v>
      </c>
      <c r="D1104" s="65">
        <v>0</v>
      </c>
      <c r="E1104" s="65">
        <v>10</v>
      </c>
      <c r="F1104" s="65">
        <v>0</v>
      </c>
      <c r="G1104" s="146">
        <v>0</v>
      </c>
    </row>
    <row r="1105" spans="2:7" s="28" customFormat="1" ht="18.75" customHeight="1" x14ac:dyDescent="0.2">
      <c r="B1105" s="64" t="s">
        <v>2061</v>
      </c>
      <c r="C1105" s="65">
        <v>0</v>
      </c>
      <c r="D1105" s="65">
        <v>10</v>
      </c>
      <c r="E1105" s="65">
        <v>0</v>
      </c>
      <c r="F1105" s="65">
        <v>0</v>
      </c>
      <c r="G1105" s="146">
        <v>0</v>
      </c>
    </row>
    <row r="1106" spans="2:7" s="28" customFormat="1" ht="18.75" customHeight="1" x14ac:dyDescent="0.2">
      <c r="B1106" s="64" t="s">
        <v>2039</v>
      </c>
      <c r="C1106" s="65">
        <v>0</v>
      </c>
      <c r="D1106" s="65">
        <v>0</v>
      </c>
      <c r="E1106" s="65">
        <v>0</v>
      </c>
      <c r="F1106" s="65">
        <v>2</v>
      </c>
      <c r="G1106" s="146">
        <v>8</v>
      </c>
    </row>
    <row r="1107" spans="2:7" s="28" customFormat="1" ht="18.75" customHeight="1" x14ac:dyDescent="0.2">
      <c r="B1107" s="64" t="s">
        <v>2313</v>
      </c>
      <c r="C1107" s="65">
        <v>0</v>
      </c>
      <c r="D1107" s="65">
        <v>0</v>
      </c>
      <c r="E1107" s="65">
        <v>10</v>
      </c>
      <c r="F1107" s="65">
        <v>0</v>
      </c>
      <c r="G1107" s="146">
        <v>0</v>
      </c>
    </row>
    <row r="1108" spans="2:7" s="28" customFormat="1" ht="18.75" customHeight="1" x14ac:dyDescent="0.2">
      <c r="B1108" s="64" t="s">
        <v>1540</v>
      </c>
      <c r="C1108" s="65">
        <v>0</v>
      </c>
      <c r="D1108" s="65">
        <v>0</v>
      </c>
      <c r="E1108" s="65">
        <v>0</v>
      </c>
      <c r="F1108" s="65">
        <v>6</v>
      </c>
      <c r="G1108" s="146">
        <v>4</v>
      </c>
    </row>
    <row r="1109" spans="2:7" s="28" customFormat="1" ht="18.75" customHeight="1" x14ac:dyDescent="0.2">
      <c r="B1109" s="64" t="s">
        <v>2116</v>
      </c>
      <c r="C1109" s="65">
        <v>0</v>
      </c>
      <c r="D1109" s="65">
        <v>0</v>
      </c>
      <c r="E1109" s="65">
        <v>0</v>
      </c>
      <c r="F1109" s="65">
        <v>4</v>
      </c>
      <c r="G1109" s="146">
        <v>6</v>
      </c>
    </row>
    <row r="1110" spans="2:7" s="28" customFormat="1" ht="18.75" customHeight="1" x14ac:dyDescent="0.2">
      <c r="B1110" s="64" t="s">
        <v>3517</v>
      </c>
      <c r="C1110" s="65">
        <v>0</v>
      </c>
      <c r="D1110" s="65">
        <v>0</v>
      </c>
      <c r="E1110" s="65">
        <v>0</v>
      </c>
      <c r="F1110" s="65">
        <v>10</v>
      </c>
      <c r="G1110" s="146">
        <v>0</v>
      </c>
    </row>
    <row r="1111" spans="2:7" s="29" customFormat="1" ht="18.75" customHeight="1" x14ac:dyDescent="0.25">
      <c r="B1111" s="64" t="s">
        <v>2310</v>
      </c>
      <c r="C1111" s="65">
        <v>2</v>
      </c>
      <c r="D1111" s="65">
        <v>0</v>
      </c>
      <c r="E1111" s="65">
        <v>8</v>
      </c>
      <c r="F1111" s="65">
        <v>0</v>
      </c>
      <c r="G1111" s="146">
        <v>0</v>
      </c>
    </row>
    <row r="1112" spans="2:7" s="28" customFormat="1" ht="18.75" customHeight="1" x14ac:dyDescent="0.2">
      <c r="B1112" s="64" t="s">
        <v>1895</v>
      </c>
      <c r="C1112" s="65">
        <v>0</v>
      </c>
      <c r="D1112" s="65">
        <v>1</v>
      </c>
      <c r="E1112" s="65">
        <v>9</v>
      </c>
      <c r="F1112" s="65">
        <v>0</v>
      </c>
      <c r="G1112" s="146">
        <v>0</v>
      </c>
    </row>
    <row r="1113" spans="2:7" s="28" customFormat="1" ht="18.75" customHeight="1" x14ac:dyDescent="0.2">
      <c r="B1113" s="64" t="s">
        <v>1955</v>
      </c>
      <c r="C1113" s="65">
        <v>4</v>
      </c>
      <c r="D1113" s="65">
        <v>6</v>
      </c>
      <c r="E1113" s="65">
        <v>0</v>
      </c>
      <c r="F1113" s="65">
        <v>0</v>
      </c>
      <c r="G1113" s="146">
        <v>0</v>
      </c>
    </row>
    <row r="1114" spans="2:7" s="28" customFormat="1" ht="18.75" customHeight="1" x14ac:dyDescent="0.2">
      <c r="B1114" s="64" t="s">
        <v>3313</v>
      </c>
      <c r="C1114" s="65">
        <v>0</v>
      </c>
      <c r="D1114" s="65">
        <v>0</v>
      </c>
      <c r="E1114" s="65">
        <v>0</v>
      </c>
      <c r="F1114" s="65">
        <v>10</v>
      </c>
      <c r="G1114" s="146">
        <v>0</v>
      </c>
    </row>
    <row r="1115" spans="2:7" s="28" customFormat="1" ht="18.75" customHeight="1" x14ac:dyDescent="0.2">
      <c r="B1115" s="64" t="s">
        <v>1241</v>
      </c>
      <c r="C1115" s="65">
        <v>3</v>
      </c>
      <c r="D1115" s="65">
        <v>6</v>
      </c>
      <c r="E1115" s="65">
        <v>0</v>
      </c>
      <c r="F1115" s="65">
        <v>0</v>
      </c>
      <c r="G1115" s="146">
        <v>1</v>
      </c>
    </row>
    <row r="1116" spans="2:7" s="28" customFormat="1" ht="18.75" customHeight="1" x14ac:dyDescent="0.2">
      <c r="B1116" s="64" t="s">
        <v>2070</v>
      </c>
      <c r="C1116" s="65">
        <v>0</v>
      </c>
      <c r="D1116" s="65">
        <v>0</v>
      </c>
      <c r="E1116" s="65">
        <v>0</v>
      </c>
      <c r="F1116" s="65">
        <v>0</v>
      </c>
      <c r="G1116" s="146">
        <v>10</v>
      </c>
    </row>
    <row r="1117" spans="2:7" s="28" customFormat="1" ht="18.75" customHeight="1" x14ac:dyDescent="0.2">
      <c r="B1117" s="64" t="s">
        <v>2051</v>
      </c>
      <c r="C1117" s="65">
        <v>4</v>
      </c>
      <c r="D1117" s="65">
        <v>1</v>
      </c>
      <c r="E1117" s="65">
        <v>5</v>
      </c>
      <c r="F1117" s="65">
        <v>0</v>
      </c>
      <c r="G1117" s="146">
        <v>0</v>
      </c>
    </row>
    <row r="1118" spans="2:7" s="28" customFormat="1" ht="18.75" customHeight="1" x14ac:dyDescent="0.2">
      <c r="B1118" s="64" t="s">
        <v>1970</v>
      </c>
      <c r="C1118" s="65">
        <v>0</v>
      </c>
      <c r="D1118" s="65">
        <v>7</v>
      </c>
      <c r="E1118" s="65">
        <v>3</v>
      </c>
      <c r="F1118" s="65">
        <v>0</v>
      </c>
      <c r="G1118" s="146">
        <v>0</v>
      </c>
    </row>
    <row r="1119" spans="2:7" s="28" customFormat="1" ht="18.75" customHeight="1" x14ac:dyDescent="0.2">
      <c r="B1119" s="64" t="s">
        <v>1142</v>
      </c>
      <c r="C1119" s="65">
        <v>0</v>
      </c>
      <c r="D1119" s="65">
        <v>4</v>
      </c>
      <c r="E1119" s="65">
        <v>2</v>
      </c>
      <c r="F1119" s="65">
        <v>1</v>
      </c>
      <c r="G1119" s="146">
        <v>3</v>
      </c>
    </row>
    <row r="1120" spans="2:7" s="28" customFormat="1" ht="18.75" customHeight="1" x14ac:dyDescent="0.2">
      <c r="B1120" s="64" t="s">
        <v>3617</v>
      </c>
      <c r="C1120" s="65">
        <v>0</v>
      </c>
      <c r="D1120" s="65">
        <v>0</v>
      </c>
      <c r="E1120" s="65">
        <v>0</v>
      </c>
      <c r="F1120" s="65">
        <v>0</v>
      </c>
      <c r="G1120" s="146">
        <v>10</v>
      </c>
    </row>
    <row r="1121" spans="2:7" s="28" customFormat="1" ht="18.75" customHeight="1" x14ac:dyDescent="0.2">
      <c r="B1121" s="64" t="s">
        <v>967</v>
      </c>
      <c r="C1121" s="65">
        <v>0</v>
      </c>
      <c r="D1121" s="65">
        <v>8</v>
      </c>
      <c r="E1121" s="65">
        <v>2</v>
      </c>
      <c r="F1121" s="65">
        <v>0</v>
      </c>
      <c r="G1121" s="146">
        <v>0</v>
      </c>
    </row>
    <row r="1122" spans="2:7" s="28" customFormat="1" ht="18.75" customHeight="1" x14ac:dyDescent="0.2">
      <c r="B1122" s="64" t="s">
        <v>3314</v>
      </c>
      <c r="C1122" s="65">
        <v>0</v>
      </c>
      <c r="D1122" s="65">
        <v>0</v>
      </c>
      <c r="E1122" s="65">
        <v>0</v>
      </c>
      <c r="F1122" s="65">
        <v>10</v>
      </c>
      <c r="G1122" s="146">
        <v>0</v>
      </c>
    </row>
    <row r="1123" spans="2:7" s="28" customFormat="1" ht="18.75" customHeight="1" x14ac:dyDescent="0.2">
      <c r="B1123" s="64" t="s">
        <v>3062</v>
      </c>
      <c r="C1123" s="65">
        <v>0</v>
      </c>
      <c r="D1123" s="65">
        <v>0</v>
      </c>
      <c r="E1123" s="65">
        <v>0</v>
      </c>
      <c r="F1123" s="65">
        <v>0</v>
      </c>
      <c r="G1123" s="146">
        <v>10</v>
      </c>
    </row>
    <row r="1124" spans="2:7" s="28" customFormat="1" ht="18.75" customHeight="1" x14ac:dyDescent="0.2">
      <c r="B1124" s="64" t="s">
        <v>856</v>
      </c>
      <c r="C1124" s="65">
        <v>0</v>
      </c>
      <c r="D1124" s="65">
        <v>0</v>
      </c>
      <c r="E1124" s="65">
        <v>0</v>
      </c>
      <c r="F1124" s="65">
        <v>0</v>
      </c>
      <c r="G1124" s="146">
        <v>10</v>
      </c>
    </row>
    <row r="1125" spans="2:7" s="28" customFormat="1" ht="18.75" customHeight="1" x14ac:dyDescent="0.2">
      <c r="B1125" s="64" t="s">
        <v>2846</v>
      </c>
      <c r="C1125" s="65">
        <v>0</v>
      </c>
      <c r="D1125" s="65">
        <v>0</v>
      </c>
      <c r="E1125" s="65">
        <v>0</v>
      </c>
      <c r="F1125" s="65">
        <v>0</v>
      </c>
      <c r="G1125" s="146">
        <v>10</v>
      </c>
    </row>
    <row r="1126" spans="2:7" s="28" customFormat="1" ht="18.75" customHeight="1" x14ac:dyDescent="0.2">
      <c r="B1126" s="64" t="s">
        <v>1767</v>
      </c>
      <c r="C1126" s="65">
        <v>0</v>
      </c>
      <c r="D1126" s="65">
        <v>10</v>
      </c>
      <c r="E1126" s="65">
        <v>0</v>
      </c>
      <c r="F1126" s="65">
        <v>0</v>
      </c>
      <c r="G1126" s="146">
        <v>0</v>
      </c>
    </row>
    <row r="1127" spans="2:7" s="28" customFormat="1" ht="18.75" customHeight="1" x14ac:dyDescent="0.2">
      <c r="B1127" s="64" t="s">
        <v>1132</v>
      </c>
      <c r="C1127" s="65">
        <v>0</v>
      </c>
      <c r="D1127" s="65">
        <v>0</v>
      </c>
      <c r="E1127" s="65">
        <v>7</v>
      </c>
      <c r="F1127" s="65">
        <v>3</v>
      </c>
      <c r="G1127" s="146">
        <v>0</v>
      </c>
    </row>
    <row r="1128" spans="2:7" s="28" customFormat="1" ht="18.75" customHeight="1" x14ac:dyDescent="0.2">
      <c r="B1128" s="64" t="s">
        <v>3692</v>
      </c>
      <c r="C1128" s="65">
        <v>0</v>
      </c>
      <c r="D1128" s="65">
        <v>0</v>
      </c>
      <c r="E1128" s="65">
        <v>0</v>
      </c>
      <c r="F1128" s="65">
        <v>0</v>
      </c>
      <c r="G1128" s="146">
        <v>10</v>
      </c>
    </row>
    <row r="1129" spans="2:7" s="28" customFormat="1" ht="18.75" customHeight="1" x14ac:dyDescent="0.2">
      <c r="B1129" s="64" t="s">
        <v>1916</v>
      </c>
      <c r="C1129" s="65">
        <v>2</v>
      </c>
      <c r="D1129" s="65">
        <v>2</v>
      </c>
      <c r="E1129" s="65">
        <v>0</v>
      </c>
      <c r="F1129" s="65">
        <v>0</v>
      </c>
      <c r="G1129" s="146">
        <v>5</v>
      </c>
    </row>
    <row r="1130" spans="2:7" s="28" customFormat="1" ht="18.75" customHeight="1" x14ac:dyDescent="0.2">
      <c r="B1130" s="64" t="s">
        <v>3614</v>
      </c>
      <c r="C1130" s="65">
        <v>0</v>
      </c>
      <c r="D1130" s="65">
        <v>0</v>
      </c>
      <c r="E1130" s="65">
        <v>0</v>
      </c>
      <c r="F1130" s="65">
        <v>0</v>
      </c>
      <c r="G1130" s="146">
        <v>9</v>
      </c>
    </row>
    <row r="1131" spans="2:7" s="28" customFormat="1" ht="18.75" customHeight="1" x14ac:dyDescent="0.2">
      <c r="B1131" s="64" t="s">
        <v>2083</v>
      </c>
      <c r="C1131" s="65">
        <v>2</v>
      </c>
      <c r="D1131" s="65">
        <v>7</v>
      </c>
      <c r="E1131" s="65">
        <v>0</v>
      </c>
      <c r="F1131" s="65">
        <v>0</v>
      </c>
      <c r="G1131" s="146">
        <v>0</v>
      </c>
    </row>
    <row r="1132" spans="2:7" s="28" customFormat="1" ht="18.75" customHeight="1" x14ac:dyDescent="0.2">
      <c r="B1132" s="64" t="s">
        <v>1153</v>
      </c>
      <c r="C1132" s="65">
        <v>0</v>
      </c>
      <c r="D1132" s="65">
        <v>0</v>
      </c>
      <c r="E1132" s="65">
        <v>0</v>
      </c>
      <c r="F1132" s="65">
        <v>9</v>
      </c>
      <c r="G1132" s="146">
        <v>0</v>
      </c>
    </row>
    <row r="1133" spans="2:7" s="28" customFormat="1" ht="18.75" customHeight="1" x14ac:dyDescent="0.2">
      <c r="B1133" s="64" t="s">
        <v>3315</v>
      </c>
      <c r="C1133" s="65">
        <v>0</v>
      </c>
      <c r="D1133" s="65">
        <v>0</v>
      </c>
      <c r="E1133" s="65">
        <v>0</v>
      </c>
      <c r="F1133" s="65">
        <v>9</v>
      </c>
      <c r="G1133" s="146">
        <v>0</v>
      </c>
    </row>
    <row r="1134" spans="2:7" s="28" customFormat="1" ht="18.75" customHeight="1" x14ac:dyDescent="0.2">
      <c r="B1134" s="64" t="s">
        <v>1956</v>
      </c>
      <c r="C1134" s="65">
        <v>9</v>
      </c>
      <c r="D1134" s="65">
        <v>0</v>
      </c>
      <c r="E1134" s="65">
        <v>0</v>
      </c>
      <c r="F1134" s="65">
        <v>0</v>
      </c>
      <c r="G1134" s="146">
        <v>0</v>
      </c>
    </row>
    <row r="1135" spans="2:7" s="28" customFormat="1" ht="18.75" customHeight="1" x14ac:dyDescent="0.2">
      <c r="B1135" s="64" t="s">
        <v>3215</v>
      </c>
      <c r="C1135" s="65">
        <v>0</v>
      </c>
      <c r="D1135" s="65">
        <v>0</v>
      </c>
      <c r="E1135" s="65">
        <v>5</v>
      </c>
      <c r="F1135" s="65">
        <v>0</v>
      </c>
      <c r="G1135" s="146">
        <v>4</v>
      </c>
    </row>
    <row r="1136" spans="2:7" s="28" customFormat="1" ht="18.75" customHeight="1" x14ac:dyDescent="0.2">
      <c r="B1136" s="64" t="s">
        <v>3769</v>
      </c>
      <c r="C1136" s="65">
        <v>0</v>
      </c>
      <c r="D1136" s="65">
        <v>0</v>
      </c>
      <c r="E1136" s="65">
        <v>0</v>
      </c>
      <c r="F1136" s="65">
        <v>0</v>
      </c>
      <c r="G1136" s="146">
        <v>9</v>
      </c>
    </row>
    <row r="1137" spans="2:7" s="28" customFormat="1" ht="18.75" customHeight="1" x14ac:dyDescent="0.2">
      <c r="B1137" s="64" t="s">
        <v>1414</v>
      </c>
      <c r="C1137" s="65">
        <v>0</v>
      </c>
      <c r="D1137" s="65">
        <v>0</v>
      </c>
      <c r="E1137" s="65">
        <v>0</v>
      </c>
      <c r="F1137" s="65">
        <v>5</v>
      </c>
      <c r="G1137" s="146">
        <v>4</v>
      </c>
    </row>
    <row r="1138" spans="2:7" s="28" customFormat="1" ht="18.75" customHeight="1" x14ac:dyDescent="0.2">
      <c r="B1138" s="64" t="s">
        <v>2045</v>
      </c>
      <c r="C1138" s="65">
        <v>7</v>
      </c>
      <c r="D1138" s="65">
        <v>2</v>
      </c>
      <c r="E1138" s="65">
        <v>0</v>
      </c>
      <c r="F1138" s="65">
        <v>0</v>
      </c>
      <c r="G1138" s="146">
        <v>0</v>
      </c>
    </row>
    <row r="1139" spans="2:7" s="28" customFormat="1" ht="18.75" customHeight="1" x14ac:dyDescent="0.2">
      <c r="B1139" s="64" t="s">
        <v>3208</v>
      </c>
      <c r="C1139" s="65">
        <v>0</v>
      </c>
      <c r="D1139" s="65">
        <v>0</v>
      </c>
      <c r="E1139" s="65">
        <v>9</v>
      </c>
      <c r="F1139" s="65">
        <v>0</v>
      </c>
      <c r="G1139" s="146">
        <v>0</v>
      </c>
    </row>
    <row r="1140" spans="2:7" s="28" customFormat="1" ht="18.75" customHeight="1" x14ac:dyDescent="0.2">
      <c r="B1140" s="64" t="s">
        <v>1421</v>
      </c>
      <c r="C1140" s="65">
        <v>0</v>
      </c>
      <c r="D1140" s="65">
        <v>7</v>
      </c>
      <c r="E1140" s="65">
        <v>0</v>
      </c>
      <c r="F1140" s="65">
        <v>0</v>
      </c>
      <c r="G1140" s="146">
        <v>2</v>
      </c>
    </row>
    <row r="1141" spans="2:7" s="28" customFormat="1" ht="18.75" customHeight="1" x14ac:dyDescent="0.2">
      <c r="B1141" s="64" t="s">
        <v>3650</v>
      </c>
      <c r="C1141" s="65">
        <v>0</v>
      </c>
      <c r="D1141" s="65">
        <v>0</v>
      </c>
      <c r="E1141" s="65">
        <v>0</v>
      </c>
      <c r="F1141" s="65">
        <v>0</v>
      </c>
      <c r="G1141" s="146">
        <v>9</v>
      </c>
    </row>
    <row r="1142" spans="2:7" s="28" customFormat="1" ht="18.75" customHeight="1" x14ac:dyDescent="0.2">
      <c r="B1142" s="64" t="s">
        <v>1586</v>
      </c>
      <c r="C1142" s="65">
        <v>2</v>
      </c>
      <c r="D1142" s="65">
        <v>2</v>
      </c>
      <c r="E1142" s="65">
        <v>0</v>
      </c>
      <c r="F1142" s="65">
        <v>1</v>
      </c>
      <c r="G1142" s="146">
        <v>4</v>
      </c>
    </row>
    <row r="1143" spans="2:7" s="28" customFormat="1" ht="18.75" customHeight="1" x14ac:dyDescent="0.2">
      <c r="B1143" s="64" t="s">
        <v>2424</v>
      </c>
      <c r="C1143" s="65">
        <v>0</v>
      </c>
      <c r="D1143" s="65">
        <v>0</v>
      </c>
      <c r="E1143" s="65">
        <v>0</v>
      </c>
      <c r="F1143" s="65">
        <v>3</v>
      </c>
      <c r="G1143" s="146">
        <v>6</v>
      </c>
    </row>
    <row r="1144" spans="2:7" s="28" customFormat="1" ht="18.75" customHeight="1" x14ac:dyDescent="0.2">
      <c r="B1144" s="64" t="s">
        <v>2119</v>
      </c>
      <c r="C1144" s="65">
        <v>2</v>
      </c>
      <c r="D1144" s="65">
        <v>1</v>
      </c>
      <c r="E1144" s="65">
        <v>0</v>
      </c>
      <c r="F1144" s="65">
        <v>5</v>
      </c>
      <c r="G1144" s="146">
        <v>1</v>
      </c>
    </row>
    <row r="1145" spans="2:7" s="28" customFormat="1" ht="18.75" customHeight="1" x14ac:dyDescent="0.2">
      <c r="B1145" s="64" t="s">
        <v>2049</v>
      </c>
      <c r="C1145" s="65">
        <v>0</v>
      </c>
      <c r="D1145" s="65">
        <v>2</v>
      </c>
      <c r="E1145" s="65">
        <v>7</v>
      </c>
      <c r="F1145" s="65">
        <v>0</v>
      </c>
      <c r="G1145" s="146">
        <v>0</v>
      </c>
    </row>
    <row r="1146" spans="2:7" s="28" customFormat="1" ht="18.75" customHeight="1" x14ac:dyDescent="0.2">
      <c r="B1146" s="64" t="s">
        <v>2184</v>
      </c>
      <c r="C1146" s="65">
        <v>0</v>
      </c>
      <c r="D1146" s="65">
        <v>0</v>
      </c>
      <c r="E1146" s="65">
        <v>0</v>
      </c>
      <c r="F1146" s="65">
        <v>0</v>
      </c>
      <c r="G1146" s="146">
        <v>9</v>
      </c>
    </row>
    <row r="1147" spans="2:7" s="28" customFormat="1" ht="18.75" customHeight="1" x14ac:dyDescent="0.2">
      <c r="B1147" s="64" t="s">
        <v>2529</v>
      </c>
      <c r="C1147" s="65">
        <v>0</v>
      </c>
      <c r="D1147" s="65">
        <v>0</v>
      </c>
      <c r="E1147" s="65">
        <v>0</v>
      </c>
      <c r="F1147" s="65">
        <v>9</v>
      </c>
      <c r="G1147" s="146">
        <v>0</v>
      </c>
    </row>
    <row r="1148" spans="2:7" s="28" customFormat="1" ht="18.75" customHeight="1" x14ac:dyDescent="0.2">
      <c r="B1148" s="64" t="s">
        <v>3659</v>
      </c>
      <c r="C1148" s="65">
        <v>0</v>
      </c>
      <c r="D1148" s="65">
        <v>0</v>
      </c>
      <c r="E1148" s="65">
        <v>0</v>
      </c>
      <c r="F1148" s="65">
        <v>0</v>
      </c>
      <c r="G1148" s="146">
        <v>9</v>
      </c>
    </row>
    <row r="1149" spans="2:7" s="28" customFormat="1" ht="18.75" customHeight="1" x14ac:dyDescent="0.2">
      <c r="B1149" s="64" t="s">
        <v>3796</v>
      </c>
      <c r="C1149" s="65">
        <v>0</v>
      </c>
      <c r="D1149" s="65">
        <v>0</v>
      </c>
      <c r="E1149" s="65">
        <v>0</v>
      </c>
      <c r="F1149" s="65">
        <v>0</v>
      </c>
      <c r="G1149" s="146">
        <v>9</v>
      </c>
    </row>
    <row r="1150" spans="2:7" s="28" customFormat="1" ht="18.75" customHeight="1" x14ac:dyDescent="0.2">
      <c r="B1150" s="64" t="s">
        <v>2532</v>
      </c>
      <c r="C1150" s="65">
        <v>0</v>
      </c>
      <c r="D1150" s="65">
        <v>0</v>
      </c>
      <c r="E1150" s="65">
        <v>0</v>
      </c>
      <c r="F1150" s="65">
        <v>9</v>
      </c>
      <c r="G1150" s="146">
        <v>0</v>
      </c>
    </row>
    <row r="1151" spans="2:7" s="28" customFormat="1" ht="18.75" customHeight="1" x14ac:dyDescent="0.2">
      <c r="B1151" s="64" t="s">
        <v>2101</v>
      </c>
      <c r="C1151" s="65">
        <v>0</v>
      </c>
      <c r="D1151" s="65">
        <v>8</v>
      </c>
      <c r="E1151" s="65">
        <v>0</v>
      </c>
      <c r="F1151" s="65">
        <v>0</v>
      </c>
      <c r="G1151" s="146">
        <v>0</v>
      </c>
    </row>
    <row r="1152" spans="2:7" s="28" customFormat="1" ht="18.75" customHeight="1" x14ac:dyDescent="0.2">
      <c r="B1152" s="64" t="s">
        <v>3018</v>
      </c>
      <c r="C1152" s="65">
        <v>0</v>
      </c>
      <c r="D1152" s="65">
        <v>0</v>
      </c>
      <c r="E1152" s="65">
        <v>0</v>
      </c>
      <c r="F1152" s="65">
        <v>8</v>
      </c>
      <c r="G1152" s="146">
        <v>0</v>
      </c>
    </row>
    <row r="1153" spans="2:7" s="28" customFormat="1" ht="18.75" customHeight="1" x14ac:dyDescent="0.2">
      <c r="B1153" s="64" t="s">
        <v>2546</v>
      </c>
      <c r="C1153" s="65">
        <v>0</v>
      </c>
      <c r="D1153" s="65">
        <v>0</v>
      </c>
      <c r="E1153" s="65">
        <v>0</v>
      </c>
      <c r="F1153" s="65">
        <v>0</v>
      </c>
      <c r="G1153" s="146">
        <v>8</v>
      </c>
    </row>
    <row r="1154" spans="2:7" s="28" customFormat="1" ht="18.75" customHeight="1" x14ac:dyDescent="0.2">
      <c r="B1154" s="64" t="s">
        <v>1808</v>
      </c>
      <c r="C1154" s="65">
        <v>6</v>
      </c>
      <c r="D1154" s="65">
        <v>0</v>
      </c>
      <c r="E1154" s="65">
        <v>2</v>
      </c>
      <c r="F1154" s="65">
        <v>0</v>
      </c>
      <c r="G1154" s="146">
        <v>0</v>
      </c>
    </row>
    <row r="1155" spans="2:7" s="28" customFormat="1" ht="18.75" customHeight="1" x14ac:dyDescent="0.2">
      <c r="B1155" s="64" t="s">
        <v>1939</v>
      </c>
      <c r="C1155" s="65">
        <v>8</v>
      </c>
      <c r="D1155" s="65">
        <v>0</v>
      </c>
      <c r="E1155" s="65">
        <v>0</v>
      </c>
      <c r="F1155" s="65">
        <v>0</v>
      </c>
      <c r="G1155" s="146">
        <v>0</v>
      </c>
    </row>
    <row r="1156" spans="2:7" s="28" customFormat="1" ht="18.75" customHeight="1" x14ac:dyDescent="0.2">
      <c r="B1156" s="64" t="s">
        <v>3209</v>
      </c>
      <c r="C1156" s="65">
        <v>0</v>
      </c>
      <c r="D1156" s="65">
        <v>0</v>
      </c>
      <c r="E1156" s="65">
        <v>8</v>
      </c>
      <c r="F1156" s="65">
        <v>0</v>
      </c>
      <c r="G1156" s="146">
        <v>0</v>
      </c>
    </row>
    <row r="1157" spans="2:7" s="28" customFormat="1" ht="18.75" customHeight="1" x14ac:dyDescent="0.2">
      <c r="B1157" s="64" t="s">
        <v>3031</v>
      </c>
      <c r="C1157" s="65">
        <v>0</v>
      </c>
      <c r="D1157" s="65">
        <v>0</v>
      </c>
      <c r="E1157" s="65">
        <v>0</v>
      </c>
      <c r="F1157" s="65">
        <v>8</v>
      </c>
      <c r="G1157" s="146">
        <v>0</v>
      </c>
    </row>
    <row r="1158" spans="2:7" s="28" customFormat="1" ht="18.75" customHeight="1" x14ac:dyDescent="0.2">
      <c r="B1158" s="64" t="s">
        <v>2016</v>
      </c>
      <c r="C1158" s="65">
        <v>0</v>
      </c>
      <c r="D1158" s="65">
        <v>0</v>
      </c>
      <c r="E1158" s="65">
        <v>4</v>
      </c>
      <c r="F1158" s="65">
        <v>4</v>
      </c>
      <c r="G1158" s="146">
        <v>0</v>
      </c>
    </row>
    <row r="1159" spans="2:7" s="28" customFormat="1" ht="18.75" customHeight="1" x14ac:dyDescent="0.2">
      <c r="B1159" s="64" t="s">
        <v>2107</v>
      </c>
      <c r="C1159" s="65">
        <v>8</v>
      </c>
      <c r="D1159" s="65">
        <v>0</v>
      </c>
      <c r="E1159" s="65">
        <v>0</v>
      </c>
      <c r="F1159" s="65">
        <v>0</v>
      </c>
      <c r="G1159" s="146">
        <v>0</v>
      </c>
    </row>
    <row r="1160" spans="2:7" s="28" customFormat="1" ht="18.75" customHeight="1" x14ac:dyDescent="0.2">
      <c r="B1160" s="64" t="s">
        <v>2087</v>
      </c>
      <c r="C1160" s="65">
        <v>0</v>
      </c>
      <c r="D1160" s="65">
        <v>5</v>
      </c>
      <c r="E1160" s="65">
        <v>0</v>
      </c>
      <c r="F1160" s="65">
        <v>3</v>
      </c>
      <c r="G1160" s="146">
        <v>0</v>
      </c>
    </row>
    <row r="1161" spans="2:7" s="28" customFormat="1" ht="18.75" customHeight="1" x14ac:dyDescent="0.2">
      <c r="B1161" s="64" t="s">
        <v>1806</v>
      </c>
      <c r="C1161" s="65">
        <v>0</v>
      </c>
      <c r="D1161" s="65">
        <v>0</v>
      </c>
      <c r="E1161" s="65">
        <v>8</v>
      </c>
      <c r="F1161" s="65">
        <v>0</v>
      </c>
      <c r="G1161" s="146">
        <v>0</v>
      </c>
    </row>
    <row r="1162" spans="2:7" s="28" customFormat="1" ht="18.75" customHeight="1" x14ac:dyDescent="0.2">
      <c r="B1162" s="64" t="s">
        <v>2110</v>
      </c>
      <c r="C1162" s="65">
        <v>0</v>
      </c>
      <c r="D1162" s="65">
        <v>0</v>
      </c>
      <c r="E1162" s="65">
        <v>0</v>
      </c>
      <c r="F1162" s="65">
        <v>8</v>
      </c>
      <c r="G1162" s="146">
        <v>0</v>
      </c>
    </row>
    <row r="1163" spans="2:7" s="28" customFormat="1" ht="18.75" customHeight="1" x14ac:dyDescent="0.2">
      <c r="B1163" s="64" t="s">
        <v>878</v>
      </c>
      <c r="C1163" s="65">
        <v>0</v>
      </c>
      <c r="D1163" s="65">
        <v>0</v>
      </c>
      <c r="E1163" s="65">
        <v>0</v>
      </c>
      <c r="F1163" s="65">
        <v>8</v>
      </c>
      <c r="G1163" s="146">
        <v>0</v>
      </c>
    </row>
    <row r="1164" spans="2:7" s="28" customFormat="1" ht="18.75" customHeight="1" x14ac:dyDescent="0.2">
      <c r="B1164" s="64" t="s">
        <v>3210</v>
      </c>
      <c r="C1164" s="65">
        <v>0</v>
      </c>
      <c r="D1164" s="65">
        <v>0</v>
      </c>
      <c r="E1164" s="65">
        <v>8</v>
      </c>
      <c r="F1164" s="65">
        <v>0</v>
      </c>
      <c r="G1164" s="146">
        <v>0</v>
      </c>
    </row>
    <row r="1165" spans="2:7" s="28" customFormat="1" ht="18.75" customHeight="1" x14ac:dyDescent="0.2">
      <c r="B1165" s="64" t="s">
        <v>1582</v>
      </c>
      <c r="C1165" s="65">
        <v>0</v>
      </c>
      <c r="D1165" s="65">
        <v>1</v>
      </c>
      <c r="E1165" s="65">
        <v>1</v>
      </c>
      <c r="F1165" s="65">
        <v>6</v>
      </c>
      <c r="G1165" s="146">
        <v>0</v>
      </c>
    </row>
    <row r="1166" spans="2:7" s="28" customFormat="1" ht="18.75" customHeight="1" x14ac:dyDescent="0.2">
      <c r="B1166" s="64" t="s">
        <v>3518</v>
      </c>
      <c r="C1166" s="65">
        <v>0</v>
      </c>
      <c r="D1166" s="65">
        <v>0</v>
      </c>
      <c r="E1166" s="65">
        <v>0</v>
      </c>
      <c r="F1166" s="65">
        <v>8</v>
      </c>
      <c r="G1166" s="146">
        <v>0</v>
      </c>
    </row>
    <row r="1167" spans="2:7" s="28" customFormat="1" ht="18.75" customHeight="1" x14ac:dyDescent="0.2">
      <c r="B1167" s="64" t="s">
        <v>3134</v>
      </c>
      <c r="C1167" s="65">
        <v>0</v>
      </c>
      <c r="D1167" s="65">
        <v>0</v>
      </c>
      <c r="E1167" s="65">
        <v>8</v>
      </c>
      <c r="F1167" s="65">
        <v>0</v>
      </c>
      <c r="G1167" s="146">
        <v>0</v>
      </c>
    </row>
    <row r="1168" spans="2:7" s="28" customFormat="1" ht="18.75" customHeight="1" x14ac:dyDescent="0.2">
      <c r="B1168" s="64" t="s">
        <v>2269</v>
      </c>
      <c r="C1168" s="65">
        <v>0</v>
      </c>
      <c r="D1168" s="65">
        <v>0</v>
      </c>
      <c r="E1168" s="65">
        <v>8</v>
      </c>
      <c r="F1168" s="65">
        <v>0</v>
      </c>
      <c r="G1168" s="146">
        <v>0</v>
      </c>
    </row>
    <row r="1169" spans="2:7" s="28" customFormat="1" ht="18.75" customHeight="1" x14ac:dyDescent="0.2">
      <c r="B1169" s="64" t="s">
        <v>3008</v>
      </c>
      <c r="C1169" s="65">
        <v>0</v>
      </c>
      <c r="D1169" s="65">
        <v>0</v>
      </c>
      <c r="E1169" s="65">
        <v>8</v>
      </c>
      <c r="F1169" s="65">
        <v>0</v>
      </c>
      <c r="G1169" s="146">
        <v>0</v>
      </c>
    </row>
    <row r="1170" spans="2:7" s="28" customFormat="1" ht="18.75" customHeight="1" x14ac:dyDescent="0.2">
      <c r="B1170" s="64" t="s">
        <v>1875</v>
      </c>
      <c r="C1170" s="65">
        <v>3</v>
      </c>
      <c r="D1170" s="65">
        <v>0</v>
      </c>
      <c r="E1170" s="65">
        <v>3</v>
      </c>
      <c r="F1170" s="65">
        <v>2</v>
      </c>
      <c r="G1170" s="146">
        <v>0</v>
      </c>
    </row>
    <row r="1171" spans="2:7" s="28" customFormat="1" ht="18.75" customHeight="1" x14ac:dyDescent="0.2">
      <c r="B1171" s="64" t="s">
        <v>2113</v>
      </c>
      <c r="C1171" s="65">
        <v>0</v>
      </c>
      <c r="D1171" s="65">
        <v>0</v>
      </c>
      <c r="E1171" s="65">
        <v>5</v>
      </c>
      <c r="F1171" s="65">
        <v>0</v>
      </c>
      <c r="G1171" s="146">
        <v>3</v>
      </c>
    </row>
    <row r="1172" spans="2:7" s="28" customFormat="1" ht="18.75" customHeight="1" x14ac:dyDescent="0.2">
      <c r="B1172" s="64" t="s">
        <v>3135</v>
      </c>
      <c r="C1172" s="65">
        <v>0</v>
      </c>
      <c r="D1172" s="65">
        <v>0</v>
      </c>
      <c r="E1172" s="65">
        <v>8</v>
      </c>
      <c r="F1172" s="65">
        <v>0</v>
      </c>
      <c r="G1172" s="146">
        <v>0</v>
      </c>
    </row>
    <row r="1173" spans="2:7" s="28" customFormat="1" ht="18.75" customHeight="1" x14ac:dyDescent="0.2">
      <c r="B1173" s="64" t="s">
        <v>3036</v>
      </c>
      <c r="C1173" s="65">
        <v>0</v>
      </c>
      <c r="D1173" s="65">
        <v>0</v>
      </c>
      <c r="E1173" s="65">
        <v>0</v>
      </c>
      <c r="F1173" s="65">
        <v>8</v>
      </c>
      <c r="G1173" s="146">
        <v>0</v>
      </c>
    </row>
    <row r="1174" spans="2:7" s="28" customFormat="1" ht="18.75" customHeight="1" x14ac:dyDescent="0.2">
      <c r="B1174" s="64" t="s">
        <v>2363</v>
      </c>
      <c r="C1174" s="65">
        <v>0</v>
      </c>
      <c r="D1174" s="65">
        <v>2</v>
      </c>
      <c r="E1174" s="65">
        <v>6</v>
      </c>
      <c r="F1174" s="65">
        <v>0</v>
      </c>
      <c r="G1174" s="146">
        <v>0</v>
      </c>
    </row>
    <row r="1175" spans="2:7" s="28" customFormat="1" ht="18.75" customHeight="1" x14ac:dyDescent="0.2">
      <c r="B1175" s="64" t="s">
        <v>3409</v>
      </c>
      <c r="C1175" s="65">
        <v>0</v>
      </c>
      <c r="D1175" s="65">
        <v>0</v>
      </c>
      <c r="E1175" s="65">
        <v>0</v>
      </c>
      <c r="F1175" s="65">
        <v>8</v>
      </c>
      <c r="G1175" s="146">
        <v>0</v>
      </c>
    </row>
    <row r="1176" spans="2:7" s="28" customFormat="1" ht="18.75" customHeight="1" x14ac:dyDescent="0.2">
      <c r="B1176" s="64" t="s">
        <v>2121</v>
      </c>
      <c r="C1176" s="65">
        <v>8</v>
      </c>
      <c r="D1176" s="65">
        <v>0</v>
      </c>
      <c r="E1176" s="65">
        <v>0</v>
      </c>
      <c r="F1176" s="65">
        <v>0</v>
      </c>
      <c r="G1176" s="146">
        <v>0</v>
      </c>
    </row>
    <row r="1177" spans="2:7" s="28" customFormat="1" ht="18.75" customHeight="1" x14ac:dyDescent="0.2">
      <c r="B1177" s="64" t="s">
        <v>2146</v>
      </c>
      <c r="C1177" s="65">
        <v>0</v>
      </c>
      <c r="D1177" s="65">
        <v>0</v>
      </c>
      <c r="E1177" s="65">
        <v>8</v>
      </c>
      <c r="F1177" s="65">
        <v>0</v>
      </c>
      <c r="G1177" s="146">
        <v>0</v>
      </c>
    </row>
    <row r="1178" spans="2:7" s="28" customFormat="1" ht="18.75" customHeight="1" x14ac:dyDescent="0.2">
      <c r="B1178" s="64" t="s">
        <v>2012</v>
      </c>
      <c r="C1178" s="65">
        <v>0</v>
      </c>
      <c r="D1178" s="65">
        <v>8</v>
      </c>
      <c r="E1178" s="65">
        <v>0</v>
      </c>
      <c r="F1178" s="65">
        <v>0</v>
      </c>
      <c r="G1178" s="146">
        <v>0</v>
      </c>
    </row>
    <row r="1179" spans="2:7" s="28" customFormat="1" ht="18.75" customHeight="1" x14ac:dyDescent="0.2">
      <c r="B1179" s="64" t="s">
        <v>1075</v>
      </c>
      <c r="C1179" s="65">
        <v>1</v>
      </c>
      <c r="D1179" s="65">
        <v>3</v>
      </c>
      <c r="E1179" s="65">
        <v>2</v>
      </c>
      <c r="F1179" s="65">
        <v>2</v>
      </c>
      <c r="G1179" s="146">
        <v>0</v>
      </c>
    </row>
    <row r="1180" spans="2:7" s="28" customFormat="1" ht="18.75" customHeight="1" x14ac:dyDescent="0.2">
      <c r="B1180" s="64" t="s">
        <v>1882</v>
      </c>
      <c r="C1180" s="65">
        <v>0</v>
      </c>
      <c r="D1180" s="65">
        <v>0</v>
      </c>
      <c r="E1180" s="65">
        <v>0</v>
      </c>
      <c r="F1180" s="65">
        <v>8</v>
      </c>
      <c r="G1180" s="146">
        <v>0</v>
      </c>
    </row>
    <row r="1181" spans="2:7" s="28" customFormat="1" ht="18.75" customHeight="1" x14ac:dyDescent="0.2">
      <c r="B1181" s="64" t="s">
        <v>2816</v>
      </c>
      <c r="C1181" s="65">
        <v>0</v>
      </c>
      <c r="D1181" s="65">
        <v>0</v>
      </c>
      <c r="E1181" s="65">
        <v>0</v>
      </c>
      <c r="F1181" s="65">
        <v>8</v>
      </c>
      <c r="G1181" s="146">
        <v>0</v>
      </c>
    </row>
    <row r="1182" spans="2:7" s="28" customFormat="1" ht="18.75" customHeight="1" x14ac:dyDescent="0.2">
      <c r="B1182" s="64" t="s">
        <v>3429</v>
      </c>
      <c r="C1182" s="65">
        <v>0</v>
      </c>
      <c r="D1182" s="65">
        <v>0</v>
      </c>
      <c r="E1182" s="65">
        <v>0</v>
      </c>
      <c r="F1182" s="65">
        <v>8</v>
      </c>
      <c r="G1182" s="146">
        <v>0</v>
      </c>
    </row>
    <row r="1183" spans="2:7" s="28" customFormat="1" ht="18.75" customHeight="1" x14ac:dyDescent="0.2">
      <c r="B1183" s="64" t="s">
        <v>2053</v>
      </c>
      <c r="C1183" s="65">
        <v>7</v>
      </c>
      <c r="D1183" s="65">
        <v>0</v>
      </c>
      <c r="E1183" s="65">
        <v>1</v>
      </c>
      <c r="F1183" s="65">
        <v>0</v>
      </c>
      <c r="G1183" s="146">
        <v>0</v>
      </c>
    </row>
    <row r="1184" spans="2:7" s="28" customFormat="1" ht="18.75" customHeight="1" x14ac:dyDescent="0.2">
      <c r="B1184" s="64" t="s">
        <v>1614</v>
      </c>
      <c r="C1184" s="65">
        <v>0</v>
      </c>
      <c r="D1184" s="65">
        <v>8</v>
      </c>
      <c r="E1184" s="65">
        <v>0</v>
      </c>
      <c r="F1184" s="65">
        <v>0</v>
      </c>
      <c r="G1184" s="146">
        <v>0</v>
      </c>
    </row>
    <row r="1185" spans="2:7" s="28" customFormat="1" ht="18.75" customHeight="1" x14ac:dyDescent="0.2">
      <c r="B1185" s="64" t="s">
        <v>1022</v>
      </c>
      <c r="C1185" s="65">
        <v>8</v>
      </c>
      <c r="D1185" s="65">
        <v>0</v>
      </c>
      <c r="E1185" s="65">
        <v>0</v>
      </c>
      <c r="F1185" s="65">
        <v>0</v>
      </c>
      <c r="G1185" s="146">
        <v>0</v>
      </c>
    </row>
    <row r="1186" spans="2:7" s="28" customFormat="1" ht="18.75" customHeight="1" x14ac:dyDescent="0.2">
      <c r="B1186" s="64" t="s">
        <v>3410</v>
      </c>
      <c r="C1186" s="65">
        <v>0</v>
      </c>
      <c r="D1186" s="65">
        <v>0</v>
      </c>
      <c r="E1186" s="65">
        <v>0</v>
      </c>
      <c r="F1186" s="65">
        <v>8</v>
      </c>
      <c r="G1186" s="146">
        <v>0</v>
      </c>
    </row>
    <row r="1187" spans="2:7" s="28" customFormat="1" ht="18.75" customHeight="1" x14ac:dyDescent="0.2">
      <c r="B1187" s="64" t="s">
        <v>2127</v>
      </c>
      <c r="C1187" s="65">
        <v>8</v>
      </c>
      <c r="D1187" s="65">
        <v>0</v>
      </c>
      <c r="E1187" s="65">
        <v>0</v>
      </c>
      <c r="F1187" s="65">
        <v>0</v>
      </c>
      <c r="G1187" s="146">
        <v>0</v>
      </c>
    </row>
    <row r="1188" spans="2:7" s="28" customFormat="1" ht="18.75" customHeight="1" x14ac:dyDescent="0.2">
      <c r="B1188" s="64" t="s">
        <v>994</v>
      </c>
      <c r="C1188" s="65">
        <v>0</v>
      </c>
      <c r="D1188" s="65">
        <v>0</v>
      </c>
      <c r="E1188" s="65">
        <v>4</v>
      </c>
      <c r="F1188" s="65">
        <v>4</v>
      </c>
      <c r="G1188" s="146">
        <v>0</v>
      </c>
    </row>
    <row r="1189" spans="2:7" s="28" customFormat="1" ht="18.75" customHeight="1" x14ac:dyDescent="0.2">
      <c r="B1189" s="64" t="s">
        <v>2609</v>
      </c>
      <c r="C1189" s="65">
        <v>0</v>
      </c>
      <c r="D1189" s="65">
        <v>0</v>
      </c>
      <c r="E1189" s="65">
        <v>0</v>
      </c>
      <c r="F1189" s="65">
        <v>8</v>
      </c>
      <c r="G1189" s="146">
        <v>0</v>
      </c>
    </row>
    <row r="1190" spans="2:7" s="28" customFormat="1" ht="18.75" customHeight="1" x14ac:dyDescent="0.2">
      <c r="B1190" s="64" t="s">
        <v>1992</v>
      </c>
      <c r="C1190" s="65">
        <v>0</v>
      </c>
      <c r="D1190" s="65">
        <v>7</v>
      </c>
      <c r="E1190" s="65">
        <v>0</v>
      </c>
      <c r="F1190" s="65">
        <v>0</v>
      </c>
      <c r="G1190" s="146">
        <v>0</v>
      </c>
    </row>
    <row r="1191" spans="2:7" s="28" customFormat="1" ht="18.75" customHeight="1" x14ac:dyDescent="0.2">
      <c r="B1191" s="64" t="s">
        <v>3213</v>
      </c>
      <c r="C1191" s="65">
        <v>0</v>
      </c>
      <c r="D1191" s="65">
        <v>0</v>
      </c>
      <c r="E1191" s="65">
        <v>7</v>
      </c>
      <c r="F1191" s="65">
        <v>0</v>
      </c>
      <c r="G1191" s="146">
        <v>0</v>
      </c>
    </row>
    <row r="1192" spans="2:7" s="28" customFormat="1" ht="18.75" customHeight="1" x14ac:dyDescent="0.2">
      <c r="B1192" s="64" t="s">
        <v>3212</v>
      </c>
      <c r="C1192" s="65">
        <v>0</v>
      </c>
      <c r="D1192" s="65">
        <v>0</v>
      </c>
      <c r="E1192" s="65">
        <v>7</v>
      </c>
      <c r="F1192" s="65">
        <v>0</v>
      </c>
      <c r="G1192" s="146">
        <v>0</v>
      </c>
    </row>
    <row r="1193" spans="2:7" s="28" customFormat="1" ht="18.75" customHeight="1" x14ac:dyDescent="0.2">
      <c r="B1193" s="64" t="s">
        <v>2225</v>
      </c>
      <c r="C1193" s="65">
        <v>0</v>
      </c>
      <c r="D1193" s="65">
        <v>5</v>
      </c>
      <c r="E1193" s="65">
        <v>2</v>
      </c>
      <c r="F1193" s="65">
        <v>0</v>
      </c>
      <c r="G1193" s="146">
        <v>0</v>
      </c>
    </row>
    <row r="1194" spans="2:7" s="28" customFormat="1" ht="18.75" customHeight="1" x14ac:dyDescent="0.2">
      <c r="B1194" s="64" t="s">
        <v>3009</v>
      </c>
      <c r="C1194" s="65">
        <v>7</v>
      </c>
      <c r="D1194" s="65">
        <v>0</v>
      </c>
      <c r="E1194" s="65">
        <v>0</v>
      </c>
      <c r="F1194" s="65">
        <v>0</v>
      </c>
      <c r="G1194" s="146">
        <v>0</v>
      </c>
    </row>
    <row r="1195" spans="2:7" s="28" customFormat="1" ht="18.75" customHeight="1" x14ac:dyDescent="0.2">
      <c r="B1195" s="64" t="s">
        <v>1981</v>
      </c>
      <c r="C1195" s="65">
        <v>0</v>
      </c>
      <c r="D1195" s="65">
        <v>7</v>
      </c>
      <c r="E1195" s="65">
        <v>0</v>
      </c>
      <c r="F1195" s="65">
        <v>0</v>
      </c>
      <c r="G1195" s="146">
        <v>0</v>
      </c>
    </row>
    <row r="1196" spans="2:7" s="28" customFormat="1" ht="18.75" customHeight="1" x14ac:dyDescent="0.2">
      <c r="B1196" s="64" t="s">
        <v>2006</v>
      </c>
      <c r="C1196" s="65">
        <v>0</v>
      </c>
      <c r="D1196" s="65">
        <v>0</v>
      </c>
      <c r="E1196" s="65">
        <v>0</v>
      </c>
      <c r="F1196" s="65">
        <v>0</v>
      </c>
      <c r="G1196" s="146">
        <v>7</v>
      </c>
    </row>
    <row r="1197" spans="2:7" s="28" customFormat="1" ht="18.75" customHeight="1" x14ac:dyDescent="0.2">
      <c r="B1197" s="64" t="s">
        <v>3615</v>
      </c>
      <c r="C1197" s="65">
        <v>0</v>
      </c>
      <c r="D1197" s="65">
        <v>0</v>
      </c>
      <c r="E1197" s="65">
        <v>0</v>
      </c>
      <c r="F1197" s="65">
        <v>0</v>
      </c>
      <c r="G1197" s="146">
        <v>7</v>
      </c>
    </row>
    <row r="1198" spans="2:7" s="28" customFormat="1" ht="18.75" customHeight="1" x14ac:dyDescent="0.2">
      <c r="B1198" s="64" t="s">
        <v>3316</v>
      </c>
      <c r="C1198" s="65">
        <v>0</v>
      </c>
      <c r="D1198" s="65">
        <v>0</v>
      </c>
      <c r="E1198" s="65">
        <v>0</v>
      </c>
      <c r="F1198" s="65">
        <v>7</v>
      </c>
      <c r="G1198" s="146">
        <v>0</v>
      </c>
    </row>
    <row r="1199" spans="2:7" s="28" customFormat="1" ht="18.75" customHeight="1" x14ac:dyDescent="0.2">
      <c r="B1199" s="64" t="s">
        <v>2272</v>
      </c>
      <c r="C1199" s="65">
        <v>0</v>
      </c>
      <c r="D1199" s="65">
        <v>0</v>
      </c>
      <c r="E1199" s="65">
        <v>7</v>
      </c>
      <c r="F1199" s="65">
        <v>0</v>
      </c>
      <c r="G1199" s="146">
        <v>0</v>
      </c>
    </row>
    <row r="1200" spans="2:7" s="28" customFormat="1" ht="18.75" customHeight="1" x14ac:dyDescent="0.2">
      <c r="B1200" s="64" t="s">
        <v>2285</v>
      </c>
      <c r="C1200" s="65">
        <v>4</v>
      </c>
      <c r="D1200" s="65">
        <v>0</v>
      </c>
      <c r="E1200" s="65">
        <v>3</v>
      </c>
      <c r="F1200" s="65">
        <v>0</v>
      </c>
      <c r="G1200" s="146">
        <v>0</v>
      </c>
    </row>
    <row r="1201" spans="2:7" s="28" customFormat="1" ht="18.75" customHeight="1" x14ac:dyDescent="0.2">
      <c r="B1201" s="64" t="s">
        <v>1923</v>
      </c>
      <c r="C1201" s="65">
        <v>0</v>
      </c>
      <c r="D1201" s="65">
        <v>2</v>
      </c>
      <c r="E1201" s="65">
        <v>5</v>
      </c>
      <c r="F1201" s="65">
        <v>0</v>
      </c>
      <c r="G1201" s="146">
        <v>0</v>
      </c>
    </row>
    <row r="1202" spans="2:7" s="28" customFormat="1" ht="18.75" customHeight="1" x14ac:dyDescent="0.2">
      <c r="B1202" s="64" t="s">
        <v>3136</v>
      </c>
      <c r="C1202" s="65">
        <v>0</v>
      </c>
      <c r="D1202" s="65">
        <v>0</v>
      </c>
      <c r="E1202" s="65">
        <v>7</v>
      </c>
      <c r="F1202" s="65">
        <v>0</v>
      </c>
      <c r="G1202" s="146">
        <v>0</v>
      </c>
    </row>
    <row r="1203" spans="2:7" s="28" customFormat="1" ht="18.75" customHeight="1" x14ac:dyDescent="0.2">
      <c r="B1203" s="64" t="s">
        <v>2151</v>
      </c>
      <c r="C1203" s="65">
        <v>7</v>
      </c>
      <c r="D1203" s="65">
        <v>0</v>
      </c>
      <c r="E1203" s="65">
        <v>0</v>
      </c>
      <c r="F1203" s="65">
        <v>0</v>
      </c>
      <c r="G1203" s="146">
        <v>0</v>
      </c>
    </row>
    <row r="1204" spans="2:7" s="28" customFormat="1" ht="18.75" customHeight="1" x14ac:dyDescent="0.2">
      <c r="B1204" s="64" t="s">
        <v>3214</v>
      </c>
      <c r="C1204" s="65">
        <v>0</v>
      </c>
      <c r="D1204" s="65">
        <v>0</v>
      </c>
      <c r="E1204" s="65">
        <v>7</v>
      </c>
      <c r="F1204" s="65">
        <v>0</v>
      </c>
      <c r="G1204" s="146">
        <v>0</v>
      </c>
    </row>
    <row r="1205" spans="2:7" s="28" customFormat="1" ht="18.75" customHeight="1" x14ac:dyDescent="0.2">
      <c r="B1205" s="64" t="s">
        <v>3317</v>
      </c>
      <c r="C1205" s="65">
        <v>0</v>
      </c>
      <c r="D1205" s="65">
        <v>0</v>
      </c>
      <c r="E1205" s="65">
        <v>0</v>
      </c>
      <c r="F1205" s="65">
        <v>7</v>
      </c>
      <c r="G1205" s="146">
        <v>0</v>
      </c>
    </row>
    <row r="1206" spans="2:7" s="28" customFormat="1" ht="18.75" customHeight="1" x14ac:dyDescent="0.2">
      <c r="B1206" s="64" t="s">
        <v>2396</v>
      </c>
      <c r="C1206" s="65">
        <v>0</v>
      </c>
      <c r="D1206" s="65">
        <v>2</v>
      </c>
      <c r="E1206" s="65">
        <v>0</v>
      </c>
      <c r="F1206" s="65">
        <v>5</v>
      </c>
      <c r="G1206" s="146">
        <v>0</v>
      </c>
    </row>
    <row r="1207" spans="2:7" s="28" customFormat="1" ht="18.75" customHeight="1" x14ac:dyDescent="0.2">
      <c r="B1207" s="64" t="s">
        <v>2325</v>
      </c>
      <c r="C1207" s="65">
        <v>0</v>
      </c>
      <c r="D1207" s="65">
        <v>5</v>
      </c>
      <c r="E1207" s="65">
        <v>0</v>
      </c>
      <c r="F1207" s="65">
        <v>2</v>
      </c>
      <c r="G1207" s="146">
        <v>0</v>
      </c>
    </row>
    <row r="1208" spans="2:7" s="28" customFormat="1" ht="18.75" customHeight="1" x14ac:dyDescent="0.2">
      <c r="B1208" s="64" t="s">
        <v>3319</v>
      </c>
      <c r="C1208" s="65">
        <v>0</v>
      </c>
      <c r="D1208" s="65">
        <v>0</v>
      </c>
      <c r="E1208" s="65">
        <v>0</v>
      </c>
      <c r="F1208" s="65">
        <v>6</v>
      </c>
      <c r="G1208" s="146">
        <v>0</v>
      </c>
    </row>
    <row r="1209" spans="2:7" s="28" customFormat="1" ht="18.75" customHeight="1" x14ac:dyDescent="0.2">
      <c r="B1209" s="64" t="s">
        <v>3022</v>
      </c>
      <c r="C1209" s="65">
        <v>0</v>
      </c>
      <c r="D1209" s="65">
        <v>0</v>
      </c>
      <c r="E1209" s="65">
        <v>6</v>
      </c>
      <c r="F1209" s="65">
        <v>0</v>
      </c>
      <c r="G1209" s="146">
        <v>0</v>
      </c>
    </row>
    <row r="1210" spans="2:7" s="28" customFormat="1" ht="18.75" customHeight="1" x14ac:dyDescent="0.2">
      <c r="B1210" s="64" t="s">
        <v>2572</v>
      </c>
      <c r="C1210" s="65">
        <v>0</v>
      </c>
      <c r="D1210" s="65">
        <v>0</v>
      </c>
      <c r="E1210" s="65">
        <v>0</v>
      </c>
      <c r="F1210" s="65">
        <v>0</v>
      </c>
      <c r="G1210" s="146">
        <v>6</v>
      </c>
    </row>
    <row r="1211" spans="2:7" s="28" customFormat="1" ht="18.75" customHeight="1" x14ac:dyDescent="0.2">
      <c r="B1211" s="64" t="s">
        <v>2636</v>
      </c>
      <c r="C1211" s="65">
        <v>0</v>
      </c>
      <c r="D1211" s="65">
        <v>0</v>
      </c>
      <c r="E1211" s="65">
        <v>0</v>
      </c>
      <c r="F1211" s="65">
        <v>2</v>
      </c>
      <c r="G1211" s="146">
        <v>4</v>
      </c>
    </row>
    <row r="1212" spans="2:7" s="28" customFormat="1" ht="18.75" customHeight="1" x14ac:dyDescent="0.2">
      <c r="B1212" s="64" t="s">
        <v>3318</v>
      </c>
      <c r="C1212" s="65">
        <v>0</v>
      </c>
      <c r="D1212" s="65">
        <v>0</v>
      </c>
      <c r="E1212" s="65">
        <v>0</v>
      </c>
      <c r="F1212" s="65">
        <v>6</v>
      </c>
      <c r="G1212" s="146">
        <v>0</v>
      </c>
    </row>
    <row r="1213" spans="2:7" s="28" customFormat="1" ht="18.75" customHeight="1" x14ac:dyDescent="0.2">
      <c r="B1213" s="64" t="s">
        <v>2215</v>
      </c>
      <c r="C1213" s="65">
        <v>0</v>
      </c>
      <c r="D1213" s="65">
        <v>3</v>
      </c>
      <c r="E1213" s="65">
        <v>0</v>
      </c>
      <c r="F1213" s="65">
        <v>3</v>
      </c>
      <c r="G1213" s="146">
        <v>0</v>
      </c>
    </row>
    <row r="1214" spans="2:7" s="28" customFormat="1" ht="18.75" customHeight="1" x14ac:dyDescent="0.2">
      <c r="B1214" s="64" t="s">
        <v>1841</v>
      </c>
      <c r="C1214" s="65">
        <v>0</v>
      </c>
      <c r="D1214" s="65">
        <v>0</v>
      </c>
      <c r="E1214" s="65">
        <v>6</v>
      </c>
      <c r="F1214" s="65">
        <v>0</v>
      </c>
      <c r="G1214" s="146">
        <v>0</v>
      </c>
    </row>
    <row r="1215" spans="2:7" s="28" customFormat="1" ht="18.75" customHeight="1" x14ac:dyDescent="0.2">
      <c r="B1215" s="64" t="s">
        <v>2064</v>
      </c>
      <c r="C1215" s="65">
        <v>0</v>
      </c>
      <c r="D1215" s="65">
        <v>0</v>
      </c>
      <c r="E1215" s="65">
        <v>6</v>
      </c>
      <c r="F1215" s="65">
        <v>0</v>
      </c>
      <c r="G1215" s="146">
        <v>0</v>
      </c>
    </row>
    <row r="1216" spans="2:7" s="28" customFormat="1" ht="18.75" customHeight="1" x14ac:dyDescent="0.2">
      <c r="B1216" s="64" t="s">
        <v>1379</v>
      </c>
      <c r="C1216" s="65">
        <v>0</v>
      </c>
      <c r="D1216" s="65">
        <v>6</v>
      </c>
      <c r="E1216" s="65">
        <v>0</v>
      </c>
      <c r="F1216" s="65">
        <v>0</v>
      </c>
      <c r="G1216" s="146">
        <v>0</v>
      </c>
    </row>
    <row r="1217" spans="2:7" s="28" customFormat="1" ht="18.75" customHeight="1" x14ac:dyDescent="0.2">
      <c r="B1217" s="64" t="s">
        <v>2173</v>
      </c>
      <c r="C1217" s="65">
        <v>0</v>
      </c>
      <c r="D1217" s="65">
        <v>6</v>
      </c>
      <c r="E1217" s="65">
        <v>0</v>
      </c>
      <c r="F1217" s="65">
        <v>0</v>
      </c>
      <c r="G1217" s="146">
        <v>0</v>
      </c>
    </row>
    <row r="1218" spans="2:7" s="28" customFormat="1" ht="18.75" customHeight="1" x14ac:dyDescent="0.2">
      <c r="B1218" s="64" t="s">
        <v>2743</v>
      </c>
      <c r="C1218" s="65">
        <v>0</v>
      </c>
      <c r="D1218" s="65">
        <v>0</v>
      </c>
      <c r="E1218" s="65">
        <v>0</v>
      </c>
      <c r="F1218" s="65">
        <v>0</v>
      </c>
      <c r="G1218" s="146">
        <v>6</v>
      </c>
    </row>
    <row r="1219" spans="2:7" s="28" customFormat="1" ht="18.75" customHeight="1" x14ac:dyDescent="0.2">
      <c r="B1219" s="64" t="s">
        <v>2171</v>
      </c>
      <c r="C1219" s="65">
        <v>6</v>
      </c>
      <c r="D1219" s="65">
        <v>0</v>
      </c>
      <c r="E1219" s="65">
        <v>0</v>
      </c>
      <c r="F1219" s="65">
        <v>0</v>
      </c>
      <c r="G1219" s="146">
        <v>0</v>
      </c>
    </row>
    <row r="1220" spans="2:7" ht="18.75" customHeight="1" x14ac:dyDescent="0.2">
      <c r="B1220" s="64" t="s">
        <v>2169</v>
      </c>
      <c r="C1220" s="65">
        <v>0</v>
      </c>
      <c r="D1220" s="65">
        <v>6</v>
      </c>
      <c r="E1220" s="65">
        <v>0</v>
      </c>
      <c r="F1220" s="65">
        <v>0</v>
      </c>
      <c r="G1220" s="146">
        <v>0</v>
      </c>
    </row>
    <row r="1221" spans="2:7" ht="18.75" customHeight="1" x14ac:dyDescent="0.2">
      <c r="B1221" s="64" t="s">
        <v>2262</v>
      </c>
      <c r="C1221" s="65">
        <v>1</v>
      </c>
      <c r="D1221" s="65">
        <v>1</v>
      </c>
      <c r="E1221" s="65">
        <v>2</v>
      </c>
      <c r="F1221" s="65">
        <v>0</v>
      </c>
      <c r="G1221" s="146">
        <v>2</v>
      </c>
    </row>
    <row r="1222" spans="2:7" ht="18.75" customHeight="1" x14ac:dyDescent="0.2">
      <c r="B1222" s="64" t="s">
        <v>1743</v>
      </c>
      <c r="C1222" s="65">
        <v>6</v>
      </c>
      <c r="D1222" s="65">
        <v>0</v>
      </c>
      <c r="E1222" s="65">
        <v>0</v>
      </c>
      <c r="F1222" s="65">
        <v>0</v>
      </c>
      <c r="G1222" s="146">
        <v>0</v>
      </c>
    </row>
    <row r="1223" spans="2:7" ht="18.75" customHeight="1" x14ac:dyDescent="0.2">
      <c r="B1223" s="64" t="s">
        <v>2271</v>
      </c>
      <c r="C1223" s="65">
        <v>0</v>
      </c>
      <c r="D1223" s="65">
        <v>0</v>
      </c>
      <c r="E1223" s="65">
        <v>6</v>
      </c>
      <c r="F1223" s="65">
        <v>0</v>
      </c>
      <c r="G1223" s="146">
        <v>0</v>
      </c>
    </row>
    <row r="1224" spans="2:7" ht="18.75" customHeight="1" x14ac:dyDescent="0.2">
      <c r="B1224" s="64" t="s">
        <v>1639</v>
      </c>
      <c r="C1224" s="65">
        <v>0</v>
      </c>
      <c r="D1224" s="65">
        <v>0</v>
      </c>
      <c r="E1224" s="65">
        <v>0</v>
      </c>
      <c r="F1224" s="65">
        <v>6</v>
      </c>
      <c r="G1224" s="146">
        <v>0</v>
      </c>
    </row>
    <row r="1225" spans="2:7" ht="18.75" customHeight="1" x14ac:dyDescent="0.2">
      <c r="B1225" s="64" t="s">
        <v>1174</v>
      </c>
      <c r="C1225" s="65">
        <v>0</v>
      </c>
      <c r="D1225" s="65">
        <v>0</v>
      </c>
      <c r="E1225" s="65">
        <v>0</v>
      </c>
      <c r="F1225" s="65">
        <v>6</v>
      </c>
      <c r="G1225" s="146">
        <v>0</v>
      </c>
    </row>
    <row r="1226" spans="2:7" ht="18.75" customHeight="1" x14ac:dyDescent="0.2">
      <c r="B1226" s="64" t="s">
        <v>2005</v>
      </c>
      <c r="C1226" s="65">
        <v>0</v>
      </c>
      <c r="D1226" s="65">
        <v>6</v>
      </c>
      <c r="E1226" s="65">
        <v>0</v>
      </c>
      <c r="F1226" s="65">
        <v>0</v>
      </c>
      <c r="G1226" s="146">
        <v>0</v>
      </c>
    </row>
    <row r="1227" spans="2:7" ht="18.75" customHeight="1" x14ac:dyDescent="0.2">
      <c r="B1227" s="64" t="s">
        <v>3584</v>
      </c>
      <c r="C1227" s="65">
        <v>0</v>
      </c>
      <c r="D1227" s="65">
        <v>0</v>
      </c>
      <c r="E1227" s="65">
        <v>0</v>
      </c>
      <c r="F1227" s="65">
        <v>0</v>
      </c>
      <c r="G1227" s="146">
        <v>6</v>
      </c>
    </row>
    <row r="1228" spans="2:7" ht="18.75" customHeight="1" x14ac:dyDescent="0.2">
      <c r="B1228" s="64" t="s">
        <v>2196</v>
      </c>
      <c r="C1228" s="65">
        <v>0</v>
      </c>
      <c r="D1228" s="65">
        <v>6</v>
      </c>
      <c r="E1228" s="65">
        <v>0</v>
      </c>
      <c r="F1228" s="65">
        <v>0</v>
      </c>
      <c r="G1228" s="146">
        <v>0</v>
      </c>
    </row>
    <row r="1229" spans="2:7" ht="18.75" customHeight="1" x14ac:dyDescent="0.2">
      <c r="B1229" s="64" t="s">
        <v>2188</v>
      </c>
      <c r="C1229" s="65">
        <v>0</v>
      </c>
      <c r="D1229" s="65">
        <v>6</v>
      </c>
      <c r="E1229" s="65">
        <v>0</v>
      </c>
      <c r="F1229" s="65">
        <v>0</v>
      </c>
      <c r="G1229" s="146">
        <v>0</v>
      </c>
    </row>
    <row r="1230" spans="2:7" ht="18.75" customHeight="1" x14ac:dyDescent="0.2">
      <c r="B1230" s="64" t="s">
        <v>2189</v>
      </c>
      <c r="C1230" s="65">
        <v>6</v>
      </c>
      <c r="D1230" s="65">
        <v>0</v>
      </c>
      <c r="E1230" s="65">
        <v>0</v>
      </c>
      <c r="F1230" s="65">
        <v>0</v>
      </c>
      <c r="G1230" s="146">
        <v>0</v>
      </c>
    </row>
    <row r="1231" spans="2:7" ht="18.75" customHeight="1" x14ac:dyDescent="0.2">
      <c r="B1231" s="64" t="s">
        <v>1933</v>
      </c>
      <c r="C1231" s="65">
        <v>0</v>
      </c>
      <c r="D1231" s="65">
        <v>0</v>
      </c>
      <c r="E1231" s="65">
        <v>0</v>
      </c>
      <c r="F1231" s="65">
        <v>6</v>
      </c>
      <c r="G1231" s="146">
        <v>0</v>
      </c>
    </row>
    <row r="1232" spans="2:7" ht="18.75" customHeight="1" x14ac:dyDescent="0.2">
      <c r="B1232" s="64" t="s">
        <v>3321</v>
      </c>
      <c r="C1232" s="65">
        <v>0</v>
      </c>
      <c r="D1232" s="65">
        <v>0</v>
      </c>
      <c r="E1232" s="65">
        <v>0</v>
      </c>
      <c r="F1232" s="65">
        <v>6</v>
      </c>
      <c r="G1232" s="146">
        <v>0</v>
      </c>
    </row>
    <row r="1233" spans="2:7" ht="18.75" customHeight="1" x14ac:dyDescent="0.2">
      <c r="B1233" s="64" t="s">
        <v>1009</v>
      </c>
      <c r="C1233" s="65">
        <v>0</v>
      </c>
      <c r="D1233" s="65">
        <v>0</v>
      </c>
      <c r="E1233" s="65">
        <v>6</v>
      </c>
      <c r="F1233" s="65">
        <v>0</v>
      </c>
      <c r="G1233" s="146">
        <v>0</v>
      </c>
    </row>
    <row r="1234" spans="2:7" ht="18.75" customHeight="1" x14ac:dyDescent="0.2">
      <c r="B1234" s="64" t="s">
        <v>2185</v>
      </c>
      <c r="C1234" s="65">
        <v>6</v>
      </c>
      <c r="D1234" s="65">
        <v>0</v>
      </c>
      <c r="E1234" s="65">
        <v>0</v>
      </c>
      <c r="F1234" s="65">
        <v>0</v>
      </c>
      <c r="G1234" s="146">
        <v>0</v>
      </c>
    </row>
    <row r="1235" spans="2:7" ht="18.75" customHeight="1" x14ac:dyDescent="0.2">
      <c r="B1235" s="64" t="s">
        <v>1428</v>
      </c>
      <c r="C1235" s="65">
        <v>0</v>
      </c>
      <c r="D1235" s="65">
        <v>0</v>
      </c>
      <c r="E1235" s="65">
        <v>0</v>
      </c>
      <c r="F1235" s="65">
        <v>0</v>
      </c>
      <c r="G1235" s="146">
        <v>6</v>
      </c>
    </row>
    <row r="1236" spans="2:7" ht="18.75" customHeight="1" x14ac:dyDescent="0.2">
      <c r="B1236" s="64" t="s">
        <v>2203</v>
      </c>
      <c r="C1236" s="65">
        <v>6</v>
      </c>
      <c r="D1236" s="65">
        <v>0</v>
      </c>
      <c r="E1236" s="65">
        <v>0</v>
      </c>
      <c r="F1236" s="65">
        <v>0</v>
      </c>
      <c r="G1236" s="146">
        <v>0</v>
      </c>
    </row>
    <row r="1237" spans="2:7" ht="18.75" customHeight="1" x14ac:dyDescent="0.2">
      <c r="B1237" s="64" t="s">
        <v>3749</v>
      </c>
      <c r="C1237" s="65">
        <v>0</v>
      </c>
      <c r="D1237" s="65">
        <v>0</v>
      </c>
      <c r="E1237" s="65">
        <v>0</v>
      </c>
      <c r="F1237" s="65">
        <v>0</v>
      </c>
      <c r="G1237" s="146">
        <v>6</v>
      </c>
    </row>
    <row r="1238" spans="2:7" ht="18.75" customHeight="1" x14ac:dyDescent="0.2">
      <c r="B1238" s="64" t="s">
        <v>2199</v>
      </c>
      <c r="C1238" s="65">
        <v>6</v>
      </c>
      <c r="D1238" s="65">
        <v>0</v>
      </c>
      <c r="E1238" s="65">
        <v>0</v>
      </c>
      <c r="F1238" s="65">
        <v>0</v>
      </c>
      <c r="G1238" s="146">
        <v>0</v>
      </c>
    </row>
    <row r="1239" spans="2:7" ht="18.75" customHeight="1" x14ac:dyDescent="0.2">
      <c r="B1239" s="64" t="s">
        <v>2543</v>
      </c>
      <c r="C1239" s="65">
        <v>0</v>
      </c>
      <c r="D1239" s="65">
        <v>0</v>
      </c>
      <c r="E1239" s="65">
        <v>0</v>
      </c>
      <c r="F1239" s="65">
        <v>6</v>
      </c>
      <c r="G1239" s="146">
        <v>0</v>
      </c>
    </row>
    <row r="1240" spans="2:7" ht="18.75" customHeight="1" x14ac:dyDescent="0.2">
      <c r="B1240" s="64" t="s">
        <v>2154</v>
      </c>
      <c r="C1240" s="65">
        <v>0</v>
      </c>
      <c r="D1240" s="65">
        <v>0</v>
      </c>
      <c r="E1240" s="65">
        <v>0</v>
      </c>
      <c r="F1240" s="65">
        <v>6</v>
      </c>
      <c r="G1240" s="146">
        <v>0</v>
      </c>
    </row>
    <row r="1241" spans="2:7" ht="18.75" customHeight="1" x14ac:dyDescent="0.2">
      <c r="B1241" s="64" t="s">
        <v>3092</v>
      </c>
      <c r="C1241" s="65">
        <v>0</v>
      </c>
      <c r="D1241" s="65">
        <v>1</v>
      </c>
      <c r="E1241" s="65">
        <v>0</v>
      </c>
      <c r="F1241" s="65">
        <v>2</v>
      </c>
      <c r="G1241" s="146">
        <v>3</v>
      </c>
    </row>
    <row r="1242" spans="2:7" ht="18.75" customHeight="1" x14ac:dyDescent="0.2">
      <c r="B1242" s="64" t="s">
        <v>1949</v>
      </c>
      <c r="C1242" s="65">
        <v>0</v>
      </c>
      <c r="D1242" s="65">
        <v>0</v>
      </c>
      <c r="E1242" s="65">
        <v>0</v>
      </c>
      <c r="F1242" s="65">
        <v>6</v>
      </c>
      <c r="G1242" s="146">
        <v>0</v>
      </c>
    </row>
    <row r="1243" spans="2:7" ht="18.75" customHeight="1" x14ac:dyDescent="0.2">
      <c r="B1243" s="64" t="s">
        <v>2520</v>
      </c>
      <c r="C1243" s="65">
        <v>0</v>
      </c>
      <c r="D1243" s="65">
        <v>0</v>
      </c>
      <c r="E1243" s="65">
        <v>2</v>
      </c>
      <c r="F1243" s="65">
        <v>4</v>
      </c>
      <c r="G1243" s="146">
        <v>0</v>
      </c>
    </row>
    <row r="1244" spans="2:7" ht="18.75" customHeight="1" x14ac:dyDescent="0.2">
      <c r="B1244" s="64" t="s">
        <v>3137</v>
      </c>
      <c r="C1244" s="65">
        <v>0</v>
      </c>
      <c r="D1244" s="65">
        <v>0</v>
      </c>
      <c r="E1244" s="65">
        <v>6</v>
      </c>
      <c r="F1244" s="65">
        <v>0</v>
      </c>
      <c r="G1244" s="146">
        <v>0</v>
      </c>
    </row>
    <row r="1245" spans="2:7" ht="18.75" customHeight="1" x14ac:dyDescent="0.2">
      <c r="B1245" s="64" t="s">
        <v>2013</v>
      </c>
      <c r="C1245" s="65">
        <v>0</v>
      </c>
      <c r="D1245" s="65">
        <v>0</v>
      </c>
      <c r="E1245" s="65">
        <v>0</v>
      </c>
      <c r="F1245" s="65">
        <v>0</v>
      </c>
      <c r="G1245" s="146">
        <v>6</v>
      </c>
    </row>
    <row r="1246" spans="2:7" ht="18.75" customHeight="1" x14ac:dyDescent="0.2">
      <c r="B1246" s="64" t="s">
        <v>2332</v>
      </c>
      <c r="C1246" s="65">
        <v>0</v>
      </c>
      <c r="D1246" s="65">
        <v>0</v>
      </c>
      <c r="E1246" s="65">
        <v>6</v>
      </c>
      <c r="F1246" s="65">
        <v>0</v>
      </c>
      <c r="G1246" s="146">
        <v>0</v>
      </c>
    </row>
    <row r="1247" spans="2:7" ht="18.75" customHeight="1" x14ac:dyDescent="0.2">
      <c r="B1247" s="64" t="s">
        <v>3057</v>
      </c>
      <c r="C1247" s="65">
        <v>0</v>
      </c>
      <c r="D1247" s="65">
        <v>0</v>
      </c>
      <c r="E1247" s="65">
        <v>2</v>
      </c>
      <c r="F1247" s="65">
        <v>2</v>
      </c>
      <c r="G1247" s="146">
        <v>2</v>
      </c>
    </row>
    <row r="1248" spans="2:7" ht="18.75" customHeight="1" x14ac:dyDescent="0.2">
      <c r="B1248" s="64" t="s">
        <v>3411</v>
      </c>
      <c r="C1248" s="65">
        <v>0</v>
      </c>
      <c r="D1248" s="65">
        <v>0</v>
      </c>
      <c r="E1248" s="65">
        <v>0</v>
      </c>
      <c r="F1248" s="65">
        <v>6</v>
      </c>
      <c r="G1248" s="146">
        <v>0</v>
      </c>
    </row>
    <row r="1249" spans="2:7" ht="18.75" customHeight="1" x14ac:dyDescent="0.2">
      <c r="B1249" s="64" t="s">
        <v>2209</v>
      </c>
      <c r="C1249" s="65">
        <v>0</v>
      </c>
      <c r="D1249" s="65">
        <v>3</v>
      </c>
      <c r="E1249" s="65">
        <v>2</v>
      </c>
      <c r="F1249" s="65">
        <v>0</v>
      </c>
      <c r="G1249" s="146">
        <v>0</v>
      </c>
    </row>
    <row r="1250" spans="2:7" ht="18.75" customHeight="1" x14ac:dyDescent="0.2">
      <c r="B1250" s="64" t="s">
        <v>2545</v>
      </c>
      <c r="C1250" s="65">
        <v>0</v>
      </c>
      <c r="D1250" s="65">
        <v>0</v>
      </c>
      <c r="E1250" s="65">
        <v>0</v>
      </c>
      <c r="F1250" s="65">
        <v>0</v>
      </c>
      <c r="G1250" s="146">
        <v>5</v>
      </c>
    </row>
    <row r="1251" spans="2:7" ht="18.75" customHeight="1" x14ac:dyDescent="0.2">
      <c r="B1251" s="64" t="s">
        <v>2341</v>
      </c>
      <c r="C1251" s="65">
        <v>0</v>
      </c>
      <c r="D1251" s="65">
        <v>0</v>
      </c>
      <c r="E1251" s="65">
        <v>5</v>
      </c>
      <c r="F1251" s="65">
        <v>0</v>
      </c>
      <c r="G1251" s="146">
        <v>0</v>
      </c>
    </row>
    <row r="1252" spans="2:7" ht="18.75" customHeight="1" x14ac:dyDescent="0.2">
      <c r="B1252" s="64" t="s">
        <v>2015</v>
      </c>
      <c r="C1252" s="65">
        <v>5</v>
      </c>
      <c r="D1252" s="65">
        <v>0</v>
      </c>
      <c r="E1252" s="65">
        <v>0</v>
      </c>
      <c r="F1252" s="65">
        <v>0</v>
      </c>
      <c r="G1252" s="146">
        <v>0</v>
      </c>
    </row>
    <row r="1253" spans="2:7" ht="18.75" customHeight="1" x14ac:dyDescent="0.2">
      <c r="B1253" s="64" t="s">
        <v>2208</v>
      </c>
      <c r="C1253" s="65">
        <v>5</v>
      </c>
      <c r="D1253" s="65">
        <v>0</v>
      </c>
      <c r="E1253" s="65">
        <v>0</v>
      </c>
      <c r="F1253" s="65">
        <v>0</v>
      </c>
      <c r="G1253" s="146">
        <v>0</v>
      </c>
    </row>
    <row r="1254" spans="2:7" ht="18.75" customHeight="1" x14ac:dyDescent="0.2">
      <c r="B1254" s="64" t="s">
        <v>3323</v>
      </c>
      <c r="C1254" s="65">
        <v>0</v>
      </c>
      <c r="D1254" s="65">
        <v>0</v>
      </c>
      <c r="E1254" s="65">
        <v>0</v>
      </c>
      <c r="F1254" s="65">
        <v>5</v>
      </c>
      <c r="G1254" s="146">
        <v>0</v>
      </c>
    </row>
    <row r="1255" spans="2:7" ht="18.75" customHeight="1" x14ac:dyDescent="0.2">
      <c r="B1255" s="64" t="s">
        <v>2210</v>
      </c>
      <c r="C1255" s="65">
        <v>0</v>
      </c>
      <c r="D1255" s="65">
        <v>5</v>
      </c>
      <c r="E1255" s="65">
        <v>0</v>
      </c>
      <c r="F1255" s="65">
        <v>0</v>
      </c>
      <c r="G1255" s="146">
        <v>0</v>
      </c>
    </row>
    <row r="1256" spans="2:7" ht="18.75" customHeight="1" x14ac:dyDescent="0.2">
      <c r="B1256" s="64" t="s">
        <v>3324</v>
      </c>
      <c r="C1256" s="65">
        <v>0</v>
      </c>
      <c r="D1256" s="65">
        <v>0</v>
      </c>
      <c r="E1256" s="65">
        <v>0</v>
      </c>
      <c r="F1256" s="65">
        <v>5</v>
      </c>
      <c r="G1256" s="146">
        <v>0</v>
      </c>
    </row>
    <row r="1257" spans="2:7" ht="18.75" customHeight="1" x14ac:dyDescent="0.2">
      <c r="B1257" s="64" t="s">
        <v>1751</v>
      </c>
      <c r="C1257" s="65">
        <v>0</v>
      </c>
      <c r="D1257" s="65">
        <v>0</v>
      </c>
      <c r="E1257" s="65">
        <v>0</v>
      </c>
      <c r="F1257" s="65">
        <v>0</v>
      </c>
      <c r="G1257" s="146">
        <v>5</v>
      </c>
    </row>
    <row r="1258" spans="2:7" ht="18.75" customHeight="1" x14ac:dyDescent="0.2">
      <c r="B1258" s="64" t="s">
        <v>3651</v>
      </c>
      <c r="C1258" s="65">
        <v>0</v>
      </c>
      <c r="D1258" s="65">
        <v>0</v>
      </c>
      <c r="E1258" s="65">
        <v>0</v>
      </c>
      <c r="F1258" s="65">
        <v>0</v>
      </c>
      <c r="G1258" s="146">
        <v>5</v>
      </c>
    </row>
    <row r="1259" spans="2:7" ht="18.75" customHeight="1" x14ac:dyDescent="0.2">
      <c r="B1259" s="64" t="s">
        <v>2745</v>
      </c>
      <c r="C1259" s="65">
        <v>0</v>
      </c>
      <c r="D1259" s="65">
        <v>0</v>
      </c>
      <c r="E1259" s="65">
        <v>4</v>
      </c>
      <c r="F1259" s="65">
        <v>1</v>
      </c>
      <c r="G1259" s="146">
        <v>0</v>
      </c>
    </row>
    <row r="1260" spans="2:7" ht="18.75" customHeight="1" x14ac:dyDescent="0.2">
      <c r="B1260" s="64" t="s">
        <v>2063</v>
      </c>
      <c r="C1260" s="65">
        <v>0</v>
      </c>
      <c r="D1260" s="65">
        <v>5</v>
      </c>
      <c r="E1260" s="65">
        <v>0</v>
      </c>
      <c r="F1260" s="65">
        <v>0</v>
      </c>
      <c r="G1260" s="146">
        <v>0</v>
      </c>
    </row>
    <row r="1261" spans="2:7" ht="18.75" customHeight="1" x14ac:dyDescent="0.2">
      <c r="B1261" s="64" t="s">
        <v>3325</v>
      </c>
      <c r="C1261" s="65">
        <v>0</v>
      </c>
      <c r="D1261" s="65">
        <v>0</v>
      </c>
      <c r="E1261" s="65">
        <v>0</v>
      </c>
      <c r="F1261" s="65">
        <v>5</v>
      </c>
      <c r="G1261" s="146">
        <v>0</v>
      </c>
    </row>
    <row r="1262" spans="2:7" ht="18.75" customHeight="1" x14ac:dyDescent="0.2">
      <c r="B1262" s="64" t="s">
        <v>1360</v>
      </c>
      <c r="C1262" s="65">
        <v>0</v>
      </c>
      <c r="D1262" s="65">
        <v>0</v>
      </c>
      <c r="E1262" s="65">
        <v>1</v>
      </c>
      <c r="F1262" s="65">
        <v>4</v>
      </c>
      <c r="G1262" s="146">
        <v>0</v>
      </c>
    </row>
    <row r="1263" spans="2:7" ht="18.75" customHeight="1" x14ac:dyDescent="0.2">
      <c r="B1263" s="64" t="s">
        <v>2228</v>
      </c>
      <c r="C1263" s="65">
        <v>0</v>
      </c>
      <c r="D1263" s="65">
        <v>5</v>
      </c>
      <c r="E1263" s="65">
        <v>0</v>
      </c>
      <c r="F1263" s="65">
        <v>0</v>
      </c>
      <c r="G1263" s="146">
        <v>0</v>
      </c>
    </row>
    <row r="1264" spans="2:7" ht="18.75" customHeight="1" x14ac:dyDescent="0.2">
      <c r="B1264" s="64" t="s">
        <v>1015</v>
      </c>
      <c r="C1264" s="65">
        <v>0</v>
      </c>
      <c r="D1264" s="65">
        <v>0</v>
      </c>
      <c r="E1264" s="65">
        <v>5</v>
      </c>
      <c r="F1264" s="65">
        <v>0</v>
      </c>
      <c r="G1264" s="146">
        <v>0</v>
      </c>
    </row>
    <row r="1265" spans="2:7" ht="18.75" customHeight="1" x14ac:dyDescent="0.2">
      <c r="B1265" s="64" t="s">
        <v>3219</v>
      </c>
      <c r="C1265" s="65">
        <v>0</v>
      </c>
      <c r="D1265" s="65">
        <v>0</v>
      </c>
      <c r="E1265" s="65">
        <v>4</v>
      </c>
      <c r="F1265" s="65">
        <v>1</v>
      </c>
      <c r="G1265" s="146">
        <v>0</v>
      </c>
    </row>
    <row r="1266" spans="2:7" ht="18.75" customHeight="1" x14ac:dyDescent="0.2">
      <c r="B1266" s="64" t="s">
        <v>3216</v>
      </c>
      <c r="C1266" s="65">
        <v>0</v>
      </c>
      <c r="D1266" s="65">
        <v>0</v>
      </c>
      <c r="E1266" s="65">
        <v>5</v>
      </c>
      <c r="F1266" s="65">
        <v>0</v>
      </c>
      <c r="G1266" s="146">
        <v>0</v>
      </c>
    </row>
    <row r="1267" spans="2:7" ht="18.75" customHeight="1" x14ac:dyDescent="0.2">
      <c r="B1267" s="64" t="s">
        <v>3723</v>
      </c>
      <c r="C1267" s="65">
        <v>0</v>
      </c>
      <c r="D1267" s="65">
        <v>0</v>
      </c>
      <c r="E1267" s="65">
        <v>0</v>
      </c>
      <c r="F1267" s="65">
        <v>0</v>
      </c>
      <c r="G1267" s="146">
        <v>5</v>
      </c>
    </row>
    <row r="1268" spans="2:7" ht="18.75" customHeight="1" x14ac:dyDescent="0.2">
      <c r="B1268" s="64" t="s">
        <v>3046</v>
      </c>
      <c r="C1268" s="65">
        <v>0</v>
      </c>
      <c r="D1268" s="65">
        <v>0</v>
      </c>
      <c r="E1268" s="65">
        <v>0</v>
      </c>
      <c r="F1268" s="65">
        <v>5</v>
      </c>
      <c r="G1268" s="146">
        <v>0</v>
      </c>
    </row>
    <row r="1269" spans="2:7" ht="18.75" customHeight="1" x14ac:dyDescent="0.2">
      <c r="B1269" s="64" t="s">
        <v>1548</v>
      </c>
      <c r="C1269" s="65">
        <v>0</v>
      </c>
      <c r="D1269" s="65">
        <v>5</v>
      </c>
      <c r="E1269" s="65">
        <v>0</v>
      </c>
      <c r="F1269" s="65">
        <v>0</v>
      </c>
      <c r="G1269" s="146">
        <v>0</v>
      </c>
    </row>
    <row r="1270" spans="2:7" ht="18.75" customHeight="1" x14ac:dyDescent="0.2">
      <c r="B1270" s="64" t="s">
        <v>3326</v>
      </c>
      <c r="C1270" s="65">
        <v>0</v>
      </c>
      <c r="D1270" s="65">
        <v>0</v>
      </c>
      <c r="E1270" s="65">
        <v>0</v>
      </c>
      <c r="F1270" s="65">
        <v>5</v>
      </c>
      <c r="G1270" s="146">
        <v>0</v>
      </c>
    </row>
    <row r="1271" spans="2:7" ht="18.75" customHeight="1" x14ac:dyDescent="0.2">
      <c r="B1271" s="64" t="s">
        <v>2596</v>
      </c>
      <c r="C1271" s="65">
        <v>0</v>
      </c>
      <c r="D1271" s="65">
        <v>0</v>
      </c>
      <c r="E1271" s="65">
        <v>1</v>
      </c>
      <c r="F1271" s="65">
        <v>4</v>
      </c>
      <c r="G1271" s="146">
        <v>0</v>
      </c>
    </row>
    <row r="1272" spans="2:7" ht="18.75" customHeight="1" x14ac:dyDescent="0.2">
      <c r="B1272" s="64" t="s">
        <v>2240</v>
      </c>
      <c r="C1272" s="65">
        <v>0</v>
      </c>
      <c r="D1272" s="65">
        <v>0</v>
      </c>
      <c r="E1272" s="65">
        <v>2</v>
      </c>
      <c r="F1272" s="65">
        <v>0</v>
      </c>
      <c r="G1272" s="146">
        <v>3</v>
      </c>
    </row>
    <row r="1273" spans="2:7" ht="18.75" customHeight="1" x14ac:dyDescent="0.2">
      <c r="B1273" s="64" t="s">
        <v>1187</v>
      </c>
      <c r="C1273" s="65">
        <v>0</v>
      </c>
      <c r="D1273" s="65">
        <v>0</v>
      </c>
      <c r="E1273" s="65">
        <v>0</v>
      </c>
      <c r="F1273" s="65">
        <v>5</v>
      </c>
      <c r="G1273" s="146">
        <v>0</v>
      </c>
    </row>
    <row r="1274" spans="2:7" ht="18.75" customHeight="1" x14ac:dyDescent="0.2">
      <c r="B1274" s="64" t="s">
        <v>2544</v>
      </c>
      <c r="C1274" s="65">
        <v>0</v>
      </c>
      <c r="D1274" s="65">
        <v>0</v>
      </c>
      <c r="E1274" s="65">
        <v>0</v>
      </c>
      <c r="F1274" s="65">
        <v>5</v>
      </c>
      <c r="G1274" s="146">
        <v>0</v>
      </c>
    </row>
    <row r="1275" spans="2:7" ht="18.75" customHeight="1" x14ac:dyDescent="0.2">
      <c r="B1275" s="64" t="s">
        <v>3412</v>
      </c>
      <c r="C1275" s="65">
        <v>0</v>
      </c>
      <c r="D1275" s="65">
        <v>0</v>
      </c>
      <c r="E1275" s="65">
        <v>0</v>
      </c>
      <c r="F1275" s="65">
        <v>5</v>
      </c>
      <c r="G1275" s="146">
        <v>0</v>
      </c>
    </row>
    <row r="1276" spans="2:7" ht="18.75" customHeight="1" x14ac:dyDescent="0.2">
      <c r="B1276" s="64" t="s">
        <v>3722</v>
      </c>
      <c r="C1276" s="65">
        <v>0</v>
      </c>
      <c r="D1276" s="65">
        <v>0</v>
      </c>
      <c r="E1276" s="65">
        <v>0</v>
      </c>
      <c r="F1276" s="65">
        <v>0</v>
      </c>
      <c r="G1276" s="146">
        <v>5</v>
      </c>
    </row>
    <row r="1277" spans="2:7" ht="18.75" customHeight="1" x14ac:dyDescent="0.2">
      <c r="B1277" s="64" t="s">
        <v>1654</v>
      </c>
      <c r="C1277" s="65">
        <v>0</v>
      </c>
      <c r="D1277" s="65">
        <v>4</v>
      </c>
      <c r="E1277" s="65">
        <v>1</v>
      </c>
      <c r="F1277" s="65">
        <v>0</v>
      </c>
      <c r="G1277" s="146">
        <v>0</v>
      </c>
    </row>
    <row r="1278" spans="2:7" ht="18.75" customHeight="1" x14ac:dyDescent="0.2">
      <c r="B1278" s="64" t="s">
        <v>2233</v>
      </c>
      <c r="C1278" s="65">
        <v>5</v>
      </c>
      <c r="D1278" s="65">
        <v>0</v>
      </c>
      <c r="E1278" s="65">
        <v>0</v>
      </c>
      <c r="F1278" s="65">
        <v>0</v>
      </c>
      <c r="G1278" s="146">
        <v>0</v>
      </c>
    </row>
    <row r="1279" spans="2:7" ht="18.75" customHeight="1" x14ac:dyDescent="0.2">
      <c r="B1279" s="64" t="s">
        <v>2129</v>
      </c>
      <c r="C1279" s="65">
        <v>0</v>
      </c>
      <c r="D1279" s="65">
        <v>0</v>
      </c>
      <c r="E1279" s="65">
        <v>5</v>
      </c>
      <c r="F1279" s="65">
        <v>0</v>
      </c>
      <c r="G1279" s="146">
        <v>0</v>
      </c>
    </row>
    <row r="1280" spans="2:7" ht="18.75" customHeight="1" x14ac:dyDescent="0.2">
      <c r="B1280" s="64" t="s">
        <v>3797</v>
      </c>
      <c r="C1280" s="65">
        <v>0</v>
      </c>
      <c r="D1280" s="65">
        <v>0</v>
      </c>
      <c r="E1280" s="65">
        <v>0</v>
      </c>
      <c r="F1280" s="65">
        <v>0</v>
      </c>
      <c r="G1280" s="146">
        <v>5</v>
      </c>
    </row>
    <row r="1281" spans="2:7" ht="18.75" customHeight="1" x14ac:dyDescent="0.2">
      <c r="B1281" s="64" t="s">
        <v>2284</v>
      </c>
      <c r="C1281" s="65">
        <v>0</v>
      </c>
      <c r="D1281" s="65">
        <v>0</v>
      </c>
      <c r="E1281" s="65">
        <v>5</v>
      </c>
      <c r="F1281" s="65">
        <v>0</v>
      </c>
      <c r="G1281" s="146">
        <v>0</v>
      </c>
    </row>
    <row r="1282" spans="2:7" ht="18.75" customHeight="1" x14ac:dyDescent="0.2">
      <c r="B1282" s="64" t="s">
        <v>3218</v>
      </c>
      <c r="C1282" s="65">
        <v>0</v>
      </c>
      <c r="D1282" s="65">
        <v>0</v>
      </c>
      <c r="E1282" s="65">
        <v>5</v>
      </c>
      <c r="F1282" s="65">
        <v>0</v>
      </c>
      <c r="G1282" s="146">
        <v>0</v>
      </c>
    </row>
    <row r="1283" spans="2:7" ht="18.75" customHeight="1" x14ac:dyDescent="0.2">
      <c r="B1283" s="64" t="s">
        <v>2244</v>
      </c>
      <c r="C1283" s="65">
        <v>5</v>
      </c>
      <c r="D1283" s="65">
        <v>0</v>
      </c>
      <c r="E1283" s="65">
        <v>0</v>
      </c>
      <c r="F1283" s="65">
        <v>0</v>
      </c>
      <c r="G1283" s="146">
        <v>0</v>
      </c>
    </row>
    <row r="1284" spans="2:7" ht="18.75" customHeight="1" x14ac:dyDescent="0.2">
      <c r="B1284" s="64" t="s">
        <v>2995</v>
      </c>
      <c r="C1284" s="65">
        <v>0</v>
      </c>
      <c r="D1284" s="65">
        <v>0</v>
      </c>
      <c r="E1284" s="65">
        <v>5</v>
      </c>
      <c r="F1284" s="65">
        <v>0</v>
      </c>
      <c r="G1284" s="146">
        <v>0</v>
      </c>
    </row>
    <row r="1285" spans="2:7" ht="18.75" customHeight="1" x14ac:dyDescent="0.2">
      <c r="B1285" s="64" t="s">
        <v>2388</v>
      </c>
      <c r="C1285" s="65">
        <v>0</v>
      </c>
      <c r="D1285" s="65">
        <v>0</v>
      </c>
      <c r="E1285" s="65">
        <v>2</v>
      </c>
      <c r="F1285" s="65">
        <v>3</v>
      </c>
      <c r="G1285" s="146">
        <v>0</v>
      </c>
    </row>
    <row r="1286" spans="2:7" ht="18.75" customHeight="1" x14ac:dyDescent="0.2">
      <c r="B1286" s="64" t="s">
        <v>1961</v>
      </c>
      <c r="C1286" s="65">
        <v>0</v>
      </c>
      <c r="D1286" s="65">
        <v>0</v>
      </c>
      <c r="E1286" s="65">
        <v>1</v>
      </c>
      <c r="F1286" s="65">
        <v>2</v>
      </c>
      <c r="G1286" s="146">
        <v>2</v>
      </c>
    </row>
    <row r="1287" spans="2:7" ht="18.75" customHeight="1" x14ac:dyDescent="0.2">
      <c r="B1287" s="64" t="s">
        <v>1805</v>
      </c>
      <c r="C1287" s="65">
        <v>0</v>
      </c>
      <c r="D1287" s="65">
        <v>2</v>
      </c>
      <c r="E1287" s="65">
        <v>1</v>
      </c>
      <c r="F1287" s="65">
        <v>0</v>
      </c>
      <c r="G1287" s="146">
        <v>2</v>
      </c>
    </row>
    <row r="1288" spans="2:7" ht="18.75" customHeight="1" x14ac:dyDescent="0.2">
      <c r="B1288" s="64" t="s">
        <v>3217</v>
      </c>
      <c r="C1288" s="65">
        <v>0</v>
      </c>
      <c r="D1288" s="65">
        <v>0</v>
      </c>
      <c r="E1288" s="65">
        <v>5</v>
      </c>
      <c r="F1288" s="65">
        <v>0</v>
      </c>
      <c r="G1288" s="146">
        <v>0</v>
      </c>
    </row>
    <row r="1289" spans="2:7" ht="18.75" customHeight="1" x14ac:dyDescent="0.2">
      <c r="B1289" s="64" t="s">
        <v>2245</v>
      </c>
      <c r="C1289" s="65">
        <v>5</v>
      </c>
      <c r="D1289" s="65">
        <v>0</v>
      </c>
      <c r="E1289" s="65">
        <v>0</v>
      </c>
      <c r="F1289" s="65">
        <v>0</v>
      </c>
      <c r="G1289" s="146">
        <v>0</v>
      </c>
    </row>
    <row r="1290" spans="2:7" ht="18.75" customHeight="1" x14ac:dyDescent="0.2">
      <c r="B1290" s="64" t="s">
        <v>3414</v>
      </c>
      <c r="C1290" s="65">
        <v>0</v>
      </c>
      <c r="D1290" s="65">
        <v>0</v>
      </c>
      <c r="E1290" s="65">
        <v>0</v>
      </c>
      <c r="F1290" s="65">
        <v>4</v>
      </c>
      <c r="G1290" s="146">
        <v>0</v>
      </c>
    </row>
    <row r="1291" spans="2:7" ht="18.75" customHeight="1" x14ac:dyDescent="0.2">
      <c r="B1291" s="64" t="s">
        <v>3616</v>
      </c>
      <c r="C1291" s="65">
        <v>0</v>
      </c>
      <c r="D1291" s="65">
        <v>0</v>
      </c>
      <c r="E1291" s="65">
        <v>0</v>
      </c>
      <c r="F1291" s="65">
        <v>0</v>
      </c>
      <c r="G1291" s="146">
        <v>4</v>
      </c>
    </row>
    <row r="1292" spans="2:7" ht="18.75" customHeight="1" x14ac:dyDescent="0.2">
      <c r="B1292" s="64" t="s">
        <v>2256</v>
      </c>
      <c r="C1292" s="65">
        <v>0</v>
      </c>
      <c r="D1292" s="65">
        <v>4</v>
      </c>
      <c r="E1292" s="65">
        <v>0</v>
      </c>
      <c r="F1292" s="65">
        <v>0</v>
      </c>
      <c r="G1292" s="146">
        <v>0</v>
      </c>
    </row>
    <row r="1293" spans="2:7" ht="18.75" customHeight="1" x14ac:dyDescent="0.2">
      <c r="B1293" s="64" t="s">
        <v>3142</v>
      </c>
      <c r="C1293" s="65">
        <v>0</v>
      </c>
      <c r="D1293" s="65">
        <v>0</v>
      </c>
      <c r="E1293" s="65">
        <v>3</v>
      </c>
      <c r="F1293" s="65">
        <v>1</v>
      </c>
      <c r="G1293" s="146">
        <v>0</v>
      </c>
    </row>
    <row r="1294" spans="2:7" ht="18.75" customHeight="1" x14ac:dyDescent="0.2">
      <c r="B1294" s="64" t="s">
        <v>3328</v>
      </c>
      <c r="C1294" s="65">
        <v>0</v>
      </c>
      <c r="D1294" s="65">
        <v>0</v>
      </c>
      <c r="E1294" s="65">
        <v>0</v>
      </c>
      <c r="F1294" s="65">
        <v>4</v>
      </c>
      <c r="G1294" s="146">
        <v>0</v>
      </c>
    </row>
    <row r="1295" spans="2:7" ht="18.75" customHeight="1" x14ac:dyDescent="0.2">
      <c r="B1295" s="64" t="s">
        <v>2408</v>
      </c>
      <c r="C1295" s="65">
        <v>0</v>
      </c>
      <c r="D1295" s="65">
        <v>1</v>
      </c>
      <c r="E1295" s="65">
        <v>3</v>
      </c>
      <c r="F1295" s="65">
        <v>0</v>
      </c>
      <c r="G1295" s="146">
        <v>0</v>
      </c>
    </row>
    <row r="1296" spans="2:7" ht="18.75" customHeight="1" x14ac:dyDescent="0.2">
      <c r="B1296" s="64" t="s">
        <v>2254</v>
      </c>
      <c r="C1296" s="65">
        <v>0</v>
      </c>
      <c r="D1296" s="65">
        <v>0</v>
      </c>
      <c r="E1296" s="65">
        <v>4</v>
      </c>
      <c r="F1296" s="65">
        <v>0</v>
      </c>
      <c r="G1296" s="146">
        <v>0</v>
      </c>
    </row>
    <row r="1297" spans="2:7" ht="18.75" customHeight="1" x14ac:dyDescent="0.2">
      <c r="B1297" s="64" t="s">
        <v>2135</v>
      </c>
      <c r="C1297" s="65">
        <v>0</v>
      </c>
      <c r="D1297" s="65">
        <v>2</v>
      </c>
      <c r="E1297" s="65">
        <v>2</v>
      </c>
      <c r="F1297" s="65">
        <v>0</v>
      </c>
      <c r="G1297" s="146">
        <v>0</v>
      </c>
    </row>
    <row r="1298" spans="2:7" ht="18.75" customHeight="1" x14ac:dyDescent="0.2">
      <c r="B1298" s="64" t="s">
        <v>3020</v>
      </c>
      <c r="C1298" s="65">
        <v>0</v>
      </c>
      <c r="D1298" s="65">
        <v>0</v>
      </c>
      <c r="E1298" s="65">
        <v>4</v>
      </c>
      <c r="F1298" s="65">
        <v>0</v>
      </c>
      <c r="G1298" s="146">
        <v>0</v>
      </c>
    </row>
    <row r="1299" spans="2:7" ht="18.75" customHeight="1" x14ac:dyDescent="0.2">
      <c r="B1299" s="64" t="s">
        <v>3327</v>
      </c>
      <c r="C1299" s="65">
        <v>0</v>
      </c>
      <c r="D1299" s="65">
        <v>0</v>
      </c>
      <c r="E1299" s="65">
        <v>0</v>
      </c>
      <c r="F1299" s="65">
        <v>4</v>
      </c>
      <c r="G1299" s="146">
        <v>0</v>
      </c>
    </row>
    <row r="1300" spans="2:7" ht="18.75" customHeight="1" x14ac:dyDescent="0.2">
      <c r="B1300" s="64" t="s">
        <v>1565</v>
      </c>
      <c r="C1300" s="65">
        <v>4</v>
      </c>
      <c r="D1300" s="65">
        <v>0</v>
      </c>
      <c r="E1300" s="65">
        <v>0</v>
      </c>
      <c r="F1300" s="65">
        <v>0</v>
      </c>
      <c r="G1300" s="146">
        <v>0</v>
      </c>
    </row>
    <row r="1301" spans="2:7" ht="18.75" customHeight="1" x14ac:dyDescent="0.2">
      <c r="B1301" s="64" t="s">
        <v>3413</v>
      </c>
      <c r="C1301" s="65">
        <v>0</v>
      </c>
      <c r="D1301" s="65">
        <v>0</v>
      </c>
      <c r="E1301" s="65">
        <v>0</v>
      </c>
      <c r="F1301" s="65">
        <v>4</v>
      </c>
      <c r="G1301" s="146">
        <v>0</v>
      </c>
    </row>
    <row r="1302" spans="2:7" ht="18.75" customHeight="1" x14ac:dyDescent="0.2">
      <c r="B1302" s="64" t="s">
        <v>3798</v>
      </c>
      <c r="C1302" s="65">
        <v>0</v>
      </c>
      <c r="D1302" s="65">
        <v>0</v>
      </c>
      <c r="E1302" s="65">
        <v>0</v>
      </c>
      <c r="F1302" s="65">
        <v>0</v>
      </c>
      <c r="G1302" s="146">
        <v>4</v>
      </c>
    </row>
    <row r="1303" spans="2:7" ht="18.75" customHeight="1" x14ac:dyDescent="0.2">
      <c r="B1303" s="64" t="s">
        <v>3120</v>
      </c>
      <c r="C1303" s="65">
        <v>2</v>
      </c>
      <c r="D1303" s="65">
        <v>0</v>
      </c>
      <c r="E1303" s="65">
        <v>0</v>
      </c>
      <c r="F1303" s="65">
        <v>2</v>
      </c>
      <c r="G1303" s="146">
        <v>0</v>
      </c>
    </row>
    <row r="1304" spans="2:7" ht="18.75" customHeight="1" x14ac:dyDescent="0.2">
      <c r="B1304" s="64" t="s">
        <v>2579</v>
      </c>
      <c r="C1304" s="65">
        <v>0</v>
      </c>
      <c r="D1304" s="65">
        <v>0</v>
      </c>
      <c r="E1304" s="65">
        <v>0</v>
      </c>
      <c r="F1304" s="65">
        <v>4</v>
      </c>
      <c r="G1304" s="146">
        <v>0</v>
      </c>
    </row>
    <row r="1305" spans="2:7" ht="18.75" customHeight="1" x14ac:dyDescent="0.2">
      <c r="B1305" s="64" t="s">
        <v>2731</v>
      </c>
      <c r="C1305" s="65">
        <v>0</v>
      </c>
      <c r="D1305" s="65">
        <v>0</v>
      </c>
      <c r="E1305" s="65">
        <v>0</v>
      </c>
      <c r="F1305" s="65">
        <v>4</v>
      </c>
      <c r="G1305" s="146">
        <v>0</v>
      </c>
    </row>
    <row r="1306" spans="2:7" ht="18.75" customHeight="1" x14ac:dyDescent="0.2">
      <c r="B1306" s="64" t="s">
        <v>1116</v>
      </c>
      <c r="C1306" s="65">
        <v>0</v>
      </c>
      <c r="D1306" s="65">
        <v>0</v>
      </c>
      <c r="E1306" s="65">
        <v>0</v>
      </c>
      <c r="F1306" s="65">
        <v>0</v>
      </c>
      <c r="G1306" s="146">
        <v>4</v>
      </c>
    </row>
    <row r="1307" spans="2:7" ht="18.75" customHeight="1" x14ac:dyDescent="0.2">
      <c r="B1307" s="64" t="s">
        <v>3415</v>
      </c>
      <c r="C1307" s="65">
        <v>0</v>
      </c>
      <c r="D1307" s="65">
        <v>0</v>
      </c>
      <c r="E1307" s="65">
        <v>0</v>
      </c>
      <c r="F1307" s="65">
        <v>4</v>
      </c>
      <c r="G1307" s="146">
        <v>0</v>
      </c>
    </row>
    <row r="1308" spans="2:7" ht="18.75" customHeight="1" x14ac:dyDescent="0.2">
      <c r="B1308" s="64" t="s">
        <v>2221</v>
      </c>
      <c r="C1308" s="65">
        <v>0</v>
      </c>
      <c r="D1308" s="65">
        <v>0</v>
      </c>
      <c r="E1308" s="65">
        <v>4</v>
      </c>
      <c r="F1308" s="65">
        <v>0</v>
      </c>
      <c r="G1308" s="146">
        <v>0</v>
      </c>
    </row>
    <row r="1309" spans="2:7" ht="18.75" customHeight="1" x14ac:dyDescent="0.2">
      <c r="B1309" s="64" t="s">
        <v>2582</v>
      </c>
      <c r="C1309" s="65">
        <v>0</v>
      </c>
      <c r="D1309" s="65">
        <v>0</v>
      </c>
      <c r="E1309" s="65">
        <v>4</v>
      </c>
      <c r="F1309" s="65">
        <v>0</v>
      </c>
      <c r="G1309" s="146">
        <v>0</v>
      </c>
    </row>
    <row r="1310" spans="2:7" ht="18.75" customHeight="1" x14ac:dyDescent="0.2">
      <c r="B1310" s="64" t="s">
        <v>3329</v>
      </c>
      <c r="C1310" s="65">
        <v>0</v>
      </c>
      <c r="D1310" s="65">
        <v>0</v>
      </c>
      <c r="E1310" s="65">
        <v>0</v>
      </c>
      <c r="F1310" s="65">
        <v>4</v>
      </c>
      <c r="G1310" s="146">
        <v>0</v>
      </c>
    </row>
    <row r="1311" spans="2:7" ht="18.75" customHeight="1" x14ac:dyDescent="0.2">
      <c r="B1311" s="64" t="s">
        <v>1101</v>
      </c>
      <c r="C1311" s="65">
        <v>0</v>
      </c>
      <c r="D1311" s="65">
        <v>0</v>
      </c>
      <c r="E1311" s="65">
        <v>0</v>
      </c>
      <c r="F1311" s="65">
        <v>4</v>
      </c>
      <c r="G1311" s="146">
        <v>0</v>
      </c>
    </row>
    <row r="1312" spans="2:7" ht="18.75" customHeight="1" x14ac:dyDescent="0.2">
      <c r="B1312" s="64" t="s">
        <v>3140</v>
      </c>
      <c r="C1312" s="65">
        <v>0</v>
      </c>
      <c r="D1312" s="65">
        <v>0</v>
      </c>
      <c r="E1312" s="65">
        <v>4</v>
      </c>
      <c r="F1312" s="65">
        <v>0</v>
      </c>
      <c r="G1312" s="146">
        <v>0</v>
      </c>
    </row>
    <row r="1313" spans="2:7" ht="18.75" customHeight="1" x14ac:dyDescent="0.2">
      <c r="B1313" s="64" t="s">
        <v>1724</v>
      </c>
      <c r="C1313" s="65">
        <v>0</v>
      </c>
      <c r="D1313" s="65">
        <v>0</v>
      </c>
      <c r="E1313" s="65">
        <v>0</v>
      </c>
      <c r="F1313" s="65">
        <v>4</v>
      </c>
      <c r="G1313" s="146">
        <v>0</v>
      </c>
    </row>
    <row r="1314" spans="2:7" ht="18.75" customHeight="1" x14ac:dyDescent="0.2">
      <c r="B1314" s="64" t="s">
        <v>2264</v>
      </c>
      <c r="C1314" s="65">
        <v>0</v>
      </c>
      <c r="D1314" s="65">
        <v>4</v>
      </c>
      <c r="E1314" s="65">
        <v>0</v>
      </c>
      <c r="F1314" s="65">
        <v>0</v>
      </c>
      <c r="G1314" s="146">
        <v>0</v>
      </c>
    </row>
    <row r="1315" spans="2:7" ht="18.75" customHeight="1" x14ac:dyDescent="0.2">
      <c r="B1315" s="64" t="s">
        <v>3799</v>
      </c>
      <c r="C1315" s="65">
        <v>0</v>
      </c>
      <c r="D1315" s="65">
        <v>0</v>
      </c>
      <c r="E1315" s="65">
        <v>0</v>
      </c>
      <c r="F1315" s="65">
        <v>0</v>
      </c>
      <c r="G1315" s="146">
        <v>4</v>
      </c>
    </row>
    <row r="1316" spans="2:7" ht="18.75" customHeight="1" x14ac:dyDescent="0.2">
      <c r="B1316" s="64" t="s">
        <v>2009</v>
      </c>
      <c r="C1316" s="65">
        <v>0</v>
      </c>
      <c r="D1316" s="65">
        <v>0</v>
      </c>
      <c r="E1316" s="65">
        <v>4</v>
      </c>
      <c r="F1316" s="65">
        <v>0</v>
      </c>
      <c r="G1316" s="146">
        <v>0</v>
      </c>
    </row>
    <row r="1317" spans="2:7" ht="18.75" customHeight="1" x14ac:dyDescent="0.2">
      <c r="B1317" s="64" t="s">
        <v>1991</v>
      </c>
      <c r="C1317" s="65">
        <v>0</v>
      </c>
      <c r="D1317" s="65">
        <v>0</v>
      </c>
      <c r="E1317" s="65">
        <v>4</v>
      </c>
      <c r="F1317" s="65">
        <v>0</v>
      </c>
      <c r="G1317" s="146">
        <v>0</v>
      </c>
    </row>
    <row r="1318" spans="2:7" ht="18.75" customHeight="1" x14ac:dyDescent="0.2">
      <c r="B1318" s="64" t="s">
        <v>2374</v>
      </c>
      <c r="C1318" s="65">
        <v>0</v>
      </c>
      <c r="D1318" s="65">
        <v>0</v>
      </c>
      <c r="E1318" s="65">
        <v>2</v>
      </c>
      <c r="F1318" s="65">
        <v>0</v>
      </c>
      <c r="G1318" s="146">
        <v>2</v>
      </c>
    </row>
    <row r="1319" spans="2:7" ht="18.75" customHeight="1" x14ac:dyDescent="0.2">
      <c r="B1319" s="64" t="s">
        <v>3554</v>
      </c>
      <c r="C1319" s="65">
        <v>0</v>
      </c>
      <c r="D1319" s="65">
        <v>0</v>
      </c>
      <c r="E1319" s="65">
        <v>0</v>
      </c>
      <c r="F1319" s="65">
        <v>0</v>
      </c>
      <c r="G1319" s="146">
        <v>4</v>
      </c>
    </row>
    <row r="1320" spans="2:7" ht="18.75" customHeight="1" x14ac:dyDescent="0.2">
      <c r="B1320" s="64" t="s">
        <v>2280</v>
      </c>
      <c r="C1320" s="65">
        <v>0</v>
      </c>
      <c r="D1320" s="65">
        <v>4</v>
      </c>
      <c r="E1320" s="65">
        <v>0</v>
      </c>
      <c r="F1320" s="65">
        <v>0</v>
      </c>
      <c r="G1320" s="146">
        <v>0</v>
      </c>
    </row>
    <row r="1321" spans="2:7" ht="18.75" customHeight="1" x14ac:dyDescent="0.2">
      <c r="B1321" s="64" t="s">
        <v>1826</v>
      </c>
      <c r="C1321" s="65">
        <v>0</v>
      </c>
      <c r="D1321" s="65">
        <v>0</v>
      </c>
      <c r="E1321" s="65">
        <v>0</v>
      </c>
      <c r="F1321" s="65">
        <v>1</v>
      </c>
      <c r="G1321" s="146">
        <v>3</v>
      </c>
    </row>
    <row r="1322" spans="2:7" ht="18.75" customHeight="1" x14ac:dyDescent="0.2">
      <c r="B1322" s="64" t="s">
        <v>2997</v>
      </c>
      <c r="C1322" s="65">
        <v>0</v>
      </c>
      <c r="D1322" s="65">
        <v>0</v>
      </c>
      <c r="E1322" s="65">
        <v>4</v>
      </c>
      <c r="F1322" s="65">
        <v>0</v>
      </c>
      <c r="G1322" s="146">
        <v>0</v>
      </c>
    </row>
    <row r="1323" spans="2:7" ht="18.75" customHeight="1" x14ac:dyDescent="0.2">
      <c r="B1323" s="64" t="s">
        <v>1144</v>
      </c>
      <c r="C1323" s="65">
        <v>0</v>
      </c>
      <c r="D1323" s="65">
        <v>0</v>
      </c>
      <c r="E1323" s="65">
        <v>1</v>
      </c>
      <c r="F1323" s="65">
        <v>3</v>
      </c>
      <c r="G1323" s="146">
        <v>0</v>
      </c>
    </row>
    <row r="1324" spans="2:7" ht="18.75" customHeight="1" x14ac:dyDescent="0.2">
      <c r="B1324" s="64" t="s">
        <v>2376</v>
      </c>
      <c r="C1324" s="65">
        <v>0</v>
      </c>
      <c r="D1324" s="65">
        <v>0</v>
      </c>
      <c r="E1324" s="65">
        <v>2</v>
      </c>
      <c r="F1324" s="65">
        <v>2</v>
      </c>
      <c r="G1324" s="146">
        <v>0</v>
      </c>
    </row>
    <row r="1325" spans="2:7" ht="18.75" customHeight="1" x14ac:dyDescent="0.2">
      <c r="B1325" s="64" t="s">
        <v>2072</v>
      </c>
      <c r="C1325" s="65">
        <v>0</v>
      </c>
      <c r="D1325" s="65">
        <v>4</v>
      </c>
      <c r="E1325" s="65">
        <v>0</v>
      </c>
      <c r="F1325" s="65">
        <v>0</v>
      </c>
      <c r="G1325" s="146">
        <v>0</v>
      </c>
    </row>
    <row r="1326" spans="2:7" ht="18.75" customHeight="1" x14ac:dyDescent="0.2">
      <c r="B1326" s="64" t="s">
        <v>3770</v>
      </c>
      <c r="C1326" s="65">
        <v>0</v>
      </c>
      <c r="D1326" s="65">
        <v>0</v>
      </c>
      <c r="E1326" s="65">
        <v>0</v>
      </c>
      <c r="F1326" s="65">
        <v>0</v>
      </c>
      <c r="G1326" s="146">
        <v>4</v>
      </c>
    </row>
    <row r="1327" spans="2:7" ht="18.75" customHeight="1" x14ac:dyDescent="0.2">
      <c r="B1327" s="64" t="s">
        <v>2274</v>
      </c>
      <c r="C1327" s="65">
        <v>4</v>
      </c>
      <c r="D1327" s="65">
        <v>0</v>
      </c>
      <c r="E1327" s="65">
        <v>0</v>
      </c>
      <c r="F1327" s="65">
        <v>0</v>
      </c>
      <c r="G1327" s="146">
        <v>0</v>
      </c>
    </row>
    <row r="1328" spans="2:7" ht="18.75" customHeight="1" x14ac:dyDescent="0.2">
      <c r="B1328" s="64" t="s">
        <v>2522</v>
      </c>
      <c r="C1328" s="65">
        <v>0</v>
      </c>
      <c r="D1328" s="65">
        <v>0</v>
      </c>
      <c r="E1328" s="65">
        <v>0</v>
      </c>
      <c r="F1328" s="65">
        <v>2</v>
      </c>
      <c r="G1328" s="146">
        <v>2</v>
      </c>
    </row>
    <row r="1329" spans="2:7" ht="18.75" customHeight="1" x14ac:dyDescent="0.2">
      <c r="B1329" s="64" t="s">
        <v>2275</v>
      </c>
      <c r="C1329" s="65">
        <v>4</v>
      </c>
      <c r="D1329" s="65">
        <v>0</v>
      </c>
      <c r="E1329" s="65">
        <v>0</v>
      </c>
      <c r="F1329" s="65">
        <v>0</v>
      </c>
      <c r="G1329" s="146">
        <v>0</v>
      </c>
    </row>
    <row r="1330" spans="2:7" ht="18.75" customHeight="1" x14ac:dyDescent="0.2">
      <c r="B1330" s="64" t="s">
        <v>1920</v>
      </c>
      <c r="C1330" s="65">
        <v>0</v>
      </c>
      <c r="D1330" s="65">
        <v>0</v>
      </c>
      <c r="E1330" s="65">
        <v>4</v>
      </c>
      <c r="F1330" s="65">
        <v>0</v>
      </c>
      <c r="G1330" s="146">
        <v>0</v>
      </c>
    </row>
    <row r="1331" spans="2:7" ht="18.75" customHeight="1" x14ac:dyDescent="0.2">
      <c r="B1331" s="64" t="s">
        <v>2181</v>
      </c>
      <c r="C1331" s="65">
        <v>0</v>
      </c>
      <c r="D1331" s="65">
        <v>4</v>
      </c>
      <c r="E1331" s="65">
        <v>0</v>
      </c>
      <c r="F1331" s="65">
        <v>0</v>
      </c>
      <c r="G1331" s="146">
        <v>0</v>
      </c>
    </row>
    <row r="1332" spans="2:7" ht="18.75" customHeight="1" x14ac:dyDescent="0.2">
      <c r="B1332" s="64" t="s">
        <v>3220</v>
      </c>
      <c r="C1332" s="65">
        <v>0</v>
      </c>
      <c r="D1332" s="65">
        <v>0</v>
      </c>
      <c r="E1332" s="65">
        <v>4</v>
      </c>
      <c r="F1332" s="65">
        <v>0</v>
      </c>
      <c r="G1332" s="146">
        <v>0</v>
      </c>
    </row>
    <row r="1333" spans="2:7" ht="18.75" customHeight="1" x14ac:dyDescent="0.2">
      <c r="B1333" s="64" t="s">
        <v>2821</v>
      </c>
      <c r="C1333" s="65">
        <v>0</v>
      </c>
      <c r="D1333" s="65">
        <v>0</v>
      </c>
      <c r="E1333" s="65">
        <v>4</v>
      </c>
      <c r="F1333" s="65">
        <v>0</v>
      </c>
      <c r="G1333" s="146">
        <v>0</v>
      </c>
    </row>
    <row r="1334" spans="2:7" ht="18.75" customHeight="1" x14ac:dyDescent="0.2">
      <c r="B1334" s="64" t="s">
        <v>2323</v>
      </c>
      <c r="C1334" s="65">
        <v>0</v>
      </c>
      <c r="D1334" s="65">
        <v>0</v>
      </c>
      <c r="E1334" s="65">
        <v>2</v>
      </c>
      <c r="F1334" s="65">
        <v>2</v>
      </c>
      <c r="G1334" s="146">
        <v>0</v>
      </c>
    </row>
    <row r="1335" spans="2:7" ht="18.75" customHeight="1" x14ac:dyDescent="0.2">
      <c r="B1335" s="64" t="s">
        <v>3221</v>
      </c>
      <c r="C1335" s="65">
        <v>0</v>
      </c>
      <c r="D1335" s="65">
        <v>0</v>
      </c>
      <c r="E1335" s="65">
        <v>4</v>
      </c>
      <c r="F1335" s="65">
        <v>0</v>
      </c>
      <c r="G1335" s="146">
        <v>0</v>
      </c>
    </row>
    <row r="1336" spans="2:7" ht="18.75" customHeight="1" x14ac:dyDescent="0.2">
      <c r="B1336" s="64" t="s">
        <v>2750</v>
      </c>
      <c r="C1336" s="65">
        <v>0</v>
      </c>
      <c r="D1336" s="65">
        <v>0</v>
      </c>
      <c r="E1336" s="65">
        <v>4</v>
      </c>
      <c r="F1336" s="65">
        <v>0</v>
      </c>
      <c r="G1336" s="146">
        <v>0</v>
      </c>
    </row>
    <row r="1337" spans="2:7" ht="18.75" customHeight="1" x14ac:dyDescent="0.2">
      <c r="B1337" s="64" t="s">
        <v>3416</v>
      </c>
      <c r="C1337" s="65">
        <v>0</v>
      </c>
      <c r="D1337" s="65">
        <v>0</v>
      </c>
      <c r="E1337" s="65">
        <v>0</v>
      </c>
      <c r="F1337" s="65">
        <v>4</v>
      </c>
      <c r="G1337" s="146">
        <v>0</v>
      </c>
    </row>
    <row r="1338" spans="2:7" ht="18.75" customHeight="1" x14ac:dyDescent="0.2">
      <c r="B1338" s="64" t="s">
        <v>2276</v>
      </c>
      <c r="C1338" s="65">
        <v>0</v>
      </c>
      <c r="D1338" s="65">
        <v>4</v>
      </c>
      <c r="E1338" s="65">
        <v>0</v>
      </c>
      <c r="F1338" s="65">
        <v>0</v>
      </c>
      <c r="G1338" s="146">
        <v>0</v>
      </c>
    </row>
    <row r="1339" spans="2:7" ht="18.75" customHeight="1" x14ac:dyDescent="0.2">
      <c r="B1339" s="64" t="s">
        <v>2206</v>
      </c>
      <c r="C1339" s="65">
        <v>0</v>
      </c>
      <c r="D1339" s="65">
        <v>4</v>
      </c>
      <c r="E1339" s="65">
        <v>0</v>
      </c>
      <c r="F1339" s="65">
        <v>0</v>
      </c>
      <c r="G1339" s="146">
        <v>0</v>
      </c>
    </row>
    <row r="1340" spans="2:7" ht="18.75" customHeight="1" x14ac:dyDescent="0.2">
      <c r="B1340" s="64" t="s">
        <v>1898</v>
      </c>
      <c r="C1340" s="65">
        <v>0</v>
      </c>
      <c r="D1340" s="65">
        <v>0</v>
      </c>
      <c r="E1340" s="65">
        <v>0</v>
      </c>
      <c r="F1340" s="65">
        <v>0</v>
      </c>
      <c r="G1340" s="146">
        <v>4</v>
      </c>
    </row>
    <row r="1341" spans="2:7" ht="18.75" customHeight="1" x14ac:dyDescent="0.2">
      <c r="B1341" s="64" t="s">
        <v>3453</v>
      </c>
      <c r="C1341" s="65">
        <v>0</v>
      </c>
      <c r="D1341" s="65">
        <v>0</v>
      </c>
      <c r="E1341" s="65">
        <v>0</v>
      </c>
      <c r="F1341" s="65">
        <v>1</v>
      </c>
      <c r="G1341" s="146">
        <v>3</v>
      </c>
    </row>
    <row r="1342" spans="2:7" ht="18.75" customHeight="1" x14ac:dyDescent="0.2">
      <c r="B1342" s="64" t="s">
        <v>2393</v>
      </c>
      <c r="C1342" s="65">
        <v>0</v>
      </c>
      <c r="D1342" s="65">
        <v>0</v>
      </c>
      <c r="E1342" s="65">
        <v>4</v>
      </c>
      <c r="F1342" s="65">
        <v>0</v>
      </c>
      <c r="G1342" s="146">
        <v>0</v>
      </c>
    </row>
    <row r="1343" spans="2:7" ht="18.75" customHeight="1" x14ac:dyDescent="0.2">
      <c r="B1343" s="64" t="s">
        <v>3555</v>
      </c>
      <c r="C1343" s="65">
        <v>0</v>
      </c>
      <c r="D1343" s="65">
        <v>0</v>
      </c>
      <c r="E1343" s="65">
        <v>0</v>
      </c>
      <c r="F1343" s="65">
        <v>0</v>
      </c>
      <c r="G1343" s="146">
        <v>4</v>
      </c>
    </row>
    <row r="1344" spans="2:7" ht="18.75" customHeight="1" x14ac:dyDescent="0.2">
      <c r="B1344" s="64" t="s">
        <v>3335</v>
      </c>
      <c r="C1344" s="65">
        <v>0</v>
      </c>
      <c r="D1344" s="65">
        <v>0</v>
      </c>
      <c r="E1344" s="65">
        <v>0</v>
      </c>
      <c r="F1344" s="65">
        <v>4</v>
      </c>
      <c r="G1344" s="146">
        <v>0</v>
      </c>
    </row>
    <row r="1345" spans="2:7" ht="18.75" customHeight="1" x14ac:dyDescent="0.2">
      <c r="B1345" s="64" t="s">
        <v>1990</v>
      </c>
      <c r="C1345" s="65">
        <v>0</v>
      </c>
      <c r="D1345" s="65">
        <v>0</v>
      </c>
      <c r="E1345" s="65">
        <v>4</v>
      </c>
      <c r="F1345" s="65">
        <v>0</v>
      </c>
      <c r="G1345" s="146">
        <v>0</v>
      </c>
    </row>
    <row r="1346" spans="2:7" ht="18.75" customHeight="1" x14ac:dyDescent="0.2">
      <c r="B1346" s="64" t="s">
        <v>2882</v>
      </c>
      <c r="C1346" s="65">
        <v>0</v>
      </c>
      <c r="D1346" s="65">
        <v>0</v>
      </c>
      <c r="E1346" s="65">
        <v>0</v>
      </c>
      <c r="F1346" s="65">
        <v>0</v>
      </c>
      <c r="G1346" s="146">
        <v>4</v>
      </c>
    </row>
    <row r="1347" spans="2:7" ht="18.75" customHeight="1" x14ac:dyDescent="0.2">
      <c r="B1347" s="64" t="s">
        <v>3520</v>
      </c>
      <c r="C1347" s="65">
        <v>0</v>
      </c>
      <c r="D1347" s="65">
        <v>0</v>
      </c>
      <c r="E1347" s="65">
        <v>0</v>
      </c>
      <c r="F1347" s="65">
        <v>4</v>
      </c>
      <c r="G1347" s="146">
        <v>0</v>
      </c>
    </row>
    <row r="1348" spans="2:7" ht="18.75" customHeight="1" x14ac:dyDescent="0.2">
      <c r="B1348" s="64" t="s">
        <v>2331</v>
      </c>
      <c r="C1348" s="65">
        <v>0</v>
      </c>
      <c r="D1348" s="65">
        <v>1</v>
      </c>
      <c r="E1348" s="65">
        <v>3</v>
      </c>
      <c r="F1348" s="65">
        <v>0</v>
      </c>
      <c r="G1348" s="146">
        <v>0</v>
      </c>
    </row>
    <row r="1349" spans="2:7" ht="18.75" customHeight="1" x14ac:dyDescent="0.2">
      <c r="B1349" s="64" t="s">
        <v>3693</v>
      </c>
      <c r="C1349" s="65">
        <v>0</v>
      </c>
      <c r="D1349" s="65">
        <v>0</v>
      </c>
      <c r="E1349" s="65">
        <v>0</v>
      </c>
      <c r="F1349" s="65">
        <v>0</v>
      </c>
      <c r="G1349" s="146">
        <v>4</v>
      </c>
    </row>
    <row r="1350" spans="2:7" ht="18.75" customHeight="1" x14ac:dyDescent="0.2">
      <c r="B1350" s="64" t="s">
        <v>2292</v>
      </c>
      <c r="C1350" s="65">
        <v>0</v>
      </c>
      <c r="D1350" s="65">
        <v>4</v>
      </c>
      <c r="E1350" s="65">
        <v>0</v>
      </c>
      <c r="F1350" s="65">
        <v>0</v>
      </c>
      <c r="G1350" s="146">
        <v>0</v>
      </c>
    </row>
    <row r="1351" spans="2:7" ht="18.75" customHeight="1" x14ac:dyDescent="0.2">
      <c r="B1351" s="64" t="s">
        <v>2391</v>
      </c>
      <c r="C1351" s="65">
        <v>0</v>
      </c>
      <c r="D1351" s="65">
        <v>2</v>
      </c>
      <c r="E1351" s="65">
        <v>2</v>
      </c>
      <c r="F1351" s="65">
        <v>0</v>
      </c>
      <c r="G1351" s="146">
        <v>0</v>
      </c>
    </row>
    <row r="1352" spans="2:7" ht="18.75" customHeight="1" x14ac:dyDescent="0.2">
      <c r="B1352" s="64" t="s">
        <v>3439</v>
      </c>
      <c r="C1352" s="65">
        <v>0</v>
      </c>
      <c r="D1352" s="65">
        <v>0</v>
      </c>
      <c r="E1352" s="65">
        <v>0</v>
      </c>
      <c r="F1352" s="65">
        <v>4</v>
      </c>
      <c r="G1352" s="146">
        <v>0</v>
      </c>
    </row>
    <row r="1353" spans="2:7" ht="18.75" customHeight="1" x14ac:dyDescent="0.2">
      <c r="B1353" s="64" t="s">
        <v>1449</v>
      </c>
      <c r="C1353" s="65">
        <v>0</v>
      </c>
      <c r="D1353" s="65">
        <v>4</v>
      </c>
      <c r="E1353" s="65">
        <v>0</v>
      </c>
      <c r="F1353" s="65">
        <v>0</v>
      </c>
      <c r="G1353" s="146">
        <v>0</v>
      </c>
    </row>
    <row r="1354" spans="2:7" ht="18.75" customHeight="1" x14ac:dyDescent="0.2">
      <c r="B1354" s="64" t="s">
        <v>2155</v>
      </c>
      <c r="C1354" s="65">
        <v>0</v>
      </c>
      <c r="D1354" s="65">
        <v>4</v>
      </c>
      <c r="E1354" s="65">
        <v>0</v>
      </c>
      <c r="F1354" s="65">
        <v>0</v>
      </c>
      <c r="G1354" s="146">
        <v>0</v>
      </c>
    </row>
    <row r="1355" spans="2:7" ht="18.75" customHeight="1" x14ac:dyDescent="0.2">
      <c r="B1355" s="64" t="s">
        <v>2099</v>
      </c>
      <c r="C1355" s="65">
        <v>4</v>
      </c>
      <c r="D1355" s="65">
        <v>0</v>
      </c>
      <c r="E1355" s="65">
        <v>0</v>
      </c>
      <c r="F1355" s="65">
        <v>0</v>
      </c>
      <c r="G1355" s="146">
        <v>0</v>
      </c>
    </row>
    <row r="1356" spans="2:7" ht="18.75" customHeight="1" x14ac:dyDescent="0.2">
      <c r="B1356" s="64" t="s">
        <v>2864</v>
      </c>
      <c r="C1356" s="65">
        <v>0</v>
      </c>
      <c r="D1356" s="65">
        <v>0</v>
      </c>
      <c r="E1356" s="65">
        <v>0</v>
      </c>
      <c r="F1356" s="65">
        <v>0</v>
      </c>
      <c r="G1356" s="146">
        <v>4</v>
      </c>
    </row>
    <row r="1357" spans="2:7" ht="18.75" customHeight="1" x14ac:dyDescent="0.2">
      <c r="B1357" s="64" t="s">
        <v>3771</v>
      </c>
      <c r="C1357" s="65">
        <v>0</v>
      </c>
      <c r="D1357" s="65">
        <v>0</v>
      </c>
      <c r="E1357" s="65">
        <v>0</v>
      </c>
      <c r="F1357" s="65">
        <v>0</v>
      </c>
      <c r="G1357" s="146">
        <v>3</v>
      </c>
    </row>
    <row r="1358" spans="2:7" ht="18.75" customHeight="1" x14ac:dyDescent="0.2">
      <c r="B1358" s="64" t="s">
        <v>1763</v>
      </c>
      <c r="C1358" s="65">
        <v>0</v>
      </c>
      <c r="D1358" s="65">
        <v>3</v>
      </c>
      <c r="E1358" s="65">
        <v>0</v>
      </c>
      <c r="F1358" s="65">
        <v>0</v>
      </c>
      <c r="G1358" s="146">
        <v>0</v>
      </c>
    </row>
    <row r="1359" spans="2:7" ht="18.75" customHeight="1" x14ac:dyDescent="0.2">
      <c r="B1359" s="64" t="s">
        <v>2296</v>
      </c>
      <c r="C1359" s="65">
        <v>0</v>
      </c>
      <c r="D1359" s="65">
        <v>3</v>
      </c>
      <c r="E1359" s="65">
        <v>0</v>
      </c>
      <c r="F1359" s="65">
        <v>0</v>
      </c>
      <c r="G1359" s="146">
        <v>0</v>
      </c>
    </row>
    <row r="1360" spans="2:7" ht="18.75" customHeight="1" x14ac:dyDescent="0.2">
      <c r="B1360" s="64" t="s">
        <v>3005</v>
      </c>
      <c r="C1360" s="65">
        <v>0</v>
      </c>
      <c r="D1360" s="65">
        <v>0</v>
      </c>
      <c r="E1360" s="65">
        <v>3</v>
      </c>
      <c r="F1360" s="65">
        <v>0</v>
      </c>
      <c r="G1360" s="146">
        <v>0</v>
      </c>
    </row>
    <row r="1361" spans="2:7" ht="18.75" customHeight="1" x14ac:dyDescent="0.2">
      <c r="B1361" s="64" t="s">
        <v>2021</v>
      </c>
      <c r="C1361" s="65">
        <v>0</v>
      </c>
      <c r="D1361" s="65">
        <v>0</v>
      </c>
      <c r="E1361" s="65">
        <v>3</v>
      </c>
      <c r="F1361" s="65">
        <v>0</v>
      </c>
      <c r="G1361" s="146">
        <v>0</v>
      </c>
    </row>
    <row r="1362" spans="2:7" ht="18.75" customHeight="1" x14ac:dyDescent="0.2">
      <c r="B1362" s="64" t="s">
        <v>1929</v>
      </c>
      <c r="C1362" s="65">
        <v>0</v>
      </c>
      <c r="D1362" s="65">
        <v>0</v>
      </c>
      <c r="E1362" s="65">
        <v>3</v>
      </c>
      <c r="F1362" s="65">
        <v>0</v>
      </c>
      <c r="G1362" s="146">
        <v>0</v>
      </c>
    </row>
    <row r="1363" spans="2:7" ht="18.75" customHeight="1" x14ac:dyDescent="0.2">
      <c r="B1363" s="64" t="s">
        <v>3026</v>
      </c>
      <c r="C1363" s="65">
        <v>0</v>
      </c>
      <c r="D1363" s="65">
        <v>0</v>
      </c>
      <c r="E1363" s="65">
        <v>3</v>
      </c>
      <c r="F1363" s="65">
        <v>0</v>
      </c>
      <c r="G1363" s="146">
        <v>0</v>
      </c>
    </row>
    <row r="1364" spans="2:7" ht="18.75" customHeight="1" x14ac:dyDescent="0.2">
      <c r="B1364" s="64" t="s">
        <v>2297</v>
      </c>
      <c r="C1364" s="65">
        <v>3</v>
      </c>
      <c r="D1364" s="65">
        <v>0</v>
      </c>
      <c r="E1364" s="65">
        <v>0</v>
      </c>
      <c r="F1364" s="65">
        <v>0</v>
      </c>
      <c r="G1364" s="146">
        <v>0</v>
      </c>
    </row>
    <row r="1365" spans="2:7" ht="18.75" customHeight="1" x14ac:dyDescent="0.2">
      <c r="B1365" s="64" t="s">
        <v>1731</v>
      </c>
      <c r="C1365" s="65">
        <v>0</v>
      </c>
      <c r="D1365" s="65">
        <v>0</v>
      </c>
      <c r="E1365" s="65">
        <v>0</v>
      </c>
      <c r="F1365" s="65">
        <v>3</v>
      </c>
      <c r="G1365" s="146">
        <v>0</v>
      </c>
    </row>
    <row r="1366" spans="2:7" ht="18.75" customHeight="1" x14ac:dyDescent="0.2">
      <c r="B1366" s="64" t="s">
        <v>2302</v>
      </c>
      <c r="C1366" s="65">
        <v>0</v>
      </c>
      <c r="D1366" s="65">
        <v>0</v>
      </c>
      <c r="E1366" s="65">
        <v>3</v>
      </c>
      <c r="F1366" s="65">
        <v>0</v>
      </c>
      <c r="G1366" s="146">
        <v>0</v>
      </c>
    </row>
    <row r="1367" spans="2:7" ht="18.75" customHeight="1" x14ac:dyDescent="0.2">
      <c r="B1367" s="64" t="s">
        <v>3032</v>
      </c>
      <c r="C1367" s="65">
        <v>0</v>
      </c>
      <c r="D1367" s="65">
        <v>0</v>
      </c>
      <c r="E1367" s="65">
        <v>3</v>
      </c>
      <c r="F1367" s="65">
        <v>0</v>
      </c>
      <c r="G1367" s="146">
        <v>0</v>
      </c>
    </row>
    <row r="1368" spans="2:7" ht="18.75" customHeight="1" x14ac:dyDescent="0.2">
      <c r="B1368" s="64" t="s">
        <v>1223</v>
      </c>
      <c r="C1368" s="65">
        <v>3</v>
      </c>
      <c r="D1368" s="65">
        <v>0</v>
      </c>
      <c r="E1368" s="65">
        <v>0</v>
      </c>
      <c r="F1368" s="65">
        <v>0</v>
      </c>
      <c r="G1368" s="146">
        <v>0</v>
      </c>
    </row>
    <row r="1369" spans="2:7" ht="18.75" customHeight="1" x14ac:dyDescent="0.2">
      <c r="B1369" s="64" t="s">
        <v>2304</v>
      </c>
      <c r="C1369" s="65">
        <v>0</v>
      </c>
      <c r="D1369" s="65">
        <v>3</v>
      </c>
      <c r="E1369" s="65">
        <v>0</v>
      </c>
      <c r="F1369" s="65">
        <v>0</v>
      </c>
      <c r="G1369" s="146">
        <v>0</v>
      </c>
    </row>
    <row r="1370" spans="2:7" ht="18.75" customHeight="1" x14ac:dyDescent="0.2">
      <c r="B1370" s="64" t="s">
        <v>2004</v>
      </c>
      <c r="C1370" s="65">
        <v>0</v>
      </c>
      <c r="D1370" s="65">
        <v>0</v>
      </c>
      <c r="E1370" s="65">
        <v>3</v>
      </c>
      <c r="F1370" s="65">
        <v>0</v>
      </c>
      <c r="G1370" s="146">
        <v>0</v>
      </c>
    </row>
    <row r="1371" spans="2:7" ht="18.75" customHeight="1" x14ac:dyDescent="0.2">
      <c r="B1371" s="64" t="s">
        <v>2312</v>
      </c>
      <c r="C1371" s="65">
        <v>0</v>
      </c>
      <c r="D1371" s="65">
        <v>0</v>
      </c>
      <c r="E1371" s="65">
        <v>3</v>
      </c>
      <c r="F1371" s="65">
        <v>0</v>
      </c>
      <c r="G1371" s="146">
        <v>0</v>
      </c>
    </row>
    <row r="1372" spans="2:7" ht="18.75" customHeight="1" x14ac:dyDescent="0.2">
      <c r="B1372" s="64" t="s">
        <v>2706</v>
      </c>
      <c r="C1372" s="65">
        <v>0</v>
      </c>
      <c r="D1372" s="65">
        <v>0</v>
      </c>
      <c r="E1372" s="65">
        <v>3</v>
      </c>
      <c r="F1372" s="65">
        <v>0</v>
      </c>
      <c r="G1372" s="146">
        <v>0</v>
      </c>
    </row>
    <row r="1373" spans="2:7" ht="18.75" customHeight="1" x14ac:dyDescent="0.2">
      <c r="B1373" s="64" t="s">
        <v>2149</v>
      </c>
      <c r="C1373" s="65">
        <v>3</v>
      </c>
      <c r="D1373" s="65">
        <v>0</v>
      </c>
      <c r="E1373" s="65">
        <v>0</v>
      </c>
      <c r="F1373" s="65">
        <v>0</v>
      </c>
      <c r="G1373" s="146">
        <v>0</v>
      </c>
    </row>
    <row r="1374" spans="2:7" ht="18.75" customHeight="1" x14ac:dyDescent="0.2">
      <c r="B1374" s="64" t="s">
        <v>2305</v>
      </c>
      <c r="C1374" s="65">
        <v>2</v>
      </c>
      <c r="D1374" s="65">
        <v>0</v>
      </c>
      <c r="E1374" s="65">
        <v>1</v>
      </c>
      <c r="F1374" s="65">
        <v>0</v>
      </c>
      <c r="G1374" s="146">
        <v>0</v>
      </c>
    </row>
    <row r="1375" spans="2:7" ht="18.75" customHeight="1" x14ac:dyDescent="0.2">
      <c r="B1375" s="64" t="s">
        <v>3469</v>
      </c>
      <c r="C1375" s="65">
        <v>0</v>
      </c>
      <c r="D1375" s="65">
        <v>0</v>
      </c>
      <c r="E1375" s="65">
        <v>0</v>
      </c>
      <c r="F1375" s="65">
        <v>3</v>
      </c>
      <c r="G1375" s="146">
        <v>0</v>
      </c>
    </row>
    <row r="1376" spans="2:7" ht="18.75" customHeight="1" x14ac:dyDescent="0.2">
      <c r="B1376" s="64" t="s">
        <v>3521</v>
      </c>
      <c r="C1376" s="65">
        <v>0</v>
      </c>
      <c r="D1376" s="65">
        <v>0</v>
      </c>
      <c r="E1376" s="65">
        <v>0</v>
      </c>
      <c r="F1376" s="65">
        <v>3</v>
      </c>
      <c r="G1376" s="146">
        <v>0</v>
      </c>
    </row>
    <row r="1377" spans="2:7" ht="18.75" customHeight="1" x14ac:dyDescent="0.2">
      <c r="B1377" s="64" t="s">
        <v>2371</v>
      </c>
      <c r="C1377" s="65">
        <v>0</v>
      </c>
      <c r="D1377" s="65">
        <v>0</v>
      </c>
      <c r="E1377" s="65">
        <v>3</v>
      </c>
      <c r="F1377" s="65">
        <v>0</v>
      </c>
      <c r="G1377" s="146">
        <v>0</v>
      </c>
    </row>
    <row r="1378" spans="2:7" ht="18.75" customHeight="1" x14ac:dyDescent="0.2">
      <c r="B1378" s="64" t="s">
        <v>3222</v>
      </c>
      <c r="C1378" s="65">
        <v>0</v>
      </c>
      <c r="D1378" s="65">
        <v>0</v>
      </c>
      <c r="E1378" s="65">
        <v>3</v>
      </c>
      <c r="F1378" s="65">
        <v>0</v>
      </c>
      <c r="G1378" s="146">
        <v>0</v>
      </c>
    </row>
    <row r="1379" spans="2:7" ht="18.75" customHeight="1" x14ac:dyDescent="0.2">
      <c r="B1379" s="64" t="s">
        <v>1779</v>
      </c>
      <c r="C1379" s="65">
        <v>0</v>
      </c>
      <c r="D1379" s="65">
        <v>3</v>
      </c>
      <c r="E1379" s="65">
        <v>0</v>
      </c>
      <c r="F1379" s="65">
        <v>0</v>
      </c>
      <c r="G1379" s="146">
        <v>0</v>
      </c>
    </row>
    <row r="1380" spans="2:7" ht="18.75" customHeight="1" x14ac:dyDescent="0.2">
      <c r="B1380" s="64" t="s">
        <v>3522</v>
      </c>
      <c r="C1380" s="65">
        <v>0</v>
      </c>
      <c r="D1380" s="65">
        <v>0</v>
      </c>
      <c r="E1380" s="65">
        <v>0</v>
      </c>
      <c r="F1380" s="65">
        <v>3</v>
      </c>
      <c r="G1380" s="146">
        <v>0</v>
      </c>
    </row>
    <row r="1381" spans="2:7" ht="18.75" customHeight="1" x14ac:dyDescent="0.2">
      <c r="B1381" s="64" t="s">
        <v>3225</v>
      </c>
      <c r="C1381" s="65">
        <v>0</v>
      </c>
      <c r="D1381" s="65">
        <v>0</v>
      </c>
      <c r="E1381" s="65">
        <v>3</v>
      </c>
      <c r="F1381" s="65">
        <v>0</v>
      </c>
      <c r="G1381" s="146">
        <v>0</v>
      </c>
    </row>
    <row r="1382" spans="2:7" ht="18.75" customHeight="1" x14ac:dyDescent="0.2">
      <c r="B1382" s="64" t="s">
        <v>3223</v>
      </c>
      <c r="C1382" s="65">
        <v>0</v>
      </c>
      <c r="D1382" s="65">
        <v>0</v>
      </c>
      <c r="E1382" s="65">
        <v>3</v>
      </c>
      <c r="F1382" s="65">
        <v>0</v>
      </c>
      <c r="G1382" s="146">
        <v>0</v>
      </c>
    </row>
    <row r="1383" spans="2:7" ht="18.75" customHeight="1" x14ac:dyDescent="0.2">
      <c r="B1383" s="64" t="s">
        <v>2178</v>
      </c>
      <c r="C1383" s="65">
        <v>0</v>
      </c>
      <c r="D1383" s="65">
        <v>0</v>
      </c>
      <c r="E1383" s="65">
        <v>1</v>
      </c>
      <c r="F1383" s="65">
        <v>0</v>
      </c>
      <c r="G1383" s="146">
        <v>2</v>
      </c>
    </row>
    <row r="1384" spans="2:7" ht="18.75" customHeight="1" x14ac:dyDescent="0.2">
      <c r="B1384" s="64" t="s">
        <v>2555</v>
      </c>
      <c r="C1384" s="65">
        <v>0</v>
      </c>
      <c r="D1384" s="65">
        <v>0</v>
      </c>
      <c r="E1384" s="65">
        <v>3</v>
      </c>
      <c r="F1384" s="65">
        <v>0</v>
      </c>
      <c r="G1384" s="146">
        <v>0</v>
      </c>
    </row>
    <row r="1385" spans="2:7" ht="18.75" customHeight="1" x14ac:dyDescent="0.2">
      <c r="B1385" s="64" t="s">
        <v>2428</v>
      </c>
      <c r="C1385" s="65">
        <v>1</v>
      </c>
      <c r="D1385" s="65">
        <v>0</v>
      </c>
      <c r="E1385" s="65">
        <v>0</v>
      </c>
      <c r="F1385" s="65">
        <v>0</v>
      </c>
      <c r="G1385" s="146">
        <v>2</v>
      </c>
    </row>
    <row r="1386" spans="2:7" ht="18.75" customHeight="1" x14ac:dyDescent="0.2">
      <c r="B1386" s="64" t="s">
        <v>3045</v>
      </c>
      <c r="C1386" s="65">
        <v>0</v>
      </c>
      <c r="D1386" s="65">
        <v>0</v>
      </c>
      <c r="E1386" s="65">
        <v>3</v>
      </c>
      <c r="F1386" s="65">
        <v>0</v>
      </c>
      <c r="G1386" s="146">
        <v>0</v>
      </c>
    </row>
    <row r="1387" spans="2:7" ht="18.75" customHeight="1" x14ac:dyDescent="0.2">
      <c r="B1387" s="64" t="s">
        <v>1618</v>
      </c>
      <c r="C1387" s="65">
        <v>0</v>
      </c>
      <c r="D1387" s="65">
        <v>0</v>
      </c>
      <c r="E1387" s="65">
        <v>3</v>
      </c>
      <c r="F1387" s="65">
        <v>0</v>
      </c>
      <c r="G1387" s="146">
        <v>0</v>
      </c>
    </row>
    <row r="1388" spans="2:7" ht="18.75" customHeight="1" x14ac:dyDescent="0.2">
      <c r="B1388" s="64" t="s">
        <v>1529</v>
      </c>
      <c r="C1388" s="65">
        <v>0</v>
      </c>
      <c r="D1388" s="65">
        <v>0</v>
      </c>
      <c r="E1388" s="65">
        <v>0</v>
      </c>
      <c r="F1388" s="65">
        <v>3</v>
      </c>
      <c r="G1388" s="146">
        <v>0</v>
      </c>
    </row>
    <row r="1389" spans="2:7" ht="18.75" customHeight="1" x14ac:dyDescent="0.2">
      <c r="B1389" s="64" t="s">
        <v>2123</v>
      </c>
      <c r="C1389" s="65">
        <v>3</v>
      </c>
      <c r="D1389" s="65">
        <v>0</v>
      </c>
      <c r="E1389" s="65">
        <v>0</v>
      </c>
      <c r="F1389" s="65">
        <v>0</v>
      </c>
      <c r="G1389" s="146">
        <v>0</v>
      </c>
    </row>
    <row r="1390" spans="2:7" ht="18.75" customHeight="1" x14ac:dyDescent="0.2">
      <c r="B1390" s="64" t="s">
        <v>3652</v>
      </c>
      <c r="C1390" s="65">
        <v>0</v>
      </c>
      <c r="D1390" s="65">
        <v>0</v>
      </c>
      <c r="E1390" s="65">
        <v>0</v>
      </c>
      <c r="F1390" s="65">
        <v>0</v>
      </c>
      <c r="G1390" s="146">
        <v>3</v>
      </c>
    </row>
    <row r="1391" spans="2:7" ht="18.75" customHeight="1" x14ac:dyDescent="0.2">
      <c r="B1391" s="64" t="s">
        <v>1733</v>
      </c>
      <c r="C1391" s="65">
        <v>0</v>
      </c>
      <c r="D1391" s="65">
        <v>0</v>
      </c>
      <c r="E1391" s="65">
        <v>3</v>
      </c>
      <c r="F1391" s="65">
        <v>0</v>
      </c>
      <c r="G1391" s="146">
        <v>0</v>
      </c>
    </row>
    <row r="1392" spans="2:7" ht="18.75" customHeight="1" x14ac:dyDescent="0.2">
      <c r="B1392" s="64" t="s">
        <v>2996</v>
      </c>
      <c r="C1392" s="65">
        <v>0</v>
      </c>
      <c r="D1392" s="65">
        <v>0</v>
      </c>
      <c r="E1392" s="65">
        <v>0</v>
      </c>
      <c r="F1392" s="65">
        <v>2</v>
      </c>
      <c r="G1392" s="146">
        <v>1</v>
      </c>
    </row>
    <row r="1393" spans="2:7" ht="18.75" customHeight="1" x14ac:dyDescent="0.2">
      <c r="B1393" s="64" t="s">
        <v>3331</v>
      </c>
      <c r="C1393" s="65">
        <v>0</v>
      </c>
      <c r="D1393" s="65">
        <v>0</v>
      </c>
      <c r="E1393" s="65">
        <v>0</v>
      </c>
      <c r="F1393" s="65">
        <v>3</v>
      </c>
      <c r="G1393" s="146">
        <v>0</v>
      </c>
    </row>
    <row r="1394" spans="2:7" ht="18.75" customHeight="1" x14ac:dyDescent="0.2">
      <c r="B1394" s="64" t="s">
        <v>3224</v>
      </c>
      <c r="C1394" s="65">
        <v>0</v>
      </c>
      <c r="D1394" s="65">
        <v>0</v>
      </c>
      <c r="E1394" s="65">
        <v>3</v>
      </c>
      <c r="F1394" s="65">
        <v>0</v>
      </c>
      <c r="G1394" s="146">
        <v>0</v>
      </c>
    </row>
    <row r="1395" spans="2:7" ht="18.75" customHeight="1" x14ac:dyDescent="0.2">
      <c r="B1395" s="64" t="s">
        <v>2433</v>
      </c>
      <c r="C1395" s="65">
        <v>0</v>
      </c>
      <c r="D1395" s="65">
        <v>1</v>
      </c>
      <c r="E1395" s="65">
        <v>2</v>
      </c>
      <c r="F1395" s="65">
        <v>0</v>
      </c>
      <c r="G1395" s="146">
        <v>0</v>
      </c>
    </row>
    <row r="1396" spans="2:7" ht="18.75" customHeight="1" x14ac:dyDescent="0.2">
      <c r="B1396" s="64" t="s">
        <v>3059</v>
      </c>
      <c r="C1396" s="65">
        <v>2</v>
      </c>
      <c r="D1396" s="65">
        <v>0</v>
      </c>
      <c r="E1396" s="65">
        <v>0</v>
      </c>
      <c r="F1396" s="65">
        <v>1</v>
      </c>
      <c r="G1396" s="146">
        <v>0</v>
      </c>
    </row>
    <row r="1397" spans="2:7" ht="18.75" customHeight="1" x14ac:dyDescent="0.2">
      <c r="B1397" s="64" t="s">
        <v>3226</v>
      </c>
      <c r="C1397" s="65">
        <v>0</v>
      </c>
      <c r="D1397" s="65">
        <v>0</v>
      </c>
      <c r="E1397" s="65">
        <v>2</v>
      </c>
      <c r="F1397" s="65">
        <v>0</v>
      </c>
      <c r="G1397" s="146">
        <v>0</v>
      </c>
    </row>
    <row r="1398" spans="2:7" ht="18.75" customHeight="1" x14ac:dyDescent="0.2">
      <c r="B1398" s="64" t="s">
        <v>2349</v>
      </c>
      <c r="C1398" s="65">
        <v>0</v>
      </c>
      <c r="D1398" s="65">
        <v>0</v>
      </c>
      <c r="E1398" s="65">
        <v>2</v>
      </c>
      <c r="F1398" s="65">
        <v>0</v>
      </c>
      <c r="G1398" s="146">
        <v>0</v>
      </c>
    </row>
    <row r="1399" spans="2:7" ht="18.75" customHeight="1" x14ac:dyDescent="0.2">
      <c r="B1399" s="64" t="s">
        <v>1591</v>
      </c>
      <c r="C1399" s="65">
        <v>0</v>
      </c>
      <c r="D1399" s="65">
        <v>0</v>
      </c>
      <c r="E1399" s="65">
        <v>0</v>
      </c>
      <c r="F1399" s="65">
        <v>0</v>
      </c>
      <c r="G1399" s="146">
        <v>2</v>
      </c>
    </row>
    <row r="1400" spans="2:7" ht="18.75" customHeight="1" x14ac:dyDescent="0.2">
      <c r="B1400" s="64" t="s">
        <v>3694</v>
      </c>
      <c r="C1400" s="65">
        <v>0</v>
      </c>
      <c r="D1400" s="65">
        <v>0</v>
      </c>
      <c r="E1400" s="65">
        <v>0</v>
      </c>
      <c r="F1400" s="65">
        <v>0</v>
      </c>
      <c r="G1400" s="146">
        <v>2</v>
      </c>
    </row>
    <row r="1401" spans="2:7" ht="18.75" customHeight="1" x14ac:dyDescent="0.2">
      <c r="B1401" s="64" t="s">
        <v>2567</v>
      </c>
      <c r="C1401" s="65">
        <v>0</v>
      </c>
      <c r="D1401" s="65">
        <v>0</v>
      </c>
      <c r="E1401" s="65">
        <v>2</v>
      </c>
      <c r="F1401" s="65">
        <v>0</v>
      </c>
      <c r="G1401" s="146">
        <v>0</v>
      </c>
    </row>
    <row r="1402" spans="2:7" ht="18.75" customHeight="1" x14ac:dyDescent="0.2">
      <c r="B1402" s="64" t="s">
        <v>2348</v>
      </c>
      <c r="C1402" s="65">
        <v>2</v>
      </c>
      <c r="D1402" s="65">
        <v>0</v>
      </c>
      <c r="E1402" s="65">
        <v>0</v>
      </c>
      <c r="F1402" s="65">
        <v>0</v>
      </c>
      <c r="G1402" s="146">
        <v>0</v>
      </c>
    </row>
    <row r="1403" spans="2:7" ht="18.75" customHeight="1" x14ac:dyDescent="0.2">
      <c r="B1403" s="64" t="s">
        <v>3417</v>
      </c>
      <c r="C1403" s="65">
        <v>0</v>
      </c>
      <c r="D1403" s="65">
        <v>0</v>
      </c>
      <c r="E1403" s="65">
        <v>0</v>
      </c>
      <c r="F1403" s="65">
        <v>2</v>
      </c>
      <c r="G1403" s="146">
        <v>0</v>
      </c>
    </row>
    <row r="1404" spans="2:7" ht="18.75" customHeight="1" x14ac:dyDescent="0.2">
      <c r="B1404" s="64" t="s">
        <v>1856</v>
      </c>
      <c r="C1404" s="65">
        <v>2</v>
      </c>
      <c r="D1404" s="65">
        <v>0</v>
      </c>
      <c r="E1404" s="65">
        <v>0</v>
      </c>
      <c r="F1404" s="65">
        <v>0</v>
      </c>
      <c r="G1404" s="146">
        <v>0</v>
      </c>
    </row>
    <row r="1405" spans="2:7" ht="18.75" customHeight="1" x14ac:dyDescent="0.2">
      <c r="B1405" s="64" t="s">
        <v>3440</v>
      </c>
      <c r="C1405" s="65">
        <v>0</v>
      </c>
      <c r="D1405" s="65">
        <v>0</v>
      </c>
      <c r="E1405" s="65">
        <v>0</v>
      </c>
      <c r="F1405" s="65">
        <v>2</v>
      </c>
      <c r="G1405" s="146">
        <v>0</v>
      </c>
    </row>
    <row r="1406" spans="2:7" ht="18.75" customHeight="1" x14ac:dyDescent="0.2">
      <c r="B1406" s="64" t="s">
        <v>1832</v>
      </c>
      <c r="C1406" s="65">
        <v>0</v>
      </c>
      <c r="D1406" s="65">
        <v>0</v>
      </c>
      <c r="E1406" s="65">
        <v>2</v>
      </c>
      <c r="F1406" s="65">
        <v>0</v>
      </c>
      <c r="G1406" s="146">
        <v>0</v>
      </c>
    </row>
    <row r="1407" spans="2:7" ht="18.75" customHeight="1" x14ac:dyDescent="0.2">
      <c r="B1407" s="64" t="s">
        <v>2568</v>
      </c>
      <c r="C1407" s="65">
        <v>0</v>
      </c>
      <c r="D1407" s="65">
        <v>0</v>
      </c>
      <c r="E1407" s="65">
        <v>2</v>
      </c>
      <c r="F1407" s="65">
        <v>0</v>
      </c>
      <c r="G1407" s="146">
        <v>0</v>
      </c>
    </row>
    <row r="1408" spans="2:7" ht="18.75" customHeight="1" x14ac:dyDescent="0.2">
      <c r="B1408" s="64" t="s">
        <v>1866</v>
      </c>
      <c r="C1408" s="65">
        <v>0</v>
      </c>
      <c r="D1408" s="65">
        <v>0</v>
      </c>
      <c r="E1408" s="65">
        <v>1</v>
      </c>
      <c r="F1408" s="65">
        <v>0</v>
      </c>
      <c r="G1408" s="146">
        <v>1</v>
      </c>
    </row>
    <row r="1409" spans="2:7" ht="18.75" customHeight="1" x14ac:dyDescent="0.2">
      <c r="B1409" s="64" t="s">
        <v>3332</v>
      </c>
      <c r="C1409" s="65">
        <v>0</v>
      </c>
      <c r="D1409" s="65">
        <v>0</v>
      </c>
      <c r="E1409" s="65">
        <v>0</v>
      </c>
      <c r="F1409" s="65">
        <v>2</v>
      </c>
      <c r="G1409" s="146">
        <v>0</v>
      </c>
    </row>
    <row r="1410" spans="2:7" ht="18.75" customHeight="1" x14ac:dyDescent="0.2">
      <c r="B1410" s="64" t="s">
        <v>2337</v>
      </c>
      <c r="C1410" s="65">
        <v>2</v>
      </c>
      <c r="D1410" s="65">
        <v>0</v>
      </c>
      <c r="E1410" s="65">
        <v>0</v>
      </c>
      <c r="F1410" s="65">
        <v>0</v>
      </c>
      <c r="G1410" s="146">
        <v>0</v>
      </c>
    </row>
    <row r="1411" spans="2:7" ht="18.75" customHeight="1" x14ac:dyDescent="0.2">
      <c r="B1411" s="64" t="s">
        <v>3025</v>
      </c>
      <c r="C1411" s="65">
        <v>0</v>
      </c>
      <c r="D1411" s="65">
        <v>0</v>
      </c>
      <c r="E1411" s="65">
        <v>2</v>
      </c>
      <c r="F1411" s="65">
        <v>0</v>
      </c>
      <c r="G1411" s="146">
        <v>0</v>
      </c>
    </row>
    <row r="1412" spans="2:7" ht="18.75" customHeight="1" x14ac:dyDescent="0.2">
      <c r="B1412" s="64" t="s">
        <v>2218</v>
      </c>
      <c r="C1412" s="65">
        <v>0</v>
      </c>
      <c r="D1412" s="65">
        <v>0</v>
      </c>
      <c r="E1412" s="65">
        <v>0</v>
      </c>
      <c r="F1412" s="65">
        <v>0</v>
      </c>
      <c r="G1412" s="146">
        <v>2</v>
      </c>
    </row>
    <row r="1413" spans="2:7" ht="18.75" customHeight="1" x14ac:dyDescent="0.2">
      <c r="B1413" s="64" t="s">
        <v>2257</v>
      </c>
      <c r="C1413" s="65">
        <v>0</v>
      </c>
      <c r="D1413" s="65">
        <v>0</v>
      </c>
      <c r="E1413" s="65">
        <v>2</v>
      </c>
      <c r="F1413" s="65">
        <v>0</v>
      </c>
      <c r="G1413" s="146">
        <v>0</v>
      </c>
    </row>
    <row r="1414" spans="2:7" ht="18.75" customHeight="1" x14ac:dyDescent="0.2">
      <c r="B1414" s="64" t="s">
        <v>2351</v>
      </c>
      <c r="C1414" s="65">
        <v>2</v>
      </c>
      <c r="D1414" s="65">
        <v>0</v>
      </c>
      <c r="E1414" s="65">
        <v>0</v>
      </c>
      <c r="F1414" s="65">
        <v>0</v>
      </c>
      <c r="G1414" s="146">
        <v>0</v>
      </c>
    </row>
    <row r="1415" spans="2:7" ht="18.75" customHeight="1" x14ac:dyDescent="0.2">
      <c r="B1415" s="64" t="s">
        <v>3585</v>
      </c>
      <c r="C1415" s="65">
        <v>0</v>
      </c>
      <c r="D1415" s="65">
        <v>0</v>
      </c>
      <c r="E1415" s="65">
        <v>0</v>
      </c>
      <c r="F1415" s="65">
        <v>0</v>
      </c>
      <c r="G1415" s="146">
        <v>2</v>
      </c>
    </row>
    <row r="1416" spans="2:7" ht="18.75" customHeight="1" x14ac:dyDescent="0.2">
      <c r="B1416" s="64" t="s">
        <v>2340</v>
      </c>
      <c r="C1416" s="65">
        <v>0</v>
      </c>
      <c r="D1416" s="65">
        <v>2</v>
      </c>
      <c r="E1416" s="65">
        <v>0</v>
      </c>
      <c r="F1416" s="65">
        <v>0</v>
      </c>
      <c r="G1416" s="146">
        <v>0</v>
      </c>
    </row>
    <row r="1417" spans="2:7" ht="18.75" customHeight="1" x14ac:dyDescent="0.2">
      <c r="B1417" s="64" t="s">
        <v>3034</v>
      </c>
      <c r="C1417" s="65">
        <v>0</v>
      </c>
      <c r="D1417" s="65">
        <v>0</v>
      </c>
      <c r="E1417" s="65">
        <v>2</v>
      </c>
      <c r="F1417" s="65">
        <v>0</v>
      </c>
      <c r="G1417" s="146">
        <v>0</v>
      </c>
    </row>
    <row r="1418" spans="2:7" ht="18.75" customHeight="1" x14ac:dyDescent="0.2">
      <c r="B1418" s="64" t="s">
        <v>1149</v>
      </c>
      <c r="C1418" s="65">
        <v>0</v>
      </c>
      <c r="D1418" s="65">
        <v>0</v>
      </c>
      <c r="E1418" s="65">
        <v>2</v>
      </c>
      <c r="F1418" s="65">
        <v>0</v>
      </c>
      <c r="G1418" s="146">
        <v>0</v>
      </c>
    </row>
    <row r="1419" spans="2:7" ht="18.75" customHeight="1" x14ac:dyDescent="0.2">
      <c r="B1419" s="64" t="s">
        <v>1067</v>
      </c>
      <c r="C1419" s="65">
        <v>2</v>
      </c>
      <c r="D1419" s="65">
        <v>0</v>
      </c>
      <c r="E1419" s="65">
        <v>0</v>
      </c>
      <c r="F1419" s="65">
        <v>0</v>
      </c>
      <c r="G1419" s="146">
        <v>0</v>
      </c>
    </row>
    <row r="1420" spans="2:7" ht="18.75" customHeight="1" x14ac:dyDescent="0.2">
      <c r="B1420" s="64" t="s">
        <v>2768</v>
      </c>
      <c r="C1420" s="65">
        <v>0</v>
      </c>
      <c r="D1420" s="65">
        <v>0</v>
      </c>
      <c r="E1420" s="65">
        <v>0</v>
      </c>
      <c r="F1420" s="65">
        <v>2</v>
      </c>
      <c r="G1420" s="146">
        <v>0</v>
      </c>
    </row>
    <row r="1421" spans="2:7" ht="18.75" customHeight="1" x14ac:dyDescent="0.2">
      <c r="B1421" s="64" t="s">
        <v>2355</v>
      </c>
      <c r="C1421" s="65">
        <v>0</v>
      </c>
      <c r="D1421" s="65">
        <v>2</v>
      </c>
      <c r="E1421" s="65">
        <v>0</v>
      </c>
      <c r="F1421" s="65">
        <v>0</v>
      </c>
      <c r="G1421" s="146">
        <v>0</v>
      </c>
    </row>
    <row r="1422" spans="2:7" ht="18.75" customHeight="1" x14ac:dyDescent="0.2">
      <c r="B1422" s="64" t="s">
        <v>3556</v>
      </c>
      <c r="C1422" s="65">
        <v>0</v>
      </c>
      <c r="D1422" s="65">
        <v>0</v>
      </c>
      <c r="E1422" s="65">
        <v>0</v>
      </c>
      <c r="F1422" s="65">
        <v>0</v>
      </c>
      <c r="G1422" s="146">
        <v>2</v>
      </c>
    </row>
    <row r="1423" spans="2:7" ht="18.75" customHeight="1" x14ac:dyDescent="0.2">
      <c r="B1423" s="64" t="s">
        <v>1181</v>
      </c>
      <c r="C1423" s="65">
        <v>0</v>
      </c>
      <c r="D1423" s="65">
        <v>0</v>
      </c>
      <c r="E1423" s="65">
        <v>0</v>
      </c>
      <c r="F1423" s="65">
        <v>0</v>
      </c>
      <c r="G1423" s="146">
        <v>2</v>
      </c>
    </row>
    <row r="1424" spans="2:7" ht="18.75" customHeight="1" x14ac:dyDescent="0.2">
      <c r="B1424" s="64" t="s">
        <v>2353</v>
      </c>
      <c r="C1424" s="65">
        <v>0</v>
      </c>
      <c r="D1424" s="65">
        <v>0</v>
      </c>
      <c r="E1424" s="65">
        <v>2</v>
      </c>
      <c r="F1424" s="65">
        <v>0</v>
      </c>
      <c r="G1424" s="146">
        <v>0</v>
      </c>
    </row>
    <row r="1425" spans="2:7" ht="18.75" customHeight="1" x14ac:dyDescent="0.2">
      <c r="B1425" s="64" t="s">
        <v>2358</v>
      </c>
      <c r="C1425" s="65">
        <v>0</v>
      </c>
      <c r="D1425" s="65">
        <v>0</v>
      </c>
      <c r="E1425" s="65">
        <v>0</v>
      </c>
      <c r="F1425" s="65">
        <v>0</v>
      </c>
      <c r="G1425" s="146">
        <v>2</v>
      </c>
    </row>
    <row r="1426" spans="2:7" ht="18.75" customHeight="1" x14ac:dyDescent="0.2">
      <c r="B1426" s="64" t="s">
        <v>2719</v>
      </c>
      <c r="C1426" s="65">
        <v>0</v>
      </c>
      <c r="D1426" s="65">
        <v>0</v>
      </c>
      <c r="E1426" s="65">
        <v>0</v>
      </c>
      <c r="F1426" s="65">
        <v>2</v>
      </c>
      <c r="G1426" s="146">
        <v>0</v>
      </c>
    </row>
    <row r="1427" spans="2:7" ht="18.75" customHeight="1" x14ac:dyDescent="0.2">
      <c r="B1427" s="64" t="s">
        <v>3557</v>
      </c>
      <c r="C1427" s="65">
        <v>0</v>
      </c>
      <c r="D1427" s="65">
        <v>0</v>
      </c>
      <c r="E1427" s="65">
        <v>0</v>
      </c>
      <c r="F1427" s="65">
        <v>0</v>
      </c>
      <c r="G1427" s="146">
        <v>2</v>
      </c>
    </row>
    <row r="1428" spans="2:7" ht="18.75" customHeight="1" x14ac:dyDescent="0.2">
      <c r="B1428" s="64" t="s">
        <v>1980</v>
      </c>
      <c r="C1428" s="65">
        <v>2</v>
      </c>
      <c r="D1428" s="65">
        <v>0</v>
      </c>
      <c r="E1428" s="65">
        <v>0</v>
      </c>
      <c r="F1428" s="65">
        <v>0</v>
      </c>
      <c r="G1428" s="146">
        <v>0</v>
      </c>
    </row>
    <row r="1429" spans="2:7" ht="18.75" customHeight="1" x14ac:dyDescent="0.2">
      <c r="B1429" s="64" t="s">
        <v>2369</v>
      </c>
      <c r="C1429" s="65">
        <v>2</v>
      </c>
      <c r="D1429" s="65">
        <v>0</v>
      </c>
      <c r="E1429" s="65">
        <v>0</v>
      </c>
      <c r="F1429" s="65">
        <v>0</v>
      </c>
      <c r="G1429" s="146">
        <v>0</v>
      </c>
    </row>
    <row r="1430" spans="2:7" ht="18.75" customHeight="1" x14ac:dyDescent="0.2">
      <c r="B1430" s="64" t="s">
        <v>3333</v>
      </c>
      <c r="C1430" s="65">
        <v>0</v>
      </c>
      <c r="D1430" s="65">
        <v>0</v>
      </c>
      <c r="E1430" s="65">
        <v>0</v>
      </c>
      <c r="F1430" s="65">
        <v>2</v>
      </c>
      <c r="G1430" s="146">
        <v>0</v>
      </c>
    </row>
    <row r="1431" spans="2:7" ht="18.75" customHeight="1" x14ac:dyDescent="0.2">
      <c r="B1431" s="64" t="s">
        <v>2270</v>
      </c>
      <c r="C1431" s="65">
        <v>0</v>
      </c>
      <c r="D1431" s="65">
        <v>0</v>
      </c>
      <c r="E1431" s="65">
        <v>2</v>
      </c>
      <c r="F1431" s="65">
        <v>0</v>
      </c>
      <c r="G1431" s="146">
        <v>0</v>
      </c>
    </row>
    <row r="1432" spans="2:7" ht="18.75" customHeight="1" x14ac:dyDescent="0.2">
      <c r="B1432" s="64" t="s">
        <v>1168</v>
      </c>
      <c r="C1432" s="65">
        <v>2</v>
      </c>
      <c r="D1432" s="65">
        <v>0</v>
      </c>
      <c r="E1432" s="65">
        <v>0</v>
      </c>
      <c r="F1432" s="65">
        <v>0</v>
      </c>
      <c r="G1432" s="146">
        <v>0</v>
      </c>
    </row>
    <row r="1433" spans="2:7" ht="18.75" customHeight="1" x14ac:dyDescent="0.2">
      <c r="B1433" s="64" t="s">
        <v>2367</v>
      </c>
      <c r="C1433" s="65">
        <v>2</v>
      </c>
      <c r="D1433" s="65">
        <v>0</v>
      </c>
      <c r="E1433" s="65">
        <v>0</v>
      </c>
      <c r="F1433" s="65">
        <v>0</v>
      </c>
      <c r="G1433" s="146">
        <v>0</v>
      </c>
    </row>
    <row r="1434" spans="2:7" ht="18.75" customHeight="1" x14ac:dyDescent="0.2">
      <c r="B1434" s="64" t="s">
        <v>2366</v>
      </c>
      <c r="C1434" s="65">
        <v>2</v>
      </c>
      <c r="D1434" s="65">
        <v>0</v>
      </c>
      <c r="E1434" s="65">
        <v>0</v>
      </c>
      <c r="F1434" s="65">
        <v>0</v>
      </c>
      <c r="G1434" s="146">
        <v>0</v>
      </c>
    </row>
    <row r="1435" spans="2:7" ht="18.75" customHeight="1" x14ac:dyDescent="0.2">
      <c r="B1435" s="64" t="s">
        <v>2362</v>
      </c>
      <c r="C1435" s="65">
        <v>2</v>
      </c>
      <c r="D1435" s="65">
        <v>0</v>
      </c>
      <c r="E1435" s="65">
        <v>0</v>
      </c>
      <c r="F1435" s="65">
        <v>0</v>
      </c>
      <c r="G1435" s="146">
        <v>0</v>
      </c>
    </row>
    <row r="1436" spans="2:7" ht="18.75" customHeight="1" x14ac:dyDescent="0.2">
      <c r="B1436" s="64" t="s">
        <v>2372</v>
      </c>
      <c r="C1436" s="65">
        <v>0</v>
      </c>
      <c r="D1436" s="65">
        <v>2</v>
      </c>
      <c r="E1436" s="65">
        <v>0</v>
      </c>
      <c r="F1436" s="65">
        <v>0</v>
      </c>
      <c r="G1436" s="146">
        <v>0</v>
      </c>
    </row>
    <row r="1437" spans="2:7" ht="18.75" customHeight="1" x14ac:dyDescent="0.2">
      <c r="B1437" s="64" t="s">
        <v>2267</v>
      </c>
      <c r="C1437" s="65">
        <v>0</v>
      </c>
      <c r="D1437" s="65">
        <v>0</v>
      </c>
      <c r="E1437" s="65">
        <v>2</v>
      </c>
      <c r="F1437" s="65">
        <v>0</v>
      </c>
      <c r="G1437" s="146">
        <v>0</v>
      </c>
    </row>
    <row r="1438" spans="2:7" ht="18.75" customHeight="1" x14ac:dyDescent="0.2">
      <c r="B1438" s="64" t="s">
        <v>2415</v>
      </c>
      <c r="C1438" s="65">
        <v>0</v>
      </c>
      <c r="D1438" s="65">
        <v>1</v>
      </c>
      <c r="E1438" s="65">
        <v>0</v>
      </c>
      <c r="F1438" s="65">
        <v>0</v>
      </c>
      <c r="G1438" s="146">
        <v>1</v>
      </c>
    </row>
    <row r="1439" spans="2:7" ht="18.75" customHeight="1" x14ac:dyDescent="0.2">
      <c r="B1439" s="64" t="s">
        <v>3158</v>
      </c>
      <c r="C1439" s="65">
        <v>0</v>
      </c>
      <c r="D1439" s="65">
        <v>0</v>
      </c>
      <c r="E1439" s="65">
        <v>0</v>
      </c>
      <c r="F1439" s="65">
        <v>0</v>
      </c>
      <c r="G1439" s="146">
        <v>2</v>
      </c>
    </row>
    <row r="1440" spans="2:7" ht="18.75" customHeight="1" x14ac:dyDescent="0.2">
      <c r="B1440" s="64" t="s">
        <v>3227</v>
      </c>
      <c r="C1440" s="65">
        <v>0</v>
      </c>
      <c r="D1440" s="65">
        <v>0</v>
      </c>
      <c r="E1440" s="65">
        <v>2</v>
      </c>
      <c r="F1440" s="65">
        <v>0</v>
      </c>
      <c r="G1440" s="146">
        <v>0</v>
      </c>
    </row>
    <row r="1441" spans="2:7" ht="18.75" customHeight="1" x14ac:dyDescent="0.2">
      <c r="B1441" s="64" t="s">
        <v>3750</v>
      </c>
      <c r="C1441" s="65">
        <v>0</v>
      </c>
      <c r="D1441" s="65">
        <v>0</v>
      </c>
      <c r="E1441" s="65">
        <v>0</v>
      </c>
      <c r="F1441" s="65">
        <v>0</v>
      </c>
      <c r="G1441" s="146">
        <v>2</v>
      </c>
    </row>
    <row r="1442" spans="2:7" ht="18.75" customHeight="1" x14ac:dyDescent="0.2">
      <c r="B1442" s="64" t="s">
        <v>1926</v>
      </c>
      <c r="C1442" s="65">
        <v>0</v>
      </c>
      <c r="D1442" s="65">
        <v>0</v>
      </c>
      <c r="E1442" s="65">
        <v>0</v>
      </c>
      <c r="F1442" s="65">
        <v>2</v>
      </c>
      <c r="G1442" s="146">
        <v>0</v>
      </c>
    </row>
    <row r="1443" spans="2:7" ht="18.75" customHeight="1" x14ac:dyDescent="0.2">
      <c r="B1443" s="64" t="s">
        <v>1559</v>
      </c>
      <c r="C1443" s="65">
        <v>0</v>
      </c>
      <c r="D1443" s="65">
        <v>2</v>
      </c>
      <c r="E1443" s="65">
        <v>0</v>
      </c>
      <c r="F1443" s="65">
        <v>0</v>
      </c>
      <c r="G1443" s="146">
        <v>0</v>
      </c>
    </row>
    <row r="1444" spans="2:7" ht="18.75" customHeight="1" x14ac:dyDescent="0.2">
      <c r="B1444" s="64" t="s">
        <v>2380</v>
      </c>
      <c r="C1444" s="65">
        <v>0</v>
      </c>
      <c r="D1444" s="65">
        <v>2</v>
      </c>
      <c r="E1444" s="65">
        <v>0</v>
      </c>
      <c r="F1444" s="65">
        <v>0</v>
      </c>
      <c r="G1444" s="146">
        <v>0</v>
      </c>
    </row>
    <row r="1445" spans="2:7" ht="18.75" customHeight="1" x14ac:dyDescent="0.2">
      <c r="B1445" s="64" t="s">
        <v>2026</v>
      </c>
      <c r="C1445" s="65">
        <v>0</v>
      </c>
      <c r="D1445" s="65">
        <v>1</v>
      </c>
      <c r="E1445" s="65">
        <v>0</v>
      </c>
      <c r="F1445" s="65">
        <v>0</v>
      </c>
      <c r="G1445" s="146">
        <v>1</v>
      </c>
    </row>
    <row r="1446" spans="2:7" ht="18.75" customHeight="1" x14ac:dyDescent="0.2">
      <c r="B1446" s="64" t="s">
        <v>2230</v>
      </c>
      <c r="C1446" s="65">
        <v>2</v>
      </c>
      <c r="D1446" s="65">
        <v>0</v>
      </c>
      <c r="E1446" s="65">
        <v>0</v>
      </c>
      <c r="F1446" s="65">
        <v>0</v>
      </c>
      <c r="G1446" s="146">
        <v>0</v>
      </c>
    </row>
    <row r="1447" spans="2:7" ht="18.75" customHeight="1" x14ac:dyDescent="0.2">
      <c r="B1447" s="64" t="s">
        <v>2050</v>
      </c>
      <c r="C1447" s="65">
        <v>0</v>
      </c>
      <c r="D1447" s="65">
        <v>0</v>
      </c>
      <c r="E1447" s="65">
        <v>0</v>
      </c>
      <c r="F1447" s="65">
        <v>2</v>
      </c>
      <c r="G1447" s="146">
        <v>0</v>
      </c>
    </row>
    <row r="1448" spans="2:7" ht="18.75" customHeight="1" x14ac:dyDescent="0.2">
      <c r="B1448" s="64" t="s">
        <v>297</v>
      </c>
      <c r="C1448" s="65">
        <v>0</v>
      </c>
      <c r="D1448" s="65">
        <v>2</v>
      </c>
      <c r="E1448" s="65">
        <v>0</v>
      </c>
      <c r="F1448" s="65">
        <v>0</v>
      </c>
      <c r="G1448" s="146">
        <v>0</v>
      </c>
    </row>
    <row r="1449" spans="2:7" ht="18.75" customHeight="1" x14ac:dyDescent="0.2">
      <c r="B1449" s="64" t="s">
        <v>973</v>
      </c>
      <c r="C1449" s="65">
        <v>0</v>
      </c>
      <c r="D1449" s="65">
        <v>0</v>
      </c>
      <c r="E1449" s="65">
        <v>0</v>
      </c>
      <c r="F1449" s="65">
        <v>0</v>
      </c>
      <c r="G1449" s="146">
        <v>2</v>
      </c>
    </row>
    <row r="1450" spans="2:7" ht="18.75" customHeight="1" x14ac:dyDescent="0.2">
      <c r="B1450" s="64" t="s">
        <v>2237</v>
      </c>
      <c r="C1450" s="65">
        <v>0</v>
      </c>
      <c r="D1450" s="65">
        <v>0</v>
      </c>
      <c r="E1450" s="65">
        <v>0</v>
      </c>
      <c r="F1450" s="65">
        <v>2</v>
      </c>
      <c r="G1450" s="146">
        <v>0</v>
      </c>
    </row>
    <row r="1451" spans="2:7" ht="18.75" customHeight="1" x14ac:dyDescent="0.2">
      <c r="B1451" s="64" t="s">
        <v>3013</v>
      </c>
      <c r="C1451" s="65">
        <v>0</v>
      </c>
      <c r="D1451" s="65">
        <v>0</v>
      </c>
      <c r="E1451" s="65">
        <v>0</v>
      </c>
      <c r="F1451" s="65">
        <v>0</v>
      </c>
      <c r="G1451" s="146">
        <v>2</v>
      </c>
    </row>
    <row r="1452" spans="2:7" ht="18.75" customHeight="1" x14ac:dyDescent="0.2">
      <c r="B1452" s="64" t="s">
        <v>2191</v>
      </c>
      <c r="C1452" s="65">
        <v>0</v>
      </c>
      <c r="D1452" s="65">
        <v>2</v>
      </c>
      <c r="E1452" s="65">
        <v>0</v>
      </c>
      <c r="F1452" s="65">
        <v>0</v>
      </c>
      <c r="G1452" s="146">
        <v>0</v>
      </c>
    </row>
    <row r="1453" spans="2:7" ht="18.75" customHeight="1" x14ac:dyDescent="0.2">
      <c r="B1453" s="64" t="s">
        <v>2381</v>
      </c>
      <c r="C1453" s="65">
        <v>2</v>
      </c>
      <c r="D1453" s="65">
        <v>0</v>
      </c>
      <c r="E1453" s="65">
        <v>0</v>
      </c>
      <c r="F1453" s="65">
        <v>0</v>
      </c>
      <c r="G1453" s="146">
        <v>0</v>
      </c>
    </row>
    <row r="1454" spans="2:7" ht="18.75" customHeight="1" x14ac:dyDescent="0.2">
      <c r="B1454" s="64" t="s">
        <v>3441</v>
      </c>
      <c r="C1454" s="65">
        <v>0</v>
      </c>
      <c r="D1454" s="65">
        <v>0</v>
      </c>
      <c r="E1454" s="65">
        <v>0</v>
      </c>
      <c r="F1454" s="65">
        <v>2</v>
      </c>
      <c r="G1454" s="146">
        <v>0</v>
      </c>
    </row>
    <row r="1455" spans="2:7" ht="18.75" customHeight="1" x14ac:dyDescent="0.2">
      <c r="B1455" s="64" t="s">
        <v>3048</v>
      </c>
      <c r="C1455" s="65">
        <v>0</v>
      </c>
      <c r="D1455" s="65">
        <v>0</v>
      </c>
      <c r="E1455" s="65">
        <v>2</v>
      </c>
      <c r="F1455" s="65">
        <v>0</v>
      </c>
      <c r="G1455" s="146">
        <v>0</v>
      </c>
    </row>
    <row r="1456" spans="2:7" ht="18.75" customHeight="1" x14ac:dyDescent="0.2">
      <c r="B1456" s="64" t="s">
        <v>3356</v>
      </c>
      <c r="C1456" s="65">
        <v>0</v>
      </c>
      <c r="D1456" s="65">
        <v>0</v>
      </c>
      <c r="E1456" s="65">
        <v>0</v>
      </c>
      <c r="F1456" s="65">
        <v>2</v>
      </c>
      <c r="G1456" s="146">
        <v>0</v>
      </c>
    </row>
    <row r="1457" spans="2:7" ht="18.75" customHeight="1" x14ac:dyDescent="0.2">
      <c r="B1457" s="64" t="s">
        <v>2776</v>
      </c>
      <c r="C1457" s="65">
        <v>0</v>
      </c>
      <c r="D1457" s="65">
        <v>0</v>
      </c>
      <c r="E1457" s="65">
        <v>0</v>
      </c>
      <c r="F1457" s="65">
        <v>2</v>
      </c>
      <c r="G1457" s="146">
        <v>0</v>
      </c>
    </row>
    <row r="1458" spans="2:7" ht="18.75" customHeight="1" x14ac:dyDescent="0.2">
      <c r="B1458" s="64" t="s">
        <v>1902</v>
      </c>
      <c r="C1458" s="65">
        <v>0</v>
      </c>
      <c r="D1458" s="65">
        <v>0</v>
      </c>
      <c r="E1458" s="65">
        <v>0</v>
      </c>
      <c r="F1458" s="65">
        <v>2</v>
      </c>
      <c r="G1458" s="146">
        <v>0</v>
      </c>
    </row>
    <row r="1459" spans="2:7" ht="18.75" customHeight="1" x14ac:dyDescent="0.2">
      <c r="B1459" s="64" t="s">
        <v>2385</v>
      </c>
      <c r="C1459" s="65">
        <v>0</v>
      </c>
      <c r="D1459" s="65">
        <v>2</v>
      </c>
      <c r="E1459" s="65">
        <v>0</v>
      </c>
      <c r="F1459" s="65">
        <v>0</v>
      </c>
      <c r="G1459" s="146">
        <v>0</v>
      </c>
    </row>
    <row r="1460" spans="2:7" ht="18.75" customHeight="1" x14ac:dyDescent="0.2">
      <c r="B1460" s="64" t="s">
        <v>2523</v>
      </c>
      <c r="C1460" s="65">
        <v>0</v>
      </c>
      <c r="D1460" s="65">
        <v>0</v>
      </c>
      <c r="E1460" s="65">
        <v>2</v>
      </c>
      <c r="F1460" s="65">
        <v>0</v>
      </c>
      <c r="G1460" s="146">
        <v>0</v>
      </c>
    </row>
    <row r="1461" spans="2:7" ht="18.75" customHeight="1" x14ac:dyDescent="0.2">
      <c r="B1461" s="64" t="s">
        <v>3752</v>
      </c>
      <c r="C1461" s="65">
        <v>0</v>
      </c>
      <c r="D1461" s="65">
        <v>0</v>
      </c>
      <c r="E1461" s="65">
        <v>0</v>
      </c>
      <c r="F1461" s="65">
        <v>0</v>
      </c>
      <c r="G1461" s="146">
        <v>2</v>
      </c>
    </row>
    <row r="1462" spans="2:7" ht="18.75" customHeight="1" x14ac:dyDescent="0.2">
      <c r="B1462" s="64" t="s">
        <v>3229</v>
      </c>
      <c r="C1462" s="65">
        <v>0</v>
      </c>
      <c r="D1462" s="65">
        <v>0</v>
      </c>
      <c r="E1462" s="65">
        <v>2</v>
      </c>
      <c r="F1462" s="65">
        <v>0</v>
      </c>
      <c r="G1462" s="146">
        <v>0</v>
      </c>
    </row>
    <row r="1463" spans="2:7" ht="18.75" customHeight="1" x14ac:dyDescent="0.2">
      <c r="B1463" s="64" t="s">
        <v>3107</v>
      </c>
      <c r="C1463" s="65">
        <v>0</v>
      </c>
      <c r="D1463" s="65">
        <v>0</v>
      </c>
      <c r="E1463" s="65">
        <v>0</v>
      </c>
      <c r="F1463" s="65">
        <v>0</v>
      </c>
      <c r="G1463" s="146">
        <v>2</v>
      </c>
    </row>
    <row r="1464" spans="2:7" ht="18.75" customHeight="1" x14ac:dyDescent="0.2">
      <c r="B1464" s="64" t="s">
        <v>2392</v>
      </c>
      <c r="C1464" s="65">
        <v>0</v>
      </c>
      <c r="D1464" s="65">
        <v>2</v>
      </c>
      <c r="E1464" s="65">
        <v>0</v>
      </c>
      <c r="F1464" s="65">
        <v>0</v>
      </c>
      <c r="G1464" s="146">
        <v>0</v>
      </c>
    </row>
    <row r="1465" spans="2:7" ht="18.75" customHeight="1" x14ac:dyDescent="0.2">
      <c r="B1465" s="64" t="s">
        <v>3523</v>
      </c>
      <c r="C1465" s="65">
        <v>0</v>
      </c>
      <c r="D1465" s="65">
        <v>0</v>
      </c>
      <c r="E1465" s="65">
        <v>0</v>
      </c>
      <c r="F1465" s="65">
        <v>2</v>
      </c>
      <c r="G1465" s="146">
        <v>0</v>
      </c>
    </row>
    <row r="1466" spans="2:7" ht="18.75" customHeight="1" x14ac:dyDescent="0.2">
      <c r="B1466" s="64" t="s">
        <v>2032</v>
      </c>
      <c r="C1466" s="65">
        <v>0</v>
      </c>
      <c r="D1466" s="65">
        <v>2</v>
      </c>
      <c r="E1466" s="65">
        <v>0</v>
      </c>
      <c r="F1466" s="65">
        <v>0</v>
      </c>
      <c r="G1466" s="146">
        <v>0</v>
      </c>
    </row>
    <row r="1467" spans="2:7" ht="18.75" customHeight="1" x14ac:dyDescent="0.2">
      <c r="B1467" s="64" t="s">
        <v>3436</v>
      </c>
      <c r="C1467" s="65">
        <v>0</v>
      </c>
      <c r="D1467" s="65">
        <v>0</v>
      </c>
      <c r="E1467" s="65">
        <v>0</v>
      </c>
      <c r="F1467" s="65">
        <v>2</v>
      </c>
      <c r="G1467" s="146">
        <v>0</v>
      </c>
    </row>
    <row r="1468" spans="2:7" ht="18.75" customHeight="1" x14ac:dyDescent="0.2">
      <c r="B1468" s="64" t="s">
        <v>1935</v>
      </c>
      <c r="C1468" s="65">
        <v>0</v>
      </c>
      <c r="D1468" s="65">
        <v>0</v>
      </c>
      <c r="E1468" s="65">
        <v>0</v>
      </c>
      <c r="F1468" s="65">
        <v>0</v>
      </c>
      <c r="G1468" s="146">
        <v>2</v>
      </c>
    </row>
    <row r="1469" spans="2:7" ht="18.75" customHeight="1" x14ac:dyDescent="0.2">
      <c r="B1469" s="64" t="s">
        <v>2559</v>
      </c>
      <c r="C1469" s="65">
        <v>0</v>
      </c>
      <c r="D1469" s="65">
        <v>0</v>
      </c>
      <c r="E1469" s="65">
        <v>0</v>
      </c>
      <c r="F1469" s="65">
        <v>0</v>
      </c>
      <c r="G1469" s="146">
        <v>2</v>
      </c>
    </row>
    <row r="1470" spans="2:7" ht="18.75" customHeight="1" x14ac:dyDescent="0.2">
      <c r="B1470" s="64" t="s">
        <v>2100</v>
      </c>
      <c r="C1470" s="65">
        <v>0</v>
      </c>
      <c r="D1470" s="65">
        <v>0</v>
      </c>
      <c r="E1470" s="65">
        <v>0</v>
      </c>
      <c r="F1470" s="65">
        <v>2</v>
      </c>
      <c r="G1470" s="146">
        <v>0</v>
      </c>
    </row>
    <row r="1471" spans="2:7" ht="18.75" customHeight="1" x14ac:dyDescent="0.2">
      <c r="B1471" s="64" t="s">
        <v>3334</v>
      </c>
      <c r="C1471" s="65">
        <v>0</v>
      </c>
      <c r="D1471" s="65">
        <v>0</v>
      </c>
      <c r="E1471" s="65">
        <v>0</v>
      </c>
      <c r="F1471" s="65">
        <v>2</v>
      </c>
      <c r="G1471" s="146">
        <v>0</v>
      </c>
    </row>
    <row r="1472" spans="2:7" ht="18.75" customHeight="1" x14ac:dyDescent="0.2">
      <c r="B1472" s="64" t="s">
        <v>2395</v>
      </c>
      <c r="C1472" s="65">
        <v>0</v>
      </c>
      <c r="D1472" s="65">
        <v>2</v>
      </c>
      <c r="E1472" s="65">
        <v>0</v>
      </c>
      <c r="F1472" s="65">
        <v>0</v>
      </c>
      <c r="G1472" s="146">
        <v>0</v>
      </c>
    </row>
    <row r="1473" spans="2:7" ht="18.75" customHeight="1" x14ac:dyDescent="0.2">
      <c r="B1473" s="64" t="s">
        <v>3619</v>
      </c>
      <c r="C1473" s="65">
        <v>0</v>
      </c>
      <c r="D1473" s="65">
        <v>0</v>
      </c>
      <c r="E1473" s="65">
        <v>0</v>
      </c>
      <c r="F1473" s="65">
        <v>0</v>
      </c>
      <c r="G1473" s="146">
        <v>2</v>
      </c>
    </row>
    <row r="1474" spans="2:7" ht="18.75" customHeight="1" x14ac:dyDescent="0.2">
      <c r="B1474" s="64" t="s">
        <v>3055</v>
      </c>
      <c r="C1474" s="65">
        <v>0</v>
      </c>
      <c r="D1474" s="65">
        <v>0</v>
      </c>
      <c r="E1474" s="65">
        <v>2</v>
      </c>
      <c r="F1474" s="65">
        <v>0</v>
      </c>
      <c r="G1474" s="146">
        <v>0</v>
      </c>
    </row>
    <row r="1475" spans="2:7" ht="18.75" customHeight="1" x14ac:dyDescent="0.2">
      <c r="B1475" s="64" t="s">
        <v>2397</v>
      </c>
      <c r="C1475" s="65">
        <v>2</v>
      </c>
      <c r="D1475" s="65">
        <v>0</v>
      </c>
      <c r="E1475" s="65">
        <v>0</v>
      </c>
      <c r="F1475" s="65">
        <v>0</v>
      </c>
      <c r="G1475" s="146">
        <v>0</v>
      </c>
    </row>
    <row r="1476" spans="2:7" ht="18.75" customHeight="1" x14ac:dyDescent="0.2">
      <c r="B1476" s="64" t="s">
        <v>2883</v>
      </c>
      <c r="C1476" s="65">
        <v>0</v>
      </c>
      <c r="D1476" s="65">
        <v>0</v>
      </c>
      <c r="E1476" s="65">
        <v>0</v>
      </c>
      <c r="F1476" s="65">
        <v>0</v>
      </c>
      <c r="G1476" s="146">
        <v>2</v>
      </c>
    </row>
    <row r="1477" spans="2:7" ht="18.75" customHeight="1" x14ac:dyDescent="0.2">
      <c r="B1477" s="64" t="s">
        <v>3724</v>
      </c>
      <c r="C1477" s="65">
        <v>0</v>
      </c>
      <c r="D1477" s="65">
        <v>0</v>
      </c>
      <c r="E1477" s="65">
        <v>0</v>
      </c>
      <c r="F1477" s="65">
        <v>0</v>
      </c>
      <c r="G1477" s="146">
        <v>2</v>
      </c>
    </row>
    <row r="1478" spans="2:7" ht="18.75" customHeight="1" x14ac:dyDescent="0.2">
      <c r="B1478" s="64" t="s">
        <v>2400</v>
      </c>
      <c r="C1478" s="65">
        <v>2</v>
      </c>
      <c r="D1478" s="65">
        <v>0</v>
      </c>
      <c r="E1478" s="65">
        <v>0</v>
      </c>
      <c r="F1478" s="65">
        <v>0</v>
      </c>
      <c r="G1478" s="146">
        <v>0</v>
      </c>
    </row>
    <row r="1479" spans="2:7" ht="18.75" customHeight="1" x14ac:dyDescent="0.2">
      <c r="B1479" s="64" t="s">
        <v>3143</v>
      </c>
      <c r="C1479" s="65">
        <v>0</v>
      </c>
      <c r="D1479" s="65">
        <v>0</v>
      </c>
      <c r="E1479" s="65">
        <v>2</v>
      </c>
      <c r="F1479" s="65">
        <v>0</v>
      </c>
      <c r="G1479" s="146">
        <v>0</v>
      </c>
    </row>
    <row r="1480" spans="2:7" ht="18.75" customHeight="1" x14ac:dyDescent="0.2">
      <c r="B1480" s="64" t="s">
        <v>2611</v>
      </c>
      <c r="C1480" s="65">
        <v>0</v>
      </c>
      <c r="D1480" s="65">
        <v>0</v>
      </c>
      <c r="E1480" s="65">
        <v>0</v>
      </c>
      <c r="F1480" s="65">
        <v>2</v>
      </c>
      <c r="G1480" s="146">
        <v>0</v>
      </c>
    </row>
    <row r="1481" spans="2:7" ht="18.75" customHeight="1" x14ac:dyDescent="0.2">
      <c r="B1481" s="64" t="s">
        <v>3144</v>
      </c>
      <c r="C1481" s="65">
        <v>0</v>
      </c>
      <c r="D1481" s="65">
        <v>0</v>
      </c>
      <c r="E1481" s="65">
        <v>2</v>
      </c>
      <c r="F1481" s="65">
        <v>0</v>
      </c>
      <c r="G1481" s="146">
        <v>0</v>
      </c>
    </row>
    <row r="1482" spans="2:7" ht="18.75" customHeight="1" x14ac:dyDescent="0.2">
      <c r="B1482" s="64" t="s">
        <v>3751</v>
      </c>
      <c r="C1482" s="65">
        <v>0</v>
      </c>
      <c r="D1482" s="65">
        <v>0</v>
      </c>
      <c r="E1482" s="65">
        <v>0</v>
      </c>
      <c r="F1482" s="65">
        <v>0</v>
      </c>
      <c r="G1482" s="146">
        <v>2</v>
      </c>
    </row>
    <row r="1483" spans="2:7" ht="18.75" customHeight="1" x14ac:dyDescent="0.2">
      <c r="B1483" s="64" t="s">
        <v>2405</v>
      </c>
      <c r="C1483" s="65">
        <v>0</v>
      </c>
      <c r="D1483" s="65">
        <v>0</v>
      </c>
      <c r="E1483" s="65">
        <v>1</v>
      </c>
      <c r="F1483" s="65">
        <v>0</v>
      </c>
      <c r="G1483" s="146">
        <v>0</v>
      </c>
    </row>
    <row r="1484" spans="2:7" ht="18.75" customHeight="1" x14ac:dyDescent="0.2">
      <c r="B1484" s="64" t="s">
        <v>3343</v>
      </c>
      <c r="C1484" s="65">
        <v>0</v>
      </c>
      <c r="D1484" s="65">
        <v>0</v>
      </c>
      <c r="E1484" s="65">
        <v>0</v>
      </c>
      <c r="F1484" s="65">
        <v>1</v>
      </c>
      <c r="G1484" s="146">
        <v>0</v>
      </c>
    </row>
    <row r="1485" spans="2:7" ht="18.75" customHeight="1" x14ac:dyDescent="0.2">
      <c r="B1485" s="64" t="s">
        <v>1978</v>
      </c>
      <c r="C1485" s="65">
        <v>0</v>
      </c>
      <c r="D1485" s="65">
        <v>0</v>
      </c>
      <c r="E1485" s="65">
        <v>0</v>
      </c>
      <c r="F1485" s="65">
        <v>0</v>
      </c>
      <c r="G1485" s="146">
        <v>1</v>
      </c>
    </row>
    <row r="1486" spans="2:7" ht="18.75" customHeight="1" x14ac:dyDescent="0.2">
      <c r="B1486" s="64" t="s">
        <v>2401</v>
      </c>
      <c r="C1486" s="65">
        <v>0</v>
      </c>
      <c r="D1486" s="65">
        <v>1</v>
      </c>
      <c r="E1486" s="65">
        <v>0</v>
      </c>
      <c r="F1486" s="65">
        <v>0</v>
      </c>
      <c r="G1486" s="146">
        <v>0</v>
      </c>
    </row>
    <row r="1487" spans="2:7" ht="18.75" customHeight="1" x14ac:dyDescent="0.2">
      <c r="B1487" s="64" t="s">
        <v>3021</v>
      </c>
      <c r="C1487" s="65">
        <v>0</v>
      </c>
      <c r="D1487" s="65">
        <v>0</v>
      </c>
      <c r="E1487" s="65">
        <v>1</v>
      </c>
      <c r="F1487" s="65">
        <v>0</v>
      </c>
      <c r="G1487" s="146">
        <v>0</v>
      </c>
    </row>
    <row r="1488" spans="2:7" ht="18.75" customHeight="1" x14ac:dyDescent="0.2">
      <c r="B1488" s="64" t="s">
        <v>3470</v>
      </c>
      <c r="C1488" s="65">
        <v>0</v>
      </c>
      <c r="D1488" s="65">
        <v>0</v>
      </c>
      <c r="E1488" s="65">
        <v>0</v>
      </c>
      <c r="F1488" s="65">
        <v>1</v>
      </c>
      <c r="G1488" s="67">
        <v>0</v>
      </c>
    </row>
    <row r="1489" spans="2:7" ht="18.75" customHeight="1" x14ac:dyDescent="0.2">
      <c r="B1489" s="64" t="s">
        <v>3231</v>
      </c>
      <c r="C1489" s="65">
        <v>0</v>
      </c>
      <c r="D1489" s="65">
        <v>0</v>
      </c>
      <c r="E1489" s="65">
        <v>1</v>
      </c>
      <c r="F1489" s="65">
        <v>0</v>
      </c>
      <c r="G1489" s="146">
        <v>0</v>
      </c>
    </row>
    <row r="1490" spans="2:7" ht="18.75" customHeight="1" x14ac:dyDescent="0.2">
      <c r="B1490" s="64" t="s">
        <v>2574</v>
      </c>
      <c r="C1490" s="65">
        <v>0</v>
      </c>
      <c r="D1490" s="65">
        <v>0</v>
      </c>
      <c r="E1490" s="65">
        <v>0</v>
      </c>
      <c r="F1490" s="65">
        <v>0</v>
      </c>
      <c r="G1490" s="146">
        <v>1</v>
      </c>
    </row>
    <row r="1491" spans="2:7" ht="18.75" customHeight="1" x14ac:dyDescent="0.2">
      <c r="B1491" s="64" t="s">
        <v>1775</v>
      </c>
      <c r="C1491" s="65">
        <v>0</v>
      </c>
      <c r="D1491" s="65">
        <v>0</v>
      </c>
      <c r="E1491" s="65">
        <v>1</v>
      </c>
      <c r="F1491" s="65">
        <v>0</v>
      </c>
      <c r="G1491" s="146">
        <v>0</v>
      </c>
    </row>
    <row r="1492" spans="2:7" ht="18.75" customHeight="1" x14ac:dyDescent="0.2">
      <c r="B1492" s="64" t="s">
        <v>2338</v>
      </c>
      <c r="C1492" s="65">
        <v>0</v>
      </c>
      <c r="D1492" s="65">
        <v>0</v>
      </c>
      <c r="E1492" s="65">
        <v>0</v>
      </c>
      <c r="F1492" s="65">
        <v>0</v>
      </c>
      <c r="G1492" s="146">
        <v>1</v>
      </c>
    </row>
    <row r="1493" spans="2:7" ht="18.75" customHeight="1" x14ac:dyDescent="0.2">
      <c r="B1493" s="64" t="s">
        <v>1465</v>
      </c>
      <c r="C1493" s="65">
        <v>0</v>
      </c>
      <c r="D1493" s="65">
        <v>0</v>
      </c>
      <c r="E1493" s="65">
        <v>0</v>
      </c>
      <c r="F1493" s="65">
        <v>0</v>
      </c>
      <c r="G1493" s="146">
        <v>1</v>
      </c>
    </row>
    <row r="1494" spans="2:7" ht="18.75" customHeight="1" x14ac:dyDescent="0.2">
      <c r="B1494" s="64" t="s">
        <v>3028</v>
      </c>
      <c r="C1494" s="65">
        <v>0</v>
      </c>
      <c r="D1494" s="65">
        <v>0</v>
      </c>
      <c r="E1494" s="65">
        <v>1</v>
      </c>
      <c r="F1494" s="65">
        <v>0</v>
      </c>
      <c r="G1494" s="146">
        <v>0</v>
      </c>
    </row>
    <row r="1495" spans="2:7" ht="18.75" customHeight="1" x14ac:dyDescent="0.2">
      <c r="B1495" s="64" t="s">
        <v>2294</v>
      </c>
      <c r="C1495" s="65">
        <v>1</v>
      </c>
      <c r="D1495" s="65">
        <v>0</v>
      </c>
      <c r="E1495" s="65">
        <v>0</v>
      </c>
      <c r="F1495" s="65">
        <v>0</v>
      </c>
      <c r="G1495" s="146">
        <v>0</v>
      </c>
    </row>
    <row r="1496" spans="2:7" ht="18.75" customHeight="1" x14ac:dyDescent="0.2">
      <c r="B1496" s="64" t="s">
        <v>2131</v>
      </c>
      <c r="C1496" s="65">
        <v>0</v>
      </c>
      <c r="D1496" s="65">
        <v>0</v>
      </c>
      <c r="E1496" s="65">
        <v>0</v>
      </c>
      <c r="F1496" s="65">
        <v>0</v>
      </c>
      <c r="G1496" s="146">
        <v>1</v>
      </c>
    </row>
    <row r="1497" spans="2:7" ht="18.75" customHeight="1" x14ac:dyDescent="0.2">
      <c r="B1497" s="64" t="s">
        <v>2404</v>
      </c>
      <c r="C1497" s="65">
        <v>1</v>
      </c>
      <c r="D1497" s="65">
        <v>0</v>
      </c>
      <c r="E1497" s="65">
        <v>0</v>
      </c>
      <c r="F1497" s="65">
        <v>0</v>
      </c>
      <c r="G1497" s="146">
        <v>0</v>
      </c>
    </row>
    <row r="1498" spans="2:7" ht="18.75" customHeight="1" x14ac:dyDescent="0.2">
      <c r="B1498" s="64" t="s">
        <v>2086</v>
      </c>
      <c r="C1498" s="65">
        <v>0</v>
      </c>
      <c r="D1498" s="65">
        <v>0</v>
      </c>
      <c r="E1498" s="65">
        <v>0</v>
      </c>
      <c r="F1498" s="65">
        <v>1</v>
      </c>
      <c r="G1498" s="146">
        <v>0</v>
      </c>
    </row>
    <row r="1499" spans="2:7" ht="18.75" customHeight="1" x14ac:dyDescent="0.2">
      <c r="B1499" s="64" t="s">
        <v>1501</v>
      </c>
      <c r="C1499" s="65">
        <v>0</v>
      </c>
      <c r="D1499" s="65">
        <v>1</v>
      </c>
      <c r="E1499" s="65">
        <v>0</v>
      </c>
      <c r="F1499" s="65">
        <v>0</v>
      </c>
      <c r="G1499" s="146">
        <v>0</v>
      </c>
    </row>
    <row r="1500" spans="2:7" ht="18.75" customHeight="1" x14ac:dyDescent="0.2">
      <c r="B1500" s="64" t="s">
        <v>1269</v>
      </c>
      <c r="C1500" s="65">
        <v>0</v>
      </c>
      <c r="D1500" s="65">
        <v>0</v>
      </c>
      <c r="E1500" s="65">
        <v>0</v>
      </c>
      <c r="F1500" s="65">
        <v>0</v>
      </c>
      <c r="G1500" s="146">
        <v>1</v>
      </c>
    </row>
    <row r="1501" spans="2:7" ht="18.75" customHeight="1" x14ac:dyDescent="0.2">
      <c r="B1501" s="64" t="s">
        <v>3418</v>
      </c>
      <c r="C1501" s="65">
        <v>0</v>
      </c>
      <c r="D1501" s="65">
        <v>0</v>
      </c>
      <c r="E1501" s="65">
        <v>0</v>
      </c>
      <c r="F1501" s="65">
        <v>1</v>
      </c>
      <c r="G1501" s="146">
        <v>0</v>
      </c>
    </row>
    <row r="1502" spans="2:7" ht="18.75" customHeight="1" x14ac:dyDescent="0.2">
      <c r="B1502" s="64" t="s">
        <v>2418</v>
      </c>
      <c r="C1502" s="65">
        <v>0</v>
      </c>
      <c r="D1502" s="65">
        <v>0</v>
      </c>
      <c r="E1502" s="65">
        <v>1</v>
      </c>
      <c r="F1502" s="65">
        <v>0</v>
      </c>
      <c r="G1502" s="146">
        <v>0</v>
      </c>
    </row>
    <row r="1503" spans="2:7" ht="18.75" customHeight="1" x14ac:dyDescent="0.2">
      <c r="B1503" s="64" t="s">
        <v>1385</v>
      </c>
      <c r="C1503" s="65">
        <v>1</v>
      </c>
      <c r="D1503" s="65">
        <v>0</v>
      </c>
      <c r="E1503" s="65">
        <v>0</v>
      </c>
      <c r="F1503" s="65">
        <v>0</v>
      </c>
      <c r="G1503" s="146">
        <v>0</v>
      </c>
    </row>
    <row r="1504" spans="2:7" ht="18.75" customHeight="1" x14ac:dyDescent="0.2">
      <c r="B1504" s="64" t="s">
        <v>2740</v>
      </c>
      <c r="C1504" s="65">
        <v>0</v>
      </c>
      <c r="D1504" s="65">
        <v>0</v>
      </c>
      <c r="E1504" s="65">
        <v>1</v>
      </c>
      <c r="F1504" s="65">
        <v>0</v>
      </c>
      <c r="G1504" s="146">
        <v>0</v>
      </c>
    </row>
    <row r="1505" spans="2:7" ht="18.75" customHeight="1" x14ac:dyDescent="0.2">
      <c r="B1505" s="64" t="s">
        <v>3586</v>
      </c>
      <c r="C1505" s="65">
        <v>0</v>
      </c>
      <c r="D1505" s="65">
        <v>0</v>
      </c>
      <c r="E1505" s="65">
        <v>0</v>
      </c>
      <c r="F1505" s="65">
        <v>0</v>
      </c>
      <c r="G1505" s="146">
        <v>1</v>
      </c>
    </row>
    <row r="1506" spans="2:7" ht="18.75" customHeight="1" x14ac:dyDescent="0.2">
      <c r="B1506" s="64" t="s">
        <v>2550</v>
      </c>
      <c r="C1506" s="65">
        <v>0</v>
      </c>
      <c r="D1506" s="65">
        <v>0</v>
      </c>
      <c r="E1506" s="65">
        <v>0</v>
      </c>
      <c r="F1506" s="65">
        <v>0</v>
      </c>
      <c r="G1506" s="146">
        <v>1</v>
      </c>
    </row>
    <row r="1507" spans="2:7" ht="18.75" customHeight="1" x14ac:dyDescent="0.2">
      <c r="B1507" s="64" t="s">
        <v>1394</v>
      </c>
      <c r="C1507" s="65">
        <v>0</v>
      </c>
      <c r="D1507" s="65">
        <v>0</v>
      </c>
      <c r="E1507" s="65">
        <v>0</v>
      </c>
      <c r="F1507" s="65">
        <v>0</v>
      </c>
      <c r="G1507" s="146">
        <v>1</v>
      </c>
    </row>
    <row r="1508" spans="2:7" ht="18.75" customHeight="1" x14ac:dyDescent="0.2">
      <c r="B1508" s="64" t="s">
        <v>2554</v>
      </c>
      <c r="C1508" s="65">
        <v>0</v>
      </c>
      <c r="D1508" s="65">
        <v>0</v>
      </c>
      <c r="E1508" s="65">
        <v>0</v>
      </c>
      <c r="F1508" s="65">
        <v>1</v>
      </c>
      <c r="G1508" s="146">
        <v>0</v>
      </c>
    </row>
    <row r="1509" spans="2:7" ht="18.75" customHeight="1" x14ac:dyDescent="0.2">
      <c r="B1509" s="64" t="s">
        <v>3800</v>
      </c>
      <c r="C1509" s="65">
        <v>0</v>
      </c>
      <c r="D1509" s="65">
        <v>0</v>
      </c>
      <c r="E1509" s="65">
        <v>0</v>
      </c>
      <c r="F1509" s="65">
        <v>0</v>
      </c>
      <c r="G1509" s="146">
        <v>1</v>
      </c>
    </row>
    <row r="1510" spans="2:7" ht="18.75" customHeight="1" x14ac:dyDescent="0.2">
      <c r="B1510" s="64" t="s">
        <v>3336</v>
      </c>
      <c r="C1510" s="65">
        <v>0</v>
      </c>
      <c r="D1510" s="65">
        <v>0</v>
      </c>
      <c r="E1510" s="65">
        <v>0</v>
      </c>
      <c r="F1510" s="65">
        <v>1</v>
      </c>
      <c r="G1510" s="146">
        <v>0</v>
      </c>
    </row>
    <row r="1511" spans="2:7" ht="18.75" customHeight="1" x14ac:dyDescent="0.2">
      <c r="B1511" s="64" t="s">
        <v>2417</v>
      </c>
      <c r="C1511" s="65">
        <v>0</v>
      </c>
      <c r="D1511" s="65">
        <v>1</v>
      </c>
      <c r="E1511" s="65">
        <v>0</v>
      </c>
      <c r="F1511" s="65">
        <v>0</v>
      </c>
      <c r="G1511" s="146">
        <v>0</v>
      </c>
    </row>
    <row r="1512" spans="2:7" ht="18.75" customHeight="1" x14ac:dyDescent="0.2">
      <c r="B1512" s="64" t="s">
        <v>3772</v>
      </c>
      <c r="C1512" s="65">
        <v>0</v>
      </c>
      <c r="D1512" s="65">
        <v>0</v>
      </c>
      <c r="E1512" s="65">
        <v>0</v>
      </c>
      <c r="F1512" s="65">
        <v>0</v>
      </c>
      <c r="G1512" s="146">
        <v>1</v>
      </c>
    </row>
    <row r="1513" spans="2:7" ht="18.75" customHeight="1" x14ac:dyDescent="0.2">
      <c r="B1513" s="64" t="s">
        <v>3442</v>
      </c>
      <c r="C1513" s="65">
        <v>0</v>
      </c>
      <c r="D1513" s="65">
        <v>0</v>
      </c>
      <c r="E1513" s="65">
        <v>0</v>
      </c>
      <c r="F1513" s="65">
        <v>1</v>
      </c>
      <c r="G1513" s="146">
        <v>0</v>
      </c>
    </row>
    <row r="1514" spans="2:7" ht="18.75" customHeight="1" x14ac:dyDescent="0.2">
      <c r="B1514" s="64" t="s">
        <v>2770</v>
      </c>
      <c r="C1514" s="65">
        <v>0</v>
      </c>
      <c r="D1514" s="65">
        <v>0</v>
      </c>
      <c r="E1514" s="65">
        <v>1</v>
      </c>
      <c r="F1514" s="65">
        <v>0</v>
      </c>
      <c r="G1514" s="146">
        <v>0</v>
      </c>
    </row>
    <row r="1515" spans="2:7" ht="18.75" customHeight="1" x14ac:dyDescent="0.2">
      <c r="B1515" s="64" t="s">
        <v>1026</v>
      </c>
      <c r="C1515" s="65">
        <v>0</v>
      </c>
      <c r="D1515" s="65">
        <v>0</v>
      </c>
      <c r="E1515" s="65">
        <v>0</v>
      </c>
      <c r="F1515" s="65">
        <v>0</v>
      </c>
      <c r="G1515" s="146">
        <v>1</v>
      </c>
    </row>
    <row r="1516" spans="2:7" ht="18.75" customHeight="1" x14ac:dyDescent="0.2">
      <c r="B1516" s="64" t="s">
        <v>1070</v>
      </c>
      <c r="C1516" s="65">
        <v>0</v>
      </c>
      <c r="D1516" s="65">
        <v>0</v>
      </c>
      <c r="E1516" s="65">
        <v>0</v>
      </c>
      <c r="F1516" s="65">
        <v>0</v>
      </c>
      <c r="G1516" s="146">
        <v>1</v>
      </c>
    </row>
    <row r="1517" spans="2:7" ht="18.75" customHeight="1" x14ac:dyDescent="0.2">
      <c r="B1517" s="64" t="s">
        <v>2422</v>
      </c>
      <c r="C1517" s="65">
        <v>1</v>
      </c>
      <c r="D1517" s="65">
        <v>0</v>
      </c>
      <c r="E1517" s="65">
        <v>0</v>
      </c>
      <c r="F1517" s="65">
        <v>0</v>
      </c>
      <c r="G1517" s="146">
        <v>0</v>
      </c>
    </row>
    <row r="1518" spans="2:7" ht="18.75" customHeight="1" x14ac:dyDescent="0.2">
      <c r="B1518" s="64" t="s">
        <v>2425</v>
      </c>
      <c r="C1518" s="65">
        <v>1</v>
      </c>
      <c r="D1518" s="65">
        <v>0</v>
      </c>
      <c r="E1518" s="65">
        <v>0</v>
      </c>
      <c r="F1518" s="65">
        <v>0</v>
      </c>
      <c r="G1518" s="146">
        <v>0</v>
      </c>
    </row>
    <row r="1519" spans="2:7" ht="18.75" customHeight="1" x14ac:dyDescent="0.2">
      <c r="B1519" s="64" t="s">
        <v>1792</v>
      </c>
      <c r="C1519" s="65">
        <v>0</v>
      </c>
      <c r="D1519" s="65">
        <v>0</v>
      </c>
      <c r="E1519" s="65">
        <v>0</v>
      </c>
      <c r="F1519" s="65">
        <v>0</v>
      </c>
      <c r="G1519" s="146">
        <v>1</v>
      </c>
    </row>
    <row r="1520" spans="2:7" ht="18.75" customHeight="1" x14ac:dyDescent="0.2">
      <c r="B1520" s="64" t="s">
        <v>2771</v>
      </c>
      <c r="C1520" s="65">
        <v>0</v>
      </c>
      <c r="D1520" s="65">
        <v>0</v>
      </c>
      <c r="E1520" s="65">
        <v>0</v>
      </c>
      <c r="F1520" s="65">
        <v>0</v>
      </c>
      <c r="G1520" s="146">
        <v>1</v>
      </c>
    </row>
    <row r="1521" spans="2:7" ht="18.75" customHeight="1" x14ac:dyDescent="0.2">
      <c r="B1521" s="64" t="s">
        <v>2426</v>
      </c>
      <c r="C1521" s="65">
        <v>0</v>
      </c>
      <c r="D1521" s="65">
        <v>1</v>
      </c>
      <c r="E1521" s="65">
        <v>0</v>
      </c>
      <c r="F1521" s="65">
        <v>0</v>
      </c>
      <c r="G1521" s="146">
        <v>0</v>
      </c>
    </row>
    <row r="1522" spans="2:7" ht="18.75" customHeight="1" x14ac:dyDescent="0.2">
      <c r="B1522" s="64" t="s">
        <v>3419</v>
      </c>
      <c r="C1522" s="65">
        <v>0</v>
      </c>
      <c r="D1522" s="65">
        <v>0</v>
      </c>
      <c r="E1522" s="65">
        <v>0</v>
      </c>
      <c r="F1522" s="65">
        <v>1</v>
      </c>
      <c r="G1522" s="146">
        <v>0</v>
      </c>
    </row>
    <row r="1523" spans="2:7" ht="18.75" customHeight="1" x14ac:dyDescent="0.2">
      <c r="B1523" s="64" t="s">
        <v>3145</v>
      </c>
      <c r="C1523" s="65">
        <v>0</v>
      </c>
      <c r="D1523" s="65">
        <v>0</v>
      </c>
      <c r="E1523" s="65">
        <v>1</v>
      </c>
      <c r="F1523" s="65">
        <v>0</v>
      </c>
      <c r="G1523" s="146">
        <v>0</v>
      </c>
    </row>
    <row r="1524" spans="2:7" ht="18.75" customHeight="1" x14ac:dyDescent="0.2">
      <c r="B1524" s="64" t="s">
        <v>3695</v>
      </c>
      <c r="C1524" s="65">
        <v>0</v>
      </c>
      <c r="D1524" s="65">
        <v>0</v>
      </c>
      <c r="E1524" s="65">
        <v>0</v>
      </c>
      <c r="F1524" s="65">
        <v>0</v>
      </c>
      <c r="G1524" s="146">
        <v>1</v>
      </c>
    </row>
    <row r="1525" spans="2:7" ht="18.75" customHeight="1" x14ac:dyDescent="0.2">
      <c r="B1525" s="64" t="s">
        <v>3558</v>
      </c>
      <c r="C1525" s="65">
        <v>0</v>
      </c>
      <c r="D1525" s="65">
        <v>0</v>
      </c>
      <c r="E1525" s="65">
        <v>0</v>
      </c>
      <c r="F1525" s="65">
        <v>0</v>
      </c>
      <c r="G1525" s="146">
        <v>1</v>
      </c>
    </row>
    <row r="1526" spans="2:7" ht="18.75" customHeight="1" x14ac:dyDescent="0.2">
      <c r="B1526" s="64" t="s">
        <v>1936</v>
      </c>
      <c r="C1526" s="65">
        <v>0</v>
      </c>
      <c r="D1526" s="65">
        <v>1</v>
      </c>
      <c r="E1526" s="65">
        <v>0</v>
      </c>
      <c r="F1526" s="65">
        <v>0</v>
      </c>
      <c r="G1526" s="146">
        <v>0</v>
      </c>
    </row>
    <row r="1527" spans="2:7" ht="18.75" customHeight="1" x14ac:dyDescent="0.2">
      <c r="B1527" s="64" t="s">
        <v>3096</v>
      </c>
      <c r="C1527" s="65">
        <v>0</v>
      </c>
      <c r="D1527" s="65">
        <v>0</v>
      </c>
      <c r="E1527" s="65">
        <v>0</v>
      </c>
      <c r="F1527" s="65">
        <v>1</v>
      </c>
      <c r="G1527" s="146">
        <v>0</v>
      </c>
    </row>
    <row r="1528" spans="2:7" ht="18.75" customHeight="1" x14ac:dyDescent="0.2">
      <c r="B1528" s="64" t="s">
        <v>1906</v>
      </c>
      <c r="C1528" s="65">
        <v>0</v>
      </c>
      <c r="D1528" s="65">
        <v>0</v>
      </c>
      <c r="E1528" s="65">
        <v>1</v>
      </c>
      <c r="F1528" s="65">
        <v>0</v>
      </c>
      <c r="G1528" s="146">
        <v>0</v>
      </c>
    </row>
    <row r="1529" spans="2:7" ht="18.75" customHeight="1" x14ac:dyDescent="0.2">
      <c r="B1529" s="64" t="s">
        <v>2431</v>
      </c>
      <c r="C1529" s="65">
        <v>1</v>
      </c>
      <c r="D1529" s="65">
        <v>0</v>
      </c>
      <c r="E1529" s="65">
        <v>0</v>
      </c>
      <c r="F1529" s="65">
        <v>0</v>
      </c>
      <c r="G1529" s="146">
        <v>0</v>
      </c>
    </row>
    <row r="1530" spans="2:7" ht="18.75" customHeight="1" x14ac:dyDescent="0.2">
      <c r="B1530" s="64" t="s">
        <v>3443</v>
      </c>
      <c r="C1530" s="65">
        <v>0</v>
      </c>
      <c r="D1530" s="65">
        <v>0</v>
      </c>
      <c r="E1530" s="65">
        <v>0</v>
      </c>
      <c r="F1530" s="65">
        <v>1</v>
      </c>
      <c r="G1530" s="146">
        <v>0</v>
      </c>
    </row>
    <row r="1531" spans="2:7" ht="18.75" customHeight="1" x14ac:dyDescent="0.2">
      <c r="B1531" s="64" t="s">
        <v>1432</v>
      </c>
      <c r="C1531" s="65">
        <v>0</v>
      </c>
      <c r="D1531" s="65">
        <v>0</v>
      </c>
      <c r="E1531" s="65">
        <v>0</v>
      </c>
      <c r="F1531" s="65">
        <v>0</v>
      </c>
      <c r="G1531" s="146">
        <v>1</v>
      </c>
    </row>
    <row r="1532" spans="2:7" ht="18.75" customHeight="1" x14ac:dyDescent="0.2">
      <c r="B1532" s="64" t="s">
        <v>3559</v>
      </c>
      <c r="C1532" s="65">
        <v>0</v>
      </c>
      <c r="D1532" s="65">
        <v>0</v>
      </c>
      <c r="E1532" s="65">
        <v>0</v>
      </c>
      <c r="F1532" s="65">
        <v>0</v>
      </c>
      <c r="G1532" s="146">
        <v>1</v>
      </c>
    </row>
    <row r="1533" spans="2:7" ht="18.75" customHeight="1" thickBot="1" x14ac:dyDescent="0.25">
      <c r="B1533" s="64" t="s">
        <v>2286</v>
      </c>
      <c r="C1533" s="65">
        <v>0</v>
      </c>
      <c r="D1533" s="65">
        <v>0</v>
      </c>
      <c r="E1533" s="65">
        <v>1</v>
      </c>
      <c r="F1533" s="65">
        <v>0</v>
      </c>
      <c r="G1533" s="146">
        <v>0</v>
      </c>
    </row>
    <row r="1534" spans="2:7" ht="18.75" customHeight="1" thickBot="1" x14ac:dyDescent="0.25">
      <c r="B1534" s="57" t="s">
        <v>3067</v>
      </c>
      <c r="C1534" s="74">
        <v>12330738</v>
      </c>
      <c r="D1534" s="74">
        <v>13132843</v>
      </c>
      <c r="E1534" s="74">
        <v>13770551</v>
      </c>
      <c r="F1534" s="74">
        <v>14488668</v>
      </c>
      <c r="G1534" s="75">
        <v>14429906</v>
      </c>
    </row>
    <row r="1536" spans="2:7" ht="18.75" customHeight="1" x14ac:dyDescent="0.2">
      <c r="B1536" s="44" t="s">
        <v>4187</v>
      </c>
    </row>
  </sheetData>
  <mergeCells count="7">
    <mergeCell ref="B2:G2"/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0B00-000000000000}"/>
  </hyperlinks>
  <printOptions horizontalCentered="1"/>
  <pageMargins left="0.23622047244094491" right="0.23622047244094491" top="0.39370078740157483" bottom="0.39370078740157483" header="0.31496062992125984" footer="0.31496062992125984"/>
  <pageSetup scale="56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B3:G1621"/>
  <sheetViews>
    <sheetView showGridLines="0" zoomScale="70" zoomScaleNormal="7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H1" sqref="H1"/>
    </sheetView>
  </sheetViews>
  <sheetFormatPr baseColWidth="10" defaultColWidth="11.42578125" defaultRowHeight="18.75" customHeight="1" x14ac:dyDescent="0.2"/>
  <cols>
    <col min="1" max="1" width="2.7109375" style="26" customWidth="1"/>
    <col min="2" max="2" width="57.140625" style="26" bestFit="1" customWidth="1"/>
    <col min="3" max="6" width="16.7109375" style="28" customWidth="1"/>
    <col min="7" max="7" width="16.7109375" style="26" customWidth="1"/>
    <col min="8" max="16384" width="11.42578125" style="26"/>
  </cols>
  <sheetData>
    <row r="3" spans="2:7" s="48" customFormat="1" ht="20.25" x14ac:dyDescent="0.2">
      <c r="B3" s="245" t="s">
        <v>5313</v>
      </c>
      <c r="C3" s="252"/>
      <c r="D3" s="252"/>
      <c r="E3" s="252"/>
      <c r="F3" s="252"/>
      <c r="G3" s="252"/>
    </row>
    <row r="4" spans="2:7" s="48" customFormat="1" ht="15.75" x14ac:dyDescent="0.2">
      <c r="B4" s="147"/>
      <c r="C4" s="148"/>
      <c r="D4" s="148"/>
      <c r="E4" s="148"/>
      <c r="F4" s="148"/>
      <c r="G4" s="148"/>
    </row>
    <row r="5" spans="2:7" s="4" customFormat="1" ht="15" x14ac:dyDescent="0.2">
      <c r="B5" s="133" t="s">
        <v>45</v>
      </c>
    </row>
    <row r="6" spans="2:7" s="4" customFormat="1" ht="15.75" thickBot="1" x14ac:dyDescent="0.25">
      <c r="B6" s="133"/>
    </row>
    <row r="7" spans="2:7" s="31" customFormat="1" ht="18.75" customHeight="1" x14ac:dyDescent="0.25">
      <c r="B7" s="239" t="s">
        <v>3444</v>
      </c>
      <c r="C7" s="235" t="s">
        <v>3807</v>
      </c>
      <c r="D7" s="235" t="s">
        <v>4036</v>
      </c>
      <c r="E7" s="235" t="s">
        <v>4201</v>
      </c>
      <c r="F7" s="235" t="s">
        <v>4426</v>
      </c>
      <c r="G7" s="237" t="s">
        <v>5314</v>
      </c>
    </row>
    <row r="8" spans="2:7" s="31" customFormat="1" ht="18.75" customHeight="1" x14ac:dyDescent="0.25">
      <c r="B8" s="246"/>
      <c r="C8" s="247"/>
      <c r="D8" s="247"/>
      <c r="E8" s="247"/>
      <c r="F8" s="247"/>
      <c r="G8" s="251"/>
    </row>
    <row r="9" spans="2:7" s="28" customFormat="1" ht="18.75" customHeight="1" x14ac:dyDescent="0.2">
      <c r="B9" s="136" t="s">
        <v>180</v>
      </c>
      <c r="C9" s="149">
        <v>499729</v>
      </c>
      <c r="D9" s="149">
        <v>945871</v>
      </c>
      <c r="E9" s="52">
        <v>920022</v>
      </c>
      <c r="F9" s="52">
        <v>1051904</v>
      </c>
      <c r="G9" s="150">
        <v>912926</v>
      </c>
    </row>
    <row r="10" spans="2:7" s="28" customFormat="1" ht="18.75" customHeight="1" x14ac:dyDescent="0.2">
      <c r="B10" s="139" t="s">
        <v>251</v>
      </c>
      <c r="C10" s="151">
        <v>446518</v>
      </c>
      <c r="D10" s="151">
        <v>842272</v>
      </c>
      <c r="E10" s="55">
        <v>908684</v>
      </c>
      <c r="F10" s="55">
        <v>986230</v>
      </c>
      <c r="G10" s="152">
        <v>826404</v>
      </c>
    </row>
    <row r="11" spans="2:7" s="28" customFormat="1" ht="18.75" customHeight="1" x14ac:dyDescent="0.2">
      <c r="B11" s="139" t="s">
        <v>225</v>
      </c>
      <c r="C11" s="151">
        <v>203030</v>
      </c>
      <c r="D11" s="151">
        <v>141425</v>
      </c>
      <c r="E11" s="55">
        <v>633687</v>
      </c>
      <c r="F11" s="55">
        <v>842975</v>
      </c>
      <c r="G11" s="152">
        <v>734550</v>
      </c>
    </row>
    <row r="12" spans="2:7" s="28" customFormat="1" ht="18.75" customHeight="1" x14ac:dyDescent="0.2">
      <c r="B12" s="139" t="s">
        <v>252</v>
      </c>
      <c r="C12" s="151">
        <v>253574</v>
      </c>
      <c r="D12" s="151">
        <v>535633</v>
      </c>
      <c r="E12" s="55">
        <v>621671</v>
      </c>
      <c r="F12" s="55">
        <v>578121</v>
      </c>
      <c r="G12" s="152">
        <v>503310</v>
      </c>
    </row>
    <row r="13" spans="2:7" s="28" customFormat="1" ht="18.75" customHeight="1" x14ac:dyDescent="0.2">
      <c r="B13" s="139" t="s">
        <v>222</v>
      </c>
      <c r="C13" s="151">
        <v>101904</v>
      </c>
      <c r="D13" s="151">
        <v>297242</v>
      </c>
      <c r="E13" s="55">
        <v>602372</v>
      </c>
      <c r="F13" s="55">
        <v>667726</v>
      </c>
      <c r="G13" s="152">
        <v>557844</v>
      </c>
    </row>
    <row r="14" spans="2:7" s="28" customFormat="1" ht="18.75" customHeight="1" x14ac:dyDescent="0.2">
      <c r="B14" s="139" t="s">
        <v>183</v>
      </c>
      <c r="C14" s="151">
        <v>93216</v>
      </c>
      <c r="D14" s="151">
        <v>397749</v>
      </c>
      <c r="E14" s="55">
        <v>544270</v>
      </c>
      <c r="F14" s="55">
        <v>608546</v>
      </c>
      <c r="G14" s="152">
        <v>574231</v>
      </c>
    </row>
    <row r="15" spans="2:7" s="28" customFormat="1" ht="18.75" customHeight="1" x14ac:dyDescent="0.2">
      <c r="B15" s="139" t="s">
        <v>253</v>
      </c>
      <c r="C15" s="151">
        <v>184350</v>
      </c>
      <c r="D15" s="151">
        <v>416168</v>
      </c>
      <c r="E15" s="55">
        <v>503984</v>
      </c>
      <c r="F15" s="55">
        <v>494460</v>
      </c>
      <c r="G15" s="152">
        <v>427972</v>
      </c>
    </row>
    <row r="16" spans="2:7" s="28" customFormat="1" ht="18.75" customHeight="1" x14ac:dyDescent="0.2">
      <c r="B16" s="139" t="s">
        <v>184</v>
      </c>
      <c r="C16" s="151">
        <v>232922</v>
      </c>
      <c r="D16" s="151">
        <v>497243</v>
      </c>
      <c r="E16" s="55">
        <v>379493</v>
      </c>
      <c r="F16" s="55">
        <v>453917</v>
      </c>
      <c r="G16" s="152">
        <v>417275</v>
      </c>
    </row>
    <row r="17" spans="2:7" s="28" customFormat="1" ht="18.75" customHeight="1" x14ac:dyDescent="0.2">
      <c r="B17" s="139" t="s">
        <v>257</v>
      </c>
      <c r="C17" s="151">
        <v>238945</v>
      </c>
      <c r="D17" s="151">
        <v>469710</v>
      </c>
      <c r="E17" s="55">
        <v>378399</v>
      </c>
      <c r="F17" s="55">
        <v>441595</v>
      </c>
      <c r="G17" s="152">
        <v>399420</v>
      </c>
    </row>
    <row r="18" spans="2:7" s="28" customFormat="1" ht="18.75" customHeight="1" x14ac:dyDescent="0.2">
      <c r="B18" s="139" t="s">
        <v>164</v>
      </c>
      <c r="C18" s="151">
        <v>105563</v>
      </c>
      <c r="D18" s="151">
        <v>377462</v>
      </c>
      <c r="E18" s="55">
        <v>469349</v>
      </c>
      <c r="F18" s="55">
        <v>468460</v>
      </c>
      <c r="G18" s="152">
        <v>426126</v>
      </c>
    </row>
    <row r="19" spans="2:7" s="28" customFormat="1" ht="18.75" customHeight="1" x14ac:dyDescent="0.2">
      <c r="B19" s="139" t="s">
        <v>175</v>
      </c>
      <c r="C19" s="151">
        <v>159956</v>
      </c>
      <c r="D19" s="151">
        <v>100149</v>
      </c>
      <c r="E19" s="55">
        <v>408139</v>
      </c>
      <c r="F19" s="55">
        <v>561993</v>
      </c>
      <c r="G19" s="152">
        <v>459157</v>
      </c>
    </row>
    <row r="20" spans="2:7" s="28" customFormat="1" ht="18.75" customHeight="1" x14ac:dyDescent="0.2">
      <c r="B20" s="139" t="s">
        <v>1629</v>
      </c>
      <c r="C20" s="151">
        <v>94713</v>
      </c>
      <c r="D20" s="151">
        <v>214439</v>
      </c>
      <c r="E20" s="55">
        <v>303877</v>
      </c>
      <c r="F20" s="55">
        <v>388975</v>
      </c>
      <c r="G20" s="152">
        <v>369052</v>
      </c>
    </row>
    <row r="21" spans="2:7" s="28" customFormat="1" ht="18.75" customHeight="1" x14ac:dyDescent="0.2">
      <c r="B21" s="139" t="s">
        <v>186</v>
      </c>
      <c r="C21" s="151">
        <v>85292</v>
      </c>
      <c r="D21" s="151">
        <v>246990</v>
      </c>
      <c r="E21" s="55">
        <v>329619</v>
      </c>
      <c r="F21" s="55">
        <v>365210</v>
      </c>
      <c r="G21" s="152">
        <v>311693</v>
      </c>
    </row>
    <row r="22" spans="2:7" s="28" customFormat="1" ht="18.75" customHeight="1" x14ac:dyDescent="0.2">
      <c r="B22" s="139" t="s">
        <v>255</v>
      </c>
      <c r="C22" s="151">
        <v>95727</v>
      </c>
      <c r="D22" s="151">
        <v>179104</v>
      </c>
      <c r="E22" s="55">
        <v>319367</v>
      </c>
      <c r="F22" s="55">
        <v>399004</v>
      </c>
      <c r="G22" s="152">
        <v>335015</v>
      </c>
    </row>
    <row r="23" spans="2:7" s="28" customFormat="1" ht="18.75" customHeight="1" x14ac:dyDescent="0.2">
      <c r="B23" s="139" t="s">
        <v>256</v>
      </c>
      <c r="C23" s="151">
        <v>153886</v>
      </c>
      <c r="D23" s="151">
        <v>281696</v>
      </c>
      <c r="E23" s="55">
        <v>277333</v>
      </c>
      <c r="F23" s="55">
        <v>326026</v>
      </c>
      <c r="G23" s="152">
        <v>240507</v>
      </c>
    </row>
    <row r="24" spans="2:7" s="28" customFormat="1" ht="18.75" customHeight="1" x14ac:dyDescent="0.2">
      <c r="B24" s="139" t="s">
        <v>110</v>
      </c>
      <c r="C24" s="151">
        <v>82172</v>
      </c>
      <c r="D24" s="151">
        <v>233585</v>
      </c>
      <c r="E24" s="55">
        <v>259080</v>
      </c>
      <c r="F24" s="55">
        <v>338557</v>
      </c>
      <c r="G24" s="152">
        <v>322612</v>
      </c>
    </row>
    <row r="25" spans="2:7" s="28" customFormat="1" ht="18.75" customHeight="1" x14ac:dyDescent="0.2">
      <c r="B25" s="139" t="s">
        <v>131</v>
      </c>
      <c r="C25" s="151">
        <v>63540</v>
      </c>
      <c r="D25" s="151">
        <v>196702</v>
      </c>
      <c r="E25" s="55">
        <v>298056</v>
      </c>
      <c r="F25" s="55">
        <v>359867</v>
      </c>
      <c r="G25" s="152">
        <v>294470</v>
      </c>
    </row>
    <row r="26" spans="2:7" s="28" customFormat="1" ht="18.75" customHeight="1" x14ac:dyDescent="0.2">
      <c r="B26" s="139" t="s">
        <v>102</v>
      </c>
      <c r="C26" s="151">
        <v>56924</v>
      </c>
      <c r="D26" s="151">
        <v>136296</v>
      </c>
      <c r="E26" s="55">
        <v>277564</v>
      </c>
      <c r="F26" s="55">
        <v>306177</v>
      </c>
      <c r="G26" s="152">
        <v>292779</v>
      </c>
    </row>
    <row r="27" spans="2:7" s="28" customFormat="1" ht="18.75" customHeight="1" x14ac:dyDescent="0.2">
      <c r="B27" s="139" t="s">
        <v>155</v>
      </c>
      <c r="C27" s="151">
        <v>53194</v>
      </c>
      <c r="D27" s="151">
        <v>160794</v>
      </c>
      <c r="E27" s="55">
        <v>285597</v>
      </c>
      <c r="F27" s="55">
        <v>295008</v>
      </c>
      <c r="G27" s="152">
        <v>250332</v>
      </c>
    </row>
    <row r="28" spans="2:7" s="28" customFormat="1" ht="18.75" customHeight="1" x14ac:dyDescent="0.2">
      <c r="B28" s="139" t="s">
        <v>112</v>
      </c>
      <c r="C28" s="151">
        <v>66783</v>
      </c>
      <c r="D28" s="151">
        <v>167620</v>
      </c>
      <c r="E28" s="55">
        <v>218258</v>
      </c>
      <c r="F28" s="55">
        <v>302900</v>
      </c>
      <c r="G28" s="152">
        <v>260242</v>
      </c>
    </row>
    <row r="29" spans="2:7" s="28" customFormat="1" ht="18.75" customHeight="1" x14ac:dyDescent="0.2">
      <c r="B29" s="139" t="s">
        <v>134</v>
      </c>
      <c r="C29" s="151">
        <v>38344</v>
      </c>
      <c r="D29" s="151">
        <v>213805</v>
      </c>
      <c r="E29" s="55">
        <v>275355</v>
      </c>
      <c r="F29" s="55">
        <v>252264</v>
      </c>
      <c r="G29" s="152">
        <v>218038</v>
      </c>
    </row>
    <row r="30" spans="2:7" s="28" customFormat="1" ht="18.75" customHeight="1" x14ac:dyDescent="0.2">
      <c r="B30" s="139" t="s">
        <v>260</v>
      </c>
      <c r="C30" s="151">
        <v>60059</v>
      </c>
      <c r="D30" s="151">
        <v>153896</v>
      </c>
      <c r="E30" s="55">
        <v>255044</v>
      </c>
      <c r="F30" s="55">
        <v>338646</v>
      </c>
      <c r="G30" s="152">
        <v>179619</v>
      </c>
    </row>
    <row r="31" spans="2:7" s="28" customFormat="1" ht="18.75" customHeight="1" x14ac:dyDescent="0.2">
      <c r="B31" s="139" t="s">
        <v>254</v>
      </c>
      <c r="C31" s="151">
        <v>96011</v>
      </c>
      <c r="D31" s="151">
        <v>179437</v>
      </c>
      <c r="E31" s="55">
        <v>214655</v>
      </c>
      <c r="F31" s="55">
        <v>259377</v>
      </c>
      <c r="G31" s="152">
        <v>236105</v>
      </c>
    </row>
    <row r="32" spans="2:7" s="28" customFormat="1" ht="18.75" customHeight="1" x14ac:dyDescent="0.2">
      <c r="B32" s="139" t="s">
        <v>147</v>
      </c>
      <c r="C32" s="151">
        <v>24515</v>
      </c>
      <c r="D32" s="151">
        <v>129623</v>
      </c>
      <c r="E32" s="55">
        <v>190424</v>
      </c>
      <c r="F32" s="55">
        <v>304449</v>
      </c>
      <c r="G32" s="152">
        <v>307748</v>
      </c>
    </row>
    <row r="33" spans="2:7" s="28" customFormat="1" ht="18.75" customHeight="1" x14ac:dyDescent="0.2">
      <c r="B33" s="139" t="s">
        <v>2987</v>
      </c>
      <c r="C33" s="151">
        <v>59373</v>
      </c>
      <c r="D33" s="151">
        <v>61692</v>
      </c>
      <c r="E33" s="55">
        <v>215689</v>
      </c>
      <c r="F33" s="55">
        <v>282215</v>
      </c>
      <c r="G33" s="152">
        <v>281832</v>
      </c>
    </row>
    <row r="34" spans="2:7" s="28" customFormat="1" ht="18.75" customHeight="1" x14ac:dyDescent="0.2">
      <c r="B34" s="139" t="s">
        <v>262</v>
      </c>
      <c r="C34" s="151">
        <v>40890</v>
      </c>
      <c r="D34" s="151">
        <v>83347</v>
      </c>
      <c r="E34" s="55">
        <v>188948</v>
      </c>
      <c r="F34" s="55">
        <v>249650</v>
      </c>
      <c r="G34" s="152">
        <v>235910</v>
      </c>
    </row>
    <row r="35" spans="2:7" s="28" customFormat="1" ht="18.75" customHeight="1" x14ac:dyDescent="0.2">
      <c r="B35" s="139" t="s">
        <v>161</v>
      </c>
      <c r="C35" s="151">
        <v>77905</v>
      </c>
      <c r="D35" s="151">
        <v>156529</v>
      </c>
      <c r="E35" s="55">
        <v>195965</v>
      </c>
      <c r="F35" s="55">
        <v>173304</v>
      </c>
      <c r="G35" s="152">
        <v>183333</v>
      </c>
    </row>
    <row r="36" spans="2:7" s="28" customFormat="1" ht="18.75" customHeight="1" x14ac:dyDescent="0.2">
      <c r="B36" s="139" t="s">
        <v>258</v>
      </c>
      <c r="C36" s="151">
        <v>88869</v>
      </c>
      <c r="D36" s="151">
        <v>176055</v>
      </c>
      <c r="E36" s="55">
        <v>152801</v>
      </c>
      <c r="F36" s="55">
        <v>197562</v>
      </c>
      <c r="G36" s="152">
        <v>165433</v>
      </c>
    </row>
    <row r="37" spans="2:7" s="28" customFormat="1" ht="18.75" customHeight="1" x14ac:dyDescent="0.2">
      <c r="B37" s="139" t="s">
        <v>128</v>
      </c>
      <c r="C37" s="151">
        <v>26766</v>
      </c>
      <c r="D37" s="151">
        <v>99754</v>
      </c>
      <c r="E37" s="55">
        <v>171007</v>
      </c>
      <c r="F37" s="55">
        <v>229700</v>
      </c>
      <c r="G37" s="152">
        <v>212732</v>
      </c>
    </row>
    <row r="38" spans="2:7" s="28" customFormat="1" ht="18.75" customHeight="1" x14ac:dyDescent="0.2">
      <c r="B38" s="139" t="s">
        <v>188</v>
      </c>
      <c r="C38" s="151">
        <v>717</v>
      </c>
      <c r="D38" s="151">
        <v>56269</v>
      </c>
      <c r="E38" s="55">
        <v>132930</v>
      </c>
      <c r="F38" s="55">
        <v>185869</v>
      </c>
      <c r="G38" s="152">
        <v>247964</v>
      </c>
    </row>
    <row r="39" spans="2:7" s="28" customFormat="1" ht="18.75" customHeight="1" x14ac:dyDescent="0.2">
      <c r="B39" s="139" t="s">
        <v>103</v>
      </c>
      <c r="C39" s="151">
        <v>64522</v>
      </c>
      <c r="D39" s="151">
        <v>143060</v>
      </c>
      <c r="E39" s="55">
        <v>125731</v>
      </c>
      <c r="F39" s="55">
        <v>159524</v>
      </c>
      <c r="G39" s="152">
        <v>128848</v>
      </c>
    </row>
    <row r="40" spans="2:7" s="28" customFormat="1" ht="18.75" customHeight="1" x14ac:dyDescent="0.2">
      <c r="B40" s="139" t="s">
        <v>4481</v>
      </c>
      <c r="C40" s="151">
        <v>148</v>
      </c>
      <c r="D40" s="151">
        <v>42353</v>
      </c>
      <c r="E40" s="55">
        <v>212485</v>
      </c>
      <c r="F40" s="55">
        <v>190179</v>
      </c>
      <c r="G40" s="152">
        <v>142526</v>
      </c>
    </row>
    <row r="41" spans="2:7" s="28" customFormat="1" ht="18.75" customHeight="1" x14ac:dyDescent="0.2">
      <c r="B41" s="139" t="s">
        <v>152</v>
      </c>
      <c r="C41" s="151">
        <v>46195</v>
      </c>
      <c r="D41" s="151">
        <v>12625</v>
      </c>
      <c r="E41" s="55">
        <v>148777</v>
      </c>
      <c r="F41" s="55">
        <v>189093</v>
      </c>
      <c r="G41" s="152">
        <v>164839</v>
      </c>
    </row>
    <row r="42" spans="2:7" s="28" customFormat="1" ht="18.75" customHeight="1" x14ac:dyDescent="0.2">
      <c r="B42" s="139" t="s">
        <v>182</v>
      </c>
      <c r="C42" s="151">
        <v>49561</v>
      </c>
      <c r="D42" s="151">
        <v>97858</v>
      </c>
      <c r="E42" s="55">
        <v>115517</v>
      </c>
      <c r="F42" s="55">
        <v>132531</v>
      </c>
      <c r="G42" s="152">
        <v>126037</v>
      </c>
    </row>
    <row r="43" spans="2:7" s="28" customFormat="1" ht="18.75" customHeight="1" x14ac:dyDescent="0.2">
      <c r="B43" s="139" t="s">
        <v>97</v>
      </c>
      <c r="C43" s="151">
        <v>28178</v>
      </c>
      <c r="D43" s="151">
        <v>109891</v>
      </c>
      <c r="E43" s="55">
        <v>110750</v>
      </c>
      <c r="F43" s="55">
        <v>134780</v>
      </c>
      <c r="G43" s="152">
        <v>135230</v>
      </c>
    </row>
    <row r="44" spans="2:7" s="28" customFormat="1" ht="18.75" customHeight="1" x14ac:dyDescent="0.2">
      <c r="B44" s="139" t="s">
        <v>163</v>
      </c>
      <c r="C44" s="151">
        <v>48639</v>
      </c>
      <c r="D44" s="151">
        <v>86072</v>
      </c>
      <c r="E44" s="55">
        <v>112943</v>
      </c>
      <c r="F44" s="55">
        <v>128575</v>
      </c>
      <c r="G44" s="152">
        <v>138872</v>
      </c>
    </row>
    <row r="45" spans="2:7" s="28" customFormat="1" ht="18.75" customHeight="1" x14ac:dyDescent="0.2">
      <c r="B45" s="139" t="s">
        <v>197</v>
      </c>
      <c r="C45" s="151">
        <v>36141</v>
      </c>
      <c r="D45" s="151">
        <v>54089</v>
      </c>
      <c r="E45" s="55">
        <v>174815</v>
      </c>
      <c r="F45" s="55">
        <v>109811</v>
      </c>
      <c r="G45" s="152">
        <v>116708</v>
      </c>
    </row>
    <row r="46" spans="2:7" s="28" customFormat="1" ht="18.75" customHeight="1" x14ac:dyDescent="0.2">
      <c r="B46" s="139" t="s">
        <v>233</v>
      </c>
      <c r="C46" s="151">
        <v>12808</v>
      </c>
      <c r="D46" s="151">
        <v>69531</v>
      </c>
      <c r="E46" s="55">
        <v>114436</v>
      </c>
      <c r="F46" s="55">
        <v>142084</v>
      </c>
      <c r="G46" s="152">
        <v>139280</v>
      </c>
    </row>
    <row r="47" spans="2:7" s="28" customFormat="1" ht="18.75" customHeight="1" x14ac:dyDescent="0.2">
      <c r="B47" s="139" t="s">
        <v>195</v>
      </c>
      <c r="C47" s="151">
        <v>76865</v>
      </c>
      <c r="D47" s="151">
        <v>108805</v>
      </c>
      <c r="E47" s="55">
        <v>235217</v>
      </c>
      <c r="F47" s="55">
        <v>54380</v>
      </c>
      <c r="G47" s="152">
        <v>509</v>
      </c>
    </row>
    <row r="48" spans="2:7" s="28" customFormat="1" ht="18.75" customHeight="1" x14ac:dyDescent="0.2">
      <c r="B48" s="139" t="s">
        <v>1511</v>
      </c>
      <c r="C48" s="151">
        <v>49942</v>
      </c>
      <c r="D48" s="151">
        <v>101608</v>
      </c>
      <c r="E48" s="55">
        <v>101512</v>
      </c>
      <c r="F48" s="55">
        <v>119817</v>
      </c>
      <c r="G48" s="152">
        <v>100949</v>
      </c>
    </row>
    <row r="49" spans="2:7" s="28" customFormat="1" ht="18.75" customHeight="1" x14ac:dyDescent="0.2">
      <c r="B49" s="139" t="s">
        <v>224</v>
      </c>
      <c r="C49" s="151">
        <v>70639</v>
      </c>
      <c r="D49" s="151">
        <v>18615</v>
      </c>
      <c r="E49" s="55">
        <v>107504</v>
      </c>
      <c r="F49" s="55">
        <v>148703</v>
      </c>
      <c r="G49" s="152">
        <v>122445</v>
      </c>
    </row>
    <row r="50" spans="2:7" s="28" customFormat="1" ht="18.75" customHeight="1" x14ac:dyDescent="0.2">
      <c r="B50" s="139" t="s">
        <v>130</v>
      </c>
      <c r="C50" s="151">
        <v>64064</v>
      </c>
      <c r="D50" s="151">
        <v>97976</v>
      </c>
      <c r="E50" s="55">
        <v>109843</v>
      </c>
      <c r="F50" s="55">
        <v>114136</v>
      </c>
      <c r="G50" s="152">
        <v>60839</v>
      </c>
    </row>
    <row r="51" spans="2:7" s="28" customFormat="1" ht="18.75" customHeight="1" x14ac:dyDescent="0.2">
      <c r="B51" s="139" t="s">
        <v>104</v>
      </c>
      <c r="C51" s="151">
        <v>15485</v>
      </c>
      <c r="D51" s="151">
        <v>20929</v>
      </c>
      <c r="E51" s="55">
        <v>96827</v>
      </c>
      <c r="F51" s="55">
        <v>147069</v>
      </c>
      <c r="G51" s="152">
        <v>151622</v>
      </c>
    </row>
    <row r="52" spans="2:7" s="28" customFormat="1" ht="18.75" customHeight="1" x14ac:dyDescent="0.2">
      <c r="B52" s="139" t="s">
        <v>259</v>
      </c>
      <c r="C52" s="151">
        <v>37305</v>
      </c>
      <c r="D52" s="151">
        <v>90057</v>
      </c>
      <c r="E52" s="55">
        <v>97724</v>
      </c>
      <c r="F52" s="55">
        <v>91556</v>
      </c>
      <c r="G52" s="152">
        <v>46617</v>
      </c>
    </row>
    <row r="53" spans="2:7" s="28" customFormat="1" ht="18.75" customHeight="1" x14ac:dyDescent="0.2">
      <c r="B53" s="139" t="s">
        <v>174</v>
      </c>
      <c r="C53" s="151">
        <v>62992</v>
      </c>
      <c r="D53" s="151">
        <v>12678</v>
      </c>
      <c r="E53" s="55">
        <v>69443</v>
      </c>
      <c r="F53" s="55">
        <v>109353</v>
      </c>
      <c r="G53" s="152">
        <v>102743</v>
      </c>
    </row>
    <row r="54" spans="2:7" s="28" customFormat="1" ht="18.75" customHeight="1" x14ac:dyDescent="0.2">
      <c r="B54" s="139" t="s">
        <v>159</v>
      </c>
      <c r="C54" s="151">
        <v>14953</v>
      </c>
      <c r="D54" s="151">
        <v>8374</v>
      </c>
      <c r="E54" s="55">
        <v>115004</v>
      </c>
      <c r="F54" s="55">
        <v>98603</v>
      </c>
      <c r="G54" s="152">
        <v>96423</v>
      </c>
    </row>
    <row r="55" spans="2:7" s="28" customFormat="1" ht="18.75" customHeight="1" x14ac:dyDescent="0.2">
      <c r="B55" s="139" t="s">
        <v>168</v>
      </c>
      <c r="C55" s="151">
        <v>38608</v>
      </c>
      <c r="D55" s="151">
        <v>35631</v>
      </c>
      <c r="E55" s="55">
        <v>76240</v>
      </c>
      <c r="F55" s="55">
        <v>76033</v>
      </c>
      <c r="G55" s="152">
        <v>78813</v>
      </c>
    </row>
    <row r="56" spans="2:7" s="28" customFormat="1" ht="18.75" customHeight="1" x14ac:dyDescent="0.2">
      <c r="B56" s="139" t="s">
        <v>141</v>
      </c>
      <c r="C56" s="151">
        <v>14694</v>
      </c>
      <c r="D56" s="151">
        <v>51519</v>
      </c>
      <c r="E56" s="55">
        <v>68233</v>
      </c>
      <c r="F56" s="55">
        <v>80502</v>
      </c>
      <c r="G56" s="152">
        <v>70092</v>
      </c>
    </row>
    <row r="57" spans="2:7" s="28" customFormat="1" ht="18.75" customHeight="1" x14ac:dyDescent="0.2">
      <c r="B57" s="139" t="s">
        <v>117</v>
      </c>
      <c r="C57" s="151">
        <v>3414</v>
      </c>
      <c r="D57" s="151">
        <v>44707</v>
      </c>
      <c r="E57" s="55">
        <v>58298</v>
      </c>
      <c r="F57" s="55">
        <v>75907</v>
      </c>
      <c r="G57" s="152">
        <v>93021</v>
      </c>
    </row>
    <row r="58" spans="2:7" s="28" customFormat="1" ht="18.75" customHeight="1" x14ac:dyDescent="0.2">
      <c r="B58" s="139" t="s">
        <v>208</v>
      </c>
      <c r="C58" s="151">
        <v>33327</v>
      </c>
      <c r="D58" s="151">
        <v>9512</v>
      </c>
      <c r="E58" s="55">
        <v>54999</v>
      </c>
      <c r="F58" s="55">
        <v>103743</v>
      </c>
      <c r="G58" s="152">
        <v>71947</v>
      </c>
    </row>
    <row r="59" spans="2:7" s="28" customFormat="1" ht="18.75" customHeight="1" x14ac:dyDescent="0.2">
      <c r="B59" s="139" t="s">
        <v>185</v>
      </c>
      <c r="C59" s="151">
        <v>27791</v>
      </c>
      <c r="D59" s="151">
        <v>64574</v>
      </c>
      <c r="E59" s="55">
        <v>94135</v>
      </c>
      <c r="F59" s="55">
        <v>30804</v>
      </c>
      <c r="G59" s="152">
        <v>51643</v>
      </c>
    </row>
    <row r="60" spans="2:7" s="28" customFormat="1" ht="18.75" customHeight="1" x14ac:dyDescent="0.2">
      <c r="B60" s="139" t="s">
        <v>200</v>
      </c>
      <c r="C60" s="151">
        <v>2485</v>
      </c>
      <c r="D60" s="151">
        <v>26436</v>
      </c>
      <c r="E60" s="55">
        <v>102305</v>
      </c>
      <c r="F60" s="55">
        <v>59749</v>
      </c>
      <c r="G60" s="152">
        <v>64428</v>
      </c>
    </row>
    <row r="61" spans="2:7" s="28" customFormat="1" ht="18.75" customHeight="1" x14ac:dyDescent="0.2">
      <c r="B61" s="139" t="s">
        <v>236</v>
      </c>
      <c r="C61" s="151">
        <v>31973</v>
      </c>
      <c r="D61" s="151">
        <v>53389</v>
      </c>
      <c r="E61" s="55">
        <v>55250</v>
      </c>
      <c r="F61" s="55">
        <v>62451</v>
      </c>
      <c r="G61" s="152">
        <v>45388</v>
      </c>
    </row>
    <row r="62" spans="2:7" s="28" customFormat="1" ht="18.75" customHeight="1" x14ac:dyDescent="0.2">
      <c r="B62" s="139" t="s">
        <v>300</v>
      </c>
      <c r="C62" s="151">
        <v>25365</v>
      </c>
      <c r="D62" s="151">
        <v>48399</v>
      </c>
      <c r="E62" s="55">
        <v>54367</v>
      </c>
      <c r="F62" s="55">
        <v>60960</v>
      </c>
      <c r="G62" s="152">
        <v>57275</v>
      </c>
    </row>
    <row r="63" spans="2:7" s="28" customFormat="1" ht="18.75" customHeight="1" x14ac:dyDescent="0.2">
      <c r="B63" s="139" t="s">
        <v>127</v>
      </c>
      <c r="C63" s="151">
        <v>2616</v>
      </c>
      <c r="D63" s="151">
        <v>9077</v>
      </c>
      <c r="E63" s="55">
        <v>70614</v>
      </c>
      <c r="F63" s="55">
        <v>73930</v>
      </c>
      <c r="G63" s="152">
        <v>84371</v>
      </c>
    </row>
    <row r="64" spans="2:7" s="28" customFormat="1" ht="18.75" customHeight="1" x14ac:dyDescent="0.2">
      <c r="B64" s="139" t="s">
        <v>4482</v>
      </c>
      <c r="C64" s="151">
        <v>48354</v>
      </c>
      <c r="D64" s="151">
        <v>129012</v>
      </c>
      <c r="E64" s="55">
        <v>62856</v>
      </c>
      <c r="F64" s="55">
        <v>0</v>
      </c>
      <c r="G64" s="152">
        <v>0</v>
      </c>
    </row>
    <row r="65" spans="2:7" s="28" customFormat="1" ht="18.75" customHeight="1" x14ac:dyDescent="0.2">
      <c r="B65" s="139" t="s">
        <v>4484</v>
      </c>
      <c r="C65" s="151">
        <v>588</v>
      </c>
      <c r="D65" s="151">
        <v>903</v>
      </c>
      <c r="E65" s="55">
        <v>33179</v>
      </c>
      <c r="F65" s="55">
        <v>91916</v>
      </c>
      <c r="G65" s="152">
        <v>97871</v>
      </c>
    </row>
    <row r="66" spans="2:7" s="28" customFormat="1" ht="18.75" customHeight="1" x14ac:dyDescent="0.2">
      <c r="B66" s="139" t="s">
        <v>106</v>
      </c>
      <c r="C66" s="151">
        <v>13060</v>
      </c>
      <c r="D66" s="151">
        <v>8777</v>
      </c>
      <c r="E66" s="55">
        <v>68007</v>
      </c>
      <c r="F66" s="55">
        <v>62660</v>
      </c>
      <c r="G66" s="152">
        <v>53916</v>
      </c>
    </row>
    <row r="67" spans="2:7" s="28" customFormat="1" ht="18.75" customHeight="1" x14ac:dyDescent="0.2">
      <c r="B67" s="139" t="s">
        <v>149</v>
      </c>
      <c r="C67" s="151">
        <v>11985</v>
      </c>
      <c r="D67" s="151">
        <v>18886</v>
      </c>
      <c r="E67" s="55">
        <v>42657</v>
      </c>
      <c r="F67" s="55">
        <v>57237</v>
      </c>
      <c r="G67" s="152">
        <v>48154</v>
      </c>
    </row>
    <row r="68" spans="2:7" s="28" customFormat="1" ht="18.75" customHeight="1" x14ac:dyDescent="0.2">
      <c r="B68" s="139" t="s">
        <v>4483</v>
      </c>
      <c r="C68" s="151">
        <v>44015</v>
      </c>
      <c r="D68" s="151">
        <v>79237</v>
      </c>
      <c r="E68" s="55">
        <v>54731</v>
      </c>
      <c r="F68" s="55">
        <v>0</v>
      </c>
      <c r="G68" s="152">
        <v>0</v>
      </c>
    </row>
    <row r="69" spans="2:7" s="28" customFormat="1" ht="18.75" customHeight="1" x14ac:dyDescent="0.2">
      <c r="B69" s="139" t="s">
        <v>191</v>
      </c>
      <c r="C69" s="151">
        <v>32047</v>
      </c>
      <c r="D69" s="151">
        <v>6566</v>
      </c>
      <c r="E69" s="55">
        <v>24668</v>
      </c>
      <c r="F69" s="55">
        <v>58914</v>
      </c>
      <c r="G69" s="152">
        <v>53437</v>
      </c>
    </row>
    <row r="70" spans="2:7" s="28" customFormat="1" ht="18.75" customHeight="1" x14ac:dyDescent="0.2">
      <c r="B70" s="139" t="s">
        <v>4881</v>
      </c>
      <c r="C70" s="151">
        <v>27507</v>
      </c>
      <c r="D70" s="151">
        <v>41800</v>
      </c>
      <c r="E70" s="55">
        <v>50372</v>
      </c>
      <c r="F70" s="55">
        <v>46761</v>
      </c>
      <c r="G70" s="152">
        <v>7206</v>
      </c>
    </row>
    <row r="71" spans="2:7" s="28" customFormat="1" ht="18.75" customHeight="1" x14ac:dyDescent="0.2">
      <c r="B71" s="139" t="s">
        <v>271</v>
      </c>
      <c r="C71" s="151">
        <v>18103</v>
      </c>
      <c r="D71" s="151">
        <v>4962</v>
      </c>
      <c r="E71" s="55">
        <v>30995</v>
      </c>
      <c r="F71" s="55">
        <v>66766</v>
      </c>
      <c r="G71" s="152">
        <v>50126</v>
      </c>
    </row>
    <row r="72" spans="2:7" s="28" customFormat="1" ht="18.75" customHeight="1" x14ac:dyDescent="0.2">
      <c r="B72" s="139" t="s">
        <v>1038</v>
      </c>
      <c r="C72" s="151">
        <v>29295</v>
      </c>
      <c r="D72" s="151">
        <v>105593</v>
      </c>
      <c r="E72" s="55">
        <v>26848</v>
      </c>
      <c r="F72" s="55">
        <v>0</v>
      </c>
      <c r="G72" s="152">
        <v>0</v>
      </c>
    </row>
    <row r="73" spans="2:7" s="28" customFormat="1" ht="18.75" customHeight="1" x14ac:dyDescent="0.2">
      <c r="B73" s="139" t="s">
        <v>862</v>
      </c>
      <c r="C73" s="151">
        <v>12876</v>
      </c>
      <c r="D73" s="151">
        <v>55581</v>
      </c>
      <c r="E73" s="55">
        <v>45107</v>
      </c>
      <c r="F73" s="55">
        <v>27327</v>
      </c>
      <c r="G73" s="152">
        <v>19991</v>
      </c>
    </row>
    <row r="74" spans="2:7" s="28" customFormat="1" ht="18.75" customHeight="1" x14ac:dyDescent="0.2">
      <c r="B74" s="139" t="s">
        <v>216</v>
      </c>
      <c r="C74" s="151">
        <v>14330</v>
      </c>
      <c r="D74" s="151">
        <v>5872</v>
      </c>
      <c r="E74" s="55">
        <v>51201</v>
      </c>
      <c r="F74" s="55">
        <v>40526</v>
      </c>
      <c r="G74" s="152">
        <v>39610</v>
      </c>
    </row>
    <row r="75" spans="2:7" s="28" customFormat="1" ht="18.75" customHeight="1" x14ac:dyDescent="0.2">
      <c r="B75" s="139" t="s">
        <v>4392</v>
      </c>
      <c r="C75" s="151">
        <v>0</v>
      </c>
      <c r="D75" s="151">
        <v>0</v>
      </c>
      <c r="E75" s="55">
        <v>11409</v>
      </c>
      <c r="F75" s="55">
        <v>54366</v>
      </c>
      <c r="G75" s="152">
        <v>74864</v>
      </c>
    </row>
    <row r="76" spans="2:7" s="28" customFormat="1" ht="18.75" customHeight="1" x14ac:dyDescent="0.2">
      <c r="B76" s="139" t="s">
        <v>165</v>
      </c>
      <c r="C76" s="151">
        <v>13304</v>
      </c>
      <c r="D76" s="151">
        <v>7712</v>
      </c>
      <c r="E76" s="55">
        <v>36074</v>
      </c>
      <c r="F76" s="55">
        <v>46545</v>
      </c>
      <c r="G76" s="152">
        <v>33552</v>
      </c>
    </row>
    <row r="77" spans="2:7" s="28" customFormat="1" ht="18.75" customHeight="1" x14ac:dyDescent="0.2">
      <c r="B77" s="139" t="s">
        <v>118</v>
      </c>
      <c r="C77" s="151">
        <v>5434</v>
      </c>
      <c r="D77" s="151">
        <v>9882</v>
      </c>
      <c r="E77" s="55">
        <v>34831</v>
      </c>
      <c r="F77" s="55">
        <v>39444</v>
      </c>
      <c r="G77" s="152">
        <v>44015</v>
      </c>
    </row>
    <row r="78" spans="2:7" s="28" customFormat="1" ht="18.75" customHeight="1" x14ac:dyDescent="0.2">
      <c r="B78" s="139" t="s">
        <v>1316</v>
      </c>
      <c r="C78" s="151">
        <v>0</v>
      </c>
      <c r="D78" s="151">
        <v>62</v>
      </c>
      <c r="E78" s="55">
        <v>9990</v>
      </c>
      <c r="F78" s="55">
        <v>52293</v>
      </c>
      <c r="G78" s="152">
        <v>51387</v>
      </c>
    </row>
    <row r="79" spans="2:7" s="28" customFormat="1" ht="18.75" customHeight="1" x14ac:dyDescent="0.2">
      <c r="B79" s="139" t="s">
        <v>137</v>
      </c>
      <c r="C79" s="151">
        <v>14508</v>
      </c>
      <c r="D79" s="151">
        <v>530</v>
      </c>
      <c r="E79" s="55">
        <v>11475</v>
      </c>
      <c r="F79" s="55">
        <v>38860</v>
      </c>
      <c r="G79" s="152">
        <v>45944</v>
      </c>
    </row>
    <row r="80" spans="2:7" s="28" customFormat="1" ht="18.75" customHeight="1" x14ac:dyDescent="0.2">
      <c r="B80" s="139" t="s">
        <v>115</v>
      </c>
      <c r="C80" s="151">
        <v>6941</v>
      </c>
      <c r="D80" s="151">
        <v>1615</v>
      </c>
      <c r="E80" s="55">
        <v>31352</v>
      </c>
      <c r="F80" s="55">
        <v>39034</v>
      </c>
      <c r="G80" s="152">
        <v>31673</v>
      </c>
    </row>
    <row r="81" spans="2:7" s="28" customFormat="1" ht="18.75" customHeight="1" x14ac:dyDescent="0.2">
      <c r="B81" s="139" t="s">
        <v>210</v>
      </c>
      <c r="C81" s="151">
        <v>5915</v>
      </c>
      <c r="D81" s="151">
        <v>6953</v>
      </c>
      <c r="E81" s="55">
        <v>36297</v>
      </c>
      <c r="F81" s="55">
        <v>32993</v>
      </c>
      <c r="G81" s="152">
        <v>27889</v>
      </c>
    </row>
    <row r="82" spans="2:7" s="28" customFormat="1" ht="18.75" customHeight="1" x14ac:dyDescent="0.2">
      <c r="B82" s="139" t="s">
        <v>261</v>
      </c>
      <c r="C82" s="151">
        <v>27898</v>
      </c>
      <c r="D82" s="151">
        <v>33547</v>
      </c>
      <c r="E82" s="55">
        <v>39586</v>
      </c>
      <c r="F82" s="55">
        <v>6181</v>
      </c>
      <c r="G82" s="152">
        <v>0</v>
      </c>
    </row>
    <row r="83" spans="2:7" s="28" customFormat="1" ht="18.75" customHeight="1" x14ac:dyDescent="0.2">
      <c r="B83" s="139" t="s">
        <v>111</v>
      </c>
      <c r="C83" s="151">
        <v>6335</v>
      </c>
      <c r="D83" s="151">
        <v>5</v>
      </c>
      <c r="E83" s="55">
        <v>10873</v>
      </c>
      <c r="F83" s="55">
        <v>42689</v>
      </c>
      <c r="G83" s="152">
        <v>42595</v>
      </c>
    </row>
    <row r="84" spans="2:7" s="28" customFormat="1" ht="18.75" customHeight="1" x14ac:dyDescent="0.2">
      <c r="B84" s="139" t="s">
        <v>1132</v>
      </c>
      <c r="C84" s="151">
        <v>39</v>
      </c>
      <c r="D84" s="151">
        <v>0</v>
      </c>
      <c r="E84" s="55">
        <v>6342</v>
      </c>
      <c r="F84" s="55">
        <v>37089</v>
      </c>
      <c r="G84" s="152">
        <v>54507</v>
      </c>
    </row>
    <row r="85" spans="2:7" s="28" customFormat="1" ht="18.75" customHeight="1" x14ac:dyDescent="0.2">
      <c r="B85" s="139" t="s">
        <v>272</v>
      </c>
      <c r="C85" s="151">
        <v>2708</v>
      </c>
      <c r="D85" s="151">
        <v>27877</v>
      </c>
      <c r="E85" s="55">
        <v>41805</v>
      </c>
      <c r="F85" s="55">
        <v>1865</v>
      </c>
      <c r="G85" s="152">
        <v>20507</v>
      </c>
    </row>
    <row r="86" spans="2:7" s="28" customFormat="1" ht="18.75" customHeight="1" x14ac:dyDescent="0.2">
      <c r="B86" s="139" t="s">
        <v>101</v>
      </c>
      <c r="C86" s="151">
        <v>624</v>
      </c>
      <c r="D86" s="151">
        <v>0</v>
      </c>
      <c r="E86" s="55">
        <v>35300</v>
      </c>
      <c r="F86" s="55">
        <v>28457</v>
      </c>
      <c r="G86" s="152">
        <v>30333</v>
      </c>
    </row>
    <row r="87" spans="2:7" s="28" customFormat="1" ht="18.75" customHeight="1" x14ac:dyDescent="0.2">
      <c r="B87" s="139" t="s">
        <v>215</v>
      </c>
      <c r="C87" s="151">
        <v>7230</v>
      </c>
      <c r="D87" s="151">
        <v>6022</v>
      </c>
      <c r="E87" s="55">
        <v>30199</v>
      </c>
      <c r="F87" s="55">
        <v>26487</v>
      </c>
      <c r="G87" s="152">
        <v>23210</v>
      </c>
    </row>
    <row r="88" spans="2:7" s="28" customFormat="1" ht="18.75" customHeight="1" x14ac:dyDescent="0.2">
      <c r="B88" s="139" t="s">
        <v>1292</v>
      </c>
      <c r="C88" s="151">
        <v>137</v>
      </c>
      <c r="D88" s="151">
        <v>9</v>
      </c>
      <c r="E88" s="55">
        <v>222</v>
      </c>
      <c r="F88" s="55">
        <v>13577</v>
      </c>
      <c r="G88" s="152">
        <v>77864</v>
      </c>
    </row>
    <row r="89" spans="2:7" s="28" customFormat="1" ht="18.75" customHeight="1" x14ac:dyDescent="0.2">
      <c r="B89" s="139" t="s">
        <v>144</v>
      </c>
      <c r="C89" s="151">
        <v>7919</v>
      </c>
      <c r="D89" s="151">
        <v>15040</v>
      </c>
      <c r="E89" s="55">
        <v>14720</v>
      </c>
      <c r="F89" s="55">
        <v>21392</v>
      </c>
      <c r="G89" s="152">
        <v>32539</v>
      </c>
    </row>
    <row r="90" spans="2:7" s="28" customFormat="1" ht="18.75" customHeight="1" x14ac:dyDescent="0.2">
      <c r="B90" s="139" t="s">
        <v>270</v>
      </c>
      <c r="C90" s="151">
        <v>7194</v>
      </c>
      <c r="D90" s="151">
        <v>11757</v>
      </c>
      <c r="E90" s="55">
        <v>27883</v>
      </c>
      <c r="F90" s="55">
        <v>27213</v>
      </c>
      <c r="G90" s="152">
        <v>16978</v>
      </c>
    </row>
    <row r="91" spans="2:7" s="28" customFormat="1" ht="18.75" customHeight="1" x14ac:dyDescent="0.2">
      <c r="B91" s="139" t="s">
        <v>1446</v>
      </c>
      <c r="C91" s="151">
        <v>217</v>
      </c>
      <c r="D91" s="151">
        <v>0</v>
      </c>
      <c r="E91" s="55">
        <v>10300</v>
      </c>
      <c r="F91" s="55">
        <v>34386</v>
      </c>
      <c r="G91" s="152">
        <v>38688</v>
      </c>
    </row>
    <row r="92" spans="2:7" s="28" customFormat="1" ht="18.75" customHeight="1" x14ac:dyDescent="0.2">
      <c r="B92" s="139" t="s">
        <v>133</v>
      </c>
      <c r="C92" s="151">
        <v>6971</v>
      </c>
      <c r="D92" s="151">
        <v>14867</v>
      </c>
      <c r="E92" s="55">
        <v>25478</v>
      </c>
      <c r="F92" s="55">
        <v>17900</v>
      </c>
      <c r="G92" s="152">
        <v>17386</v>
      </c>
    </row>
    <row r="93" spans="2:7" s="28" customFormat="1" ht="18.75" customHeight="1" x14ac:dyDescent="0.2">
      <c r="B93" s="139" t="s">
        <v>929</v>
      </c>
      <c r="C93" s="151">
        <v>4276</v>
      </c>
      <c r="D93" s="151">
        <v>11812</v>
      </c>
      <c r="E93" s="55">
        <v>11938</v>
      </c>
      <c r="F93" s="55">
        <v>19473</v>
      </c>
      <c r="G93" s="152">
        <v>34701</v>
      </c>
    </row>
    <row r="94" spans="2:7" s="28" customFormat="1" ht="18.75" customHeight="1" x14ac:dyDescent="0.2">
      <c r="B94" s="139" t="s">
        <v>264</v>
      </c>
      <c r="C94" s="151">
        <v>13339</v>
      </c>
      <c r="D94" s="151">
        <v>2418</v>
      </c>
      <c r="E94" s="55">
        <v>10925</v>
      </c>
      <c r="F94" s="55">
        <v>32216</v>
      </c>
      <c r="G94" s="152">
        <v>21779</v>
      </c>
    </row>
    <row r="95" spans="2:7" s="28" customFormat="1" ht="18.75" customHeight="1" x14ac:dyDescent="0.2">
      <c r="B95" s="139" t="s">
        <v>268</v>
      </c>
      <c r="C95" s="151">
        <v>2958</v>
      </c>
      <c r="D95" s="151">
        <v>6</v>
      </c>
      <c r="E95" s="55">
        <v>7756</v>
      </c>
      <c r="F95" s="55">
        <v>34640</v>
      </c>
      <c r="G95" s="152">
        <v>34853</v>
      </c>
    </row>
    <row r="96" spans="2:7" s="28" customFormat="1" ht="18.75" customHeight="1" x14ac:dyDescent="0.2">
      <c r="B96" s="139" t="s">
        <v>263</v>
      </c>
      <c r="C96" s="151">
        <v>4769</v>
      </c>
      <c r="D96" s="151">
        <v>8746</v>
      </c>
      <c r="E96" s="55">
        <v>14706</v>
      </c>
      <c r="F96" s="55">
        <v>26306</v>
      </c>
      <c r="G96" s="152">
        <v>25459</v>
      </c>
    </row>
    <row r="97" spans="2:7" s="28" customFormat="1" ht="18.75" customHeight="1" x14ac:dyDescent="0.2">
      <c r="B97" s="139" t="s">
        <v>139</v>
      </c>
      <c r="C97" s="151">
        <v>19144</v>
      </c>
      <c r="D97" s="151">
        <v>231</v>
      </c>
      <c r="E97" s="55">
        <v>4726</v>
      </c>
      <c r="F97" s="55">
        <v>26660</v>
      </c>
      <c r="G97" s="152">
        <v>26403</v>
      </c>
    </row>
    <row r="98" spans="2:7" s="28" customFormat="1" ht="18.75" customHeight="1" x14ac:dyDescent="0.2">
      <c r="B98" s="139" t="s">
        <v>1146</v>
      </c>
      <c r="C98" s="151">
        <v>0</v>
      </c>
      <c r="D98" s="151">
        <v>0</v>
      </c>
      <c r="E98" s="55">
        <v>5038</v>
      </c>
      <c r="F98" s="55">
        <v>27445</v>
      </c>
      <c r="G98" s="152">
        <v>43831</v>
      </c>
    </row>
    <row r="99" spans="2:7" s="28" customFormat="1" ht="18.75" customHeight="1" x14ac:dyDescent="0.2">
      <c r="B99" s="139" t="s">
        <v>1062</v>
      </c>
      <c r="C99" s="151">
        <v>2304</v>
      </c>
      <c r="D99" s="151">
        <v>833</v>
      </c>
      <c r="E99" s="55">
        <v>3276</v>
      </c>
      <c r="F99" s="55">
        <v>30390</v>
      </c>
      <c r="G99" s="152">
        <v>36755</v>
      </c>
    </row>
    <row r="100" spans="2:7" s="28" customFormat="1" ht="18.75" customHeight="1" x14ac:dyDescent="0.2">
      <c r="B100" s="139" t="s">
        <v>288</v>
      </c>
      <c r="C100" s="151">
        <v>5254</v>
      </c>
      <c r="D100" s="151">
        <v>15651</v>
      </c>
      <c r="E100" s="55">
        <v>16851</v>
      </c>
      <c r="F100" s="55">
        <v>18133</v>
      </c>
      <c r="G100" s="152">
        <v>15134</v>
      </c>
    </row>
    <row r="101" spans="2:7" s="28" customFormat="1" ht="18.75" customHeight="1" x14ac:dyDescent="0.2">
      <c r="B101" s="139" t="s">
        <v>178</v>
      </c>
      <c r="C101" s="151">
        <v>17555</v>
      </c>
      <c r="D101" s="151">
        <v>8164</v>
      </c>
      <c r="E101" s="55">
        <v>44467</v>
      </c>
      <c r="F101" s="55">
        <v>0</v>
      </c>
      <c r="G101" s="152">
        <v>0</v>
      </c>
    </row>
    <row r="102" spans="2:7" s="28" customFormat="1" ht="18.75" customHeight="1" x14ac:dyDescent="0.2">
      <c r="B102" s="139" t="s">
        <v>1409</v>
      </c>
      <c r="C102" s="151">
        <v>2180</v>
      </c>
      <c r="D102" s="151">
        <v>36252</v>
      </c>
      <c r="E102" s="55">
        <v>25689</v>
      </c>
      <c r="F102" s="55">
        <v>5407</v>
      </c>
      <c r="G102" s="152">
        <v>0</v>
      </c>
    </row>
    <row r="103" spans="2:7" s="28" customFormat="1" ht="18.75" customHeight="1" x14ac:dyDescent="0.2">
      <c r="B103" s="139" t="s">
        <v>963</v>
      </c>
      <c r="C103" s="151">
        <v>0</v>
      </c>
      <c r="D103" s="151">
        <v>6699</v>
      </c>
      <c r="E103" s="55">
        <v>18347</v>
      </c>
      <c r="F103" s="55">
        <v>19968</v>
      </c>
      <c r="G103" s="152">
        <v>22037</v>
      </c>
    </row>
    <row r="104" spans="2:7" s="28" customFormat="1" ht="18.75" customHeight="1" x14ac:dyDescent="0.2">
      <c r="B104" s="139" t="s">
        <v>107</v>
      </c>
      <c r="C104" s="151">
        <v>7250</v>
      </c>
      <c r="D104" s="151">
        <v>2106</v>
      </c>
      <c r="E104" s="55">
        <v>8359</v>
      </c>
      <c r="F104" s="55">
        <v>17613</v>
      </c>
      <c r="G104" s="152">
        <v>28375</v>
      </c>
    </row>
    <row r="105" spans="2:7" s="28" customFormat="1" ht="18.75" customHeight="1" x14ac:dyDescent="0.2">
      <c r="B105" s="139" t="s">
        <v>974</v>
      </c>
      <c r="C105" s="151">
        <v>3931</v>
      </c>
      <c r="D105" s="151">
        <v>25479</v>
      </c>
      <c r="E105" s="55">
        <v>11600</v>
      </c>
      <c r="F105" s="55">
        <v>13258</v>
      </c>
      <c r="G105" s="152">
        <v>8991</v>
      </c>
    </row>
    <row r="106" spans="2:7" s="28" customFormat="1" ht="18.75" customHeight="1" x14ac:dyDescent="0.2">
      <c r="B106" s="139" t="s">
        <v>1230</v>
      </c>
      <c r="C106" s="151">
        <v>3490</v>
      </c>
      <c r="D106" s="151">
        <v>23514</v>
      </c>
      <c r="E106" s="55">
        <v>12645</v>
      </c>
      <c r="F106" s="55">
        <v>12642</v>
      </c>
      <c r="G106" s="152">
        <v>9159</v>
      </c>
    </row>
    <row r="107" spans="2:7" s="28" customFormat="1" ht="18.75" customHeight="1" x14ac:dyDescent="0.2">
      <c r="B107" s="139" t="s">
        <v>2988</v>
      </c>
      <c r="C107" s="151">
        <v>145</v>
      </c>
      <c r="D107" s="151">
        <v>5</v>
      </c>
      <c r="E107" s="55">
        <v>5207</v>
      </c>
      <c r="F107" s="55">
        <v>21061</v>
      </c>
      <c r="G107" s="152">
        <v>34684</v>
      </c>
    </row>
    <row r="108" spans="2:7" s="28" customFormat="1" ht="18.75" customHeight="1" x14ac:dyDescent="0.2">
      <c r="B108" s="139" t="s">
        <v>3087</v>
      </c>
      <c r="C108" s="151">
        <v>2230</v>
      </c>
      <c r="D108" s="151">
        <v>10247</v>
      </c>
      <c r="E108" s="55">
        <v>15640</v>
      </c>
      <c r="F108" s="55">
        <v>15141</v>
      </c>
      <c r="G108" s="152">
        <v>17768</v>
      </c>
    </row>
    <row r="109" spans="2:7" s="28" customFormat="1" ht="18.75" customHeight="1" x14ac:dyDescent="0.2">
      <c r="B109" s="139" t="s">
        <v>198</v>
      </c>
      <c r="C109" s="151">
        <v>3254</v>
      </c>
      <c r="D109" s="151">
        <v>9612</v>
      </c>
      <c r="E109" s="55">
        <v>12357</v>
      </c>
      <c r="F109" s="55">
        <v>16203</v>
      </c>
      <c r="G109" s="152">
        <v>19342</v>
      </c>
    </row>
    <row r="110" spans="2:7" s="28" customFormat="1" ht="18.75" customHeight="1" x14ac:dyDescent="0.2">
      <c r="B110" s="139" t="s">
        <v>201</v>
      </c>
      <c r="C110" s="151">
        <v>4366</v>
      </c>
      <c r="D110" s="151">
        <v>9500</v>
      </c>
      <c r="E110" s="55">
        <v>12433</v>
      </c>
      <c r="F110" s="55">
        <v>13521</v>
      </c>
      <c r="G110" s="152">
        <v>13006</v>
      </c>
    </row>
    <row r="111" spans="2:7" s="28" customFormat="1" ht="18.75" customHeight="1" x14ac:dyDescent="0.2">
      <c r="B111" s="139" t="s">
        <v>95</v>
      </c>
      <c r="C111" s="151">
        <v>4135</v>
      </c>
      <c r="D111" s="151">
        <v>1874</v>
      </c>
      <c r="E111" s="55">
        <v>16833</v>
      </c>
      <c r="F111" s="55">
        <v>16192</v>
      </c>
      <c r="G111" s="152">
        <v>12933</v>
      </c>
    </row>
    <row r="112" spans="2:7" s="28" customFormat="1" ht="18.75" customHeight="1" x14ac:dyDescent="0.2">
      <c r="B112" s="139" t="s">
        <v>1786</v>
      </c>
      <c r="C112" s="151">
        <v>0</v>
      </c>
      <c r="D112" s="151">
        <v>5498</v>
      </c>
      <c r="E112" s="55">
        <v>35903</v>
      </c>
      <c r="F112" s="55">
        <v>8590</v>
      </c>
      <c r="G112" s="152">
        <v>1973</v>
      </c>
    </row>
    <row r="113" spans="2:7" s="28" customFormat="1" ht="18.75" customHeight="1" x14ac:dyDescent="0.2">
      <c r="B113" s="139" t="s">
        <v>986</v>
      </c>
      <c r="C113" s="151">
        <v>4191</v>
      </c>
      <c r="D113" s="151">
        <v>6291</v>
      </c>
      <c r="E113" s="55">
        <v>13680</v>
      </c>
      <c r="F113" s="55">
        <v>13980</v>
      </c>
      <c r="G113" s="152">
        <v>13065</v>
      </c>
    </row>
    <row r="114" spans="2:7" s="28" customFormat="1" ht="18.75" customHeight="1" x14ac:dyDescent="0.2">
      <c r="B114" s="139" t="s">
        <v>207</v>
      </c>
      <c r="C114" s="151">
        <v>7856</v>
      </c>
      <c r="D114" s="151">
        <v>463</v>
      </c>
      <c r="E114" s="55">
        <v>6676</v>
      </c>
      <c r="F114" s="55">
        <v>17110</v>
      </c>
      <c r="G114" s="152">
        <v>18853</v>
      </c>
    </row>
    <row r="115" spans="2:7" s="28" customFormat="1" ht="18.75" customHeight="1" x14ac:dyDescent="0.2">
      <c r="B115" s="139" t="s">
        <v>1579</v>
      </c>
      <c r="C115" s="151">
        <v>0</v>
      </c>
      <c r="D115" s="151">
        <v>16766</v>
      </c>
      <c r="E115" s="55">
        <v>33717</v>
      </c>
      <c r="F115" s="55">
        <v>0</v>
      </c>
      <c r="G115" s="152">
        <v>0</v>
      </c>
    </row>
    <row r="116" spans="2:7" s="28" customFormat="1" ht="18.75" customHeight="1" x14ac:dyDescent="0.2">
      <c r="B116" s="139" t="s">
        <v>113</v>
      </c>
      <c r="C116" s="151">
        <v>673</v>
      </c>
      <c r="D116" s="151">
        <v>6606</v>
      </c>
      <c r="E116" s="55">
        <v>13293</v>
      </c>
      <c r="F116" s="55">
        <v>14624</v>
      </c>
      <c r="G116" s="152">
        <v>13861</v>
      </c>
    </row>
    <row r="117" spans="2:7" s="28" customFormat="1" ht="18.75" customHeight="1" x14ac:dyDescent="0.2">
      <c r="B117" s="139" t="s">
        <v>279</v>
      </c>
      <c r="C117" s="151">
        <v>1</v>
      </c>
      <c r="D117" s="151">
        <v>4</v>
      </c>
      <c r="E117" s="55">
        <v>0</v>
      </c>
      <c r="F117" s="55">
        <v>6874</v>
      </c>
      <c r="G117" s="152">
        <v>40604</v>
      </c>
    </row>
    <row r="118" spans="2:7" s="28" customFormat="1" ht="18.75" customHeight="1" x14ac:dyDescent="0.2">
      <c r="B118" s="139" t="s">
        <v>122</v>
      </c>
      <c r="C118" s="151">
        <v>11287</v>
      </c>
      <c r="D118" s="151">
        <v>11880</v>
      </c>
      <c r="E118" s="55">
        <v>23117</v>
      </c>
      <c r="F118" s="55">
        <v>288</v>
      </c>
      <c r="G118" s="152">
        <v>0</v>
      </c>
    </row>
    <row r="119" spans="2:7" s="28" customFormat="1" ht="18.75" customHeight="1" x14ac:dyDescent="0.2">
      <c r="B119" s="139" t="s">
        <v>267</v>
      </c>
      <c r="C119" s="151">
        <v>5760</v>
      </c>
      <c r="D119" s="151">
        <v>1403</v>
      </c>
      <c r="E119" s="55">
        <v>15669</v>
      </c>
      <c r="F119" s="55">
        <v>12199</v>
      </c>
      <c r="G119" s="152">
        <v>10719</v>
      </c>
    </row>
    <row r="120" spans="2:7" s="28" customFormat="1" ht="18.75" customHeight="1" x14ac:dyDescent="0.2">
      <c r="B120" s="139" t="s">
        <v>3984</v>
      </c>
      <c r="C120" s="151">
        <v>0</v>
      </c>
      <c r="D120" s="151">
        <v>21217</v>
      </c>
      <c r="E120" s="55">
        <v>9727</v>
      </c>
      <c r="F120" s="55">
        <v>8762</v>
      </c>
      <c r="G120" s="152">
        <v>5169</v>
      </c>
    </row>
    <row r="121" spans="2:7" s="28" customFormat="1" ht="18.75" customHeight="1" x14ac:dyDescent="0.2">
      <c r="B121" s="139" t="s">
        <v>167</v>
      </c>
      <c r="C121" s="151">
        <v>8229</v>
      </c>
      <c r="D121" s="151">
        <v>3660</v>
      </c>
      <c r="E121" s="55">
        <v>7347</v>
      </c>
      <c r="F121" s="55">
        <v>11598</v>
      </c>
      <c r="G121" s="152">
        <v>13766</v>
      </c>
    </row>
    <row r="122" spans="2:7" s="28" customFormat="1" ht="18.75" customHeight="1" x14ac:dyDescent="0.2">
      <c r="B122" s="139" t="s">
        <v>2555</v>
      </c>
      <c r="C122" s="151">
        <v>0</v>
      </c>
      <c r="D122" s="151">
        <v>0</v>
      </c>
      <c r="E122" s="55">
        <v>0</v>
      </c>
      <c r="F122" s="55">
        <v>3382</v>
      </c>
      <c r="G122" s="152">
        <v>39867</v>
      </c>
    </row>
    <row r="123" spans="2:7" s="28" customFormat="1" ht="18.75" customHeight="1" x14ac:dyDescent="0.2">
      <c r="B123" s="139" t="s">
        <v>1254</v>
      </c>
      <c r="C123" s="151">
        <v>4180</v>
      </c>
      <c r="D123" s="151">
        <v>30000</v>
      </c>
      <c r="E123" s="55">
        <v>4925</v>
      </c>
      <c r="F123" s="55">
        <v>3516</v>
      </c>
      <c r="G123" s="152">
        <v>0</v>
      </c>
    </row>
    <row r="124" spans="2:7" s="28" customFormat="1" ht="18.75" customHeight="1" x14ac:dyDescent="0.2">
      <c r="B124" s="139" t="s">
        <v>172</v>
      </c>
      <c r="C124" s="151">
        <v>6360</v>
      </c>
      <c r="D124" s="151">
        <v>3435</v>
      </c>
      <c r="E124" s="55">
        <v>11901</v>
      </c>
      <c r="F124" s="55">
        <v>11633</v>
      </c>
      <c r="G124" s="152">
        <v>9091</v>
      </c>
    </row>
    <row r="125" spans="2:7" s="28" customFormat="1" ht="18.75" customHeight="1" x14ac:dyDescent="0.2">
      <c r="B125" s="139" t="s">
        <v>877</v>
      </c>
      <c r="C125" s="151">
        <v>7664</v>
      </c>
      <c r="D125" s="151">
        <v>0</v>
      </c>
      <c r="E125" s="55">
        <v>1092</v>
      </c>
      <c r="F125" s="55">
        <v>15183</v>
      </c>
      <c r="G125" s="152">
        <v>16996</v>
      </c>
    </row>
    <row r="126" spans="2:7" s="28" customFormat="1" ht="18.75" customHeight="1" x14ac:dyDescent="0.2">
      <c r="B126" s="139" t="s">
        <v>276</v>
      </c>
      <c r="C126" s="151">
        <v>56</v>
      </c>
      <c r="D126" s="151">
        <v>2465</v>
      </c>
      <c r="E126" s="55">
        <v>7172</v>
      </c>
      <c r="F126" s="55">
        <v>12626</v>
      </c>
      <c r="G126" s="152">
        <v>17848</v>
      </c>
    </row>
    <row r="127" spans="2:7" s="28" customFormat="1" ht="18.75" customHeight="1" x14ac:dyDescent="0.2">
      <c r="B127" s="139" t="s">
        <v>885</v>
      </c>
      <c r="C127" s="151">
        <v>3440</v>
      </c>
      <c r="D127" s="151">
        <v>974</v>
      </c>
      <c r="E127" s="55">
        <v>822</v>
      </c>
      <c r="F127" s="55">
        <v>5821</v>
      </c>
      <c r="G127" s="152">
        <v>27491</v>
      </c>
    </row>
    <row r="128" spans="2:7" s="28" customFormat="1" ht="18.75" customHeight="1" x14ac:dyDescent="0.2">
      <c r="B128" s="139" t="s">
        <v>872</v>
      </c>
      <c r="C128" s="151">
        <v>3817</v>
      </c>
      <c r="D128" s="151">
        <v>1</v>
      </c>
      <c r="E128" s="55">
        <v>4</v>
      </c>
      <c r="F128" s="55">
        <v>4726</v>
      </c>
      <c r="G128" s="152">
        <v>29304</v>
      </c>
    </row>
    <row r="129" spans="2:7" s="28" customFormat="1" ht="18.75" customHeight="1" x14ac:dyDescent="0.2">
      <c r="B129" s="139" t="s">
        <v>900</v>
      </c>
      <c r="C129" s="151">
        <v>3446</v>
      </c>
      <c r="D129" s="151">
        <v>2416</v>
      </c>
      <c r="E129" s="55">
        <v>10407</v>
      </c>
      <c r="F129" s="55">
        <v>11969</v>
      </c>
      <c r="G129" s="152">
        <v>9078</v>
      </c>
    </row>
    <row r="130" spans="2:7" s="28" customFormat="1" ht="18.75" customHeight="1" x14ac:dyDescent="0.2">
      <c r="B130" s="139" t="s">
        <v>150</v>
      </c>
      <c r="C130" s="151">
        <v>1102</v>
      </c>
      <c r="D130" s="151">
        <v>5458</v>
      </c>
      <c r="E130" s="55">
        <v>21352</v>
      </c>
      <c r="F130" s="55">
        <v>7579</v>
      </c>
      <c r="G130" s="152">
        <v>1021</v>
      </c>
    </row>
    <row r="131" spans="2:7" s="28" customFormat="1" ht="18.75" customHeight="1" x14ac:dyDescent="0.2">
      <c r="B131" s="139" t="s">
        <v>173</v>
      </c>
      <c r="C131" s="151">
        <v>10477</v>
      </c>
      <c r="D131" s="151">
        <v>1572</v>
      </c>
      <c r="E131" s="55">
        <v>3450</v>
      </c>
      <c r="F131" s="55">
        <v>12267</v>
      </c>
      <c r="G131" s="152">
        <v>8427</v>
      </c>
    </row>
    <row r="132" spans="2:7" s="28" customFormat="1" ht="18.75" customHeight="1" x14ac:dyDescent="0.2">
      <c r="B132" s="139" t="s">
        <v>275</v>
      </c>
      <c r="C132" s="151">
        <v>1666</v>
      </c>
      <c r="D132" s="151">
        <v>4291</v>
      </c>
      <c r="E132" s="55">
        <v>9554</v>
      </c>
      <c r="F132" s="55">
        <v>8652</v>
      </c>
      <c r="G132" s="152">
        <v>12016</v>
      </c>
    </row>
    <row r="133" spans="2:7" s="28" customFormat="1" ht="18.75" customHeight="1" x14ac:dyDescent="0.2">
      <c r="B133" s="139" t="s">
        <v>273</v>
      </c>
      <c r="C133" s="151">
        <v>2348</v>
      </c>
      <c r="D133" s="151">
        <v>596</v>
      </c>
      <c r="E133" s="55">
        <v>11021</v>
      </c>
      <c r="F133" s="55">
        <v>17425</v>
      </c>
      <c r="G133" s="152">
        <v>4464</v>
      </c>
    </row>
    <row r="134" spans="2:7" s="28" customFormat="1" ht="18.75" customHeight="1" x14ac:dyDescent="0.2">
      <c r="B134" s="139" t="s">
        <v>99</v>
      </c>
      <c r="C134" s="151">
        <v>10</v>
      </c>
      <c r="D134" s="151">
        <v>1496</v>
      </c>
      <c r="E134" s="55">
        <v>17395</v>
      </c>
      <c r="F134" s="55">
        <v>8353</v>
      </c>
      <c r="G134" s="152">
        <v>8252</v>
      </c>
    </row>
    <row r="135" spans="2:7" s="28" customFormat="1" ht="18.75" customHeight="1" x14ac:dyDescent="0.2">
      <c r="B135" s="139" t="s">
        <v>4882</v>
      </c>
      <c r="C135" s="151">
        <v>4253</v>
      </c>
      <c r="D135" s="151">
        <v>9329</v>
      </c>
      <c r="E135" s="55">
        <v>8647</v>
      </c>
      <c r="F135" s="55">
        <v>6672</v>
      </c>
      <c r="G135" s="152">
        <v>5216</v>
      </c>
    </row>
    <row r="136" spans="2:7" s="28" customFormat="1" ht="18.75" customHeight="1" x14ac:dyDescent="0.2">
      <c r="B136" s="139" t="s">
        <v>190</v>
      </c>
      <c r="C136" s="151">
        <v>7789</v>
      </c>
      <c r="D136" s="151">
        <v>0</v>
      </c>
      <c r="E136" s="55">
        <v>2578</v>
      </c>
      <c r="F136" s="55">
        <v>11973</v>
      </c>
      <c r="G136" s="152">
        <v>10991</v>
      </c>
    </row>
    <row r="137" spans="2:7" s="28" customFormat="1" ht="18.75" customHeight="1" x14ac:dyDescent="0.2">
      <c r="B137" s="139" t="s">
        <v>3745</v>
      </c>
      <c r="C137" s="151">
        <v>8298</v>
      </c>
      <c r="D137" s="151">
        <v>15094</v>
      </c>
      <c r="E137" s="55">
        <v>9930</v>
      </c>
      <c r="F137" s="55">
        <v>0</v>
      </c>
      <c r="G137" s="152">
        <v>0</v>
      </c>
    </row>
    <row r="138" spans="2:7" s="28" customFormat="1" ht="18.75" customHeight="1" x14ac:dyDescent="0.2">
      <c r="B138" s="139" t="s">
        <v>1468</v>
      </c>
      <c r="C138" s="151">
        <v>121</v>
      </c>
      <c r="D138" s="151">
        <v>0</v>
      </c>
      <c r="E138" s="55">
        <v>4</v>
      </c>
      <c r="F138" s="55">
        <v>14393</v>
      </c>
      <c r="G138" s="152">
        <v>18088</v>
      </c>
    </row>
    <row r="139" spans="2:7" s="28" customFormat="1" ht="18.75" customHeight="1" x14ac:dyDescent="0.2">
      <c r="B139" s="139" t="s">
        <v>156</v>
      </c>
      <c r="C139" s="151">
        <v>3626</v>
      </c>
      <c r="D139" s="151">
        <v>8460</v>
      </c>
      <c r="E139" s="55">
        <v>8112</v>
      </c>
      <c r="F139" s="55">
        <v>8138</v>
      </c>
      <c r="G139" s="152">
        <v>4117</v>
      </c>
    </row>
    <row r="140" spans="2:7" s="28" customFormat="1" ht="18.75" customHeight="1" x14ac:dyDescent="0.2">
      <c r="B140" s="139" t="s">
        <v>265</v>
      </c>
      <c r="C140" s="151">
        <v>5262</v>
      </c>
      <c r="D140" s="151">
        <v>2176</v>
      </c>
      <c r="E140" s="55">
        <v>7684</v>
      </c>
      <c r="F140" s="55">
        <v>8073</v>
      </c>
      <c r="G140" s="152">
        <v>9174</v>
      </c>
    </row>
    <row r="141" spans="2:7" s="28" customFormat="1" ht="18.75" customHeight="1" x14ac:dyDescent="0.2">
      <c r="B141" s="139" t="s">
        <v>2102</v>
      </c>
      <c r="C141" s="151">
        <v>4918</v>
      </c>
      <c r="D141" s="151">
        <v>17075</v>
      </c>
      <c r="E141" s="55">
        <v>10222</v>
      </c>
      <c r="F141" s="55">
        <v>0</v>
      </c>
      <c r="G141" s="152">
        <v>0</v>
      </c>
    </row>
    <row r="142" spans="2:7" s="28" customFormat="1" ht="18.75" customHeight="1" x14ac:dyDescent="0.2">
      <c r="B142" s="139" t="s">
        <v>4884</v>
      </c>
      <c r="C142" s="151">
        <v>4077</v>
      </c>
      <c r="D142" s="151">
        <v>3661</v>
      </c>
      <c r="E142" s="55">
        <v>2172</v>
      </c>
      <c r="F142" s="55">
        <v>11355</v>
      </c>
      <c r="G142" s="152">
        <v>10405</v>
      </c>
    </row>
    <row r="143" spans="2:7" s="28" customFormat="1" ht="18.75" customHeight="1" x14ac:dyDescent="0.2">
      <c r="B143" s="139" t="s">
        <v>170</v>
      </c>
      <c r="C143" s="151">
        <v>2243</v>
      </c>
      <c r="D143" s="151">
        <v>0</v>
      </c>
      <c r="E143" s="55">
        <v>1387</v>
      </c>
      <c r="F143" s="55">
        <v>15372</v>
      </c>
      <c r="G143" s="152">
        <v>12549</v>
      </c>
    </row>
    <row r="144" spans="2:7" s="28" customFormat="1" ht="18.75" customHeight="1" x14ac:dyDescent="0.2">
      <c r="B144" s="139" t="s">
        <v>223</v>
      </c>
      <c r="C144" s="151">
        <v>6986</v>
      </c>
      <c r="D144" s="151">
        <v>21</v>
      </c>
      <c r="E144" s="55">
        <v>759</v>
      </c>
      <c r="F144" s="55">
        <v>15358</v>
      </c>
      <c r="G144" s="152">
        <v>8120</v>
      </c>
    </row>
    <row r="145" spans="2:7" s="28" customFormat="1" ht="18.75" customHeight="1" x14ac:dyDescent="0.2">
      <c r="B145" s="139" t="s">
        <v>235</v>
      </c>
      <c r="C145" s="151">
        <v>6774</v>
      </c>
      <c r="D145" s="151">
        <v>761</v>
      </c>
      <c r="E145" s="55">
        <v>1677</v>
      </c>
      <c r="F145" s="55">
        <v>12038</v>
      </c>
      <c r="G145" s="152">
        <v>9965</v>
      </c>
    </row>
    <row r="146" spans="2:7" s="28" customFormat="1" ht="18.75" customHeight="1" x14ac:dyDescent="0.2">
      <c r="B146" s="139" t="s">
        <v>4883</v>
      </c>
      <c r="C146" s="151">
        <v>3805</v>
      </c>
      <c r="D146" s="151">
        <v>5002</v>
      </c>
      <c r="E146" s="55">
        <v>6991</v>
      </c>
      <c r="F146" s="55">
        <v>7769</v>
      </c>
      <c r="G146" s="152">
        <v>7036</v>
      </c>
    </row>
    <row r="147" spans="2:7" s="28" customFormat="1" ht="18.75" customHeight="1" x14ac:dyDescent="0.2">
      <c r="B147" s="139" t="s">
        <v>269</v>
      </c>
      <c r="C147" s="151">
        <v>3967</v>
      </c>
      <c r="D147" s="151">
        <v>14885</v>
      </c>
      <c r="E147" s="55">
        <v>8739</v>
      </c>
      <c r="F147" s="55">
        <v>2401</v>
      </c>
      <c r="G147" s="152">
        <v>267</v>
      </c>
    </row>
    <row r="148" spans="2:7" s="28" customFormat="1" ht="18.75" customHeight="1" x14ac:dyDescent="0.2">
      <c r="B148" s="139" t="s">
        <v>123</v>
      </c>
      <c r="C148" s="151">
        <v>1692</v>
      </c>
      <c r="D148" s="151">
        <v>573</v>
      </c>
      <c r="E148" s="55">
        <v>6775</v>
      </c>
      <c r="F148" s="55">
        <v>9587</v>
      </c>
      <c r="G148" s="152">
        <v>10714</v>
      </c>
    </row>
    <row r="149" spans="2:7" s="28" customFormat="1" ht="18.75" customHeight="1" x14ac:dyDescent="0.2">
      <c r="B149" s="139" t="s">
        <v>1019</v>
      </c>
      <c r="C149" s="151">
        <v>25</v>
      </c>
      <c r="D149" s="151">
        <v>15</v>
      </c>
      <c r="E149" s="55">
        <v>2574</v>
      </c>
      <c r="F149" s="55">
        <v>14606</v>
      </c>
      <c r="G149" s="152">
        <v>12013</v>
      </c>
    </row>
    <row r="150" spans="2:7" s="28" customFormat="1" ht="18.75" customHeight="1" x14ac:dyDescent="0.2">
      <c r="B150" s="139" t="s">
        <v>3090</v>
      </c>
      <c r="C150" s="151">
        <v>68</v>
      </c>
      <c r="D150" s="151">
        <v>1562</v>
      </c>
      <c r="E150" s="55">
        <v>11036</v>
      </c>
      <c r="F150" s="55">
        <v>3395</v>
      </c>
      <c r="G150" s="152">
        <v>12915</v>
      </c>
    </row>
    <row r="151" spans="2:7" s="28" customFormat="1" ht="18.75" customHeight="1" x14ac:dyDescent="0.2">
      <c r="B151" s="139" t="s">
        <v>4485</v>
      </c>
      <c r="C151" s="151">
        <v>15158</v>
      </c>
      <c r="D151" s="151">
        <v>7449</v>
      </c>
      <c r="E151" s="55">
        <v>4758</v>
      </c>
      <c r="F151" s="55">
        <v>0</v>
      </c>
      <c r="G151" s="152">
        <v>0</v>
      </c>
    </row>
    <row r="152" spans="2:7" s="28" customFormat="1" ht="18.75" customHeight="1" x14ac:dyDescent="0.2">
      <c r="B152" s="139" t="s">
        <v>212</v>
      </c>
      <c r="C152" s="151">
        <v>11</v>
      </c>
      <c r="D152" s="151">
        <v>4</v>
      </c>
      <c r="E152" s="55">
        <v>27095</v>
      </c>
      <c r="F152" s="55">
        <v>193</v>
      </c>
      <c r="G152" s="152">
        <v>10</v>
      </c>
    </row>
    <row r="153" spans="2:7" s="28" customFormat="1" ht="18.75" customHeight="1" x14ac:dyDescent="0.2">
      <c r="B153" s="139" t="s">
        <v>1151</v>
      </c>
      <c r="C153" s="151">
        <v>0</v>
      </c>
      <c r="D153" s="151">
        <v>0</v>
      </c>
      <c r="E153" s="55">
        <v>2229</v>
      </c>
      <c r="F153" s="55">
        <v>11698</v>
      </c>
      <c r="G153" s="152">
        <v>12972</v>
      </c>
    </row>
    <row r="154" spans="2:7" s="28" customFormat="1" ht="18.75" customHeight="1" x14ac:dyDescent="0.2">
      <c r="B154" s="139" t="s">
        <v>221</v>
      </c>
      <c r="C154" s="151">
        <v>6827</v>
      </c>
      <c r="D154" s="151">
        <v>0</v>
      </c>
      <c r="E154" s="55">
        <v>0</v>
      </c>
      <c r="F154" s="55">
        <v>0</v>
      </c>
      <c r="G154" s="152">
        <v>19883</v>
      </c>
    </row>
    <row r="155" spans="2:7" s="28" customFormat="1" ht="18.75" customHeight="1" x14ac:dyDescent="0.2">
      <c r="B155" s="139" t="s">
        <v>1079</v>
      </c>
      <c r="C155" s="151">
        <v>0</v>
      </c>
      <c r="D155" s="151">
        <v>1</v>
      </c>
      <c r="E155" s="55">
        <v>13528</v>
      </c>
      <c r="F155" s="55">
        <v>13129</v>
      </c>
      <c r="G155" s="152">
        <v>0</v>
      </c>
    </row>
    <row r="156" spans="2:7" s="28" customFormat="1" ht="18.75" customHeight="1" x14ac:dyDescent="0.2">
      <c r="B156" s="139" t="s">
        <v>878</v>
      </c>
      <c r="C156" s="151">
        <v>0</v>
      </c>
      <c r="D156" s="151">
        <v>2406</v>
      </c>
      <c r="E156" s="55">
        <v>6824</v>
      </c>
      <c r="F156" s="55">
        <v>10862</v>
      </c>
      <c r="G156" s="152">
        <v>6524</v>
      </c>
    </row>
    <row r="157" spans="2:7" s="28" customFormat="1" ht="18.75" customHeight="1" x14ac:dyDescent="0.2">
      <c r="B157" s="139" t="s">
        <v>4885</v>
      </c>
      <c r="C157" s="151">
        <v>2207</v>
      </c>
      <c r="D157" s="151">
        <v>5542</v>
      </c>
      <c r="E157" s="55">
        <v>6786</v>
      </c>
      <c r="F157" s="55">
        <v>5698</v>
      </c>
      <c r="G157" s="152">
        <v>4831</v>
      </c>
    </row>
    <row r="158" spans="2:7" s="28" customFormat="1" ht="18.75" customHeight="1" x14ac:dyDescent="0.2">
      <c r="B158" s="139" t="s">
        <v>169</v>
      </c>
      <c r="C158" s="151">
        <v>4671</v>
      </c>
      <c r="D158" s="151">
        <v>0</v>
      </c>
      <c r="E158" s="55">
        <v>0</v>
      </c>
      <c r="F158" s="55">
        <v>9042</v>
      </c>
      <c r="G158" s="152">
        <v>10823</v>
      </c>
    </row>
    <row r="159" spans="2:7" s="28" customFormat="1" ht="18.75" customHeight="1" x14ac:dyDescent="0.2">
      <c r="B159" s="139" t="s">
        <v>136</v>
      </c>
      <c r="C159" s="151">
        <v>4524</v>
      </c>
      <c r="D159" s="151">
        <v>0</v>
      </c>
      <c r="E159" s="55">
        <v>150</v>
      </c>
      <c r="F159" s="55">
        <v>10111</v>
      </c>
      <c r="G159" s="152">
        <v>9436</v>
      </c>
    </row>
    <row r="160" spans="2:7" s="28" customFormat="1" ht="18.75" customHeight="1" x14ac:dyDescent="0.2">
      <c r="B160" s="139" t="s">
        <v>1157</v>
      </c>
      <c r="C160" s="151">
        <v>0</v>
      </c>
      <c r="D160" s="151">
        <v>0</v>
      </c>
      <c r="E160" s="55">
        <v>2020</v>
      </c>
      <c r="F160" s="55">
        <v>7022</v>
      </c>
      <c r="G160" s="152">
        <v>15062</v>
      </c>
    </row>
    <row r="161" spans="2:7" s="28" customFormat="1" ht="18.75" customHeight="1" x14ac:dyDescent="0.2">
      <c r="B161" s="139" t="s">
        <v>1013</v>
      </c>
      <c r="C161" s="151">
        <v>222</v>
      </c>
      <c r="D161" s="151">
        <v>0</v>
      </c>
      <c r="E161" s="55">
        <v>0</v>
      </c>
      <c r="F161" s="55">
        <v>3966</v>
      </c>
      <c r="G161" s="152">
        <v>19625</v>
      </c>
    </row>
    <row r="162" spans="2:7" s="28" customFormat="1" ht="18.75" customHeight="1" x14ac:dyDescent="0.2">
      <c r="B162" s="139" t="s">
        <v>989</v>
      </c>
      <c r="C162" s="151">
        <v>1867</v>
      </c>
      <c r="D162" s="151">
        <v>2963</v>
      </c>
      <c r="E162" s="55">
        <v>8140</v>
      </c>
      <c r="F162" s="55">
        <v>4672</v>
      </c>
      <c r="G162" s="152">
        <v>6138</v>
      </c>
    </row>
    <row r="163" spans="2:7" s="28" customFormat="1" ht="18.75" customHeight="1" x14ac:dyDescent="0.2">
      <c r="B163" s="139" t="s">
        <v>1922</v>
      </c>
      <c r="C163" s="151">
        <v>398</v>
      </c>
      <c r="D163" s="151">
        <v>0</v>
      </c>
      <c r="E163" s="55">
        <v>4684</v>
      </c>
      <c r="F163" s="55">
        <v>12464</v>
      </c>
      <c r="G163" s="152">
        <v>5718</v>
      </c>
    </row>
    <row r="164" spans="2:7" s="28" customFormat="1" ht="18.75" customHeight="1" x14ac:dyDescent="0.2">
      <c r="B164" s="139" t="s">
        <v>930</v>
      </c>
      <c r="C164" s="151">
        <v>5443</v>
      </c>
      <c r="D164" s="151">
        <v>0</v>
      </c>
      <c r="E164" s="55">
        <v>4413</v>
      </c>
      <c r="F164" s="55">
        <v>6425</v>
      </c>
      <c r="G164" s="152">
        <v>5778</v>
      </c>
    </row>
    <row r="165" spans="2:7" s="28" customFormat="1" ht="18.75" customHeight="1" x14ac:dyDescent="0.2">
      <c r="B165" s="139" t="s">
        <v>1078</v>
      </c>
      <c r="C165" s="151">
        <v>797</v>
      </c>
      <c r="D165" s="151">
        <v>5331</v>
      </c>
      <c r="E165" s="55">
        <v>7510</v>
      </c>
      <c r="F165" s="55">
        <v>8128</v>
      </c>
      <c r="G165" s="152">
        <v>38</v>
      </c>
    </row>
    <row r="166" spans="2:7" s="28" customFormat="1" ht="18.75" customHeight="1" x14ac:dyDescent="0.2">
      <c r="B166" s="139" t="s">
        <v>2707</v>
      </c>
      <c r="C166" s="151">
        <v>0</v>
      </c>
      <c r="D166" s="151">
        <v>0</v>
      </c>
      <c r="E166" s="55">
        <v>535</v>
      </c>
      <c r="F166" s="55">
        <v>7578</v>
      </c>
      <c r="G166" s="152">
        <v>13520</v>
      </c>
    </row>
    <row r="167" spans="2:7" s="28" customFormat="1" ht="18.75" customHeight="1" x14ac:dyDescent="0.2">
      <c r="B167" s="139" t="s">
        <v>4486</v>
      </c>
      <c r="C167" s="151">
        <v>7107</v>
      </c>
      <c r="D167" s="151">
        <v>8224</v>
      </c>
      <c r="E167" s="55">
        <v>5116</v>
      </c>
      <c r="F167" s="55">
        <v>0</v>
      </c>
      <c r="G167" s="152">
        <v>0</v>
      </c>
    </row>
    <row r="168" spans="2:7" s="28" customFormat="1" ht="18.75" customHeight="1" x14ac:dyDescent="0.2">
      <c r="B168" s="139" t="s">
        <v>274</v>
      </c>
      <c r="C168" s="151">
        <v>2143</v>
      </c>
      <c r="D168" s="151">
        <v>1304</v>
      </c>
      <c r="E168" s="55">
        <v>4306</v>
      </c>
      <c r="F168" s="55">
        <v>6620</v>
      </c>
      <c r="G168" s="152">
        <v>5967</v>
      </c>
    </row>
    <row r="169" spans="2:7" s="28" customFormat="1" ht="18.75" customHeight="1" x14ac:dyDescent="0.2">
      <c r="B169" s="139" t="s">
        <v>4153</v>
      </c>
      <c r="C169" s="151">
        <v>6803</v>
      </c>
      <c r="D169" s="151">
        <v>7843</v>
      </c>
      <c r="E169" s="55">
        <v>5236</v>
      </c>
      <c r="F169" s="55">
        <v>0</v>
      </c>
      <c r="G169" s="152">
        <v>0</v>
      </c>
    </row>
    <row r="170" spans="2:7" s="28" customFormat="1" ht="18.75" customHeight="1" x14ac:dyDescent="0.2">
      <c r="B170" s="139" t="s">
        <v>4491</v>
      </c>
      <c r="C170" s="151">
        <v>0</v>
      </c>
      <c r="D170" s="151">
        <v>157</v>
      </c>
      <c r="E170" s="55">
        <v>261</v>
      </c>
      <c r="F170" s="55">
        <v>6256</v>
      </c>
      <c r="G170" s="152">
        <v>12729</v>
      </c>
    </row>
    <row r="171" spans="2:7" s="28" customFormat="1" ht="18.75" customHeight="1" x14ac:dyDescent="0.2">
      <c r="B171" s="139" t="s">
        <v>171</v>
      </c>
      <c r="C171" s="151">
        <v>0</v>
      </c>
      <c r="D171" s="151">
        <v>3558</v>
      </c>
      <c r="E171" s="55">
        <v>7630</v>
      </c>
      <c r="F171" s="55">
        <v>3979</v>
      </c>
      <c r="G171" s="152">
        <v>3610</v>
      </c>
    </row>
    <row r="172" spans="2:7" s="28" customFormat="1" ht="18.75" customHeight="1" x14ac:dyDescent="0.2">
      <c r="B172" s="139" t="s">
        <v>135</v>
      </c>
      <c r="C172" s="151">
        <v>0</v>
      </c>
      <c r="D172" s="151">
        <v>861</v>
      </c>
      <c r="E172" s="55">
        <v>6090</v>
      </c>
      <c r="F172" s="55">
        <v>4164</v>
      </c>
      <c r="G172" s="152">
        <v>7335</v>
      </c>
    </row>
    <row r="173" spans="2:7" s="28" customFormat="1" ht="18.75" customHeight="1" x14ac:dyDescent="0.2">
      <c r="B173" s="139" t="s">
        <v>928</v>
      </c>
      <c r="C173" s="151">
        <v>0</v>
      </c>
      <c r="D173" s="151">
        <v>5924</v>
      </c>
      <c r="E173" s="55">
        <v>7262</v>
      </c>
      <c r="F173" s="55">
        <v>5080</v>
      </c>
      <c r="G173" s="152">
        <v>0</v>
      </c>
    </row>
    <row r="174" spans="2:7" s="28" customFormat="1" ht="18.75" customHeight="1" x14ac:dyDescent="0.2">
      <c r="B174" s="139" t="s">
        <v>284</v>
      </c>
      <c r="C174" s="151">
        <v>3279</v>
      </c>
      <c r="D174" s="151">
        <v>7185</v>
      </c>
      <c r="E174" s="55">
        <v>7788</v>
      </c>
      <c r="F174" s="55">
        <v>0</v>
      </c>
      <c r="G174" s="152">
        <v>0</v>
      </c>
    </row>
    <row r="175" spans="2:7" s="28" customFormat="1" ht="18.75" customHeight="1" x14ac:dyDescent="0.2">
      <c r="B175" s="139" t="s">
        <v>999</v>
      </c>
      <c r="C175" s="151">
        <v>10</v>
      </c>
      <c r="D175" s="151">
        <v>15754</v>
      </c>
      <c r="E175" s="55">
        <v>1613</v>
      </c>
      <c r="F175" s="55">
        <v>0</v>
      </c>
      <c r="G175" s="152">
        <v>0</v>
      </c>
    </row>
    <row r="176" spans="2:7" s="28" customFormat="1" ht="18.75" customHeight="1" x14ac:dyDescent="0.2">
      <c r="B176" s="139" t="s">
        <v>227</v>
      </c>
      <c r="C176" s="151">
        <v>4987</v>
      </c>
      <c r="D176" s="151">
        <v>652</v>
      </c>
      <c r="E176" s="55">
        <v>773</v>
      </c>
      <c r="F176" s="55">
        <v>5786</v>
      </c>
      <c r="G176" s="152">
        <v>4941</v>
      </c>
    </row>
    <row r="177" spans="2:7" s="28" customFormat="1" ht="18.75" customHeight="1" x14ac:dyDescent="0.2">
      <c r="B177" s="139" t="s">
        <v>1089</v>
      </c>
      <c r="C177" s="151">
        <v>261</v>
      </c>
      <c r="D177" s="151">
        <v>1458</v>
      </c>
      <c r="E177" s="55">
        <v>4303</v>
      </c>
      <c r="F177" s="55">
        <v>4822</v>
      </c>
      <c r="G177" s="152">
        <v>5840</v>
      </c>
    </row>
    <row r="178" spans="2:7" s="28" customFormat="1" ht="18.75" customHeight="1" x14ac:dyDescent="0.2">
      <c r="B178" s="139" t="s">
        <v>869</v>
      </c>
      <c r="C178" s="151">
        <v>3749</v>
      </c>
      <c r="D178" s="151">
        <v>0</v>
      </c>
      <c r="E178" s="55">
        <v>860</v>
      </c>
      <c r="F178" s="55">
        <v>6632</v>
      </c>
      <c r="G178" s="152">
        <v>5414</v>
      </c>
    </row>
    <row r="179" spans="2:7" s="28" customFormat="1" ht="18.75" customHeight="1" x14ac:dyDescent="0.2">
      <c r="B179" s="139" t="s">
        <v>1576</v>
      </c>
      <c r="C179" s="151">
        <v>1092</v>
      </c>
      <c r="D179" s="151">
        <v>1720</v>
      </c>
      <c r="E179" s="55">
        <v>4101</v>
      </c>
      <c r="F179" s="55">
        <v>5231</v>
      </c>
      <c r="G179" s="152">
        <v>4472</v>
      </c>
    </row>
    <row r="180" spans="2:7" s="28" customFormat="1" ht="18.75" customHeight="1" x14ac:dyDescent="0.2">
      <c r="B180" s="139" t="s">
        <v>1055</v>
      </c>
      <c r="C180" s="151">
        <v>0</v>
      </c>
      <c r="D180" s="151">
        <v>0</v>
      </c>
      <c r="E180" s="55">
        <v>10404</v>
      </c>
      <c r="F180" s="55">
        <v>5938</v>
      </c>
      <c r="G180" s="152">
        <v>0</v>
      </c>
    </row>
    <row r="181" spans="2:7" s="28" customFormat="1" ht="18.75" customHeight="1" x14ac:dyDescent="0.2">
      <c r="B181" s="139" t="s">
        <v>3985</v>
      </c>
      <c r="C181" s="151">
        <v>0</v>
      </c>
      <c r="D181" s="151">
        <v>7348</v>
      </c>
      <c r="E181" s="55">
        <v>8487</v>
      </c>
      <c r="F181" s="55">
        <v>0</v>
      </c>
      <c r="G181" s="152">
        <v>0</v>
      </c>
    </row>
    <row r="182" spans="2:7" s="28" customFormat="1" ht="18.75" customHeight="1" x14ac:dyDescent="0.2">
      <c r="B182" s="139" t="s">
        <v>931</v>
      </c>
      <c r="C182" s="151">
        <v>0</v>
      </c>
      <c r="D182" s="151">
        <v>4831</v>
      </c>
      <c r="E182" s="55">
        <v>5973</v>
      </c>
      <c r="F182" s="55">
        <v>4883</v>
      </c>
      <c r="G182" s="152">
        <v>0</v>
      </c>
    </row>
    <row r="183" spans="2:7" s="28" customFormat="1" ht="18.75" customHeight="1" x14ac:dyDescent="0.2">
      <c r="B183" s="139" t="s">
        <v>234</v>
      </c>
      <c r="C183" s="151">
        <v>3741</v>
      </c>
      <c r="D183" s="151">
        <v>0</v>
      </c>
      <c r="E183" s="55">
        <v>893</v>
      </c>
      <c r="F183" s="55">
        <v>5792</v>
      </c>
      <c r="G183" s="152">
        <v>4802</v>
      </c>
    </row>
    <row r="184" spans="2:7" s="28" customFormat="1" ht="18.75" customHeight="1" x14ac:dyDescent="0.2">
      <c r="B184" s="139" t="s">
        <v>285</v>
      </c>
      <c r="C184" s="151">
        <v>0</v>
      </c>
      <c r="D184" s="151">
        <v>0</v>
      </c>
      <c r="E184" s="55">
        <v>0</v>
      </c>
      <c r="F184" s="55">
        <v>8105</v>
      </c>
      <c r="G184" s="152">
        <v>7092</v>
      </c>
    </row>
    <row r="185" spans="2:7" s="28" customFormat="1" ht="18.75" customHeight="1" x14ac:dyDescent="0.2">
      <c r="B185" s="139" t="s">
        <v>919</v>
      </c>
      <c r="C185" s="151">
        <v>3469</v>
      </c>
      <c r="D185" s="151">
        <v>0</v>
      </c>
      <c r="E185" s="55">
        <v>633</v>
      </c>
      <c r="F185" s="55">
        <v>5622</v>
      </c>
      <c r="G185" s="152">
        <v>4875</v>
      </c>
    </row>
    <row r="186" spans="2:7" s="28" customFormat="1" ht="18.75" customHeight="1" x14ac:dyDescent="0.2">
      <c r="B186" s="139" t="s">
        <v>894</v>
      </c>
      <c r="C186" s="151">
        <v>3101</v>
      </c>
      <c r="D186" s="151">
        <v>0</v>
      </c>
      <c r="E186" s="55">
        <v>444</v>
      </c>
      <c r="F186" s="55">
        <v>5911</v>
      </c>
      <c r="G186" s="152">
        <v>4915</v>
      </c>
    </row>
    <row r="187" spans="2:7" s="28" customFormat="1" ht="18.75" customHeight="1" x14ac:dyDescent="0.2">
      <c r="B187" s="139" t="s">
        <v>1104</v>
      </c>
      <c r="C187" s="151">
        <v>15</v>
      </c>
      <c r="D187" s="151">
        <v>502</v>
      </c>
      <c r="E187" s="55">
        <v>293</v>
      </c>
      <c r="F187" s="55">
        <v>4464</v>
      </c>
      <c r="G187" s="152">
        <v>8986</v>
      </c>
    </row>
    <row r="188" spans="2:7" s="28" customFormat="1" ht="18.75" customHeight="1" x14ac:dyDescent="0.2">
      <c r="B188" s="139" t="s">
        <v>4154</v>
      </c>
      <c r="C188" s="151">
        <v>0</v>
      </c>
      <c r="D188" s="151">
        <v>8392</v>
      </c>
      <c r="E188" s="55">
        <v>5683</v>
      </c>
      <c r="F188" s="55">
        <v>0</v>
      </c>
      <c r="G188" s="152">
        <v>0</v>
      </c>
    </row>
    <row r="189" spans="2:7" s="28" customFormat="1" ht="18.75" customHeight="1" x14ac:dyDescent="0.2">
      <c r="B189" s="139" t="s">
        <v>902</v>
      </c>
      <c r="C189" s="151">
        <v>0</v>
      </c>
      <c r="D189" s="151">
        <v>681</v>
      </c>
      <c r="E189" s="55">
        <v>5780</v>
      </c>
      <c r="F189" s="55">
        <v>2858</v>
      </c>
      <c r="G189" s="152">
        <v>4701</v>
      </c>
    </row>
    <row r="190" spans="2:7" s="28" customFormat="1" ht="18.75" customHeight="1" x14ac:dyDescent="0.2">
      <c r="B190" s="139" t="s">
        <v>1112</v>
      </c>
      <c r="C190" s="151">
        <v>0</v>
      </c>
      <c r="D190" s="151">
        <v>14</v>
      </c>
      <c r="E190" s="55">
        <v>4304</v>
      </c>
      <c r="F190" s="55">
        <v>9577</v>
      </c>
      <c r="G190" s="152">
        <v>38</v>
      </c>
    </row>
    <row r="191" spans="2:7" s="28" customFormat="1" ht="18.75" customHeight="1" x14ac:dyDescent="0.2">
      <c r="B191" s="139" t="s">
        <v>199</v>
      </c>
      <c r="C191" s="151">
        <v>205</v>
      </c>
      <c r="D191" s="151">
        <v>711</v>
      </c>
      <c r="E191" s="55">
        <v>3929</v>
      </c>
      <c r="F191" s="55">
        <v>4497</v>
      </c>
      <c r="G191" s="152">
        <v>4153</v>
      </c>
    </row>
    <row r="192" spans="2:7" s="28" customFormat="1" ht="18.75" customHeight="1" x14ac:dyDescent="0.2">
      <c r="B192" s="139" t="s">
        <v>282</v>
      </c>
      <c r="C192" s="151">
        <v>1255</v>
      </c>
      <c r="D192" s="151">
        <v>0</v>
      </c>
      <c r="E192" s="55">
        <v>0</v>
      </c>
      <c r="F192" s="55">
        <v>1747</v>
      </c>
      <c r="G192" s="152">
        <v>9615</v>
      </c>
    </row>
    <row r="193" spans="2:7" s="28" customFormat="1" ht="18.75" customHeight="1" x14ac:dyDescent="0.2">
      <c r="B193" s="139" t="s">
        <v>3987</v>
      </c>
      <c r="C193" s="151">
        <v>672</v>
      </c>
      <c r="D193" s="151">
        <v>1427</v>
      </c>
      <c r="E193" s="55">
        <v>3776</v>
      </c>
      <c r="F193" s="55">
        <v>3470</v>
      </c>
      <c r="G193" s="152">
        <v>3248</v>
      </c>
    </row>
    <row r="194" spans="2:7" s="28" customFormat="1" ht="18.75" customHeight="1" x14ac:dyDescent="0.2">
      <c r="B194" s="139" t="s">
        <v>145</v>
      </c>
      <c r="C194" s="151">
        <v>249</v>
      </c>
      <c r="D194" s="151">
        <v>2737</v>
      </c>
      <c r="E194" s="55">
        <v>2586</v>
      </c>
      <c r="F194" s="55">
        <v>4141</v>
      </c>
      <c r="G194" s="152">
        <v>2757</v>
      </c>
    </row>
    <row r="195" spans="2:7" s="28" customFormat="1" ht="18.75" customHeight="1" x14ac:dyDescent="0.2">
      <c r="B195" s="139" t="s">
        <v>1321</v>
      </c>
      <c r="C195" s="151">
        <v>27</v>
      </c>
      <c r="D195" s="151">
        <v>149</v>
      </c>
      <c r="E195" s="55">
        <v>1947</v>
      </c>
      <c r="F195" s="55">
        <v>10310</v>
      </c>
      <c r="G195" s="152">
        <v>4</v>
      </c>
    </row>
    <row r="196" spans="2:7" s="28" customFormat="1" ht="18.75" customHeight="1" x14ac:dyDescent="0.2">
      <c r="B196" s="139" t="s">
        <v>2993</v>
      </c>
      <c r="C196" s="151">
        <v>6</v>
      </c>
      <c r="D196" s="151">
        <v>58</v>
      </c>
      <c r="E196" s="55">
        <v>3</v>
      </c>
      <c r="F196" s="55">
        <v>6471</v>
      </c>
      <c r="G196" s="152">
        <v>5751</v>
      </c>
    </row>
    <row r="197" spans="2:7" s="28" customFormat="1" ht="18.75" customHeight="1" x14ac:dyDescent="0.2">
      <c r="B197" s="139" t="s">
        <v>901</v>
      </c>
      <c r="C197" s="151">
        <v>142</v>
      </c>
      <c r="D197" s="151">
        <v>124</v>
      </c>
      <c r="E197" s="55">
        <v>2316</v>
      </c>
      <c r="F197" s="55">
        <v>4383</v>
      </c>
      <c r="G197" s="152">
        <v>4689</v>
      </c>
    </row>
    <row r="198" spans="2:7" s="28" customFormat="1" ht="18.75" customHeight="1" x14ac:dyDescent="0.2">
      <c r="B198" s="139" t="s">
        <v>4487</v>
      </c>
      <c r="C198" s="151">
        <v>0</v>
      </c>
      <c r="D198" s="151">
        <v>0</v>
      </c>
      <c r="E198" s="55">
        <v>2035</v>
      </c>
      <c r="F198" s="55">
        <v>9604</v>
      </c>
      <c r="G198" s="152">
        <v>0</v>
      </c>
    </row>
    <row r="199" spans="2:7" s="28" customFormat="1" ht="18.75" customHeight="1" x14ac:dyDescent="0.2">
      <c r="B199" s="139" t="s">
        <v>1284</v>
      </c>
      <c r="C199" s="151">
        <v>600</v>
      </c>
      <c r="D199" s="151">
        <v>1414</v>
      </c>
      <c r="E199" s="55">
        <v>2564</v>
      </c>
      <c r="F199" s="55">
        <v>3291</v>
      </c>
      <c r="G199" s="152">
        <v>3546</v>
      </c>
    </row>
    <row r="200" spans="2:7" s="28" customFormat="1" ht="18.75" customHeight="1" x14ac:dyDescent="0.2">
      <c r="B200" s="139" t="s">
        <v>3549</v>
      </c>
      <c r="C200" s="151">
        <v>0</v>
      </c>
      <c r="D200" s="151">
        <v>2939</v>
      </c>
      <c r="E200" s="55">
        <v>4732</v>
      </c>
      <c r="F200" s="55">
        <v>3729</v>
      </c>
      <c r="G200" s="152">
        <v>0</v>
      </c>
    </row>
    <row r="201" spans="2:7" s="28" customFormat="1" ht="18.75" customHeight="1" x14ac:dyDescent="0.2">
      <c r="B201" s="139" t="s">
        <v>230</v>
      </c>
      <c r="C201" s="151">
        <v>2433</v>
      </c>
      <c r="D201" s="151">
        <v>0</v>
      </c>
      <c r="E201" s="55">
        <v>838</v>
      </c>
      <c r="F201" s="55">
        <v>4016</v>
      </c>
      <c r="G201" s="152">
        <v>3767</v>
      </c>
    </row>
    <row r="202" spans="2:7" s="28" customFormat="1" ht="18.75" customHeight="1" x14ac:dyDescent="0.2">
      <c r="B202" s="139" t="s">
        <v>277</v>
      </c>
      <c r="C202" s="151">
        <v>2058</v>
      </c>
      <c r="D202" s="151">
        <v>436</v>
      </c>
      <c r="E202" s="55">
        <v>3424</v>
      </c>
      <c r="F202" s="55">
        <v>4399</v>
      </c>
      <c r="G202" s="152">
        <v>676</v>
      </c>
    </row>
    <row r="203" spans="2:7" s="28" customFormat="1" ht="18.75" customHeight="1" x14ac:dyDescent="0.2">
      <c r="B203" s="139" t="s">
        <v>1636</v>
      </c>
      <c r="C203" s="151">
        <v>483</v>
      </c>
      <c r="D203" s="151">
        <v>13</v>
      </c>
      <c r="E203" s="55">
        <v>25</v>
      </c>
      <c r="F203" s="55">
        <v>3801</v>
      </c>
      <c r="G203" s="152">
        <v>6670</v>
      </c>
    </row>
    <row r="204" spans="2:7" s="28" customFormat="1" ht="18.75" customHeight="1" x14ac:dyDescent="0.2">
      <c r="B204" s="139" t="s">
        <v>886</v>
      </c>
      <c r="C204" s="151">
        <v>0</v>
      </c>
      <c r="D204" s="151">
        <v>6518</v>
      </c>
      <c r="E204" s="55">
        <v>4336</v>
      </c>
      <c r="F204" s="55">
        <v>0</v>
      </c>
      <c r="G204" s="152">
        <v>0</v>
      </c>
    </row>
    <row r="205" spans="2:7" s="28" customFormat="1" ht="18.75" customHeight="1" x14ac:dyDescent="0.2">
      <c r="B205" s="139" t="s">
        <v>4158</v>
      </c>
      <c r="C205" s="151">
        <v>0</v>
      </c>
      <c r="D205" s="151">
        <v>6140</v>
      </c>
      <c r="E205" s="55">
        <v>4606</v>
      </c>
      <c r="F205" s="55">
        <v>0</v>
      </c>
      <c r="G205" s="152">
        <v>0</v>
      </c>
    </row>
    <row r="206" spans="2:7" s="28" customFormat="1" ht="18.75" customHeight="1" x14ac:dyDescent="0.2">
      <c r="B206" s="139" t="s">
        <v>4155</v>
      </c>
      <c r="C206" s="151">
        <v>0</v>
      </c>
      <c r="D206" s="151">
        <v>5957</v>
      </c>
      <c r="E206" s="55">
        <v>4745</v>
      </c>
      <c r="F206" s="55">
        <v>0</v>
      </c>
      <c r="G206" s="152">
        <v>0</v>
      </c>
    </row>
    <row r="207" spans="2:7" s="28" customFormat="1" ht="18.75" customHeight="1" x14ac:dyDescent="0.2">
      <c r="B207" s="139" t="s">
        <v>218</v>
      </c>
      <c r="C207" s="151">
        <v>0</v>
      </c>
      <c r="D207" s="151">
        <v>6284</v>
      </c>
      <c r="E207" s="55">
        <v>4411</v>
      </c>
      <c r="F207" s="55">
        <v>0</v>
      </c>
      <c r="G207" s="152">
        <v>0</v>
      </c>
    </row>
    <row r="208" spans="2:7" s="28" customFormat="1" ht="18.75" customHeight="1" x14ac:dyDescent="0.2">
      <c r="B208" s="139" t="s">
        <v>1010</v>
      </c>
      <c r="C208" s="151">
        <v>1435</v>
      </c>
      <c r="D208" s="151">
        <v>0</v>
      </c>
      <c r="E208" s="55">
        <v>0</v>
      </c>
      <c r="F208" s="55">
        <v>4436</v>
      </c>
      <c r="G208" s="152">
        <v>4696</v>
      </c>
    </row>
    <row r="209" spans="2:7" s="28" customFormat="1" ht="18.75" customHeight="1" x14ac:dyDescent="0.2">
      <c r="B209" s="139" t="s">
        <v>148</v>
      </c>
      <c r="C209" s="151">
        <v>86</v>
      </c>
      <c r="D209" s="151">
        <v>19</v>
      </c>
      <c r="E209" s="55">
        <v>1177</v>
      </c>
      <c r="F209" s="55">
        <v>3505</v>
      </c>
      <c r="G209" s="152">
        <v>5618</v>
      </c>
    </row>
    <row r="210" spans="2:7" s="28" customFormat="1" ht="18.75" customHeight="1" x14ac:dyDescent="0.2">
      <c r="B210" s="139" t="s">
        <v>947</v>
      </c>
      <c r="C210" s="151">
        <v>1616</v>
      </c>
      <c r="D210" s="151">
        <v>0</v>
      </c>
      <c r="E210" s="55">
        <v>0</v>
      </c>
      <c r="F210" s="55">
        <v>4376</v>
      </c>
      <c r="G210" s="152">
        <v>4381</v>
      </c>
    </row>
    <row r="211" spans="2:7" s="28" customFormat="1" ht="18.75" customHeight="1" x14ac:dyDescent="0.2">
      <c r="B211" s="139" t="s">
        <v>209</v>
      </c>
      <c r="C211" s="151">
        <v>1817</v>
      </c>
      <c r="D211" s="151">
        <v>543</v>
      </c>
      <c r="E211" s="55">
        <v>2889</v>
      </c>
      <c r="F211" s="55">
        <v>735</v>
      </c>
      <c r="G211" s="152">
        <v>4348</v>
      </c>
    </row>
    <row r="212" spans="2:7" s="28" customFormat="1" ht="18.75" customHeight="1" x14ac:dyDescent="0.2">
      <c r="B212" s="139" t="s">
        <v>298</v>
      </c>
      <c r="C212" s="151">
        <v>242</v>
      </c>
      <c r="D212" s="151">
        <v>1273</v>
      </c>
      <c r="E212" s="55">
        <v>2455</v>
      </c>
      <c r="F212" s="55">
        <v>4711</v>
      </c>
      <c r="G212" s="152">
        <v>1642</v>
      </c>
    </row>
    <row r="213" spans="2:7" s="28" customFormat="1" ht="18.75" customHeight="1" x14ac:dyDescent="0.2">
      <c r="B213" s="139" t="s">
        <v>1059</v>
      </c>
      <c r="C213" s="151">
        <v>57</v>
      </c>
      <c r="D213" s="151">
        <v>991</v>
      </c>
      <c r="E213" s="55">
        <v>299</v>
      </c>
      <c r="F213" s="55">
        <v>5897</v>
      </c>
      <c r="G213" s="152">
        <v>2992</v>
      </c>
    </row>
    <row r="214" spans="2:7" s="28" customFormat="1" ht="18.75" customHeight="1" x14ac:dyDescent="0.2">
      <c r="B214" s="139" t="s">
        <v>4404</v>
      </c>
      <c r="C214" s="151">
        <v>0</v>
      </c>
      <c r="D214" s="151">
        <v>0</v>
      </c>
      <c r="E214" s="55">
        <v>4309</v>
      </c>
      <c r="F214" s="55">
        <v>5709</v>
      </c>
      <c r="G214" s="152">
        <v>0</v>
      </c>
    </row>
    <row r="215" spans="2:7" s="28" customFormat="1" ht="18.75" customHeight="1" x14ac:dyDescent="0.2">
      <c r="B215" s="139" t="s">
        <v>4159</v>
      </c>
      <c r="C215" s="151">
        <v>0</v>
      </c>
      <c r="D215" s="151">
        <v>5527</v>
      </c>
      <c r="E215" s="55">
        <v>4332</v>
      </c>
      <c r="F215" s="55">
        <v>0</v>
      </c>
      <c r="G215" s="152">
        <v>0</v>
      </c>
    </row>
    <row r="216" spans="2:7" s="28" customFormat="1" ht="18.75" customHeight="1" x14ac:dyDescent="0.2">
      <c r="B216" s="139" t="s">
        <v>4488</v>
      </c>
      <c r="C216" s="151">
        <v>8040</v>
      </c>
      <c r="D216" s="151">
        <v>1197</v>
      </c>
      <c r="E216" s="55">
        <v>0</v>
      </c>
      <c r="F216" s="55">
        <v>0</v>
      </c>
      <c r="G216" s="152">
        <v>0</v>
      </c>
    </row>
    <row r="217" spans="2:7" s="28" customFormat="1" ht="18.75" customHeight="1" x14ac:dyDescent="0.2">
      <c r="B217" s="139" t="s">
        <v>873</v>
      </c>
      <c r="C217" s="151">
        <v>1767</v>
      </c>
      <c r="D217" s="151">
        <v>0</v>
      </c>
      <c r="E217" s="55">
        <v>182</v>
      </c>
      <c r="F217" s="55">
        <v>2260</v>
      </c>
      <c r="G217" s="152">
        <v>4860</v>
      </c>
    </row>
    <row r="218" spans="2:7" s="28" customFormat="1" ht="18.75" customHeight="1" x14ac:dyDescent="0.2">
      <c r="B218" s="139" t="s">
        <v>935</v>
      </c>
      <c r="C218" s="151">
        <v>0</v>
      </c>
      <c r="D218" s="151">
        <v>0</v>
      </c>
      <c r="E218" s="55">
        <v>7995</v>
      </c>
      <c r="F218" s="55">
        <v>519</v>
      </c>
      <c r="G218" s="152">
        <v>357</v>
      </c>
    </row>
    <row r="219" spans="2:7" s="28" customFormat="1" ht="18.75" customHeight="1" x14ac:dyDescent="0.2">
      <c r="B219" s="139" t="s">
        <v>162</v>
      </c>
      <c r="C219" s="151">
        <v>34</v>
      </c>
      <c r="D219" s="151">
        <v>611</v>
      </c>
      <c r="E219" s="55">
        <v>112</v>
      </c>
      <c r="F219" s="55">
        <v>5242</v>
      </c>
      <c r="G219" s="152">
        <v>2617</v>
      </c>
    </row>
    <row r="220" spans="2:7" s="28" customFormat="1" ht="18.75" customHeight="1" x14ac:dyDescent="0.2">
      <c r="B220" s="139" t="s">
        <v>910</v>
      </c>
      <c r="C220" s="151">
        <v>0</v>
      </c>
      <c r="D220" s="151">
        <v>4</v>
      </c>
      <c r="E220" s="55">
        <v>3297</v>
      </c>
      <c r="F220" s="55">
        <v>3114</v>
      </c>
      <c r="G220" s="152">
        <v>2009</v>
      </c>
    </row>
    <row r="221" spans="2:7" s="28" customFormat="1" ht="18.75" customHeight="1" x14ac:dyDescent="0.2">
      <c r="B221" s="139" t="s">
        <v>3606</v>
      </c>
      <c r="C221" s="151">
        <v>8280</v>
      </c>
      <c r="D221" s="151">
        <v>0</v>
      </c>
      <c r="E221" s="55">
        <v>0</v>
      </c>
      <c r="F221" s="55">
        <v>0</v>
      </c>
      <c r="G221" s="152">
        <v>0</v>
      </c>
    </row>
    <row r="222" spans="2:7" s="28" customFormat="1" ht="18.75" customHeight="1" x14ac:dyDescent="0.2">
      <c r="B222" s="139" t="s">
        <v>1101</v>
      </c>
      <c r="C222" s="151">
        <v>0</v>
      </c>
      <c r="D222" s="151">
        <v>0</v>
      </c>
      <c r="E222" s="55">
        <v>14</v>
      </c>
      <c r="F222" s="55">
        <v>0</v>
      </c>
      <c r="G222" s="152">
        <v>8040</v>
      </c>
    </row>
    <row r="223" spans="2:7" s="28" customFormat="1" ht="18.75" customHeight="1" x14ac:dyDescent="0.2">
      <c r="B223" s="139" t="s">
        <v>2873</v>
      </c>
      <c r="C223" s="151">
        <v>2058</v>
      </c>
      <c r="D223" s="151">
        <v>540</v>
      </c>
      <c r="E223" s="55">
        <v>5437</v>
      </c>
      <c r="F223" s="55">
        <v>13</v>
      </c>
      <c r="G223" s="152">
        <v>0</v>
      </c>
    </row>
    <row r="224" spans="2:7" s="28" customFormat="1" ht="18.75" customHeight="1" x14ac:dyDescent="0.2">
      <c r="B224" s="139" t="s">
        <v>1116</v>
      </c>
      <c r="C224" s="151">
        <v>0</v>
      </c>
      <c r="D224" s="151">
        <v>73</v>
      </c>
      <c r="E224" s="55">
        <v>3638</v>
      </c>
      <c r="F224" s="55">
        <v>4135</v>
      </c>
      <c r="G224" s="152">
        <v>27</v>
      </c>
    </row>
    <row r="225" spans="2:7" s="28" customFormat="1" ht="18.75" customHeight="1" x14ac:dyDescent="0.2">
      <c r="B225" s="139" t="s">
        <v>4886</v>
      </c>
      <c r="C225" s="151">
        <v>149</v>
      </c>
      <c r="D225" s="151">
        <v>269</v>
      </c>
      <c r="E225" s="55">
        <v>399</v>
      </c>
      <c r="F225" s="55">
        <v>2011</v>
      </c>
      <c r="G225" s="152">
        <v>4723</v>
      </c>
    </row>
    <row r="226" spans="2:7" s="28" customFormat="1" ht="18.75" customHeight="1" x14ac:dyDescent="0.2">
      <c r="B226" s="139" t="s">
        <v>985</v>
      </c>
      <c r="C226" s="151">
        <v>1123</v>
      </c>
      <c r="D226" s="151">
        <v>0</v>
      </c>
      <c r="E226" s="55">
        <v>2282</v>
      </c>
      <c r="F226" s="55">
        <v>3769</v>
      </c>
      <c r="G226" s="152">
        <v>0</v>
      </c>
    </row>
    <row r="227" spans="2:7" s="28" customFormat="1" ht="18.75" customHeight="1" x14ac:dyDescent="0.2">
      <c r="B227" s="139" t="s">
        <v>3792</v>
      </c>
      <c r="C227" s="151">
        <v>7116</v>
      </c>
      <c r="D227" s="151">
        <v>0</v>
      </c>
      <c r="E227" s="55">
        <v>0</v>
      </c>
      <c r="F227" s="55">
        <v>0</v>
      </c>
      <c r="G227" s="152">
        <v>0</v>
      </c>
    </row>
    <row r="228" spans="2:7" s="28" customFormat="1" ht="18.75" customHeight="1" x14ac:dyDescent="0.2">
      <c r="B228" s="139" t="s">
        <v>927</v>
      </c>
      <c r="C228" s="151">
        <v>152</v>
      </c>
      <c r="D228" s="151">
        <v>0</v>
      </c>
      <c r="E228" s="55">
        <v>6715</v>
      </c>
      <c r="F228" s="55">
        <v>97</v>
      </c>
      <c r="G228" s="152">
        <v>103</v>
      </c>
    </row>
    <row r="229" spans="2:7" s="28" customFormat="1" ht="18.75" customHeight="1" x14ac:dyDescent="0.2">
      <c r="B229" s="139" t="s">
        <v>3680</v>
      </c>
      <c r="C229" s="151">
        <v>0</v>
      </c>
      <c r="D229" s="151">
        <v>3187</v>
      </c>
      <c r="E229" s="55">
        <v>3472</v>
      </c>
      <c r="F229" s="55">
        <v>0</v>
      </c>
      <c r="G229" s="152">
        <v>0</v>
      </c>
    </row>
    <row r="230" spans="2:7" s="28" customFormat="1" ht="18.75" customHeight="1" x14ac:dyDescent="0.2">
      <c r="B230" s="139" t="s">
        <v>4156</v>
      </c>
      <c r="C230" s="151">
        <v>0</v>
      </c>
      <c r="D230" s="151">
        <v>4121</v>
      </c>
      <c r="E230" s="55">
        <v>2508</v>
      </c>
      <c r="F230" s="55">
        <v>0</v>
      </c>
      <c r="G230" s="152">
        <v>0</v>
      </c>
    </row>
    <row r="231" spans="2:7" s="28" customFormat="1" ht="18.75" customHeight="1" x14ac:dyDescent="0.2">
      <c r="B231" s="139" t="s">
        <v>904</v>
      </c>
      <c r="C231" s="151">
        <v>719</v>
      </c>
      <c r="D231" s="151">
        <v>7</v>
      </c>
      <c r="E231" s="55">
        <v>0</v>
      </c>
      <c r="F231" s="55">
        <v>1073</v>
      </c>
      <c r="G231" s="152">
        <v>4807</v>
      </c>
    </row>
    <row r="232" spans="2:7" s="28" customFormat="1" ht="18.75" customHeight="1" x14ac:dyDescent="0.2">
      <c r="B232" s="139" t="s">
        <v>921</v>
      </c>
      <c r="C232" s="151">
        <v>3842</v>
      </c>
      <c r="D232" s="151">
        <v>0</v>
      </c>
      <c r="E232" s="55">
        <v>988</v>
      </c>
      <c r="F232" s="55">
        <v>1676</v>
      </c>
      <c r="G232" s="152">
        <v>0</v>
      </c>
    </row>
    <row r="233" spans="2:7" s="28" customFormat="1" ht="18.75" customHeight="1" x14ac:dyDescent="0.2">
      <c r="B233" s="139" t="s">
        <v>3648</v>
      </c>
      <c r="C233" s="151">
        <v>6080</v>
      </c>
      <c r="D233" s="151">
        <v>10</v>
      </c>
      <c r="E233" s="55">
        <v>0</v>
      </c>
      <c r="F233" s="55">
        <v>0</v>
      </c>
      <c r="G233" s="152">
        <v>306</v>
      </c>
    </row>
    <row r="234" spans="2:7" s="28" customFormat="1" ht="18.75" customHeight="1" x14ac:dyDescent="0.2">
      <c r="B234" s="139" t="s">
        <v>214</v>
      </c>
      <c r="C234" s="151">
        <v>1653</v>
      </c>
      <c r="D234" s="151">
        <v>0</v>
      </c>
      <c r="E234" s="55">
        <v>967</v>
      </c>
      <c r="F234" s="55">
        <v>3709</v>
      </c>
      <c r="G234" s="152">
        <v>0</v>
      </c>
    </row>
    <row r="235" spans="2:7" s="28" customFormat="1" ht="18.75" customHeight="1" x14ac:dyDescent="0.2">
      <c r="B235" s="139" t="s">
        <v>883</v>
      </c>
      <c r="C235" s="151">
        <v>6205</v>
      </c>
      <c r="D235" s="151">
        <v>0</v>
      </c>
      <c r="E235" s="55">
        <v>0</v>
      </c>
      <c r="F235" s="55">
        <v>0</v>
      </c>
      <c r="G235" s="152">
        <v>0</v>
      </c>
    </row>
    <row r="236" spans="2:7" s="28" customFormat="1" ht="18.75" customHeight="1" x14ac:dyDescent="0.2">
      <c r="B236" s="139" t="s">
        <v>888</v>
      </c>
      <c r="C236" s="151">
        <v>3636</v>
      </c>
      <c r="D236" s="151">
        <v>28</v>
      </c>
      <c r="E236" s="55">
        <v>1096</v>
      </c>
      <c r="F236" s="55">
        <v>1345</v>
      </c>
      <c r="G236" s="152">
        <v>0</v>
      </c>
    </row>
    <row r="237" spans="2:7" s="28" customFormat="1" ht="18.75" customHeight="1" x14ac:dyDescent="0.2">
      <c r="B237" s="139" t="s">
        <v>220</v>
      </c>
      <c r="C237" s="151">
        <v>378</v>
      </c>
      <c r="D237" s="151">
        <v>2</v>
      </c>
      <c r="E237" s="55">
        <v>3</v>
      </c>
      <c r="F237" s="55">
        <v>2923</v>
      </c>
      <c r="G237" s="152">
        <v>2573</v>
      </c>
    </row>
    <row r="238" spans="2:7" s="28" customFormat="1" ht="18.75" customHeight="1" x14ac:dyDescent="0.2">
      <c r="B238" s="139" t="s">
        <v>4157</v>
      </c>
      <c r="C238" s="151">
        <v>0</v>
      </c>
      <c r="D238" s="151">
        <v>3122</v>
      </c>
      <c r="E238" s="55">
        <v>2618</v>
      </c>
      <c r="F238" s="55">
        <v>0</v>
      </c>
      <c r="G238" s="152">
        <v>0</v>
      </c>
    </row>
    <row r="239" spans="2:7" s="28" customFormat="1" ht="18.75" customHeight="1" x14ac:dyDescent="0.2">
      <c r="B239" s="139" t="s">
        <v>4147</v>
      </c>
      <c r="C239" s="151">
        <v>0</v>
      </c>
      <c r="D239" s="151">
        <v>3115</v>
      </c>
      <c r="E239" s="55">
        <v>2611</v>
      </c>
      <c r="F239" s="55">
        <v>0</v>
      </c>
      <c r="G239" s="152">
        <v>0</v>
      </c>
    </row>
    <row r="240" spans="2:7" s="28" customFormat="1" ht="18.75" customHeight="1" x14ac:dyDescent="0.2">
      <c r="B240" s="139" t="s">
        <v>924</v>
      </c>
      <c r="C240" s="151">
        <v>720</v>
      </c>
      <c r="D240" s="151">
        <v>0</v>
      </c>
      <c r="E240" s="55">
        <v>0</v>
      </c>
      <c r="F240" s="55">
        <v>900</v>
      </c>
      <c r="G240" s="152">
        <v>4009</v>
      </c>
    </row>
    <row r="241" spans="2:7" s="28" customFormat="1" ht="18.75" customHeight="1" x14ac:dyDescent="0.2">
      <c r="B241" s="139" t="s">
        <v>4160</v>
      </c>
      <c r="C241" s="151">
        <v>0</v>
      </c>
      <c r="D241" s="151">
        <v>3495</v>
      </c>
      <c r="E241" s="55">
        <v>2090</v>
      </c>
      <c r="F241" s="55">
        <v>0</v>
      </c>
      <c r="G241" s="152">
        <v>0</v>
      </c>
    </row>
    <row r="242" spans="2:7" s="28" customFormat="1" ht="18.75" customHeight="1" x14ac:dyDescent="0.2">
      <c r="B242" s="139" t="s">
        <v>4732</v>
      </c>
      <c r="C242" s="151">
        <v>0</v>
      </c>
      <c r="D242" s="151">
        <v>0</v>
      </c>
      <c r="E242" s="55">
        <v>0</v>
      </c>
      <c r="F242" s="55">
        <v>5013</v>
      </c>
      <c r="G242" s="152">
        <v>474</v>
      </c>
    </row>
    <row r="243" spans="2:7" s="28" customFormat="1" ht="18.75" customHeight="1" x14ac:dyDescent="0.2">
      <c r="B243" s="139" t="s">
        <v>2608</v>
      </c>
      <c r="C243" s="151">
        <v>164</v>
      </c>
      <c r="D243" s="151">
        <v>1069</v>
      </c>
      <c r="E243" s="55">
        <v>1050</v>
      </c>
      <c r="F243" s="55">
        <v>1625</v>
      </c>
      <c r="G243" s="152">
        <v>1362</v>
      </c>
    </row>
    <row r="244" spans="2:7" s="28" customFormat="1" ht="18.75" customHeight="1" x14ac:dyDescent="0.2">
      <c r="B244" s="139" t="s">
        <v>1039</v>
      </c>
      <c r="C244" s="151">
        <v>1906</v>
      </c>
      <c r="D244" s="151">
        <v>0</v>
      </c>
      <c r="E244" s="55">
        <v>0</v>
      </c>
      <c r="F244" s="55">
        <v>0</v>
      </c>
      <c r="G244" s="152">
        <v>3341</v>
      </c>
    </row>
    <row r="245" spans="2:7" s="28" customFormat="1" ht="18.75" customHeight="1" x14ac:dyDescent="0.2">
      <c r="B245" s="139" t="s">
        <v>205</v>
      </c>
      <c r="C245" s="151">
        <v>5</v>
      </c>
      <c r="D245" s="151">
        <v>2815</v>
      </c>
      <c r="E245" s="55">
        <v>1667</v>
      </c>
      <c r="F245" s="55">
        <v>366</v>
      </c>
      <c r="G245" s="152">
        <v>84</v>
      </c>
    </row>
    <row r="246" spans="2:7" s="28" customFormat="1" ht="18.75" customHeight="1" x14ac:dyDescent="0.2">
      <c r="B246" s="139" t="s">
        <v>4273</v>
      </c>
      <c r="C246" s="151">
        <v>0</v>
      </c>
      <c r="D246" s="151">
        <v>0</v>
      </c>
      <c r="E246" s="55">
        <v>4424</v>
      </c>
      <c r="F246" s="55">
        <v>0</v>
      </c>
      <c r="G246" s="152">
        <v>0</v>
      </c>
    </row>
    <row r="247" spans="2:7" s="28" customFormat="1" ht="18.75" customHeight="1" x14ac:dyDescent="0.2">
      <c r="B247" s="139" t="s">
        <v>1037</v>
      </c>
      <c r="C247" s="151">
        <v>192</v>
      </c>
      <c r="D247" s="151">
        <v>834</v>
      </c>
      <c r="E247" s="55">
        <v>1577</v>
      </c>
      <c r="F247" s="55">
        <v>899</v>
      </c>
      <c r="G247" s="152">
        <v>920</v>
      </c>
    </row>
    <row r="248" spans="2:7" s="28" customFormat="1" ht="18.75" customHeight="1" x14ac:dyDescent="0.2">
      <c r="B248" s="139" t="s">
        <v>1102</v>
      </c>
      <c r="C248" s="151">
        <v>0</v>
      </c>
      <c r="D248" s="151">
        <v>0</v>
      </c>
      <c r="E248" s="55">
        <v>0</v>
      </c>
      <c r="F248" s="55">
        <v>1111</v>
      </c>
      <c r="G248" s="152">
        <v>3263</v>
      </c>
    </row>
    <row r="249" spans="2:7" s="28" customFormat="1" ht="18.75" customHeight="1" x14ac:dyDescent="0.2">
      <c r="B249" s="139" t="s">
        <v>4070</v>
      </c>
      <c r="C249" s="151">
        <v>0</v>
      </c>
      <c r="D249" s="151">
        <v>2585</v>
      </c>
      <c r="E249" s="55">
        <v>1778</v>
      </c>
      <c r="F249" s="55">
        <v>0</v>
      </c>
      <c r="G249" s="152">
        <v>0</v>
      </c>
    </row>
    <row r="250" spans="2:7" s="28" customFormat="1" ht="18.75" customHeight="1" x14ac:dyDescent="0.2">
      <c r="B250" s="139" t="s">
        <v>2076</v>
      </c>
      <c r="C250" s="151">
        <v>0</v>
      </c>
      <c r="D250" s="151">
        <v>0</v>
      </c>
      <c r="E250" s="55">
        <v>66</v>
      </c>
      <c r="F250" s="55">
        <v>3339</v>
      </c>
      <c r="G250" s="152">
        <v>307</v>
      </c>
    </row>
    <row r="251" spans="2:7" s="28" customFormat="1" ht="18.75" customHeight="1" x14ac:dyDescent="0.2">
      <c r="B251" s="139" t="s">
        <v>287</v>
      </c>
      <c r="C251" s="151">
        <v>90</v>
      </c>
      <c r="D251" s="151">
        <v>11</v>
      </c>
      <c r="E251" s="55">
        <v>6</v>
      </c>
      <c r="F251" s="55">
        <v>0</v>
      </c>
      <c r="G251" s="152">
        <v>3594</v>
      </c>
    </row>
    <row r="252" spans="2:7" s="28" customFormat="1" ht="18.75" customHeight="1" x14ac:dyDescent="0.2">
      <c r="B252" s="139" t="s">
        <v>3983</v>
      </c>
      <c r="C252" s="151">
        <v>0</v>
      </c>
      <c r="D252" s="151">
        <v>3680</v>
      </c>
      <c r="E252" s="55">
        <v>0</v>
      </c>
      <c r="F252" s="55">
        <v>0</v>
      </c>
      <c r="G252" s="152">
        <v>0</v>
      </c>
    </row>
    <row r="253" spans="2:7" s="28" customFormat="1" ht="18.75" customHeight="1" x14ac:dyDescent="0.2">
      <c r="B253" s="139" t="s">
        <v>3607</v>
      </c>
      <c r="C253" s="151">
        <v>3576</v>
      </c>
      <c r="D253" s="151">
        <v>101</v>
      </c>
      <c r="E253" s="55">
        <v>0</v>
      </c>
      <c r="F253" s="55">
        <v>0</v>
      </c>
      <c r="G253" s="152">
        <v>0</v>
      </c>
    </row>
    <row r="254" spans="2:7" s="28" customFormat="1" ht="18.75" customHeight="1" x14ac:dyDescent="0.2">
      <c r="B254" s="139" t="s">
        <v>911</v>
      </c>
      <c r="C254" s="151">
        <v>180</v>
      </c>
      <c r="D254" s="151">
        <v>17</v>
      </c>
      <c r="E254" s="55">
        <v>1</v>
      </c>
      <c r="F254" s="55">
        <v>1268</v>
      </c>
      <c r="G254" s="152">
        <v>2199</v>
      </c>
    </row>
    <row r="255" spans="2:7" s="28" customFormat="1" ht="18.75" customHeight="1" x14ac:dyDescent="0.2">
      <c r="B255" s="139" t="s">
        <v>3986</v>
      </c>
      <c r="C255" s="151">
        <v>0</v>
      </c>
      <c r="D255" s="151">
        <v>1868</v>
      </c>
      <c r="E255" s="55">
        <v>532</v>
      </c>
      <c r="F255" s="55">
        <v>771</v>
      </c>
      <c r="G255" s="152">
        <v>465</v>
      </c>
    </row>
    <row r="256" spans="2:7" s="28" customFormat="1" ht="18.75" customHeight="1" x14ac:dyDescent="0.2">
      <c r="B256" s="139" t="s">
        <v>126</v>
      </c>
      <c r="C256" s="151">
        <v>3530</v>
      </c>
      <c r="D256" s="151">
        <v>0</v>
      </c>
      <c r="E256" s="55">
        <v>0</v>
      </c>
      <c r="F256" s="55">
        <v>0</v>
      </c>
      <c r="G256" s="152">
        <v>0</v>
      </c>
    </row>
    <row r="257" spans="2:7" s="28" customFormat="1" ht="18.75" customHeight="1" x14ac:dyDescent="0.2">
      <c r="B257" s="139" t="s">
        <v>4405</v>
      </c>
      <c r="C257" s="151">
        <v>0</v>
      </c>
      <c r="D257" s="151">
        <v>0</v>
      </c>
      <c r="E257" s="55">
        <v>1917</v>
      </c>
      <c r="F257" s="55">
        <v>1</v>
      </c>
      <c r="G257" s="152">
        <v>1480</v>
      </c>
    </row>
    <row r="258" spans="2:7" s="28" customFormat="1" ht="18.75" customHeight="1" x14ac:dyDescent="0.2">
      <c r="B258" s="139" t="s">
        <v>203</v>
      </c>
      <c r="C258" s="151">
        <v>434</v>
      </c>
      <c r="D258" s="151">
        <v>674</v>
      </c>
      <c r="E258" s="55">
        <v>1278</v>
      </c>
      <c r="F258" s="55">
        <v>592</v>
      </c>
      <c r="G258" s="152">
        <v>374</v>
      </c>
    </row>
    <row r="259" spans="2:7" s="28" customFormat="1" ht="18.75" customHeight="1" x14ac:dyDescent="0.2">
      <c r="B259" s="139" t="s">
        <v>1143</v>
      </c>
      <c r="C259" s="151">
        <v>166</v>
      </c>
      <c r="D259" s="151">
        <v>0</v>
      </c>
      <c r="E259" s="55">
        <v>2934</v>
      </c>
      <c r="F259" s="55">
        <v>49</v>
      </c>
      <c r="G259" s="152">
        <v>187</v>
      </c>
    </row>
    <row r="260" spans="2:7" s="28" customFormat="1" ht="18.75" customHeight="1" x14ac:dyDescent="0.2">
      <c r="B260" s="139" t="s">
        <v>1000</v>
      </c>
      <c r="C260" s="151">
        <v>2244</v>
      </c>
      <c r="D260" s="151">
        <v>0</v>
      </c>
      <c r="E260" s="55">
        <v>896</v>
      </c>
      <c r="F260" s="55">
        <v>99</v>
      </c>
      <c r="G260" s="152">
        <v>0</v>
      </c>
    </row>
    <row r="261" spans="2:7" s="28" customFormat="1" ht="18.75" customHeight="1" x14ac:dyDescent="0.2">
      <c r="B261" s="139" t="s">
        <v>998</v>
      </c>
      <c r="C261" s="151">
        <v>3213</v>
      </c>
      <c r="D261" s="151">
        <v>0</v>
      </c>
      <c r="E261" s="55">
        <v>0</v>
      </c>
      <c r="F261" s="55">
        <v>0</v>
      </c>
      <c r="G261" s="152">
        <v>0</v>
      </c>
    </row>
    <row r="262" spans="2:7" s="28" customFormat="1" ht="18.75" customHeight="1" x14ac:dyDescent="0.2">
      <c r="B262" s="139" t="s">
        <v>876</v>
      </c>
      <c r="C262" s="151">
        <v>2802</v>
      </c>
      <c r="D262" s="151">
        <v>0</v>
      </c>
      <c r="E262" s="55">
        <v>0</v>
      </c>
      <c r="F262" s="55">
        <v>368</v>
      </c>
      <c r="G262" s="152">
        <v>0</v>
      </c>
    </row>
    <row r="263" spans="2:7" s="28" customFormat="1" ht="18.75" customHeight="1" x14ac:dyDescent="0.2">
      <c r="B263" s="139" t="s">
        <v>1045</v>
      </c>
      <c r="C263" s="151">
        <v>354</v>
      </c>
      <c r="D263" s="151">
        <v>15</v>
      </c>
      <c r="E263" s="55">
        <v>128</v>
      </c>
      <c r="F263" s="55">
        <v>2088</v>
      </c>
      <c r="G263" s="152">
        <v>505</v>
      </c>
    </row>
    <row r="264" spans="2:7" s="28" customFormat="1" ht="18.75" customHeight="1" x14ac:dyDescent="0.2">
      <c r="B264" s="139" t="s">
        <v>206</v>
      </c>
      <c r="C264" s="151">
        <v>3078</v>
      </c>
      <c r="D264" s="151">
        <v>0</v>
      </c>
      <c r="E264" s="55">
        <v>0</v>
      </c>
      <c r="F264" s="55">
        <v>0</v>
      </c>
      <c r="G264" s="152">
        <v>0</v>
      </c>
    </row>
    <row r="265" spans="2:7" s="28" customFormat="1" ht="18.75" customHeight="1" x14ac:dyDescent="0.2">
      <c r="B265" s="139" t="s">
        <v>968</v>
      </c>
      <c r="C265" s="151">
        <v>3078</v>
      </c>
      <c r="D265" s="151">
        <v>0</v>
      </c>
      <c r="E265" s="55">
        <v>0</v>
      </c>
      <c r="F265" s="55">
        <v>0</v>
      </c>
      <c r="G265" s="152">
        <v>0</v>
      </c>
    </row>
    <row r="266" spans="2:7" s="28" customFormat="1" ht="18.75" customHeight="1" x14ac:dyDescent="0.2">
      <c r="B266" s="139" t="s">
        <v>909</v>
      </c>
      <c r="C266" s="151">
        <v>2916</v>
      </c>
      <c r="D266" s="151">
        <v>0</v>
      </c>
      <c r="E266" s="55">
        <v>0</v>
      </c>
      <c r="F266" s="55">
        <v>0</v>
      </c>
      <c r="G266" s="152">
        <v>0</v>
      </c>
    </row>
    <row r="267" spans="2:7" s="28" customFormat="1" ht="18.75" customHeight="1" x14ac:dyDescent="0.2">
      <c r="B267" s="139" t="s">
        <v>4289</v>
      </c>
      <c r="C267" s="151">
        <v>0</v>
      </c>
      <c r="D267" s="151">
        <v>0</v>
      </c>
      <c r="E267" s="55">
        <v>0</v>
      </c>
      <c r="F267" s="55">
        <v>123</v>
      </c>
      <c r="G267" s="152">
        <v>2730</v>
      </c>
    </row>
    <row r="268" spans="2:7" s="28" customFormat="1" ht="18.75" customHeight="1" x14ac:dyDescent="0.2">
      <c r="B268" s="139" t="s">
        <v>1221</v>
      </c>
      <c r="C268" s="151">
        <v>0</v>
      </c>
      <c r="D268" s="151">
        <v>364</v>
      </c>
      <c r="E268" s="55">
        <v>331</v>
      </c>
      <c r="F268" s="55">
        <v>2150</v>
      </c>
      <c r="G268" s="152">
        <v>1</v>
      </c>
    </row>
    <row r="269" spans="2:7" s="28" customFormat="1" ht="18.75" customHeight="1" x14ac:dyDescent="0.2">
      <c r="B269" s="139" t="s">
        <v>1076</v>
      </c>
      <c r="C269" s="151">
        <v>174</v>
      </c>
      <c r="D269" s="151">
        <v>624</v>
      </c>
      <c r="E269" s="55">
        <v>1977</v>
      </c>
      <c r="F269" s="55">
        <v>0</v>
      </c>
      <c r="G269" s="152">
        <v>0</v>
      </c>
    </row>
    <row r="270" spans="2:7" s="28" customFormat="1" ht="18.75" customHeight="1" x14ac:dyDescent="0.2">
      <c r="B270" s="139" t="s">
        <v>1810</v>
      </c>
      <c r="C270" s="151">
        <v>1702</v>
      </c>
      <c r="D270" s="151">
        <v>1032</v>
      </c>
      <c r="E270" s="55">
        <v>6</v>
      </c>
      <c r="F270" s="55">
        <v>0</v>
      </c>
      <c r="G270" s="152">
        <v>0</v>
      </c>
    </row>
    <row r="271" spans="2:7" s="28" customFormat="1" ht="18.75" customHeight="1" x14ac:dyDescent="0.2">
      <c r="B271" s="139" t="s">
        <v>925</v>
      </c>
      <c r="C271" s="151">
        <v>2639</v>
      </c>
      <c r="D271" s="151">
        <v>0</v>
      </c>
      <c r="E271" s="55">
        <v>0</v>
      </c>
      <c r="F271" s="55">
        <v>0</v>
      </c>
      <c r="G271" s="152">
        <v>0</v>
      </c>
    </row>
    <row r="272" spans="2:7" s="28" customFormat="1" ht="18.75" customHeight="1" x14ac:dyDescent="0.2">
      <c r="B272" s="139" t="s">
        <v>1201</v>
      </c>
      <c r="C272" s="151">
        <v>0</v>
      </c>
      <c r="D272" s="151">
        <v>1221</v>
      </c>
      <c r="E272" s="55">
        <v>994</v>
      </c>
      <c r="F272" s="55">
        <v>0</v>
      </c>
      <c r="G272" s="152">
        <v>398</v>
      </c>
    </row>
    <row r="273" spans="2:7" s="28" customFormat="1" ht="18.75" customHeight="1" x14ac:dyDescent="0.2">
      <c r="B273" s="139" t="s">
        <v>1515</v>
      </c>
      <c r="C273" s="151">
        <v>0</v>
      </c>
      <c r="D273" s="151">
        <v>44</v>
      </c>
      <c r="E273" s="55">
        <v>2184</v>
      </c>
      <c r="F273" s="55">
        <v>380</v>
      </c>
      <c r="G273" s="152">
        <v>0</v>
      </c>
    </row>
    <row r="274" spans="2:7" s="28" customFormat="1" ht="18.75" customHeight="1" x14ac:dyDescent="0.2">
      <c r="B274" s="139" t="s">
        <v>4887</v>
      </c>
      <c r="C274" s="151">
        <v>644</v>
      </c>
      <c r="D274" s="151">
        <v>859</v>
      </c>
      <c r="E274" s="55">
        <v>281</v>
      </c>
      <c r="F274" s="55">
        <v>423</v>
      </c>
      <c r="G274" s="152">
        <v>354</v>
      </c>
    </row>
    <row r="275" spans="2:7" s="28" customFormat="1" ht="18.75" customHeight="1" x14ac:dyDescent="0.2">
      <c r="B275" s="139" t="s">
        <v>1507</v>
      </c>
      <c r="C275" s="151">
        <v>0</v>
      </c>
      <c r="D275" s="151">
        <v>0</v>
      </c>
      <c r="E275" s="55">
        <v>0</v>
      </c>
      <c r="F275" s="55">
        <v>1329</v>
      </c>
      <c r="G275" s="152">
        <v>1181</v>
      </c>
    </row>
    <row r="276" spans="2:7" s="28" customFormat="1" ht="18.75" customHeight="1" x14ac:dyDescent="0.2">
      <c r="B276" s="139" t="s">
        <v>4733</v>
      </c>
      <c r="C276" s="151">
        <v>0</v>
      </c>
      <c r="D276" s="151">
        <v>0</v>
      </c>
      <c r="E276" s="55">
        <v>2504</v>
      </c>
      <c r="F276" s="55">
        <v>0</v>
      </c>
      <c r="G276" s="152">
        <v>0</v>
      </c>
    </row>
    <row r="277" spans="2:7" s="28" customFormat="1" ht="18.75" customHeight="1" x14ac:dyDescent="0.2">
      <c r="B277" s="139" t="s">
        <v>915</v>
      </c>
      <c r="C277" s="151">
        <v>1225</v>
      </c>
      <c r="D277" s="151">
        <v>358</v>
      </c>
      <c r="E277" s="55">
        <v>917</v>
      </c>
      <c r="F277" s="55">
        <v>0</v>
      </c>
      <c r="G277" s="152">
        <v>0</v>
      </c>
    </row>
    <row r="278" spans="2:7" s="28" customFormat="1" ht="18.75" customHeight="1" x14ac:dyDescent="0.2">
      <c r="B278" s="139" t="s">
        <v>4734</v>
      </c>
      <c r="C278" s="151">
        <v>0</v>
      </c>
      <c r="D278" s="151">
        <v>2379</v>
      </c>
      <c r="E278" s="55">
        <v>0</v>
      </c>
      <c r="F278" s="55">
        <v>0</v>
      </c>
      <c r="G278" s="152">
        <v>0</v>
      </c>
    </row>
    <row r="279" spans="2:7" s="28" customFormat="1" ht="18.75" customHeight="1" x14ac:dyDescent="0.2">
      <c r="B279" s="139" t="s">
        <v>4888</v>
      </c>
      <c r="C279" s="151">
        <v>716</v>
      </c>
      <c r="D279" s="151">
        <v>342</v>
      </c>
      <c r="E279" s="55">
        <v>450</v>
      </c>
      <c r="F279" s="55">
        <v>546</v>
      </c>
      <c r="G279" s="152">
        <v>299</v>
      </c>
    </row>
    <row r="280" spans="2:7" s="28" customFormat="1" ht="18.75" customHeight="1" x14ac:dyDescent="0.2">
      <c r="B280" s="139" t="s">
        <v>96</v>
      </c>
      <c r="C280" s="151">
        <v>1857</v>
      </c>
      <c r="D280" s="151">
        <v>0</v>
      </c>
      <c r="E280" s="55">
        <v>88</v>
      </c>
      <c r="F280" s="55">
        <v>36</v>
      </c>
      <c r="G280" s="152">
        <v>317</v>
      </c>
    </row>
    <row r="281" spans="2:7" s="28" customFormat="1" ht="18.75" customHeight="1" x14ac:dyDescent="0.2">
      <c r="B281" s="139" t="s">
        <v>857</v>
      </c>
      <c r="C281" s="151">
        <v>2293</v>
      </c>
      <c r="D281" s="151">
        <v>4</v>
      </c>
      <c r="E281" s="55">
        <v>0</v>
      </c>
      <c r="F281" s="55">
        <v>0</v>
      </c>
      <c r="G281" s="152">
        <v>0</v>
      </c>
    </row>
    <row r="282" spans="2:7" s="28" customFormat="1" ht="18.75" customHeight="1" x14ac:dyDescent="0.2">
      <c r="B282" s="139" t="s">
        <v>1162</v>
      </c>
      <c r="C282" s="151">
        <v>76</v>
      </c>
      <c r="D282" s="151">
        <v>1789</v>
      </c>
      <c r="E282" s="55">
        <v>119</v>
      </c>
      <c r="F282" s="55">
        <v>126</v>
      </c>
      <c r="G282" s="152">
        <v>0</v>
      </c>
    </row>
    <row r="283" spans="2:7" s="28" customFormat="1" ht="18.75" customHeight="1" x14ac:dyDescent="0.2">
      <c r="B283" s="139" t="s">
        <v>4407</v>
      </c>
      <c r="C283" s="151">
        <v>388</v>
      </c>
      <c r="D283" s="151">
        <v>560</v>
      </c>
      <c r="E283" s="55">
        <v>0</v>
      </c>
      <c r="F283" s="55">
        <v>1101</v>
      </c>
      <c r="G283" s="152">
        <v>0</v>
      </c>
    </row>
    <row r="284" spans="2:7" s="28" customFormat="1" ht="18.75" customHeight="1" x14ac:dyDescent="0.2">
      <c r="B284" s="139" t="s">
        <v>4735</v>
      </c>
      <c r="C284" s="151">
        <v>0</v>
      </c>
      <c r="D284" s="151">
        <v>172</v>
      </c>
      <c r="E284" s="55">
        <v>175</v>
      </c>
      <c r="F284" s="55">
        <v>691</v>
      </c>
      <c r="G284" s="152">
        <v>768</v>
      </c>
    </row>
    <row r="285" spans="2:7" s="28" customFormat="1" ht="18.75" customHeight="1" x14ac:dyDescent="0.2">
      <c r="B285" s="139" t="s">
        <v>3511</v>
      </c>
      <c r="C285" s="151">
        <v>1553</v>
      </c>
      <c r="D285" s="151">
        <v>0</v>
      </c>
      <c r="E285" s="55">
        <v>190</v>
      </c>
      <c r="F285" s="55">
        <v>0</v>
      </c>
      <c r="G285" s="152">
        <v>0</v>
      </c>
    </row>
    <row r="286" spans="2:7" s="28" customFormat="1" ht="18.75" customHeight="1" x14ac:dyDescent="0.2">
      <c r="B286" s="139" t="s">
        <v>4889</v>
      </c>
      <c r="C286" s="151">
        <v>0</v>
      </c>
      <c r="D286" s="151">
        <v>0</v>
      </c>
      <c r="E286" s="55">
        <v>729</v>
      </c>
      <c r="F286" s="55">
        <v>790</v>
      </c>
      <c r="G286" s="152">
        <v>210</v>
      </c>
    </row>
    <row r="287" spans="2:7" s="28" customFormat="1" ht="18.75" customHeight="1" x14ac:dyDescent="0.2">
      <c r="B287" s="139" t="s">
        <v>1369</v>
      </c>
      <c r="C287" s="151">
        <v>0</v>
      </c>
      <c r="D287" s="151">
        <v>0</v>
      </c>
      <c r="E287" s="55">
        <v>0</v>
      </c>
      <c r="F287" s="55">
        <v>479</v>
      </c>
      <c r="G287" s="152">
        <v>1213</v>
      </c>
    </row>
    <row r="288" spans="2:7" s="28" customFormat="1" ht="18.75" customHeight="1" x14ac:dyDescent="0.2">
      <c r="B288" s="139" t="s">
        <v>146</v>
      </c>
      <c r="C288" s="151">
        <v>2</v>
      </c>
      <c r="D288" s="151">
        <v>47</v>
      </c>
      <c r="E288" s="55">
        <v>401</v>
      </c>
      <c r="F288" s="55">
        <v>384</v>
      </c>
      <c r="G288" s="152">
        <v>852</v>
      </c>
    </row>
    <row r="289" spans="2:7" s="28" customFormat="1" ht="18.75" customHeight="1" x14ac:dyDescent="0.2">
      <c r="B289" s="139" t="s">
        <v>4490</v>
      </c>
      <c r="C289" s="151">
        <v>0</v>
      </c>
      <c r="D289" s="151">
        <v>460</v>
      </c>
      <c r="E289" s="55">
        <v>0</v>
      </c>
      <c r="F289" s="55">
        <v>0</v>
      </c>
      <c r="G289" s="152">
        <v>1223</v>
      </c>
    </row>
    <row r="290" spans="2:7" s="28" customFormat="1" ht="18.75" customHeight="1" x14ac:dyDescent="0.2">
      <c r="B290" s="139" t="s">
        <v>98</v>
      </c>
      <c r="C290" s="151">
        <v>1573</v>
      </c>
      <c r="D290" s="151">
        <v>8</v>
      </c>
      <c r="E290" s="55">
        <v>22</v>
      </c>
      <c r="F290" s="55">
        <v>63</v>
      </c>
      <c r="G290" s="152">
        <v>3</v>
      </c>
    </row>
    <row r="291" spans="2:7" s="28" customFormat="1" ht="18.75" customHeight="1" x14ac:dyDescent="0.2">
      <c r="B291" s="139" t="s">
        <v>1951</v>
      </c>
      <c r="C291" s="151">
        <v>168</v>
      </c>
      <c r="D291" s="151">
        <v>338</v>
      </c>
      <c r="E291" s="55">
        <v>89</v>
      </c>
      <c r="F291" s="55">
        <v>315</v>
      </c>
      <c r="G291" s="152">
        <v>749</v>
      </c>
    </row>
    <row r="292" spans="2:7" s="28" customFormat="1" ht="18.75" customHeight="1" x14ac:dyDescent="0.2">
      <c r="B292" s="139" t="s">
        <v>1036</v>
      </c>
      <c r="C292" s="151">
        <v>1659</v>
      </c>
      <c r="D292" s="151">
        <v>0</v>
      </c>
      <c r="E292" s="55">
        <v>0</v>
      </c>
      <c r="F292" s="55">
        <v>0</v>
      </c>
      <c r="G292" s="152">
        <v>0</v>
      </c>
    </row>
    <row r="293" spans="2:7" s="28" customFormat="1" ht="18.75" customHeight="1" x14ac:dyDescent="0.2">
      <c r="B293" s="139" t="s">
        <v>109</v>
      </c>
      <c r="C293" s="151">
        <v>2</v>
      </c>
      <c r="D293" s="151">
        <v>160</v>
      </c>
      <c r="E293" s="55">
        <v>520</v>
      </c>
      <c r="F293" s="55">
        <v>15</v>
      </c>
      <c r="G293" s="152">
        <v>896</v>
      </c>
    </row>
    <row r="294" spans="2:7" s="28" customFormat="1" ht="18.75" customHeight="1" x14ac:dyDescent="0.2">
      <c r="B294" s="139" t="s">
        <v>1238</v>
      </c>
      <c r="C294" s="151">
        <v>214</v>
      </c>
      <c r="D294" s="151">
        <v>707</v>
      </c>
      <c r="E294" s="55">
        <v>253</v>
      </c>
      <c r="F294" s="55">
        <v>221</v>
      </c>
      <c r="G294" s="152">
        <v>192</v>
      </c>
    </row>
    <row r="295" spans="2:7" s="28" customFormat="1" ht="18.75" customHeight="1" x14ac:dyDescent="0.2">
      <c r="B295" s="139" t="s">
        <v>1443</v>
      </c>
      <c r="C295" s="151">
        <v>1555</v>
      </c>
      <c r="D295" s="151">
        <v>0</v>
      </c>
      <c r="E295" s="55">
        <v>0</v>
      </c>
      <c r="F295" s="55">
        <v>0</v>
      </c>
      <c r="G295" s="152">
        <v>0</v>
      </c>
    </row>
    <row r="296" spans="2:7" s="28" customFormat="1" ht="18.75" customHeight="1" x14ac:dyDescent="0.2">
      <c r="B296" s="139" t="s">
        <v>1287</v>
      </c>
      <c r="C296" s="151">
        <v>207</v>
      </c>
      <c r="D296" s="151">
        <v>418</v>
      </c>
      <c r="E296" s="55">
        <v>450</v>
      </c>
      <c r="F296" s="55">
        <v>285</v>
      </c>
      <c r="G296" s="152">
        <v>189</v>
      </c>
    </row>
    <row r="297" spans="2:7" s="28" customFormat="1" ht="18.75" customHeight="1" x14ac:dyDescent="0.2">
      <c r="B297" s="139" t="s">
        <v>1041</v>
      </c>
      <c r="C297" s="151">
        <v>0</v>
      </c>
      <c r="D297" s="151">
        <v>789</v>
      </c>
      <c r="E297" s="55">
        <v>714</v>
      </c>
      <c r="F297" s="55">
        <v>0</v>
      </c>
      <c r="G297" s="152">
        <v>0</v>
      </c>
    </row>
    <row r="298" spans="2:7" s="28" customFormat="1" ht="18.75" customHeight="1" x14ac:dyDescent="0.2">
      <c r="B298" s="139" t="s">
        <v>4489</v>
      </c>
      <c r="C298" s="151">
        <v>7</v>
      </c>
      <c r="D298" s="151">
        <v>5</v>
      </c>
      <c r="E298" s="55">
        <v>1445</v>
      </c>
      <c r="F298" s="55">
        <v>0</v>
      </c>
      <c r="G298" s="152">
        <v>0</v>
      </c>
    </row>
    <row r="299" spans="2:7" s="28" customFormat="1" ht="18.75" customHeight="1" x14ac:dyDescent="0.2">
      <c r="B299" s="139" t="s">
        <v>981</v>
      </c>
      <c r="C299" s="151">
        <v>167</v>
      </c>
      <c r="D299" s="151">
        <v>0</v>
      </c>
      <c r="E299" s="55">
        <v>0</v>
      </c>
      <c r="F299" s="55">
        <v>1262</v>
      </c>
      <c r="G299" s="152">
        <v>0</v>
      </c>
    </row>
    <row r="300" spans="2:7" s="28" customFormat="1" ht="18.75" customHeight="1" x14ac:dyDescent="0.2">
      <c r="B300" s="139" t="s">
        <v>2079</v>
      </c>
      <c r="C300" s="151">
        <v>7</v>
      </c>
      <c r="D300" s="151">
        <v>4</v>
      </c>
      <c r="E300" s="55">
        <v>5</v>
      </c>
      <c r="F300" s="55">
        <v>222</v>
      </c>
      <c r="G300" s="152">
        <v>1183</v>
      </c>
    </row>
    <row r="301" spans="2:7" s="28" customFormat="1" ht="18.75" customHeight="1" x14ac:dyDescent="0.2">
      <c r="B301" s="139" t="s">
        <v>157</v>
      </c>
      <c r="C301" s="151">
        <v>830</v>
      </c>
      <c r="D301" s="151">
        <v>528</v>
      </c>
      <c r="E301" s="55">
        <v>0</v>
      </c>
      <c r="F301" s="55">
        <v>0</v>
      </c>
      <c r="G301" s="152">
        <v>0</v>
      </c>
    </row>
    <row r="302" spans="2:7" s="28" customFormat="1" ht="18.75" customHeight="1" x14ac:dyDescent="0.2">
      <c r="B302" s="139" t="s">
        <v>1052</v>
      </c>
      <c r="C302" s="151">
        <v>0</v>
      </c>
      <c r="D302" s="151">
        <v>0</v>
      </c>
      <c r="E302" s="55">
        <v>161</v>
      </c>
      <c r="F302" s="55">
        <v>299</v>
      </c>
      <c r="G302" s="152">
        <v>797</v>
      </c>
    </row>
    <row r="303" spans="2:7" s="28" customFormat="1" ht="18.75" customHeight="1" x14ac:dyDescent="0.2">
      <c r="B303" s="139" t="s">
        <v>142</v>
      </c>
      <c r="C303" s="151">
        <v>206</v>
      </c>
      <c r="D303" s="151">
        <v>436</v>
      </c>
      <c r="E303" s="55">
        <v>237</v>
      </c>
      <c r="F303" s="55">
        <v>275</v>
      </c>
      <c r="G303" s="152">
        <v>84</v>
      </c>
    </row>
    <row r="304" spans="2:7" s="28" customFormat="1" ht="18.75" customHeight="1" x14ac:dyDescent="0.2">
      <c r="B304" s="139" t="s">
        <v>977</v>
      </c>
      <c r="C304" s="151">
        <v>1194</v>
      </c>
      <c r="D304" s="151">
        <v>0</v>
      </c>
      <c r="E304" s="55">
        <v>0</v>
      </c>
      <c r="F304" s="55">
        <v>0</v>
      </c>
      <c r="G304" s="152">
        <v>0</v>
      </c>
    </row>
    <row r="305" spans="2:7" s="28" customFormat="1" ht="18.75" customHeight="1" x14ac:dyDescent="0.2">
      <c r="B305" s="139" t="s">
        <v>1088</v>
      </c>
      <c r="C305" s="151">
        <v>362</v>
      </c>
      <c r="D305" s="151">
        <v>276</v>
      </c>
      <c r="E305" s="55">
        <v>552</v>
      </c>
      <c r="F305" s="55">
        <v>0</v>
      </c>
      <c r="G305" s="152">
        <v>0</v>
      </c>
    </row>
    <row r="306" spans="2:7" s="28" customFormat="1" ht="18.75" customHeight="1" x14ac:dyDescent="0.2">
      <c r="B306" s="139" t="s">
        <v>189</v>
      </c>
      <c r="C306" s="151">
        <v>616</v>
      </c>
      <c r="D306" s="151">
        <v>316</v>
      </c>
      <c r="E306" s="55">
        <v>178</v>
      </c>
      <c r="F306" s="55">
        <v>0</v>
      </c>
      <c r="G306" s="152">
        <v>2</v>
      </c>
    </row>
    <row r="307" spans="2:7" s="28" customFormat="1" ht="18.75" customHeight="1" x14ac:dyDescent="0.2">
      <c r="B307" s="139" t="s">
        <v>116</v>
      </c>
      <c r="C307" s="151">
        <v>665</v>
      </c>
      <c r="D307" s="151">
        <v>0</v>
      </c>
      <c r="E307" s="55">
        <v>205</v>
      </c>
      <c r="F307" s="55">
        <v>238</v>
      </c>
      <c r="G307" s="152">
        <v>0</v>
      </c>
    </row>
    <row r="308" spans="2:7" s="28" customFormat="1" ht="18.75" customHeight="1" x14ac:dyDescent="0.2">
      <c r="B308" s="139" t="s">
        <v>4890</v>
      </c>
      <c r="C308" s="151">
        <v>53</v>
      </c>
      <c r="D308" s="151">
        <v>22</v>
      </c>
      <c r="E308" s="55">
        <v>531</v>
      </c>
      <c r="F308" s="55">
        <v>467</v>
      </c>
      <c r="G308" s="152">
        <v>0</v>
      </c>
    </row>
    <row r="309" spans="2:7" s="28" customFormat="1" ht="18.75" customHeight="1" x14ac:dyDescent="0.2">
      <c r="B309" s="139" t="s">
        <v>213</v>
      </c>
      <c r="C309" s="151">
        <v>9</v>
      </c>
      <c r="D309" s="151">
        <v>38</v>
      </c>
      <c r="E309" s="55">
        <v>124</v>
      </c>
      <c r="F309" s="55">
        <v>116</v>
      </c>
      <c r="G309" s="152">
        <v>785</v>
      </c>
    </row>
    <row r="310" spans="2:7" s="28" customFormat="1" ht="18.75" customHeight="1" x14ac:dyDescent="0.2">
      <c r="B310" s="139" t="s">
        <v>1108</v>
      </c>
      <c r="C310" s="151">
        <v>0</v>
      </c>
      <c r="D310" s="151">
        <v>2</v>
      </c>
      <c r="E310" s="55">
        <v>0</v>
      </c>
      <c r="F310" s="55">
        <v>313</v>
      </c>
      <c r="G310" s="152">
        <v>750</v>
      </c>
    </row>
    <row r="311" spans="2:7" s="28" customFormat="1" ht="18.75" customHeight="1" x14ac:dyDescent="0.2">
      <c r="B311" s="139" t="s">
        <v>114</v>
      </c>
      <c r="C311" s="151">
        <v>269</v>
      </c>
      <c r="D311" s="151">
        <v>163</v>
      </c>
      <c r="E311" s="55">
        <v>622</v>
      </c>
      <c r="F311" s="55">
        <v>0</v>
      </c>
      <c r="G311" s="152">
        <v>0</v>
      </c>
    </row>
    <row r="312" spans="2:7" s="28" customFormat="1" ht="18.75" customHeight="1" x14ac:dyDescent="0.2">
      <c r="B312" s="139" t="s">
        <v>1616</v>
      </c>
      <c r="C312" s="151">
        <v>95</v>
      </c>
      <c r="D312" s="151">
        <v>712</v>
      </c>
      <c r="E312" s="55">
        <v>160</v>
      </c>
      <c r="F312" s="55">
        <v>2</v>
      </c>
      <c r="G312" s="152">
        <v>5</v>
      </c>
    </row>
    <row r="313" spans="2:7" s="28" customFormat="1" ht="18.75" customHeight="1" x14ac:dyDescent="0.2">
      <c r="B313" s="139" t="s">
        <v>4892</v>
      </c>
      <c r="C313" s="151">
        <v>118</v>
      </c>
      <c r="D313" s="151">
        <v>84</v>
      </c>
      <c r="E313" s="55">
        <v>200</v>
      </c>
      <c r="F313" s="55">
        <v>327</v>
      </c>
      <c r="G313" s="152">
        <v>237</v>
      </c>
    </row>
    <row r="314" spans="2:7" s="28" customFormat="1" ht="18.75" customHeight="1" x14ac:dyDescent="0.2">
      <c r="B314" s="139" t="s">
        <v>3896</v>
      </c>
      <c r="C314" s="151">
        <v>297</v>
      </c>
      <c r="D314" s="151">
        <v>266</v>
      </c>
      <c r="E314" s="55">
        <v>394</v>
      </c>
      <c r="F314" s="55">
        <v>0</v>
      </c>
      <c r="G314" s="152">
        <v>0</v>
      </c>
    </row>
    <row r="315" spans="2:7" s="28" customFormat="1" ht="18.75" customHeight="1" x14ac:dyDescent="0.2">
      <c r="B315" s="139" t="s">
        <v>3110</v>
      </c>
      <c r="C315" s="151">
        <v>159</v>
      </c>
      <c r="D315" s="151">
        <v>790</v>
      </c>
      <c r="E315" s="55">
        <v>0</v>
      </c>
      <c r="F315" s="55">
        <v>0</v>
      </c>
      <c r="G315" s="152">
        <v>0</v>
      </c>
    </row>
    <row r="316" spans="2:7" s="28" customFormat="1" ht="18.75" customHeight="1" x14ac:dyDescent="0.2">
      <c r="B316" s="139" t="s">
        <v>2990</v>
      </c>
      <c r="C316" s="151">
        <v>255</v>
      </c>
      <c r="D316" s="151">
        <v>315</v>
      </c>
      <c r="E316" s="55">
        <v>0</v>
      </c>
      <c r="F316" s="55">
        <v>379</v>
      </c>
      <c r="G316" s="152">
        <v>0</v>
      </c>
    </row>
    <row r="317" spans="2:7" s="28" customFormat="1" ht="18.75" customHeight="1" x14ac:dyDescent="0.2">
      <c r="B317" s="139" t="s">
        <v>3744</v>
      </c>
      <c r="C317" s="151">
        <v>920</v>
      </c>
      <c r="D317" s="151">
        <v>0</v>
      </c>
      <c r="E317" s="55">
        <v>0</v>
      </c>
      <c r="F317" s="55">
        <v>0</v>
      </c>
      <c r="G317" s="152">
        <v>0</v>
      </c>
    </row>
    <row r="318" spans="2:7" s="28" customFormat="1" ht="18.75" customHeight="1" x14ac:dyDescent="0.2">
      <c r="B318" s="139" t="s">
        <v>105</v>
      </c>
      <c r="C318" s="151">
        <v>495</v>
      </c>
      <c r="D318" s="151">
        <v>0</v>
      </c>
      <c r="E318" s="55">
        <v>109</v>
      </c>
      <c r="F318" s="55">
        <v>305</v>
      </c>
      <c r="G318" s="152">
        <v>0</v>
      </c>
    </row>
    <row r="319" spans="2:7" s="28" customFormat="1" ht="18.75" customHeight="1" x14ac:dyDescent="0.2">
      <c r="B319" s="139" t="s">
        <v>922</v>
      </c>
      <c r="C319" s="151">
        <v>144</v>
      </c>
      <c r="D319" s="151">
        <v>454</v>
      </c>
      <c r="E319" s="55">
        <v>132</v>
      </c>
      <c r="F319" s="55">
        <v>0</v>
      </c>
      <c r="G319" s="152">
        <v>160</v>
      </c>
    </row>
    <row r="320" spans="2:7" s="28" customFormat="1" ht="18.75" customHeight="1" x14ac:dyDescent="0.2">
      <c r="B320" s="139" t="s">
        <v>4891</v>
      </c>
      <c r="C320" s="151">
        <v>108</v>
      </c>
      <c r="D320" s="151">
        <v>157</v>
      </c>
      <c r="E320" s="55">
        <v>285</v>
      </c>
      <c r="F320" s="55">
        <v>224</v>
      </c>
      <c r="G320" s="152">
        <v>97</v>
      </c>
    </row>
    <row r="321" spans="2:7" s="28" customFormat="1" ht="18.75" customHeight="1" x14ac:dyDescent="0.2">
      <c r="B321" s="139" t="s">
        <v>3111</v>
      </c>
      <c r="C321" s="151">
        <v>0</v>
      </c>
      <c r="D321" s="151">
        <v>661</v>
      </c>
      <c r="E321" s="55">
        <v>179</v>
      </c>
      <c r="F321" s="55">
        <v>0</v>
      </c>
      <c r="G321" s="152">
        <v>0</v>
      </c>
    </row>
    <row r="322" spans="2:7" s="28" customFormat="1" ht="18.75" customHeight="1" x14ac:dyDescent="0.2">
      <c r="B322" s="139" t="s">
        <v>3113</v>
      </c>
      <c r="C322" s="151">
        <v>0</v>
      </c>
      <c r="D322" s="151">
        <v>24</v>
      </c>
      <c r="E322" s="55">
        <v>596</v>
      </c>
      <c r="F322" s="55">
        <v>218</v>
      </c>
      <c r="G322" s="152">
        <v>0</v>
      </c>
    </row>
    <row r="323" spans="2:7" s="28" customFormat="1" ht="18.75" customHeight="1" x14ac:dyDescent="0.2">
      <c r="B323" s="139" t="s">
        <v>1024</v>
      </c>
      <c r="C323" s="151">
        <v>0</v>
      </c>
      <c r="D323" s="151">
        <v>804</v>
      </c>
      <c r="E323" s="55">
        <v>0</v>
      </c>
      <c r="F323" s="55">
        <v>0</v>
      </c>
      <c r="G323" s="152">
        <v>0</v>
      </c>
    </row>
    <row r="324" spans="2:7" s="28" customFormat="1" ht="18.75" customHeight="1" x14ac:dyDescent="0.2">
      <c r="B324" s="139" t="s">
        <v>4326</v>
      </c>
      <c r="C324" s="151">
        <v>0</v>
      </c>
      <c r="D324" s="151">
        <v>0</v>
      </c>
      <c r="E324" s="55">
        <v>270</v>
      </c>
      <c r="F324" s="55">
        <v>523</v>
      </c>
      <c r="G324" s="152">
        <v>0</v>
      </c>
    </row>
    <row r="325" spans="2:7" s="28" customFormat="1" ht="18.75" customHeight="1" x14ac:dyDescent="0.2">
      <c r="B325" s="139" t="s">
        <v>1092</v>
      </c>
      <c r="C325" s="151">
        <v>15</v>
      </c>
      <c r="D325" s="151">
        <v>33</v>
      </c>
      <c r="E325" s="55">
        <v>4</v>
      </c>
      <c r="F325" s="55">
        <v>3</v>
      </c>
      <c r="G325" s="152">
        <v>722</v>
      </c>
    </row>
    <row r="326" spans="2:7" s="28" customFormat="1" ht="18.75" customHeight="1" x14ac:dyDescent="0.2">
      <c r="B326" s="139" t="s">
        <v>3766</v>
      </c>
      <c r="C326" s="151">
        <v>762</v>
      </c>
      <c r="D326" s="151">
        <v>0</v>
      </c>
      <c r="E326" s="55">
        <v>0</v>
      </c>
      <c r="F326" s="55">
        <v>0</v>
      </c>
      <c r="G326" s="152">
        <v>0</v>
      </c>
    </row>
    <row r="327" spans="2:7" s="28" customFormat="1" ht="18.75" customHeight="1" x14ac:dyDescent="0.2">
      <c r="B327" s="139" t="s">
        <v>196</v>
      </c>
      <c r="C327" s="151">
        <v>0</v>
      </c>
      <c r="D327" s="151">
        <v>632</v>
      </c>
      <c r="E327" s="55">
        <v>130</v>
      </c>
      <c r="F327" s="55">
        <v>0</v>
      </c>
      <c r="G327" s="152">
        <v>0</v>
      </c>
    </row>
    <row r="328" spans="2:7" s="28" customFormat="1" ht="18.75" customHeight="1" x14ac:dyDescent="0.2">
      <c r="B328" s="139" t="s">
        <v>966</v>
      </c>
      <c r="C328" s="151">
        <v>0</v>
      </c>
      <c r="D328" s="151">
        <v>0</v>
      </c>
      <c r="E328" s="55">
        <v>6</v>
      </c>
      <c r="F328" s="55">
        <v>352</v>
      </c>
      <c r="G328" s="152">
        <v>394</v>
      </c>
    </row>
    <row r="329" spans="2:7" s="28" customFormat="1" ht="18.75" customHeight="1" x14ac:dyDescent="0.2">
      <c r="B329" s="139" t="s">
        <v>1484</v>
      </c>
      <c r="C329" s="151">
        <v>0</v>
      </c>
      <c r="D329" s="151">
        <v>0</v>
      </c>
      <c r="E329" s="55">
        <v>743</v>
      </c>
      <c r="F329" s="55">
        <v>2</v>
      </c>
      <c r="G329" s="152">
        <v>0</v>
      </c>
    </row>
    <row r="330" spans="2:7" s="28" customFormat="1" ht="18.75" customHeight="1" x14ac:dyDescent="0.2">
      <c r="B330" s="139" t="s">
        <v>891</v>
      </c>
      <c r="C330" s="151">
        <v>741</v>
      </c>
      <c r="D330" s="151">
        <v>0</v>
      </c>
      <c r="E330" s="55">
        <v>0</v>
      </c>
      <c r="F330" s="55">
        <v>0</v>
      </c>
      <c r="G330" s="152">
        <v>0</v>
      </c>
    </row>
    <row r="331" spans="2:7" s="28" customFormat="1" ht="18.75" customHeight="1" x14ac:dyDescent="0.2">
      <c r="B331" s="139" t="s">
        <v>4893</v>
      </c>
      <c r="C331" s="151">
        <v>114</v>
      </c>
      <c r="D331" s="151">
        <v>279</v>
      </c>
      <c r="E331" s="55">
        <v>128</v>
      </c>
      <c r="F331" s="55">
        <v>114</v>
      </c>
      <c r="G331" s="152">
        <v>105</v>
      </c>
    </row>
    <row r="332" spans="2:7" s="28" customFormat="1" ht="18.75" customHeight="1" x14ac:dyDescent="0.2">
      <c r="B332" s="139" t="s">
        <v>1243</v>
      </c>
      <c r="C332" s="151">
        <v>161</v>
      </c>
      <c r="D332" s="151">
        <v>199</v>
      </c>
      <c r="E332" s="55">
        <v>185</v>
      </c>
      <c r="F332" s="55">
        <v>140</v>
      </c>
      <c r="G332" s="152">
        <v>38</v>
      </c>
    </row>
    <row r="333" spans="2:7" s="28" customFormat="1" ht="18.75" customHeight="1" x14ac:dyDescent="0.2">
      <c r="B333" s="139" t="s">
        <v>1546</v>
      </c>
      <c r="C333" s="151">
        <v>12</v>
      </c>
      <c r="D333" s="151">
        <v>171</v>
      </c>
      <c r="E333" s="55">
        <v>0</v>
      </c>
      <c r="F333" s="55">
        <v>510</v>
      </c>
      <c r="G333" s="152">
        <v>0</v>
      </c>
    </row>
    <row r="334" spans="2:7" s="28" customFormat="1" ht="18.75" customHeight="1" x14ac:dyDescent="0.2">
      <c r="B334" s="139" t="s">
        <v>1216</v>
      </c>
      <c r="C334" s="151">
        <v>55</v>
      </c>
      <c r="D334" s="151">
        <v>254</v>
      </c>
      <c r="E334" s="55">
        <v>174</v>
      </c>
      <c r="F334" s="55">
        <v>91</v>
      </c>
      <c r="G334" s="152">
        <v>118</v>
      </c>
    </row>
    <row r="335" spans="2:7" s="28" customFormat="1" ht="18.75" customHeight="1" x14ac:dyDescent="0.2">
      <c r="B335" s="139" t="s">
        <v>229</v>
      </c>
      <c r="C335" s="151">
        <v>3</v>
      </c>
      <c r="D335" s="151">
        <v>0</v>
      </c>
      <c r="E335" s="55">
        <v>485</v>
      </c>
      <c r="F335" s="55">
        <v>6</v>
      </c>
      <c r="G335" s="152">
        <v>185</v>
      </c>
    </row>
    <row r="336" spans="2:7" s="28" customFormat="1" ht="18.75" customHeight="1" x14ac:dyDescent="0.2">
      <c r="B336" s="139" t="s">
        <v>3109</v>
      </c>
      <c r="C336" s="151">
        <v>0</v>
      </c>
      <c r="D336" s="151">
        <v>0</v>
      </c>
      <c r="E336" s="55">
        <v>659</v>
      </c>
      <c r="F336" s="55">
        <v>0</v>
      </c>
      <c r="G336" s="152">
        <v>0</v>
      </c>
    </row>
    <row r="337" spans="2:7" s="28" customFormat="1" ht="18.75" customHeight="1" x14ac:dyDescent="0.2">
      <c r="B337" s="139" t="s">
        <v>4736</v>
      </c>
      <c r="C337" s="151">
        <v>0</v>
      </c>
      <c r="D337" s="151">
        <v>0</v>
      </c>
      <c r="E337" s="55">
        <v>4</v>
      </c>
      <c r="F337" s="55">
        <v>303</v>
      </c>
      <c r="G337" s="152">
        <v>341</v>
      </c>
    </row>
    <row r="338" spans="2:7" s="28" customFormat="1" ht="18.75" customHeight="1" x14ac:dyDescent="0.2">
      <c r="B338" s="139" t="s">
        <v>4197</v>
      </c>
      <c r="C338" s="151">
        <v>0</v>
      </c>
      <c r="D338" s="151">
        <v>312</v>
      </c>
      <c r="E338" s="55">
        <v>320</v>
      </c>
      <c r="F338" s="55">
        <v>0</v>
      </c>
      <c r="G338" s="152">
        <v>0</v>
      </c>
    </row>
    <row r="339" spans="2:7" s="28" customFormat="1" ht="18.75" customHeight="1" x14ac:dyDescent="0.2">
      <c r="B339" s="139" t="s">
        <v>1177</v>
      </c>
      <c r="C339" s="151">
        <v>34</v>
      </c>
      <c r="D339" s="151">
        <v>33</v>
      </c>
      <c r="E339" s="55">
        <v>35</v>
      </c>
      <c r="F339" s="55">
        <v>312</v>
      </c>
      <c r="G339" s="152">
        <v>216</v>
      </c>
    </row>
    <row r="340" spans="2:7" s="28" customFormat="1" ht="18.75" customHeight="1" x14ac:dyDescent="0.2">
      <c r="B340" s="139" t="s">
        <v>980</v>
      </c>
      <c r="C340" s="151">
        <v>554</v>
      </c>
      <c r="D340" s="151">
        <v>16</v>
      </c>
      <c r="E340" s="55">
        <v>10</v>
      </c>
      <c r="F340" s="55">
        <v>16</v>
      </c>
      <c r="G340" s="152">
        <v>8</v>
      </c>
    </row>
    <row r="341" spans="2:7" s="28" customFormat="1" ht="18.75" customHeight="1" x14ac:dyDescent="0.2">
      <c r="B341" s="139" t="s">
        <v>955</v>
      </c>
      <c r="C341" s="151">
        <v>0</v>
      </c>
      <c r="D341" s="151">
        <v>0</v>
      </c>
      <c r="E341" s="55">
        <v>213</v>
      </c>
      <c r="F341" s="55">
        <v>382</v>
      </c>
      <c r="G341" s="152">
        <v>0</v>
      </c>
    </row>
    <row r="342" spans="2:7" s="28" customFormat="1" ht="18.75" customHeight="1" x14ac:dyDescent="0.2">
      <c r="B342" s="139" t="s">
        <v>1547</v>
      </c>
      <c r="C342" s="151">
        <v>0</v>
      </c>
      <c r="D342" s="151">
        <v>368</v>
      </c>
      <c r="E342" s="55">
        <v>225</v>
      </c>
      <c r="F342" s="55">
        <v>0</v>
      </c>
      <c r="G342" s="152">
        <v>0</v>
      </c>
    </row>
    <row r="343" spans="2:7" s="28" customFormat="1" ht="18.75" customHeight="1" x14ac:dyDescent="0.2">
      <c r="B343" s="139" t="s">
        <v>1247</v>
      </c>
      <c r="C343" s="151">
        <v>0</v>
      </c>
      <c r="D343" s="151">
        <v>592</v>
      </c>
      <c r="E343" s="55">
        <v>0</v>
      </c>
      <c r="F343" s="55">
        <v>0</v>
      </c>
      <c r="G343" s="152">
        <v>0</v>
      </c>
    </row>
    <row r="344" spans="2:7" s="28" customFormat="1" ht="18.75" customHeight="1" x14ac:dyDescent="0.2">
      <c r="B344" s="139" t="s">
        <v>1323</v>
      </c>
      <c r="C344" s="151">
        <v>577</v>
      </c>
      <c r="D344" s="151">
        <v>0</v>
      </c>
      <c r="E344" s="55">
        <v>5</v>
      </c>
      <c r="F344" s="55">
        <v>0</v>
      </c>
      <c r="G344" s="152">
        <v>6</v>
      </c>
    </row>
    <row r="345" spans="2:7" s="28" customFormat="1" ht="18.75" customHeight="1" x14ac:dyDescent="0.2">
      <c r="B345" s="139" t="s">
        <v>1040</v>
      </c>
      <c r="C345" s="151">
        <v>0</v>
      </c>
      <c r="D345" s="151">
        <v>0</v>
      </c>
      <c r="E345" s="55">
        <v>0</v>
      </c>
      <c r="F345" s="55">
        <v>303</v>
      </c>
      <c r="G345" s="152">
        <v>271</v>
      </c>
    </row>
    <row r="346" spans="2:7" s="28" customFormat="1" ht="18.75" customHeight="1" x14ac:dyDescent="0.2">
      <c r="B346" s="139" t="s">
        <v>3301</v>
      </c>
      <c r="C346" s="151">
        <v>569</v>
      </c>
      <c r="D346" s="151">
        <v>0</v>
      </c>
      <c r="E346" s="55">
        <v>0</v>
      </c>
      <c r="F346" s="55">
        <v>0</v>
      </c>
      <c r="G346" s="152">
        <v>0</v>
      </c>
    </row>
    <row r="347" spans="2:7" s="28" customFormat="1" ht="18.75" customHeight="1" x14ac:dyDescent="0.2">
      <c r="B347" s="139" t="s">
        <v>861</v>
      </c>
      <c r="C347" s="151">
        <v>224</v>
      </c>
      <c r="D347" s="151">
        <v>0</v>
      </c>
      <c r="E347" s="55">
        <v>0</v>
      </c>
      <c r="F347" s="55">
        <v>343</v>
      </c>
      <c r="G347" s="152">
        <v>0</v>
      </c>
    </row>
    <row r="348" spans="2:7" s="28" customFormat="1" ht="18.75" customHeight="1" x14ac:dyDescent="0.2">
      <c r="B348" s="139" t="s">
        <v>1504</v>
      </c>
      <c r="C348" s="151">
        <v>0</v>
      </c>
      <c r="D348" s="151">
        <v>0</v>
      </c>
      <c r="E348" s="55">
        <v>555</v>
      </c>
      <c r="F348" s="55">
        <v>0</v>
      </c>
      <c r="G348" s="152">
        <v>0</v>
      </c>
    </row>
    <row r="349" spans="2:7" s="28" customFormat="1" ht="18.75" customHeight="1" x14ac:dyDescent="0.2">
      <c r="B349" s="139" t="s">
        <v>4499</v>
      </c>
      <c r="C349" s="151">
        <v>0</v>
      </c>
      <c r="D349" s="151">
        <v>38</v>
      </c>
      <c r="E349" s="55">
        <v>0</v>
      </c>
      <c r="F349" s="55">
        <v>506</v>
      </c>
      <c r="G349" s="152">
        <v>2</v>
      </c>
    </row>
    <row r="350" spans="2:7" s="28" customFormat="1" ht="18.75" customHeight="1" x14ac:dyDescent="0.2">
      <c r="B350" s="139" t="s">
        <v>2625</v>
      </c>
      <c r="C350" s="151">
        <v>0</v>
      </c>
      <c r="D350" s="151">
        <v>0</v>
      </c>
      <c r="E350" s="55">
        <v>266</v>
      </c>
      <c r="F350" s="55">
        <v>268</v>
      </c>
      <c r="G350" s="152">
        <v>0</v>
      </c>
    </row>
    <row r="351" spans="2:7" s="28" customFormat="1" ht="18.75" customHeight="1" x14ac:dyDescent="0.2">
      <c r="B351" s="139" t="s">
        <v>1351</v>
      </c>
      <c r="C351" s="151">
        <v>0</v>
      </c>
      <c r="D351" s="151">
        <v>0</v>
      </c>
      <c r="E351" s="55">
        <v>296</v>
      </c>
      <c r="F351" s="55">
        <v>237</v>
      </c>
      <c r="G351" s="152">
        <v>0</v>
      </c>
    </row>
    <row r="352" spans="2:7" s="28" customFormat="1" ht="18.75" customHeight="1" x14ac:dyDescent="0.2">
      <c r="B352" s="139" t="s">
        <v>1012</v>
      </c>
      <c r="C352" s="151">
        <v>32</v>
      </c>
      <c r="D352" s="151">
        <v>125</v>
      </c>
      <c r="E352" s="55">
        <v>372</v>
      </c>
      <c r="F352" s="55">
        <v>1</v>
      </c>
      <c r="G352" s="152">
        <v>0</v>
      </c>
    </row>
    <row r="353" spans="2:7" s="28" customFormat="1" ht="18.75" customHeight="1" x14ac:dyDescent="0.2">
      <c r="B353" s="139" t="s">
        <v>4737</v>
      </c>
      <c r="C353" s="151">
        <v>0</v>
      </c>
      <c r="D353" s="151">
        <v>516</v>
      </c>
      <c r="E353" s="55">
        <v>0</v>
      </c>
      <c r="F353" s="55">
        <v>0</v>
      </c>
      <c r="G353" s="152">
        <v>0</v>
      </c>
    </row>
    <row r="354" spans="2:7" s="28" customFormat="1" ht="18.75" customHeight="1" x14ac:dyDescent="0.2">
      <c r="B354" s="139" t="s">
        <v>4224</v>
      </c>
      <c r="C354" s="151">
        <v>0</v>
      </c>
      <c r="D354" s="151">
        <v>0</v>
      </c>
      <c r="E354" s="55">
        <v>330</v>
      </c>
      <c r="F354" s="55">
        <v>0</v>
      </c>
      <c r="G354" s="152">
        <v>178</v>
      </c>
    </row>
    <row r="355" spans="2:7" s="28" customFormat="1" ht="18.75" customHeight="1" x14ac:dyDescent="0.2">
      <c r="B355" s="139" t="s">
        <v>4894</v>
      </c>
      <c r="C355" s="151">
        <v>3</v>
      </c>
      <c r="D355" s="151">
        <v>0</v>
      </c>
      <c r="E355" s="55">
        <v>6</v>
      </c>
      <c r="F355" s="55">
        <v>378</v>
      </c>
      <c r="G355" s="152">
        <v>116</v>
      </c>
    </row>
    <row r="356" spans="2:7" s="28" customFormat="1" ht="18.75" customHeight="1" x14ac:dyDescent="0.2">
      <c r="B356" s="139" t="s">
        <v>1060</v>
      </c>
      <c r="C356" s="151">
        <v>15</v>
      </c>
      <c r="D356" s="151">
        <v>122</v>
      </c>
      <c r="E356" s="55">
        <v>51</v>
      </c>
      <c r="F356" s="55">
        <v>252</v>
      </c>
      <c r="G356" s="152">
        <v>60</v>
      </c>
    </row>
    <row r="357" spans="2:7" s="28" customFormat="1" ht="18.75" customHeight="1" x14ac:dyDescent="0.2">
      <c r="B357" s="139" t="s">
        <v>976</v>
      </c>
      <c r="C357" s="151">
        <v>137</v>
      </c>
      <c r="D357" s="151">
        <v>14</v>
      </c>
      <c r="E357" s="55">
        <v>32</v>
      </c>
      <c r="F357" s="55">
        <v>303</v>
      </c>
      <c r="G357" s="152">
        <v>13</v>
      </c>
    </row>
    <row r="358" spans="2:7" s="28" customFormat="1" ht="18.75" customHeight="1" x14ac:dyDescent="0.2">
      <c r="B358" s="139" t="s">
        <v>1568</v>
      </c>
      <c r="C358" s="151">
        <v>0</v>
      </c>
      <c r="D358" s="151">
        <v>2</v>
      </c>
      <c r="E358" s="55">
        <v>0</v>
      </c>
      <c r="F358" s="55">
        <v>310</v>
      </c>
      <c r="G358" s="152">
        <v>185</v>
      </c>
    </row>
    <row r="359" spans="2:7" s="28" customFormat="1" ht="18.75" customHeight="1" x14ac:dyDescent="0.2">
      <c r="B359" s="139" t="s">
        <v>3123</v>
      </c>
      <c r="C359" s="151">
        <v>210</v>
      </c>
      <c r="D359" s="151">
        <v>283</v>
      </c>
      <c r="E359" s="55">
        <v>0</v>
      </c>
      <c r="F359" s="55">
        <v>0</v>
      </c>
      <c r="G359" s="152">
        <v>0</v>
      </c>
    </row>
    <row r="360" spans="2:7" s="28" customFormat="1" ht="18.75" customHeight="1" x14ac:dyDescent="0.2">
      <c r="B360" s="139" t="s">
        <v>1440</v>
      </c>
      <c r="C360" s="151">
        <v>0</v>
      </c>
      <c r="D360" s="151">
        <v>491</v>
      </c>
      <c r="E360" s="55">
        <v>0</v>
      </c>
      <c r="F360" s="55">
        <v>0</v>
      </c>
      <c r="G360" s="152">
        <v>0</v>
      </c>
    </row>
    <row r="361" spans="2:7" s="28" customFormat="1" ht="18.75" customHeight="1" x14ac:dyDescent="0.2">
      <c r="B361" s="139" t="s">
        <v>1035</v>
      </c>
      <c r="C361" s="151">
        <v>207</v>
      </c>
      <c r="D361" s="151">
        <v>3</v>
      </c>
      <c r="E361" s="55">
        <v>160</v>
      </c>
      <c r="F361" s="55">
        <v>118</v>
      </c>
      <c r="G361" s="152">
        <v>0</v>
      </c>
    </row>
    <row r="362" spans="2:7" s="28" customFormat="1" ht="18.75" customHeight="1" x14ac:dyDescent="0.2">
      <c r="B362" s="139" t="s">
        <v>1405</v>
      </c>
      <c r="C362" s="151">
        <v>0</v>
      </c>
      <c r="D362" s="151">
        <v>136</v>
      </c>
      <c r="E362" s="55">
        <v>80</v>
      </c>
      <c r="F362" s="55">
        <v>116</v>
      </c>
      <c r="G362" s="152">
        <v>153</v>
      </c>
    </row>
    <row r="363" spans="2:7" s="28" customFormat="1" ht="18.75" customHeight="1" x14ac:dyDescent="0.2">
      <c r="B363" s="139" t="s">
        <v>4089</v>
      </c>
      <c r="C363" s="151">
        <v>0</v>
      </c>
      <c r="D363" s="151">
        <v>164</v>
      </c>
      <c r="E363" s="55">
        <v>46</v>
      </c>
      <c r="F363" s="55">
        <v>0</v>
      </c>
      <c r="G363" s="152">
        <v>274</v>
      </c>
    </row>
    <row r="364" spans="2:7" s="28" customFormat="1" ht="18.75" customHeight="1" x14ac:dyDescent="0.2">
      <c r="B364" s="139" t="s">
        <v>143</v>
      </c>
      <c r="C364" s="151">
        <v>37</v>
      </c>
      <c r="D364" s="151">
        <v>378</v>
      </c>
      <c r="E364" s="55">
        <v>14</v>
      </c>
      <c r="F364" s="55">
        <v>39</v>
      </c>
      <c r="G364" s="152">
        <v>13</v>
      </c>
    </row>
    <row r="365" spans="2:7" s="28" customFormat="1" ht="18.75" customHeight="1" x14ac:dyDescent="0.2">
      <c r="B365" s="139" t="s">
        <v>2562</v>
      </c>
      <c r="C365" s="151">
        <v>0</v>
      </c>
      <c r="D365" s="151">
        <v>478</v>
      </c>
      <c r="E365" s="55">
        <v>0</v>
      </c>
      <c r="F365" s="55">
        <v>0</v>
      </c>
      <c r="G365" s="152">
        <v>0</v>
      </c>
    </row>
    <row r="366" spans="2:7" s="28" customFormat="1" ht="18.75" customHeight="1" x14ac:dyDescent="0.2">
      <c r="B366" s="139" t="s">
        <v>192</v>
      </c>
      <c r="C366" s="151">
        <v>24</v>
      </c>
      <c r="D366" s="151">
        <v>102</v>
      </c>
      <c r="E366" s="55">
        <v>175</v>
      </c>
      <c r="F366" s="55">
        <v>129</v>
      </c>
      <c r="G366" s="152">
        <v>47</v>
      </c>
    </row>
    <row r="367" spans="2:7" s="28" customFormat="1" ht="18.75" customHeight="1" x14ac:dyDescent="0.2">
      <c r="B367" s="139" t="s">
        <v>1179</v>
      </c>
      <c r="C367" s="151">
        <v>0</v>
      </c>
      <c r="D367" s="151">
        <v>0</v>
      </c>
      <c r="E367" s="55">
        <v>474</v>
      </c>
      <c r="F367" s="55">
        <v>0</v>
      </c>
      <c r="G367" s="152">
        <v>0</v>
      </c>
    </row>
    <row r="368" spans="2:7" s="28" customFormat="1" ht="18.75" customHeight="1" x14ac:dyDescent="0.2">
      <c r="B368" s="139" t="s">
        <v>1090</v>
      </c>
      <c r="C368" s="151">
        <v>0</v>
      </c>
      <c r="D368" s="151">
        <v>0</v>
      </c>
      <c r="E368" s="55">
        <v>0</v>
      </c>
      <c r="F368" s="55">
        <v>0</v>
      </c>
      <c r="G368" s="152">
        <v>470</v>
      </c>
    </row>
    <row r="369" spans="2:7" s="28" customFormat="1" ht="18.75" customHeight="1" x14ac:dyDescent="0.2">
      <c r="B369" s="139" t="s">
        <v>181</v>
      </c>
      <c r="C369" s="151">
        <v>463</v>
      </c>
      <c r="D369" s="151">
        <v>0</v>
      </c>
      <c r="E369" s="55">
        <v>3</v>
      </c>
      <c r="F369" s="55">
        <v>1</v>
      </c>
      <c r="G369" s="152">
        <v>2</v>
      </c>
    </row>
    <row r="370" spans="2:7" s="28" customFormat="1" ht="18.75" customHeight="1" x14ac:dyDescent="0.2">
      <c r="B370" s="139" t="s">
        <v>1878</v>
      </c>
      <c r="C370" s="151">
        <v>139</v>
      </c>
      <c r="D370" s="151">
        <v>0</v>
      </c>
      <c r="E370" s="55">
        <v>0</v>
      </c>
      <c r="F370" s="55">
        <v>3</v>
      </c>
      <c r="G370" s="152">
        <v>313</v>
      </c>
    </row>
    <row r="371" spans="2:7" s="28" customFormat="1" ht="18.75" customHeight="1" x14ac:dyDescent="0.2">
      <c r="B371" s="139" t="s">
        <v>1429</v>
      </c>
      <c r="C371" s="151">
        <v>0</v>
      </c>
      <c r="D371" s="151">
        <v>442</v>
      </c>
      <c r="E371" s="55">
        <v>0</v>
      </c>
      <c r="F371" s="55">
        <v>0</v>
      </c>
      <c r="G371" s="152">
        <v>0</v>
      </c>
    </row>
    <row r="372" spans="2:7" s="28" customFormat="1" ht="18.75" customHeight="1" x14ac:dyDescent="0.2">
      <c r="B372" s="139" t="s">
        <v>975</v>
      </c>
      <c r="C372" s="151">
        <v>439</v>
      </c>
      <c r="D372" s="151">
        <v>0</v>
      </c>
      <c r="E372" s="55">
        <v>0</v>
      </c>
      <c r="F372" s="55">
        <v>0</v>
      </c>
      <c r="G372" s="152">
        <v>0</v>
      </c>
    </row>
    <row r="373" spans="2:7" s="28" customFormat="1" ht="18.75" customHeight="1" x14ac:dyDescent="0.2">
      <c r="B373" s="139" t="s">
        <v>4896</v>
      </c>
      <c r="C373" s="151">
        <v>66</v>
      </c>
      <c r="D373" s="151">
        <v>65</v>
      </c>
      <c r="E373" s="55">
        <v>79</v>
      </c>
      <c r="F373" s="55">
        <v>125</v>
      </c>
      <c r="G373" s="152">
        <v>103</v>
      </c>
    </row>
    <row r="374" spans="2:7" s="28" customFormat="1" ht="18.75" customHeight="1" x14ac:dyDescent="0.2">
      <c r="B374" s="139" t="s">
        <v>1612</v>
      </c>
      <c r="C374" s="151">
        <v>131</v>
      </c>
      <c r="D374" s="151">
        <v>273</v>
      </c>
      <c r="E374" s="55">
        <v>6</v>
      </c>
      <c r="F374" s="55">
        <v>0</v>
      </c>
      <c r="G374" s="152">
        <v>0</v>
      </c>
    </row>
    <row r="375" spans="2:7" s="28" customFormat="1" ht="18.75" customHeight="1" x14ac:dyDescent="0.2">
      <c r="B375" s="139" t="s">
        <v>1296</v>
      </c>
      <c r="C375" s="151">
        <v>39</v>
      </c>
      <c r="D375" s="151">
        <v>95</v>
      </c>
      <c r="E375" s="55">
        <v>112</v>
      </c>
      <c r="F375" s="55">
        <v>97</v>
      </c>
      <c r="G375" s="152">
        <v>64</v>
      </c>
    </row>
    <row r="376" spans="2:7" s="28" customFormat="1" ht="18.75" customHeight="1" x14ac:dyDescent="0.2">
      <c r="B376" s="139" t="s">
        <v>4339</v>
      </c>
      <c r="C376" s="151">
        <v>0</v>
      </c>
      <c r="D376" s="151">
        <v>0</v>
      </c>
      <c r="E376" s="55">
        <v>406</v>
      </c>
      <c r="F376" s="55">
        <v>0</v>
      </c>
      <c r="G376" s="152">
        <v>0</v>
      </c>
    </row>
    <row r="377" spans="2:7" s="28" customFormat="1" ht="18.75" customHeight="1" x14ac:dyDescent="0.2">
      <c r="B377" s="139" t="s">
        <v>4223</v>
      </c>
      <c r="C377" s="151">
        <v>0</v>
      </c>
      <c r="D377" s="151">
        <v>0</v>
      </c>
      <c r="E377" s="55">
        <v>406</v>
      </c>
      <c r="F377" s="55">
        <v>0</v>
      </c>
      <c r="G377" s="152">
        <v>0</v>
      </c>
    </row>
    <row r="378" spans="2:7" s="28" customFormat="1" ht="18.75" customHeight="1" x14ac:dyDescent="0.2">
      <c r="B378" s="139" t="s">
        <v>1309</v>
      </c>
      <c r="C378" s="151">
        <v>0</v>
      </c>
      <c r="D378" s="151">
        <v>92</v>
      </c>
      <c r="E378" s="55">
        <v>310</v>
      </c>
      <c r="F378" s="55">
        <v>0</v>
      </c>
      <c r="G378" s="152">
        <v>0</v>
      </c>
    </row>
    <row r="379" spans="2:7" s="28" customFormat="1" ht="18.75" customHeight="1" x14ac:dyDescent="0.2">
      <c r="B379" s="139" t="s">
        <v>1700</v>
      </c>
      <c r="C379" s="151">
        <v>75</v>
      </c>
      <c r="D379" s="151">
        <v>127</v>
      </c>
      <c r="E379" s="55">
        <v>52</v>
      </c>
      <c r="F379" s="55">
        <v>43</v>
      </c>
      <c r="G379" s="152">
        <v>95</v>
      </c>
    </row>
    <row r="380" spans="2:7" s="28" customFormat="1" ht="18.75" customHeight="1" x14ac:dyDescent="0.2">
      <c r="B380" s="139" t="s">
        <v>2560</v>
      </c>
      <c r="C380" s="151">
        <v>0</v>
      </c>
      <c r="D380" s="151">
        <v>392</v>
      </c>
      <c r="E380" s="55">
        <v>0</v>
      </c>
      <c r="F380" s="55">
        <v>0</v>
      </c>
      <c r="G380" s="152">
        <v>0</v>
      </c>
    </row>
    <row r="381" spans="2:7" s="28" customFormat="1" ht="18.75" customHeight="1" x14ac:dyDescent="0.2">
      <c r="B381" s="139" t="s">
        <v>4898</v>
      </c>
      <c r="C381" s="151">
        <v>71</v>
      </c>
      <c r="D381" s="151">
        <v>23</v>
      </c>
      <c r="E381" s="55">
        <v>155</v>
      </c>
      <c r="F381" s="55">
        <v>60</v>
      </c>
      <c r="G381" s="152">
        <v>74</v>
      </c>
    </row>
    <row r="382" spans="2:7" s="28" customFormat="1" ht="18.75" customHeight="1" x14ac:dyDescent="0.2">
      <c r="B382" s="139" t="s">
        <v>1557</v>
      </c>
      <c r="C382" s="151">
        <v>203</v>
      </c>
      <c r="D382" s="151">
        <v>9</v>
      </c>
      <c r="E382" s="55">
        <v>108</v>
      </c>
      <c r="F382" s="55">
        <v>47</v>
      </c>
      <c r="G382" s="152">
        <v>14</v>
      </c>
    </row>
    <row r="383" spans="2:7" s="28" customFormat="1" ht="18.75" customHeight="1" x14ac:dyDescent="0.2">
      <c r="B383" s="139" t="s">
        <v>1577</v>
      </c>
      <c r="C383" s="151">
        <v>29</v>
      </c>
      <c r="D383" s="151">
        <v>163</v>
      </c>
      <c r="E383" s="55">
        <v>59</v>
      </c>
      <c r="F383" s="55">
        <v>110</v>
      </c>
      <c r="G383" s="152">
        <v>18</v>
      </c>
    </row>
    <row r="384" spans="2:7" s="28" customFormat="1" ht="18.75" customHeight="1" x14ac:dyDescent="0.2">
      <c r="B384" s="139" t="s">
        <v>4897</v>
      </c>
      <c r="C384" s="151">
        <v>63</v>
      </c>
      <c r="D384" s="151">
        <v>82</v>
      </c>
      <c r="E384" s="55">
        <v>58</v>
      </c>
      <c r="F384" s="55">
        <v>110</v>
      </c>
      <c r="G384" s="152">
        <v>65</v>
      </c>
    </row>
    <row r="385" spans="2:7" s="28" customFormat="1" ht="18.75" customHeight="1" x14ac:dyDescent="0.2">
      <c r="B385" s="139" t="s">
        <v>1628</v>
      </c>
      <c r="C385" s="151">
        <v>11</v>
      </c>
      <c r="D385" s="151">
        <v>48</v>
      </c>
      <c r="E385" s="55">
        <v>0</v>
      </c>
      <c r="F385" s="55">
        <v>0</v>
      </c>
      <c r="G385" s="152">
        <v>308</v>
      </c>
    </row>
    <row r="386" spans="2:7" s="28" customFormat="1" ht="18.75" customHeight="1" x14ac:dyDescent="0.2">
      <c r="B386" s="139" t="s">
        <v>1527</v>
      </c>
      <c r="C386" s="151">
        <v>367</v>
      </c>
      <c r="D386" s="151">
        <v>0</v>
      </c>
      <c r="E386" s="55">
        <v>0</v>
      </c>
      <c r="F386" s="55">
        <v>0</v>
      </c>
      <c r="G386" s="152">
        <v>0</v>
      </c>
    </row>
    <row r="387" spans="2:7" s="28" customFormat="1" ht="18.75" customHeight="1" x14ac:dyDescent="0.2">
      <c r="B387" s="139" t="s">
        <v>897</v>
      </c>
      <c r="C387" s="151">
        <v>4</v>
      </c>
      <c r="D387" s="151">
        <v>0</v>
      </c>
      <c r="E387" s="55">
        <v>359</v>
      </c>
      <c r="F387" s="55">
        <v>0</v>
      </c>
      <c r="G387" s="152">
        <v>0</v>
      </c>
    </row>
    <row r="388" spans="2:7" s="28" customFormat="1" ht="18.75" customHeight="1" x14ac:dyDescent="0.2">
      <c r="B388" s="139" t="s">
        <v>2150</v>
      </c>
      <c r="C388" s="151">
        <v>0</v>
      </c>
      <c r="D388" s="151">
        <v>22</v>
      </c>
      <c r="E388" s="55">
        <v>246</v>
      </c>
      <c r="F388" s="55">
        <v>95</v>
      </c>
      <c r="G388" s="152">
        <v>0</v>
      </c>
    </row>
    <row r="389" spans="2:7" s="28" customFormat="1" ht="18.75" customHeight="1" x14ac:dyDescent="0.2">
      <c r="B389" s="139" t="s">
        <v>4738</v>
      </c>
      <c r="C389" s="151">
        <v>0</v>
      </c>
      <c r="D389" s="151">
        <v>0</v>
      </c>
      <c r="E389" s="55">
        <v>0</v>
      </c>
      <c r="F389" s="55">
        <v>0</v>
      </c>
      <c r="G389" s="152">
        <v>362</v>
      </c>
    </row>
    <row r="390" spans="2:7" s="28" customFormat="1" ht="18.75" customHeight="1" x14ac:dyDescent="0.2">
      <c r="B390" s="139" t="s">
        <v>1103</v>
      </c>
      <c r="C390" s="151">
        <v>0</v>
      </c>
      <c r="D390" s="151">
        <v>301</v>
      </c>
      <c r="E390" s="55">
        <v>56</v>
      </c>
      <c r="F390" s="55">
        <v>2</v>
      </c>
      <c r="G390" s="152">
        <v>0</v>
      </c>
    </row>
    <row r="391" spans="2:7" s="28" customFormat="1" ht="18.75" customHeight="1" x14ac:dyDescent="0.2">
      <c r="B391" s="139" t="s">
        <v>3404</v>
      </c>
      <c r="C391" s="151">
        <v>357</v>
      </c>
      <c r="D391" s="151">
        <v>0</v>
      </c>
      <c r="E391" s="55">
        <v>0</v>
      </c>
      <c r="F391" s="55">
        <v>0</v>
      </c>
      <c r="G391" s="152">
        <v>0</v>
      </c>
    </row>
    <row r="392" spans="2:7" s="28" customFormat="1" ht="18.75" customHeight="1" x14ac:dyDescent="0.2">
      <c r="B392" s="139" t="s">
        <v>1134</v>
      </c>
      <c r="C392" s="151">
        <v>354</v>
      </c>
      <c r="D392" s="151">
        <v>0</v>
      </c>
      <c r="E392" s="55">
        <v>0</v>
      </c>
      <c r="F392" s="55">
        <v>0</v>
      </c>
      <c r="G392" s="152">
        <v>0</v>
      </c>
    </row>
    <row r="393" spans="2:7" s="28" customFormat="1" ht="18.75" customHeight="1" x14ac:dyDescent="0.2">
      <c r="B393" s="139" t="s">
        <v>1464</v>
      </c>
      <c r="C393" s="151">
        <v>5</v>
      </c>
      <c r="D393" s="151">
        <v>19</v>
      </c>
      <c r="E393" s="55">
        <v>2</v>
      </c>
      <c r="F393" s="55">
        <v>0</v>
      </c>
      <c r="G393" s="152">
        <v>327</v>
      </c>
    </row>
    <row r="394" spans="2:7" s="28" customFormat="1" ht="18.75" customHeight="1" x14ac:dyDescent="0.2">
      <c r="B394" s="139" t="s">
        <v>4895</v>
      </c>
      <c r="C394" s="151">
        <v>32</v>
      </c>
      <c r="D394" s="151">
        <v>70</v>
      </c>
      <c r="E394" s="55">
        <v>239</v>
      </c>
      <c r="F394" s="55">
        <v>6</v>
      </c>
      <c r="G394" s="152">
        <v>4</v>
      </c>
    </row>
    <row r="395" spans="2:7" s="28" customFormat="1" ht="18.75" customHeight="1" x14ac:dyDescent="0.2">
      <c r="B395" s="139" t="s">
        <v>1721</v>
      </c>
      <c r="C395" s="151">
        <v>196</v>
      </c>
      <c r="D395" s="151">
        <v>0</v>
      </c>
      <c r="E395" s="55">
        <v>152</v>
      </c>
      <c r="F395" s="55">
        <v>0</v>
      </c>
      <c r="G395" s="152">
        <v>0</v>
      </c>
    </row>
    <row r="396" spans="2:7" s="28" customFormat="1" ht="18.75" customHeight="1" x14ac:dyDescent="0.2">
      <c r="B396" s="139" t="s">
        <v>2316</v>
      </c>
      <c r="C396" s="151">
        <v>0</v>
      </c>
      <c r="D396" s="151">
        <v>0</v>
      </c>
      <c r="E396" s="55">
        <v>347</v>
      </c>
      <c r="F396" s="55">
        <v>0</v>
      </c>
      <c r="G396" s="152">
        <v>0</v>
      </c>
    </row>
    <row r="397" spans="2:7" s="28" customFormat="1" ht="18.75" customHeight="1" x14ac:dyDescent="0.2">
      <c r="B397" s="139" t="s">
        <v>892</v>
      </c>
      <c r="C397" s="151">
        <v>2</v>
      </c>
      <c r="D397" s="151">
        <v>0</v>
      </c>
      <c r="E397" s="55">
        <v>0</v>
      </c>
      <c r="F397" s="55">
        <v>345</v>
      </c>
      <c r="G397" s="152">
        <v>0</v>
      </c>
    </row>
    <row r="398" spans="2:7" s="28" customFormat="1" ht="18.75" customHeight="1" x14ac:dyDescent="0.2">
      <c r="B398" s="139" t="s">
        <v>132</v>
      </c>
      <c r="C398" s="151">
        <v>20</v>
      </c>
      <c r="D398" s="151">
        <v>0</v>
      </c>
      <c r="E398" s="55">
        <v>26</v>
      </c>
      <c r="F398" s="55">
        <v>300</v>
      </c>
      <c r="G398" s="152">
        <v>1</v>
      </c>
    </row>
    <row r="399" spans="2:7" s="28" customFormat="1" ht="18.75" customHeight="1" x14ac:dyDescent="0.2">
      <c r="B399" s="139" t="s">
        <v>3397</v>
      </c>
      <c r="C399" s="151">
        <v>0</v>
      </c>
      <c r="D399" s="151">
        <v>344</v>
      </c>
      <c r="E399" s="55">
        <v>1</v>
      </c>
      <c r="F399" s="55">
        <v>0</v>
      </c>
      <c r="G399" s="152">
        <v>0</v>
      </c>
    </row>
    <row r="400" spans="2:7" s="28" customFormat="1" ht="18.75" customHeight="1" x14ac:dyDescent="0.2">
      <c r="B400" s="139" t="s">
        <v>93</v>
      </c>
      <c r="C400" s="151">
        <v>0</v>
      </c>
      <c r="D400" s="151">
        <v>24</v>
      </c>
      <c r="E400" s="55">
        <v>35</v>
      </c>
      <c r="F400" s="55">
        <v>36</v>
      </c>
      <c r="G400" s="152">
        <v>246</v>
      </c>
    </row>
    <row r="401" spans="2:7" s="28" customFormat="1" ht="18.75" customHeight="1" x14ac:dyDescent="0.2">
      <c r="B401" s="139" t="s">
        <v>1169</v>
      </c>
      <c r="C401" s="151">
        <v>46</v>
      </c>
      <c r="D401" s="151">
        <v>94</v>
      </c>
      <c r="E401" s="55">
        <v>84</v>
      </c>
      <c r="F401" s="55">
        <v>56</v>
      </c>
      <c r="G401" s="152">
        <v>57</v>
      </c>
    </row>
    <row r="402" spans="2:7" s="28" customFormat="1" ht="18.75" customHeight="1" x14ac:dyDescent="0.2">
      <c r="B402" s="139" t="s">
        <v>1491</v>
      </c>
      <c r="C402" s="151">
        <v>0</v>
      </c>
      <c r="D402" s="151">
        <v>0</v>
      </c>
      <c r="E402" s="55">
        <v>0</v>
      </c>
      <c r="F402" s="55">
        <v>336</v>
      </c>
      <c r="G402" s="152">
        <v>0</v>
      </c>
    </row>
    <row r="403" spans="2:7" s="28" customFormat="1" ht="18.75" customHeight="1" x14ac:dyDescent="0.2">
      <c r="B403" s="139" t="s">
        <v>1356</v>
      </c>
      <c r="C403" s="151">
        <v>0</v>
      </c>
      <c r="D403" s="151">
        <v>334</v>
      </c>
      <c r="E403" s="55">
        <v>0</v>
      </c>
      <c r="F403" s="55">
        <v>0</v>
      </c>
      <c r="G403" s="152">
        <v>0</v>
      </c>
    </row>
    <row r="404" spans="2:7" s="28" customFormat="1" ht="18.75" customHeight="1" x14ac:dyDescent="0.2">
      <c r="B404" s="139" t="s">
        <v>3647</v>
      </c>
      <c r="C404" s="151">
        <v>0</v>
      </c>
      <c r="D404" s="151">
        <v>2</v>
      </c>
      <c r="E404" s="55">
        <v>332</v>
      </c>
      <c r="F404" s="55">
        <v>0</v>
      </c>
      <c r="G404" s="152">
        <v>0</v>
      </c>
    </row>
    <row r="405" spans="2:7" s="28" customFormat="1" ht="18.75" customHeight="1" x14ac:dyDescent="0.2">
      <c r="B405" s="139" t="s">
        <v>1715</v>
      </c>
      <c r="C405" s="151">
        <v>334</v>
      </c>
      <c r="D405" s="151">
        <v>0</v>
      </c>
      <c r="E405" s="55">
        <v>0</v>
      </c>
      <c r="F405" s="55">
        <v>0</v>
      </c>
      <c r="G405" s="152">
        <v>0</v>
      </c>
    </row>
    <row r="406" spans="2:7" s="28" customFormat="1" ht="18.75" customHeight="1" x14ac:dyDescent="0.2">
      <c r="B406" s="139" t="s">
        <v>962</v>
      </c>
      <c r="C406" s="151">
        <v>0</v>
      </c>
      <c r="D406" s="151">
        <v>0</v>
      </c>
      <c r="E406" s="55">
        <v>0</v>
      </c>
      <c r="F406" s="55">
        <v>0</v>
      </c>
      <c r="G406" s="152">
        <v>332</v>
      </c>
    </row>
    <row r="407" spans="2:7" s="28" customFormat="1" ht="18.75" customHeight="1" x14ac:dyDescent="0.2">
      <c r="B407" s="139" t="s">
        <v>1054</v>
      </c>
      <c r="C407" s="151">
        <v>0</v>
      </c>
      <c r="D407" s="151">
        <v>80</v>
      </c>
      <c r="E407" s="55">
        <v>18</v>
      </c>
      <c r="F407" s="55">
        <v>11</v>
      </c>
      <c r="G407" s="152">
        <v>222</v>
      </c>
    </row>
    <row r="408" spans="2:7" s="28" customFormat="1" ht="18.75" customHeight="1" x14ac:dyDescent="0.2">
      <c r="B408" s="139" t="s">
        <v>1801</v>
      </c>
      <c r="C408" s="151">
        <v>77</v>
      </c>
      <c r="D408" s="151">
        <v>138</v>
      </c>
      <c r="E408" s="55">
        <v>40</v>
      </c>
      <c r="F408" s="55">
        <v>63</v>
      </c>
      <c r="G408" s="152">
        <v>6</v>
      </c>
    </row>
    <row r="409" spans="2:7" s="28" customFormat="1" ht="18.75" customHeight="1" x14ac:dyDescent="0.2">
      <c r="B409" s="139" t="s">
        <v>1032</v>
      </c>
      <c r="C409" s="151">
        <v>129</v>
      </c>
      <c r="D409" s="151">
        <v>194</v>
      </c>
      <c r="E409" s="55">
        <v>0</v>
      </c>
      <c r="F409" s="55">
        <v>0</v>
      </c>
      <c r="G409" s="152">
        <v>0</v>
      </c>
    </row>
    <row r="410" spans="2:7" s="28" customFormat="1" ht="18.75" customHeight="1" x14ac:dyDescent="0.2">
      <c r="B410" s="139" t="s">
        <v>4274</v>
      </c>
      <c r="C410" s="151">
        <v>0</v>
      </c>
      <c r="D410" s="151">
        <v>0</v>
      </c>
      <c r="E410" s="55">
        <v>319</v>
      </c>
      <c r="F410" s="55">
        <v>0</v>
      </c>
      <c r="G410" s="152">
        <v>0</v>
      </c>
    </row>
    <row r="411" spans="2:7" s="28" customFormat="1" ht="18.75" customHeight="1" x14ac:dyDescent="0.2">
      <c r="B411" s="139" t="s">
        <v>3758</v>
      </c>
      <c r="C411" s="151">
        <v>0</v>
      </c>
      <c r="D411" s="151">
        <v>319</v>
      </c>
      <c r="E411" s="55">
        <v>0</v>
      </c>
      <c r="F411" s="55">
        <v>0</v>
      </c>
      <c r="G411" s="152">
        <v>0</v>
      </c>
    </row>
    <row r="412" spans="2:7" s="28" customFormat="1" ht="18.75" customHeight="1" x14ac:dyDescent="0.2">
      <c r="B412" s="139" t="s">
        <v>4899</v>
      </c>
      <c r="C412" s="151">
        <v>8</v>
      </c>
      <c r="D412" s="151">
        <v>58</v>
      </c>
      <c r="E412" s="55">
        <v>94</v>
      </c>
      <c r="F412" s="55">
        <v>127</v>
      </c>
      <c r="G412" s="152">
        <v>29</v>
      </c>
    </row>
    <row r="413" spans="2:7" s="28" customFormat="1" ht="18.75" customHeight="1" x14ac:dyDescent="0.2">
      <c r="B413" s="139" t="s">
        <v>297</v>
      </c>
      <c r="C413" s="151">
        <v>183</v>
      </c>
      <c r="D413" s="151">
        <v>16</v>
      </c>
      <c r="E413" s="55">
        <v>16</v>
      </c>
      <c r="F413" s="55">
        <v>34</v>
      </c>
      <c r="G413" s="152">
        <v>64</v>
      </c>
    </row>
    <row r="414" spans="2:7" s="28" customFormat="1" ht="18.75" customHeight="1" x14ac:dyDescent="0.2">
      <c r="B414" s="139" t="s">
        <v>1422</v>
      </c>
      <c r="C414" s="151">
        <v>0</v>
      </c>
      <c r="D414" s="151">
        <v>0</v>
      </c>
      <c r="E414" s="55">
        <v>169</v>
      </c>
      <c r="F414" s="55">
        <v>0</v>
      </c>
      <c r="G414" s="152">
        <v>137</v>
      </c>
    </row>
    <row r="415" spans="2:7" s="28" customFormat="1" ht="18.75" customHeight="1" x14ac:dyDescent="0.2">
      <c r="B415" s="139" t="s">
        <v>982</v>
      </c>
      <c r="C415" s="151">
        <v>295</v>
      </c>
      <c r="D415" s="151">
        <v>0</v>
      </c>
      <c r="E415" s="55">
        <v>0</v>
      </c>
      <c r="F415" s="55">
        <v>11</v>
      </c>
      <c r="G415" s="152">
        <v>0</v>
      </c>
    </row>
    <row r="416" spans="2:7" s="28" customFormat="1" ht="18.75" customHeight="1" x14ac:dyDescent="0.2">
      <c r="B416" s="139" t="s">
        <v>1196</v>
      </c>
      <c r="C416" s="151">
        <v>0</v>
      </c>
      <c r="D416" s="151">
        <v>0</v>
      </c>
      <c r="E416" s="55">
        <v>0</v>
      </c>
      <c r="F416" s="55">
        <v>305</v>
      </c>
      <c r="G416" s="152">
        <v>0</v>
      </c>
    </row>
    <row r="417" spans="2:7" s="28" customFormat="1" ht="18.75" customHeight="1" x14ac:dyDescent="0.2">
      <c r="B417" s="139" t="s">
        <v>1971</v>
      </c>
      <c r="C417" s="151">
        <v>0</v>
      </c>
      <c r="D417" s="151">
        <v>0</v>
      </c>
      <c r="E417" s="55">
        <v>300</v>
      </c>
      <c r="F417" s="55">
        <v>0</v>
      </c>
      <c r="G417" s="152">
        <v>0</v>
      </c>
    </row>
    <row r="418" spans="2:7" s="28" customFormat="1" ht="18.75" customHeight="1" x14ac:dyDescent="0.2">
      <c r="B418" s="139" t="s">
        <v>3833</v>
      </c>
      <c r="C418" s="151">
        <v>296</v>
      </c>
      <c r="D418" s="151">
        <v>0</v>
      </c>
      <c r="E418" s="55">
        <v>0</v>
      </c>
      <c r="F418" s="55">
        <v>0</v>
      </c>
      <c r="G418" s="152">
        <v>0</v>
      </c>
    </row>
    <row r="419" spans="2:7" s="28" customFormat="1" ht="18.75" customHeight="1" x14ac:dyDescent="0.2">
      <c r="B419" s="139" t="s">
        <v>1118</v>
      </c>
      <c r="C419" s="151">
        <v>11</v>
      </c>
      <c r="D419" s="151">
        <v>152</v>
      </c>
      <c r="E419" s="55">
        <v>45</v>
      </c>
      <c r="F419" s="55">
        <v>28</v>
      </c>
      <c r="G419" s="152">
        <v>57</v>
      </c>
    </row>
    <row r="420" spans="2:7" s="28" customFormat="1" ht="18.75" customHeight="1" x14ac:dyDescent="0.2">
      <c r="B420" s="139" t="s">
        <v>1140</v>
      </c>
      <c r="C420" s="151">
        <v>0</v>
      </c>
      <c r="D420" s="151">
        <v>0</v>
      </c>
      <c r="E420" s="55">
        <v>0</v>
      </c>
      <c r="F420" s="55">
        <v>288</v>
      </c>
      <c r="G420" s="152">
        <v>0</v>
      </c>
    </row>
    <row r="421" spans="2:7" s="28" customFormat="1" ht="18.75" customHeight="1" x14ac:dyDescent="0.2">
      <c r="B421" s="139" t="s">
        <v>1145</v>
      </c>
      <c r="C421" s="151">
        <v>0</v>
      </c>
      <c r="D421" s="151">
        <v>1</v>
      </c>
      <c r="E421" s="55">
        <v>281</v>
      </c>
      <c r="F421" s="55">
        <v>0</v>
      </c>
      <c r="G421" s="152">
        <v>0</v>
      </c>
    </row>
    <row r="422" spans="2:7" s="28" customFormat="1" ht="18.75" customHeight="1" x14ac:dyDescent="0.2">
      <c r="B422" s="139" t="s">
        <v>4900</v>
      </c>
      <c r="C422" s="151">
        <v>147</v>
      </c>
      <c r="D422" s="151">
        <v>100</v>
      </c>
      <c r="E422" s="55">
        <v>5</v>
      </c>
      <c r="F422" s="55">
        <v>21</v>
      </c>
      <c r="G422" s="152">
        <v>6</v>
      </c>
    </row>
    <row r="423" spans="2:7" s="28" customFormat="1" ht="18.75" customHeight="1" x14ac:dyDescent="0.2">
      <c r="B423" s="139" t="s">
        <v>1857</v>
      </c>
      <c r="C423" s="151">
        <v>14</v>
      </c>
      <c r="D423" s="151">
        <v>2</v>
      </c>
      <c r="E423" s="55">
        <v>192</v>
      </c>
      <c r="F423" s="55">
        <v>21</v>
      </c>
      <c r="G423" s="152">
        <v>41</v>
      </c>
    </row>
    <row r="424" spans="2:7" s="28" customFormat="1" ht="18.75" customHeight="1" x14ac:dyDescent="0.2">
      <c r="B424" s="139" t="s">
        <v>923</v>
      </c>
      <c r="C424" s="151">
        <v>0</v>
      </c>
      <c r="D424" s="151">
        <v>0</v>
      </c>
      <c r="E424" s="55">
        <v>0</v>
      </c>
      <c r="F424" s="55">
        <v>268</v>
      </c>
      <c r="G424" s="152">
        <v>0</v>
      </c>
    </row>
    <row r="425" spans="2:7" s="28" customFormat="1" ht="18.75" customHeight="1" x14ac:dyDescent="0.2">
      <c r="B425" s="139" t="s">
        <v>2026</v>
      </c>
      <c r="C425" s="151">
        <v>0</v>
      </c>
      <c r="D425" s="151">
        <v>2</v>
      </c>
      <c r="E425" s="55">
        <v>0</v>
      </c>
      <c r="F425" s="55">
        <v>0</v>
      </c>
      <c r="G425" s="152">
        <v>263</v>
      </c>
    </row>
    <row r="426" spans="2:7" s="28" customFormat="1" ht="18.75" customHeight="1" x14ac:dyDescent="0.2">
      <c r="B426" s="139" t="s">
        <v>1699</v>
      </c>
      <c r="C426" s="151">
        <v>2</v>
      </c>
      <c r="D426" s="151">
        <v>85</v>
      </c>
      <c r="E426" s="55">
        <v>161</v>
      </c>
      <c r="F426" s="55">
        <v>14</v>
      </c>
      <c r="G426" s="152">
        <v>1</v>
      </c>
    </row>
    <row r="427" spans="2:7" s="28" customFormat="1" ht="18.75" customHeight="1" x14ac:dyDescent="0.2">
      <c r="B427" s="139" t="s">
        <v>1545</v>
      </c>
      <c r="C427" s="151">
        <v>19</v>
      </c>
      <c r="D427" s="151">
        <v>68</v>
      </c>
      <c r="E427" s="55">
        <v>93</v>
      </c>
      <c r="F427" s="55">
        <v>46</v>
      </c>
      <c r="G427" s="152">
        <v>36</v>
      </c>
    </row>
    <row r="428" spans="2:7" s="28" customFormat="1" ht="18.75" customHeight="1" x14ac:dyDescent="0.2">
      <c r="B428" s="139" t="s">
        <v>1940</v>
      </c>
      <c r="C428" s="151">
        <v>0</v>
      </c>
      <c r="D428" s="151">
        <v>207</v>
      </c>
      <c r="E428" s="55">
        <v>27</v>
      </c>
      <c r="F428" s="55">
        <v>1</v>
      </c>
      <c r="G428" s="152">
        <v>26</v>
      </c>
    </row>
    <row r="429" spans="2:7" s="28" customFormat="1" ht="18.75" customHeight="1" x14ac:dyDescent="0.2">
      <c r="B429" s="139" t="s">
        <v>202</v>
      </c>
      <c r="C429" s="151">
        <v>54</v>
      </c>
      <c r="D429" s="151">
        <v>55</v>
      </c>
      <c r="E429" s="55">
        <v>22</v>
      </c>
      <c r="F429" s="55">
        <v>6</v>
      </c>
      <c r="G429" s="152">
        <v>120</v>
      </c>
    </row>
    <row r="430" spans="2:7" s="28" customFormat="1" ht="18.75" customHeight="1" x14ac:dyDescent="0.2">
      <c r="B430" s="139" t="s">
        <v>1028</v>
      </c>
      <c r="C430" s="151">
        <v>0</v>
      </c>
      <c r="D430" s="151">
        <v>0</v>
      </c>
      <c r="E430" s="55">
        <v>0</v>
      </c>
      <c r="F430" s="55">
        <v>257</v>
      </c>
      <c r="G430" s="152">
        <v>0</v>
      </c>
    </row>
    <row r="431" spans="2:7" s="28" customFormat="1" ht="18.75" customHeight="1" x14ac:dyDescent="0.2">
      <c r="B431" s="139" t="s">
        <v>984</v>
      </c>
      <c r="C431" s="151">
        <v>36</v>
      </c>
      <c r="D431" s="151">
        <v>148</v>
      </c>
      <c r="E431" s="55">
        <v>39</v>
      </c>
      <c r="F431" s="55">
        <v>23</v>
      </c>
      <c r="G431" s="152">
        <v>10</v>
      </c>
    </row>
    <row r="432" spans="2:7" s="28" customFormat="1" ht="18.75" customHeight="1" x14ac:dyDescent="0.2">
      <c r="B432" s="139" t="s">
        <v>1314</v>
      </c>
      <c r="C432" s="151">
        <v>0</v>
      </c>
      <c r="D432" s="151">
        <v>0</v>
      </c>
      <c r="E432" s="55">
        <v>255</v>
      </c>
      <c r="F432" s="55">
        <v>0</v>
      </c>
      <c r="G432" s="152">
        <v>0</v>
      </c>
    </row>
    <row r="433" spans="2:7" s="28" customFormat="1" ht="18.75" customHeight="1" x14ac:dyDescent="0.2">
      <c r="B433" s="139" t="s">
        <v>1246</v>
      </c>
      <c r="C433" s="151">
        <v>0</v>
      </c>
      <c r="D433" s="151">
        <v>247</v>
      </c>
      <c r="E433" s="55">
        <v>0</v>
      </c>
      <c r="F433" s="55">
        <v>0</v>
      </c>
      <c r="G433" s="152">
        <v>0</v>
      </c>
    </row>
    <row r="434" spans="2:7" s="28" customFormat="1" ht="18.75" customHeight="1" x14ac:dyDescent="0.2">
      <c r="B434" s="139" t="s">
        <v>3089</v>
      </c>
      <c r="C434" s="151">
        <v>94</v>
      </c>
      <c r="D434" s="151">
        <v>141</v>
      </c>
      <c r="E434" s="55">
        <v>0</v>
      </c>
      <c r="F434" s="55">
        <v>2</v>
      </c>
      <c r="G434" s="152">
        <v>10</v>
      </c>
    </row>
    <row r="435" spans="2:7" s="28" customFormat="1" ht="18.75" customHeight="1" x14ac:dyDescent="0.2">
      <c r="B435" s="139" t="s">
        <v>3834</v>
      </c>
      <c r="C435" s="151">
        <v>247</v>
      </c>
      <c r="D435" s="151">
        <v>0</v>
      </c>
      <c r="E435" s="55">
        <v>0</v>
      </c>
      <c r="F435" s="55">
        <v>0</v>
      </c>
      <c r="G435" s="152">
        <v>0</v>
      </c>
    </row>
    <row r="436" spans="2:7" s="28" customFormat="1" ht="18.75" customHeight="1" x14ac:dyDescent="0.2">
      <c r="B436" s="139" t="s">
        <v>4492</v>
      </c>
      <c r="C436" s="151">
        <v>241</v>
      </c>
      <c r="D436" s="151">
        <v>0</v>
      </c>
      <c r="E436" s="55">
        <v>0</v>
      </c>
      <c r="F436" s="55">
        <v>0</v>
      </c>
      <c r="G436" s="152">
        <v>0</v>
      </c>
    </row>
    <row r="437" spans="2:7" s="28" customFormat="1" ht="18.75" customHeight="1" x14ac:dyDescent="0.2">
      <c r="B437" s="139" t="s">
        <v>4901</v>
      </c>
      <c r="C437" s="151">
        <v>121</v>
      </c>
      <c r="D437" s="151">
        <v>64</v>
      </c>
      <c r="E437" s="55">
        <v>19</v>
      </c>
      <c r="F437" s="55">
        <v>14</v>
      </c>
      <c r="G437" s="152">
        <v>23</v>
      </c>
    </row>
    <row r="438" spans="2:7" s="28" customFormat="1" ht="18.75" customHeight="1" x14ac:dyDescent="0.2">
      <c r="B438" s="139" t="s">
        <v>1315</v>
      </c>
      <c r="C438" s="151">
        <v>239</v>
      </c>
      <c r="D438" s="151">
        <v>0</v>
      </c>
      <c r="E438" s="55">
        <v>0</v>
      </c>
      <c r="F438" s="55">
        <v>0</v>
      </c>
      <c r="G438" s="152">
        <v>0</v>
      </c>
    </row>
    <row r="439" spans="2:7" s="28" customFormat="1" ht="18.75" customHeight="1" x14ac:dyDescent="0.2">
      <c r="B439" s="139" t="s">
        <v>1093</v>
      </c>
      <c r="C439" s="151">
        <v>0</v>
      </c>
      <c r="D439" s="151">
        <v>127</v>
      </c>
      <c r="E439" s="55">
        <v>0</v>
      </c>
      <c r="F439" s="55">
        <v>112</v>
      </c>
      <c r="G439" s="152">
        <v>0</v>
      </c>
    </row>
    <row r="440" spans="2:7" s="28" customFormat="1" ht="18.75" customHeight="1" x14ac:dyDescent="0.2">
      <c r="B440" s="139" t="s">
        <v>1240</v>
      </c>
      <c r="C440" s="151">
        <v>29</v>
      </c>
      <c r="D440" s="151">
        <v>52</v>
      </c>
      <c r="E440" s="55">
        <v>66</v>
      </c>
      <c r="F440" s="55">
        <v>62</v>
      </c>
      <c r="G440" s="152">
        <v>29</v>
      </c>
    </row>
    <row r="441" spans="2:7" s="28" customFormat="1" ht="18.75" customHeight="1" x14ac:dyDescent="0.2">
      <c r="B441" s="139" t="s">
        <v>3793</v>
      </c>
      <c r="C441" s="151">
        <v>88</v>
      </c>
      <c r="D441" s="151">
        <v>149</v>
      </c>
      <c r="E441" s="55">
        <v>0</v>
      </c>
      <c r="F441" s="55">
        <v>0</v>
      </c>
      <c r="G441" s="152">
        <v>0</v>
      </c>
    </row>
    <row r="442" spans="2:7" s="28" customFormat="1" ht="18.75" customHeight="1" x14ac:dyDescent="0.2">
      <c r="B442" s="139" t="s">
        <v>1120</v>
      </c>
      <c r="C442" s="151">
        <v>0</v>
      </c>
      <c r="D442" s="151">
        <v>0</v>
      </c>
      <c r="E442" s="55">
        <v>213</v>
      </c>
      <c r="F442" s="55">
        <v>20</v>
      </c>
      <c r="G442" s="152">
        <v>4</v>
      </c>
    </row>
    <row r="443" spans="2:7" s="28" customFormat="1" ht="18.75" customHeight="1" x14ac:dyDescent="0.2">
      <c r="B443" s="139" t="s">
        <v>1266</v>
      </c>
      <c r="C443" s="151">
        <v>156</v>
      </c>
      <c r="D443" s="151">
        <v>80</v>
      </c>
      <c r="E443" s="55">
        <v>0</v>
      </c>
      <c r="F443" s="55">
        <v>0</v>
      </c>
      <c r="G443" s="152">
        <v>0</v>
      </c>
    </row>
    <row r="444" spans="2:7" s="28" customFormat="1" ht="18.75" customHeight="1" x14ac:dyDescent="0.2">
      <c r="B444" s="139" t="s">
        <v>1526</v>
      </c>
      <c r="C444" s="151">
        <v>30</v>
      </c>
      <c r="D444" s="151">
        <v>114</v>
      </c>
      <c r="E444" s="55">
        <v>56</v>
      </c>
      <c r="F444" s="55">
        <v>35</v>
      </c>
      <c r="G444" s="152">
        <v>0</v>
      </c>
    </row>
    <row r="445" spans="2:7" s="28" customFormat="1" ht="18.75" customHeight="1" x14ac:dyDescent="0.2">
      <c r="B445" s="139" t="s">
        <v>4138</v>
      </c>
      <c r="C445" s="151">
        <v>0</v>
      </c>
      <c r="D445" s="151">
        <v>233</v>
      </c>
      <c r="E445" s="55">
        <v>0</v>
      </c>
      <c r="F445" s="55">
        <v>0</v>
      </c>
      <c r="G445" s="152">
        <v>0</v>
      </c>
    </row>
    <row r="446" spans="2:7" s="28" customFormat="1" ht="18.75" customHeight="1" x14ac:dyDescent="0.2">
      <c r="B446" s="139" t="s">
        <v>4756</v>
      </c>
      <c r="C446" s="151">
        <v>210</v>
      </c>
      <c r="D446" s="151">
        <v>0</v>
      </c>
      <c r="E446" s="55">
        <v>0</v>
      </c>
      <c r="F446" s="55">
        <v>15</v>
      </c>
      <c r="G446" s="152">
        <v>7</v>
      </c>
    </row>
    <row r="447" spans="2:7" s="28" customFormat="1" ht="18.75" customHeight="1" x14ac:dyDescent="0.2">
      <c r="B447" s="139" t="s">
        <v>4275</v>
      </c>
      <c r="C447" s="151">
        <v>0</v>
      </c>
      <c r="D447" s="151">
        <v>0</v>
      </c>
      <c r="E447" s="55">
        <v>230</v>
      </c>
      <c r="F447" s="55">
        <v>0</v>
      </c>
      <c r="G447" s="152">
        <v>0</v>
      </c>
    </row>
    <row r="448" spans="2:7" s="28" customFormat="1" ht="18.75" customHeight="1" x14ac:dyDescent="0.2">
      <c r="B448" s="139" t="s">
        <v>193</v>
      </c>
      <c r="C448" s="151">
        <v>230</v>
      </c>
      <c r="D448" s="151">
        <v>0</v>
      </c>
      <c r="E448" s="55">
        <v>0</v>
      </c>
      <c r="F448" s="55">
        <v>0</v>
      </c>
      <c r="G448" s="152">
        <v>0</v>
      </c>
    </row>
    <row r="449" spans="2:7" s="28" customFormat="1" ht="18.75" customHeight="1" x14ac:dyDescent="0.2">
      <c r="B449" s="139" t="s">
        <v>4005</v>
      </c>
      <c r="C449" s="151">
        <v>0</v>
      </c>
      <c r="D449" s="151">
        <v>5</v>
      </c>
      <c r="E449" s="55">
        <v>225</v>
      </c>
      <c r="F449" s="55">
        <v>0</v>
      </c>
      <c r="G449" s="152">
        <v>0</v>
      </c>
    </row>
    <row r="450" spans="2:7" s="28" customFormat="1" ht="18.75" customHeight="1" x14ac:dyDescent="0.2">
      <c r="B450" s="139" t="s">
        <v>4904</v>
      </c>
      <c r="C450" s="151">
        <v>43</v>
      </c>
      <c r="D450" s="151">
        <v>38</v>
      </c>
      <c r="E450" s="55">
        <v>30</v>
      </c>
      <c r="F450" s="55">
        <v>95</v>
      </c>
      <c r="G450" s="152">
        <v>23</v>
      </c>
    </row>
    <row r="451" spans="2:7" s="28" customFormat="1" ht="18.75" customHeight="1" x14ac:dyDescent="0.2">
      <c r="B451" s="139" t="s">
        <v>1241</v>
      </c>
      <c r="C451" s="151">
        <v>2</v>
      </c>
      <c r="D451" s="151">
        <v>14</v>
      </c>
      <c r="E451" s="55">
        <v>1</v>
      </c>
      <c r="F451" s="55">
        <v>20</v>
      </c>
      <c r="G451" s="152">
        <v>192</v>
      </c>
    </row>
    <row r="452" spans="2:7" s="28" customFormat="1" ht="18.75" customHeight="1" x14ac:dyDescent="0.2">
      <c r="B452" s="139" t="s">
        <v>3835</v>
      </c>
      <c r="C452" s="151">
        <v>228</v>
      </c>
      <c r="D452" s="151">
        <v>0</v>
      </c>
      <c r="E452" s="55">
        <v>0</v>
      </c>
      <c r="F452" s="55">
        <v>0</v>
      </c>
      <c r="G452" s="152">
        <v>0</v>
      </c>
    </row>
    <row r="453" spans="2:7" s="28" customFormat="1" ht="18.75" customHeight="1" x14ac:dyDescent="0.2">
      <c r="B453" s="139" t="s">
        <v>4905</v>
      </c>
      <c r="C453" s="151">
        <v>24</v>
      </c>
      <c r="D453" s="151">
        <v>79</v>
      </c>
      <c r="E453" s="55">
        <v>34</v>
      </c>
      <c r="F453" s="55">
        <v>50</v>
      </c>
      <c r="G453" s="152">
        <v>40</v>
      </c>
    </row>
    <row r="454" spans="2:7" s="28" customFormat="1" ht="18.75" customHeight="1" x14ac:dyDescent="0.2">
      <c r="B454" s="139" t="s">
        <v>1899</v>
      </c>
      <c r="C454" s="151">
        <v>27</v>
      </c>
      <c r="D454" s="151">
        <v>50</v>
      </c>
      <c r="E454" s="55">
        <v>11</v>
      </c>
      <c r="F454" s="55">
        <v>98</v>
      </c>
      <c r="G454" s="152">
        <v>37</v>
      </c>
    </row>
    <row r="455" spans="2:7" s="28" customFormat="1" ht="18.75" customHeight="1" x14ac:dyDescent="0.2">
      <c r="B455" s="139" t="s">
        <v>949</v>
      </c>
      <c r="C455" s="151">
        <v>184</v>
      </c>
      <c r="D455" s="151">
        <v>0</v>
      </c>
      <c r="E455" s="55">
        <v>0</v>
      </c>
      <c r="F455" s="55">
        <v>0</v>
      </c>
      <c r="G455" s="152">
        <v>38</v>
      </c>
    </row>
    <row r="456" spans="2:7" s="28" customFormat="1" ht="18.75" customHeight="1" x14ac:dyDescent="0.2">
      <c r="B456" s="139" t="s">
        <v>3088</v>
      </c>
      <c r="C456" s="151">
        <v>0</v>
      </c>
      <c r="D456" s="151">
        <v>221</v>
      </c>
      <c r="E456" s="55">
        <v>0</v>
      </c>
      <c r="F456" s="55">
        <v>0</v>
      </c>
      <c r="G456" s="152">
        <v>0</v>
      </c>
    </row>
    <row r="457" spans="2:7" s="28" customFormat="1" ht="18.75" customHeight="1" x14ac:dyDescent="0.2">
      <c r="B457" s="139" t="s">
        <v>4903</v>
      </c>
      <c r="C457" s="151">
        <v>16</v>
      </c>
      <c r="D457" s="151">
        <v>14</v>
      </c>
      <c r="E457" s="55">
        <v>32</v>
      </c>
      <c r="F457" s="55">
        <v>145</v>
      </c>
      <c r="G457" s="152">
        <v>13</v>
      </c>
    </row>
    <row r="458" spans="2:7" s="28" customFormat="1" ht="18.75" customHeight="1" x14ac:dyDescent="0.2">
      <c r="B458" s="139" t="s">
        <v>1150</v>
      </c>
      <c r="C458" s="151">
        <v>0</v>
      </c>
      <c r="D458" s="151">
        <v>0</v>
      </c>
      <c r="E458" s="55">
        <v>0</v>
      </c>
      <c r="F458" s="55">
        <v>219</v>
      </c>
      <c r="G458" s="152">
        <v>0</v>
      </c>
    </row>
    <row r="459" spans="2:7" s="28" customFormat="1" ht="18.75" customHeight="1" x14ac:dyDescent="0.2">
      <c r="B459" s="139" t="s">
        <v>4902</v>
      </c>
      <c r="C459" s="151">
        <v>2</v>
      </c>
      <c r="D459" s="151">
        <v>215</v>
      </c>
      <c r="E459" s="55">
        <v>0</v>
      </c>
      <c r="F459" s="55">
        <v>0</v>
      </c>
      <c r="G459" s="152">
        <v>0</v>
      </c>
    </row>
    <row r="460" spans="2:7" s="28" customFormat="1" ht="18.75" customHeight="1" x14ac:dyDescent="0.2">
      <c r="B460" s="139" t="s">
        <v>1723</v>
      </c>
      <c r="C460" s="151">
        <v>34</v>
      </c>
      <c r="D460" s="151">
        <v>47</v>
      </c>
      <c r="E460" s="55">
        <v>79</v>
      </c>
      <c r="F460" s="55">
        <v>28</v>
      </c>
      <c r="G460" s="152">
        <v>29</v>
      </c>
    </row>
    <row r="461" spans="2:7" s="28" customFormat="1" ht="18.75" customHeight="1" x14ac:dyDescent="0.2">
      <c r="B461" s="139" t="s">
        <v>100</v>
      </c>
      <c r="C461" s="151">
        <v>0</v>
      </c>
      <c r="D461" s="151">
        <v>216</v>
      </c>
      <c r="E461" s="55">
        <v>0</v>
      </c>
      <c r="F461" s="55">
        <v>0</v>
      </c>
      <c r="G461" s="152">
        <v>0</v>
      </c>
    </row>
    <row r="462" spans="2:7" s="28" customFormat="1" ht="18.75" customHeight="1" x14ac:dyDescent="0.2">
      <c r="B462" s="139" t="s">
        <v>3930</v>
      </c>
      <c r="C462" s="151">
        <v>108</v>
      </c>
      <c r="D462" s="151">
        <v>100</v>
      </c>
      <c r="E462" s="55">
        <v>0</v>
      </c>
      <c r="F462" s="55">
        <v>0</v>
      </c>
      <c r="G462" s="152">
        <v>0</v>
      </c>
    </row>
    <row r="463" spans="2:7" s="28" customFormat="1" ht="18.75" customHeight="1" x14ac:dyDescent="0.2">
      <c r="B463" s="139" t="s">
        <v>187</v>
      </c>
      <c r="C463" s="151">
        <v>0</v>
      </c>
      <c r="D463" s="151">
        <v>0</v>
      </c>
      <c r="E463" s="55">
        <v>27</v>
      </c>
      <c r="F463" s="55">
        <v>0</v>
      </c>
      <c r="G463" s="152">
        <v>179</v>
      </c>
    </row>
    <row r="464" spans="2:7" s="28" customFormat="1" ht="18.75" customHeight="1" x14ac:dyDescent="0.2">
      <c r="B464" s="139" t="s">
        <v>3096</v>
      </c>
      <c r="C464" s="151">
        <v>2</v>
      </c>
      <c r="D464" s="151">
        <v>0</v>
      </c>
      <c r="E464" s="55">
        <v>0</v>
      </c>
      <c r="F464" s="55">
        <v>200</v>
      </c>
      <c r="G464" s="152">
        <v>2</v>
      </c>
    </row>
    <row r="465" spans="2:7" s="28" customFormat="1" ht="18.75" customHeight="1" x14ac:dyDescent="0.2">
      <c r="B465" s="139" t="s">
        <v>2042</v>
      </c>
      <c r="C465" s="151">
        <v>40</v>
      </c>
      <c r="D465" s="151">
        <v>24</v>
      </c>
      <c r="E465" s="55">
        <v>60</v>
      </c>
      <c r="F465" s="55">
        <v>33</v>
      </c>
      <c r="G465" s="152">
        <v>43</v>
      </c>
    </row>
    <row r="466" spans="2:7" s="28" customFormat="1" ht="18.75" customHeight="1" x14ac:dyDescent="0.2">
      <c r="B466" s="139" t="s">
        <v>1519</v>
      </c>
      <c r="C466" s="151">
        <v>26</v>
      </c>
      <c r="D466" s="151">
        <v>34</v>
      </c>
      <c r="E466" s="55">
        <v>33</v>
      </c>
      <c r="F466" s="55">
        <v>59</v>
      </c>
      <c r="G466" s="152">
        <v>48</v>
      </c>
    </row>
    <row r="467" spans="2:7" s="28" customFormat="1" ht="18.75" customHeight="1" x14ac:dyDescent="0.2">
      <c r="B467" s="139" t="s">
        <v>4906</v>
      </c>
      <c r="C467" s="151">
        <v>157</v>
      </c>
      <c r="D467" s="151">
        <v>0</v>
      </c>
      <c r="E467" s="55">
        <v>2</v>
      </c>
      <c r="F467" s="55">
        <v>27</v>
      </c>
      <c r="G467" s="152">
        <v>13</v>
      </c>
    </row>
    <row r="468" spans="2:7" s="28" customFormat="1" ht="18.75" customHeight="1" x14ac:dyDescent="0.2">
      <c r="B468" s="139" t="s">
        <v>4926</v>
      </c>
      <c r="C468" s="151">
        <v>0</v>
      </c>
      <c r="D468" s="151">
        <v>58</v>
      </c>
      <c r="E468" s="55">
        <v>11</v>
      </c>
      <c r="F468" s="55">
        <v>1</v>
      </c>
      <c r="G468" s="152">
        <v>127</v>
      </c>
    </row>
    <row r="469" spans="2:7" s="28" customFormat="1" ht="18.75" customHeight="1" x14ac:dyDescent="0.2">
      <c r="B469" s="139" t="s">
        <v>2859</v>
      </c>
      <c r="C469" s="151">
        <v>0</v>
      </c>
      <c r="D469" s="151">
        <v>0</v>
      </c>
      <c r="E469" s="55">
        <v>0</v>
      </c>
      <c r="F469" s="55">
        <v>197</v>
      </c>
      <c r="G469" s="152">
        <v>0</v>
      </c>
    </row>
    <row r="470" spans="2:7" s="28" customFormat="1" ht="18.75" customHeight="1" x14ac:dyDescent="0.2">
      <c r="B470" s="139" t="s">
        <v>1114</v>
      </c>
      <c r="C470" s="151">
        <v>193</v>
      </c>
      <c r="D470" s="151">
        <v>0</v>
      </c>
      <c r="E470" s="55">
        <v>2</v>
      </c>
      <c r="F470" s="55">
        <v>1</v>
      </c>
      <c r="G470" s="152">
        <v>0</v>
      </c>
    </row>
    <row r="471" spans="2:7" s="28" customFormat="1" ht="18.75" customHeight="1" x14ac:dyDescent="0.2">
      <c r="B471" s="139" t="s">
        <v>2744</v>
      </c>
      <c r="C471" s="151">
        <v>0</v>
      </c>
      <c r="D471" s="151">
        <v>0</v>
      </c>
      <c r="E471" s="55">
        <v>2</v>
      </c>
      <c r="F471" s="55">
        <v>0</v>
      </c>
      <c r="G471" s="152">
        <v>194</v>
      </c>
    </row>
    <row r="472" spans="2:7" s="28" customFormat="1" ht="18.75" customHeight="1" x14ac:dyDescent="0.2">
      <c r="B472" s="139" t="s">
        <v>5246</v>
      </c>
      <c r="C472" s="151">
        <v>0</v>
      </c>
      <c r="D472" s="151">
        <v>0</v>
      </c>
      <c r="E472" s="55">
        <v>0</v>
      </c>
      <c r="F472" s="55">
        <v>0</v>
      </c>
      <c r="G472" s="152">
        <v>196</v>
      </c>
    </row>
    <row r="473" spans="2:7" s="28" customFormat="1" ht="18.75" customHeight="1" x14ac:dyDescent="0.2">
      <c r="B473" s="139" t="s">
        <v>1235</v>
      </c>
      <c r="C473" s="151">
        <v>0</v>
      </c>
      <c r="D473" s="151">
        <v>0</v>
      </c>
      <c r="E473" s="55">
        <v>191</v>
      </c>
      <c r="F473" s="55">
        <v>0</v>
      </c>
      <c r="G473" s="152">
        <v>0</v>
      </c>
    </row>
    <row r="474" spans="2:7" s="28" customFormat="1" ht="18.75" customHeight="1" x14ac:dyDescent="0.2">
      <c r="B474" s="139" t="s">
        <v>3729</v>
      </c>
      <c r="C474" s="151">
        <v>0</v>
      </c>
      <c r="D474" s="151">
        <v>0</v>
      </c>
      <c r="E474" s="55">
        <v>191</v>
      </c>
      <c r="F474" s="55">
        <v>0</v>
      </c>
      <c r="G474" s="152">
        <v>0</v>
      </c>
    </row>
    <row r="475" spans="2:7" s="28" customFormat="1" ht="18.75" customHeight="1" x14ac:dyDescent="0.2">
      <c r="B475" s="139" t="s">
        <v>129</v>
      </c>
      <c r="C475" s="151">
        <v>48</v>
      </c>
      <c r="D475" s="151">
        <v>41</v>
      </c>
      <c r="E475" s="55">
        <v>48</v>
      </c>
      <c r="F475" s="55">
        <v>17</v>
      </c>
      <c r="G475" s="152">
        <v>37</v>
      </c>
    </row>
    <row r="476" spans="2:7" s="28" customFormat="1" ht="18.75" customHeight="1" x14ac:dyDescent="0.2">
      <c r="B476" s="139" t="s">
        <v>1683</v>
      </c>
      <c r="C476" s="151">
        <v>188</v>
      </c>
      <c r="D476" s="151">
        <v>0</v>
      </c>
      <c r="E476" s="55">
        <v>0</v>
      </c>
      <c r="F476" s="55">
        <v>0</v>
      </c>
      <c r="G476" s="152">
        <v>0</v>
      </c>
    </row>
    <row r="477" spans="2:7" s="28" customFormat="1" ht="18.75" customHeight="1" x14ac:dyDescent="0.2">
      <c r="B477" s="139" t="s">
        <v>4907</v>
      </c>
      <c r="C477" s="151">
        <v>20</v>
      </c>
      <c r="D477" s="151">
        <v>86</v>
      </c>
      <c r="E477" s="55">
        <v>16</v>
      </c>
      <c r="F477" s="55">
        <v>38</v>
      </c>
      <c r="G477" s="152">
        <v>28</v>
      </c>
    </row>
    <row r="478" spans="2:7" s="28" customFormat="1" ht="18.75" customHeight="1" x14ac:dyDescent="0.2">
      <c r="B478" s="139" t="s">
        <v>1248</v>
      </c>
      <c r="C478" s="151">
        <v>17</v>
      </c>
      <c r="D478" s="151">
        <v>64</v>
      </c>
      <c r="E478" s="55">
        <v>52</v>
      </c>
      <c r="F478" s="55">
        <v>13</v>
      </c>
      <c r="G478" s="152">
        <v>42</v>
      </c>
    </row>
    <row r="479" spans="2:7" s="28" customFormat="1" ht="18.75" customHeight="1" x14ac:dyDescent="0.2">
      <c r="B479" s="139" t="s">
        <v>2434</v>
      </c>
      <c r="C479" s="151">
        <v>0</v>
      </c>
      <c r="D479" s="151">
        <v>0</v>
      </c>
      <c r="E479" s="55">
        <v>187</v>
      </c>
      <c r="F479" s="55">
        <v>0</v>
      </c>
      <c r="G479" s="152">
        <v>0</v>
      </c>
    </row>
    <row r="480" spans="2:7" s="28" customFormat="1" ht="18.75" customHeight="1" x14ac:dyDescent="0.2">
      <c r="B480" s="139" t="s">
        <v>1426</v>
      </c>
      <c r="C480" s="151">
        <v>0</v>
      </c>
      <c r="D480" s="151">
        <v>111</v>
      </c>
      <c r="E480" s="55">
        <v>54</v>
      </c>
      <c r="F480" s="55">
        <v>20</v>
      </c>
      <c r="G480" s="152">
        <v>0</v>
      </c>
    </row>
    <row r="481" spans="2:7" s="28" customFormat="1" ht="18.75" customHeight="1" x14ac:dyDescent="0.2">
      <c r="B481" s="139" t="s">
        <v>1499</v>
      </c>
      <c r="C481" s="151">
        <v>185</v>
      </c>
      <c r="D481" s="151">
        <v>0</v>
      </c>
      <c r="E481" s="55">
        <v>0</v>
      </c>
      <c r="F481" s="55">
        <v>0</v>
      </c>
      <c r="G481" s="152">
        <v>0</v>
      </c>
    </row>
    <row r="482" spans="2:7" s="28" customFormat="1" ht="18.75" customHeight="1" x14ac:dyDescent="0.2">
      <c r="B482" s="139" t="s">
        <v>2737</v>
      </c>
      <c r="C482" s="151">
        <v>184</v>
      </c>
      <c r="D482" s="151">
        <v>0</v>
      </c>
      <c r="E482" s="55">
        <v>0</v>
      </c>
      <c r="F482" s="55">
        <v>0</v>
      </c>
      <c r="G482" s="152">
        <v>0</v>
      </c>
    </row>
    <row r="483" spans="2:7" s="28" customFormat="1" ht="18.75" customHeight="1" x14ac:dyDescent="0.2">
      <c r="B483" s="139" t="s">
        <v>936</v>
      </c>
      <c r="C483" s="151">
        <v>180</v>
      </c>
      <c r="D483" s="151">
        <v>4</v>
      </c>
      <c r="E483" s="55">
        <v>0</v>
      </c>
      <c r="F483" s="55">
        <v>0</v>
      </c>
      <c r="G483" s="152">
        <v>0</v>
      </c>
    </row>
    <row r="484" spans="2:7" s="28" customFormat="1" ht="18.75" customHeight="1" x14ac:dyDescent="0.2">
      <c r="B484" s="139" t="s">
        <v>4742</v>
      </c>
      <c r="C484" s="151">
        <v>0</v>
      </c>
      <c r="D484" s="151">
        <v>0</v>
      </c>
      <c r="E484" s="55">
        <v>20</v>
      </c>
      <c r="F484" s="55">
        <v>144</v>
      </c>
      <c r="G484" s="152">
        <v>20</v>
      </c>
    </row>
    <row r="485" spans="2:7" s="28" customFormat="1" ht="18.75" customHeight="1" x14ac:dyDescent="0.2">
      <c r="B485" s="139" t="s">
        <v>3325</v>
      </c>
      <c r="C485" s="151">
        <v>0</v>
      </c>
      <c r="D485" s="151">
        <v>0</v>
      </c>
      <c r="E485" s="55">
        <v>182</v>
      </c>
      <c r="F485" s="55">
        <v>1</v>
      </c>
      <c r="G485" s="152">
        <v>0</v>
      </c>
    </row>
    <row r="486" spans="2:7" s="28" customFormat="1" ht="18.75" customHeight="1" x14ac:dyDescent="0.2">
      <c r="B486" s="139" t="s">
        <v>1364</v>
      </c>
      <c r="C486" s="151">
        <v>43</v>
      </c>
      <c r="D486" s="151">
        <v>81</v>
      </c>
      <c r="E486" s="55">
        <v>10</v>
      </c>
      <c r="F486" s="55">
        <v>38</v>
      </c>
      <c r="G486" s="152">
        <v>10</v>
      </c>
    </row>
    <row r="487" spans="2:7" s="28" customFormat="1" ht="18.75" customHeight="1" x14ac:dyDescent="0.2">
      <c r="B487" s="139" t="s">
        <v>946</v>
      </c>
      <c r="C487" s="151">
        <v>0</v>
      </c>
      <c r="D487" s="151">
        <v>0</v>
      </c>
      <c r="E487" s="55">
        <v>182</v>
      </c>
      <c r="F487" s="55">
        <v>0</v>
      </c>
      <c r="G487" s="152">
        <v>0</v>
      </c>
    </row>
    <row r="488" spans="2:7" s="28" customFormat="1" ht="18.75" customHeight="1" x14ac:dyDescent="0.2">
      <c r="B488" s="139" t="s">
        <v>3127</v>
      </c>
      <c r="C488" s="151">
        <v>0</v>
      </c>
      <c r="D488" s="151">
        <v>0</v>
      </c>
      <c r="E488" s="55">
        <v>182</v>
      </c>
      <c r="F488" s="55">
        <v>0</v>
      </c>
      <c r="G488" s="152">
        <v>0</v>
      </c>
    </row>
    <row r="489" spans="2:7" s="28" customFormat="1" ht="18.75" customHeight="1" x14ac:dyDescent="0.2">
      <c r="B489" s="139" t="s">
        <v>2617</v>
      </c>
      <c r="C489" s="151">
        <v>0</v>
      </c>
      <c r="D489" s="151">
        <v>180</v>
      </c>
      <c r="E489" s="55">
        <v>0</v>
      </c>
      <c r="F489" s="55">
        <v>0</v>
      </c>
      <c r="G489" s="152">
        <v>0</v>
      </c>
    </row>
    <row r="490" spans="2:7" s="28" customFormat="1" ht="18.75" customHeight="1" x14ac:dyDescent="0.2">
      <c r="B490" s="139" t="s">
        <v>2624</v>
      </c>
      <c r="C490" s="151">
        <v>0</v>
      </c>
      <c r="D490" s="151">
        <v>0</v>
      </c>
      <c r="E490" s="55">
        <v>0</v>
      </c>
      <c r="F490" s="55">
        <v>0</v>
      </c>
      <c r="G490" s="152">
        <v>179</v>
      </c>
    </row>
    <row r="491" spans="2:7" s="28" customFormat="1" ht="18.75" customHeight="1" x14ac:dyDescent="0.2">
      <c r="B491" s="139" t="s">
        <v>1639</v>
      </c>
      <c r="C491" s="151">
        <v>0</v>
      </c>
      <c r="D491" s="151">
        <v>0</v>
      </c>
      <c r="E491" s="55">
        <v>0</v>
      </c>
      <c r="F491" s="55">
        <v>179</v>
      </c>
      <c r="G491" s="152">
        <v>0</v>
      </c>
    </row>
    <row r="492" spans="2:7" s="28" customFormat="1" ht="18.75" customHeight="1" x14ac:dyDescent="0.2">
      <c r="B492" s="139" t="s">
        <v>4608</v>
      </c>
      <c r="C492" s="151">
        <v>0</v>
      </c>
      <c r="D492" s="151">
        <v>0</v>
      </c>
      <c r="E492" s="55">
        <v>177</v>
      </c>
      <c r="F492" s="55">
        <v>0</v>
      </c>
      <c r="G492" s="152">
        <v>1</v>
      </c>
    </row>
    <row r="493" spans="2:7" s="28" customFormat="1" ht="18.75" customHeight="1" x14ac:dyDescent="0.2">
      <c r="B493" s="139" t="s">
        <v>2753</v>
      </c>
      <c r="C493" s="151">
        <v>0</v>
      </c>
      <c r="D493" s="151">
        <v>0</v>
      </c>
      <c r="E493" s="55">
        <v>178</v>
      </c>
      <c r="F493" s="55">
        <v>0</v>
      </c>
      <c r="G493" s="152">
        <v>0</v>
      </c>
    </row>
    <row r="494" spans="2:7" s="28" customFormat="1" ht="18.75" customHeight="1" x14ac:dyDescent="0.2">
      <c r="B494" s="139" t="s">
        <v>4327</v>
      </c>
      <c r="C494" s="151">
        <v>0</v>
      </c>
      <c r="D494" s="151">
        <v>0</v>
      </c>
      <c r="E494" s="55">
        <v>177</v>
      </c>
      <c r="F494" s="55">
        <v>0</v>
      </c>
      <c r="G494" s="152">
        <v>0</v>
      </c>
    </row>
    <row r="495" spans="2:7" s="28" customFormat="1" ht="18.75" customHeight="1" x14ac:dyDescent="0.2">
      <c r="B495" s="139" t="s">
        <v>1640</v>
      </c>
      <c r="C495" s="151">
        <v>0</v>
      </c>
      <c r="D495" s="151">
        <v>175</v>
      </c>
      <c r="E495" s="55">
        <v>0</v>
      </c>
      <c r="F495" s="55">
        <v>0</v>
      </c>
      <c r="G495" s="152">
        <v>0</v>
      </c>
    </row>
    <row r="496" spans="2:7" s="28" customFormat="1" ht="18.75" customHeight="1" x14ac:dyDescent="0.2">
      <c r="B496" s="139" t="s">
        <v>4493</v>
      </c>
      <c r="C496" s="151">
        <v>0</v>
      </c>
      <c r="D496" s="151">
        <v>0</v>
      </c>
      <c r="E496" s="55">
        <v>0</v>
      </c>
      <c r="F496" s="55">
        <v>175</v>
      </c>
      <c r="G496" s="152">
        <v>0</v>
      </c>
    </row>
    <row r="497" spans="2:7" s="28" customFormat="1" ht="18.75" customHeight="1" x14ac:dyDescent="0.2">
      <c r="B497" s="139" t="s">
        <v>867</v>
      </c>
      <c r="C497" s="151">
        <v>174</v>
      </c>
      <c r="D497" s="151">
        <v>0</v>
      </c>
      <c r="E497" s="55">
        <v>0</v>
      </c>
      <c r="F497" s="55">
        <v>0</v>
      </c>
      <c r="G497" s="152">
        <v>0</v>
      </c>
    </row>
    <row r="498" spans="2:7" s="28" customFormat="1" ht="18.75" customHeight="1" x14ac:dyDescent="0.2">
      <c r="B498" s="139" t="s">
        <v>1328</v>
      </c>
      <c r="C498" s="151">
        <v>14</v>
      </c>
      <c r="D498" s="151">
        <v>40</v>
      </c>
      <c r="E498" s="55">
        <v>43</v>
      </c>
      <c r="F498" s="55">
        <v>34</v>
      </c>
      <c r="G498" s="152">
        <v>43</v>
      </c>
    </row>
    <row r="499" spans="2:7" s="28" customFormat="1" ht="18.75" customHeight="1" x14ac:dyDescent="0.2">
      <c r="B499" s="139" t="s">
        <v>3400</v>
      </c>
      <c r="C499" s="151">
        <v>174</v>
      </c>
      <c r="D499" s="151">
        <v>0</v>
      </c>
      <c r="E499" s="55">
        <v>0</v>
      </c>
      <c r="F499" s="55">
        <v>0</v>
      </c>
      <c r="G499" s="152">
        <v>0</v>
      </c>
    </row>
    <row r="500" spans="2:7" s="28" customFormat="1" ht="18.75" customHeight="1" x14ac:dyDescent="0.2">
      <c r="B500" s="139" t="s">
        <v>1427</v>
      </c>
      <c r="C500" s="151">
        <v>0</v>
      </c>
      <c r="D500" s="151">
        <v>0</v>
      </c>
      <c r="E500" s="55">
        <v>172</v>
      </c>
      <c r="F500" s="55">
        <v>2</v>
      </c>
      <c r="G500" s="152">
        <v>0</v>
      </c>
    </row>
    <row r="501" spans="2:7" s="28" customFormat="1" ht="18.75" customHeight="1" x14ac:dyDescent="0.2">
      <c r="B501" s="139" t="s">
        <v>2575</v>
      </c>
      <c r="C501" s="151">
        <v>1</v>
      </c>
      <c r="D501" s="151">
        <v>0</v>
      </c>
      <c r="E501" s="55">
        <v>0</v>
      </c>
      <c r="F501" s="55">
        <v>0</v>
      </c>
      <c r="G501" s="152">
        <v>172</v>
      </c>
    </row>
    <row r="502" spans="2:7" s="28" customFormat="1" ht="18.75" customHeight="1" x14ac:dyDescent="0.2">
      <c r="B502" s="139" t="s">
        <v>1697</v>
      </c>
      <c r="C502" s="151">
        <v>0</v>
      </c>
      <c r="D502" s="151">
        <v>14</v>
      </c>
      <c r="E502" s="55">
        <v>0</v>
      </c>
      <c r="F502" s="55">
        <v>0</v>
      </c>
      <c r="G502" s="152">
        <v>159</v>
      </c>
    </row>
    <row r="503" spans="2:7" s="28" customFormat="1" ht="18.75" customHeight="1" x14ac:dyDescent="0.2">
      <c r="B503" s="139" t="s">
        <v>3230</v>
      </c>
      <c r="C503" s="151">
        <v>173</v>
      </c>
      <c r="D503" s="151">
        <v>0</v>
      </c>
      <c r="E503" s="55">
        <v>0</v>
      </c>
      <c r="F503" s="55">
        <v>0</v>
      </c>
      <c r="G503" s="152">
        <v>0</v>
      </c>
    </row>
    <row r="504" spans="2:7" s="28" customFormat="1" ht="18.75" customHeight="1" x14ac:dyDescent="0.2">
      <c r="B504" s="139" t="s">
        <v>1098</v>
      </c>
      <c r="C504" s="151">
        <v>15</v>
      </c>
      <c r="D504" s="151">
        <v>72</v>
      </c>
      <c r="E504" s="55">
        <v>31</v>
      </c>
      <c r="F504" s="55">
        <v>35</v>
      </c>
      <c r="G504" s="152">
        <v>18</v>
      </c>
    </row>
    <row r="505" spans="2:7" s="28" customFormat="1" ht="18.75" customHeight="1" x14ac:dyDescent="0.2">
      <c r="B505" s="139" t="s">
        <v>4225</v>
      </c>
      <c r="C505" s="151">
        <v>0</v>
      </c>
      <c r="D505" s="151">
        <v>0</v>
      </c>
      <c r="E505" s="55">
        <v>171</v>
      </c>
      <c r="F505" s="55">
        <v>0</v>
      </c>
      <c r="G505" s="152">
        <v>0</v>
      </c>
    </row>
    <row r="506" spans="2:7" s="28" customFormat="1" ht="18.75" customHeight="1" x14ac:dyDescent="0.2">
      <c r="B506" s="139" t="s">
        <v>2222</v>
      </c>
      <c r="C506" s="151">
        <v>46</v>
      </c>
      <c r="D506" s="151">
        <v>81</v>
      </c>
      <c r="E506" s="55">
        <v>35</v>
      </c>
      <c r="F506" s="55">
        <v>8</v>
      </c>
      <c r="G506" s="152">
        <v>0</v>
      </c>
    </row>
    <row r="507" spans="2:7" s="28" customFormat="1" ht="18.75" customHeight="1" x14ac:dyDescent="0.2">
      <c r="B507" s="139" t="s">
        <v>3550</v>
      </c>
      <c r="C507" s="151">
        <v>170</v>
      </c>
      <c r="D507" s="151">
        <v>0</v>
      </c>
      <c r="E507" s="55">
        <v>0</v>
      </c>
      <c r="F507" s="55">
        <v>0</v>
      </c>
      <c r="G507" s="152">
        <v>0</v>
      </c>
    </row>
    <row r="508" spans="2:7" s="28" customFormat="1" ht="18.75" customHeight="1" x14ac:dyDescent="0.2">
      <c r="B508" s="139" t="s">
        <v>1879</v>
      </c>
      <c r="C508" s="151">
        <v>0</v>
      </c>
      <c r="D508" s="151">
        <v>25</v>
      </c>
      <c r="E508" s="55">
        <v>43</v>
      </c>
      <c r="F508" s="55">
        <v>61</v>
      </c>
      <c r="G508" s="152">
        <v>40</v>
      </c>
    </row>
    <row r="509" spans="2:7" s="28" customFormat="1" ht="18.75" customHeight="1" x14ac:dyDescent="0.2">
      <c r="B509" s="139" t="s">
        <v>1605</v>
      </c>
      <c r="C509" s="151">
        <v>128</v>
      </c>
      <c r="D509" s="151">
        <v>0</v>
      </c>
      <c r="E509" s="55">
        <v>9</v>
      </c>
      <c r="F509" s="55">
        <v>21</v>
      </c>
      <c r="G509" s="152">
        <v>11</v>
      </c>
    </row>
    <row r="510" spans="2:7" s="28" customFormat="1" ht="18.75" customHeight="1" x14ac:dyDescent="0.2">
      <c r="B510" s="139" t="s">
        <v>4908</v>
      </c>
      <c r="C510" s="151">
        <v>89</v>
      </c>
      <c r="D510" s="151">
        <v>8</v>
      </c>
      <c r="E510" s="55">
        <v>15</v>
      </c>
      <c r="F510" s="55">
        <v>27</v>
      </c>
      <c r="G510" s="152">
        <v>30</v>
      </c>
    </row>
    <row r="511" spans="2:7" s="28" customFormat="1" ht="18.75" customHeight="1" x14ac:dyDescent="0.2">
      <c r="B511" s="139" t="s">
        <v>4739</v>
      </c>
      <c r="C511" s="151">
        <v>0</v>
      </c>
      <c r="D511" s="151">
        <v>0</v>
      </c>
      <c r="E511" s="55">
        <v>0</v>
      </c>
      <c r="F511" s="55">
        <v>0</v>
      </c>
      <c r="G511" s="152">
        <v>168</v>
      </c>
    </row>
    <row r="512" spans="2:7" s="28" customFormat="1" ht="18.75" customHeight="1" x14ac:dyDescent="0.2">
      <c r="B512" s="139" t="s">
        <v>140</v>
      </c>
      <c r="C512" s="151">
        <v>0</v>
      </c>
      <c r="D512" s="151">
        <v>0</v>
      </c>
      <c r="E512" s="55">
        <v>168</v>
      </c>
      <c r="F512" s="55">
        <v>0</v>
      </c>
      <c r="G512" s="152">
        <v>0</v>
      </c>
    </row>
    <row r="513" spans="2:7" s="28" customFormat="1" ht="18.75" customHeight="1" x14ac:dyDescent="0.2">
      <c r="B513" s="139" t="s">
        <v>2337</v>
      </c>
      <c r="C513" s="151">
        <v>0</v>
      </c>
      <c r="D513" s="151">
        <v>1</v>
      </c>
      <c r="E513" s="55">
        <v>0</v>
      </c>
      <c r="F513" s="55">
        <v>0</v>
      </c>
      <c r="G513" s="152">
        <v>166</v>
      </c>
    </row>
    <row r="514" spans="2:7" s="28" customFormat="1" ht="18.75" customHeight="1" x14ac:dyDescent="0.2">
      <c r="B514" s="139" t="s">
        <v>4122</v>
      </c>
      <c r="C514" s="151">
        <v>0</v>
      </c>
      <c r="D514" s="151">
        <v>8</v>
      </c>
      <c r="E514" s="55">
        <v>0</v>
      </c>
      <c r="F514" s="55">
        <v>159</v>
      </c>
      <c r="G514" s="152">
        <v>0</v>
      </c>
    </row>
    <row r="515" spans="2:7" s="28" customFormat="1" ht="18.75" customHeight="1" x14ac:dyDescent="0.2">
      <c r="B515" s="139" t="s">
        <v>4740</v>
      </c>
      <c r="C515" s="151">
        <v>0</v>
      </c>
      <c r="D515" s="151">
        <v>0</v>
      </c>
      <c r="E515" s="55">
        <v>166</v>
      </c>
      <c r="F515" s="55">
        <v>0</v>
      </c>
      <c r="G515" s="152">
        <v>0</v>
      </c>
    </row>
    <row r="516" spans="2:7" s="28" customFormat="1" ht="18.75" customHeight="1" x14ac:dyDescent="0.2">
      <c r="B516" s="139" t="s">
        <v>4910</v>
      </c>
      <c r="C516" s="151">
        <v>14</v>
      </c>
      <c r="D516" s="151">
        <v>5</v>
      </c>
      <c r="E516" s="55">
        <v>74</v>
      </c>
      <c r="F516" s="55">
        <v>36</v>
      </c>
      <c r="G516" s="152">
        <v>37</v>
      </c>
    </row>
    <row r="517" spans="2:7" s="28" customFormat="1" ht="18.75" customHeight="1" x14ac:dyDescent="0.2">
      <c r="B517" s="139" t="s">
        <v>1229</v>
      </c>
      <c r="C517" s="151">
        <v>0</v>
      </c>
      <c r="D517" s="151">
        <v>166</v>
      </c>
      <c r="E517" s="55">
        <v>0</v>
      </c>
      <c r="F517" s="55">
        <v>0</v>
      </c>
      <c r="G517" s="152">
        <v>0</v>
      </c>
    </row>
    <row r="518" spans="2:7" s="28" customFormat="1" ht="18.75" customHeight="1" x14ac:dyDescent="0.2">
      <c r="B518" s="139" t="s">
        <v>1908</v>
      </c>
      <c r="C518" s="151">
        <v>0</v>
      </c>
      <c r="D518" s="151">
        <v>166</v>
      </c>
      <c r="E518" s="55">
        <v>0</v>
      </c>
      <c r="F518" s="55">
        <v>0</v>
      </c>
      <c r="G518" s="152">
        <v>0</v>
      </c>
    </row>
    <row r="519" spans="2:7" s="28" customFormat="1" ht="18.75" customHeight="1" x14ac:dyDescent="0.2">
      <c r="B519" s="139" t="s">
        <v>4741</v>
      </c>
      <c r="C519" s="151">
        <v>0</v>
      </c>
      <c r="D519" s="151">
        <v>165</v>
      </c>
      <c r="E519" s="55">
        <v>0</v>
      </c>
      <c r="F519" s="55">
        <v>0</v>
      </c>
      <c r="G519" s="152">
        <v>0</v>
      </c>
    </row>
    <row r="520" spans="2:7" s="28" customFormat="1" ht="18.75" customHeight="1" x14ac:dyDescent="0.2">
      <c r="B520" s="139" t="s">
        <v>4918</v>
      </c>
      <c r="C520" s="151">
        <v>27</v>
      </c>
      <c r="D520" s="151">
        <v>13</v>
      </c>
      <c r="E520" s="55">
        <v>21</v>
      </c>
      <c r="F520" s="55">
        <v>42</v>
      </c>
      <c r="G520" s="152">
        <v>62</v>
      </c>
    </row>
    <row r="521" spans="2:7" s="28" customFormat="1" ht="18.75" customHeight="1" x14ac:dyDescent="0.2">
      <c r="B521" s="139" t="s">
        <v>939</v>
      </c>
      <c r="C521" s="151">
        <v>0</v>
      </c>
      <c r="D521" s="151">
        <v>83</v>
      </c>
      <c r="E521" s="55">
        <v>81</v>
      </c>
      <c r="F521" s="55">
        <v>0</v>
      </c>
      <c r="G521" s="152">
        <v>0</v>
      </c>
    </row>
    <row r="522" spans="2:7" s="28" customFormat="1" ht="18.75" customHeight="1" x14ac:dyDescent="0.2">
      <c r="B522" s="139" t="s">
        <v>3889</v>
      </c>
      <c r="C522" s="151">
        <v>164</v>
      </c>
      <c r="D522" s="151">
        <v>0</v>
      </c>
      <c r="E522" s="55">
        <v>0</v>
      </c>
      <c r="F522" s="55">
        <v>0</v>
      </c>
      <c r="G522" s="152">
        <v>0</v>
      </c>
    </row>
    <row r="523" spans="2:7" s="28" customFormat="1" ht="18.75" customHeight="1" x14ac:dyDescent="0.2">
      <c r="B523" s="139" t="s">
        <v>4743</v>
      </c>
      <c r="C523" s="151">
        <v>162</v>
      </c>
      <c r="D523" s="151">
        <v>0</v>
      </c>
      <c r="E523" s="55">
        <v>0</v>
      </c>
      <c r="F523" s="55">
        <v>0</v>
      </c>
      <c r="G523" s="152">
        <v>0</v>
      </c>
    </row>
    <row r="524" spans="2:7" s="28" customFormat="1" ht="18.75" customHeight="1" x14ac:dyDescent="0.2">
      <c r="B524" s="139" t="s">
        <v>1415</v>
      </c>
      <c r="C524" s="151">
        <v>37</v>
      </c>
      <c r="D524" s="151">
        <v>50</v>
      </c>
      <c r="E524" s="55">
        <v>40</v>
      </c>
      <c r="F524" s="55">
        <v>1</v>
      </c>
      <c r="G524" s="152">
        <v>34</v>
      </c>
    </row>
    <row r="525" spans="2:7" s="28" customFormat="1" ht="18.75" customHeight="1" x14ac:dyDescent="0.2">
      <c r="B525" s="139" t="s">
        <v>4914</v>
      </c>
      <c r="C525" s="151">
        <v>8</v>
      </c>
      <c r="D525" s="151">
        <v>24</v>
      </c>
      <c r="E525" s="55">
        <v>24</v>
      </c>
      <c r="F525" s="55">
        <v>56</v>
      </c>
      <c r="G525" s="152">
        <v>50</v>
      </c>
    </row>
    <row r="526" spans="2:7" s="28" customFormat="1" ht="18.75" customHeight="1" x14ac:dyDescent="0.2">
      <c r="B526" s="139" t="s">
        <v>1531</v>
      </c>
      <c r="C526" s="151">
        <v>24</v>
      </c>
      <c r="D526" s="151">
        <v>89</v>
      </c>
      <c r="E526" s="55">
        <v>12</v>
      </c>
      <c r="F526" s="55">
        <v>24</v>
      </c>
      <c r="G526" s="152">
        <v>11</v>
      </c>
    </row>
    <row r="527" spans="2:7" s="28" customFormat="1" ht="18.75" customHeight="1" x14ac:dyDescent="0.2">
      <c r="B527" s="139" t="s">
        <v>4744</v>
      </c>
      <c r="C527" s="151">
        <v>0</v>
      </c>
      <c r="D527" s="151">
        <v>0</v>
      </c>
      <c r="E527" s="55">
        <v>160</v>
      </c>
      <c r="F527" s="55">
        <v>0</v>
      </c>
      <c r="G527" s="152">
        <v>0</v>
      </c>
    </row>
    <row r="528" spans="2:7" s="28" customFormat="1" ht="18.75" customHeight="1" x14ac:dyDescent="0.2">
      <c r="B528" s="139" t="s">
        <v>2290</v>
      </c>
      <c r="C528" s="151">
        <v>0</v>
      </c>
      <c r="D528" s="151">
        <v>0</v>
      </c>
      <c r="E528" s="55">
        <v>0</v>
      </c>
      <c r="F528" s="55">
        <v>32</v>
      </c>
      <c r="G528" s="152">
        <v>128</v>
      </c>
    </row>
    <row r="529" spans="2:7" s="28" customFormat="1" ht="18.75" customHeight="1" x14ac:dyDescent="0.2">
      <c r="B529" s="139" t="s">
        <v>4372</v>
      </c>
      <c r="C529" s="151">
        <v>0</v>
      </c>
      <c r="D529" s="151">
        <v>0</v>
      </c>
      <c r="E529" s="55">
        <v>159</v>
      </c>
      <c r="F529" s="55">
        <v>0</v>
      </c>
      <c r="G529" s="152">
        <v>0</v>
      </c>
    </row>
    <row r="530" spans="2:7" s="28" customFormat="1" ht="18.75" customHeight="1" x14ac:dyDescent="0.2">
      <c r="B530" s="139" t="s">
        <v>3988</v>
      </c>
      <c r="C530" s="151">
        <v>0</v>
      </c>
      <c r="D530" s="151">
        <v>159</v>
      </c>
      <c r="E530" s="55">
        <v>0</v>
      </c>
      <c r="F530" s="55">
        <v>0</v>
      </c>
      <c r="G530" s="152">
        <v>0</v>
      </c>
    </row>
    <row r="531" spans="2:7" s="28" customFormat="1" ht="18.75" customHeight="1" x14ac:dyDescent="0.2">
      <c r="B531" s="139" t="s">
        <v>1837</v>
      </c>
      <c r="C531" s="151">
        <v>20</v>
      </c>
      <c r="D531" s="151">
        <v>86</v>
      </c>
      <c r="E531" s="55">
        <v>16</v>
      </c>
      <c r="F531" s="55">
        <v>11</v>
      </c>
      <c r="G531" s="152">
        <v>26</v>
      </c>
    </row>
    <row r="532" spans="2:7" s="28" customFormat="1" ht="18.75" customHeight="1" x14ac:dyDescent="0.2">
      <c r="B532" s="139" t="s">
        <v>3836</v>
      </c>
      <c r="C532" s="151">
        <v>158</v>
      </c>
      <c r="D532" s="151">
        <v>0</v>
      </c>
      <c r="E532" s="55">
        <v>0</v>
      </c>
      <c r="F532" s="55">
        <v>0</v>
      </c>
      <c r="G532" s="152">
        <v>0</v>
      </c>
    </row>
    <row r="533" spans="2:7" s="28" customFormat="1" ht="18.75" customHeight="1" x14ac:dyDescent="0.2">
      <c r="B533" s="139" t="s">
        <v>1324</v>
      </c>
      <c r="C533" s="151">
        <v>157</v>
      </c>
      <c r="D533" s="151">
        <v>0</v>
      </c>
      <c r="E533" s="55">
        <v>0</v>
      </c>
      <c r="F533" s="55">
        <v>0</v>
      </c>
      <c r="G533" s="152">
        <v>0</v>
      </c>
    </row>
    <row r="534" spans="2:7" s="28" customFormat="1" ht="18.75" customHeight="1" x14ac:dyDescent="0.2">
      <c r="B534" s="139" t="s">
        <v>5202</v>
      </c>
      <c r="C534" s="151">
        <v>0</v>
      </c>
      <c r="D534" s="151">
        <v>0</v>
      </c>
      <c r="E534" s="55">
        <v>0</v>
      </c>
      <c r="F534" s="55">
        <v>0</v>
      </c>
      <c r="G534" s="152">
        <v>156</v>
      </c>
    </row>
    <row r="535" spans="2:7" s="28" customFormat="1" ht="18.75" customHeight="1" x14ac:dyDescent="0.2">
      <c r="B535" s="139" t="s">
        <v>2433</v>
      </c>
      <c r="C535" s="151">
        <v>0</v>
      </c>
      <c r="D535" s="151">
        <v>0</v>
      </c>
      <c r="E535" s="55">
        <v>0</v>
      </c>
      <c r="F535" s="55">
        <v>0</v>
      </c>
      <c r="G535" s="152">
        <v>155</v>
      </c>
    </row>
    <row r="536" spans="2:7" s="28" customFormat="1" ht="18.75" customHeight="1" x14ac:dyDescent="0.2">
      <c r="B536" s="139" t="s">
        <v>3837</v>
      </c>
      <c r="C536" s="151">
        <v>153</v>
      </c>
      <c r="D536" s="151">
        <v>0</v>
      </c>
      <c r="E536" s="55">
        <v>0</v>
      </c>
      <c r="F536" s="55">
        <v>0</v>
      </c>
      <c r="G536" s="152">
        <v>0</v>
      </c>
    </row>
    <row r="537" spans="2:7" s="28" customFormat="1" ht="18.75" customHeight="1" x14ac:dyDescent="0.2">
      <c r="B537" s="139" t="s">
        <v>3838</v>
      </c>
      <c r="C537" s="151">
        <v>153</v>
      </c>
      <c r="D537" s="151">
        <v>0</v>
      </c>
      <c r="E537" s="55">
        <v>0</v>
      </c>
      <c r="F537" s="55">
        <v>0</v>
      </c>
      <c r="G537" s="152">
        <v>0</v>
      </c>
    </row>
    <row r="538" spans="2:7" s="28" customFormat="1" ht="18.75" customHeight="1" x14ac:dyDescent="0.2">
      <c r="B538" s="139" t="s">
        <v>1588</v>
      </c>
      <c r="C538" s="151">
        <v>152</v>
      </c>
      <c r="D538" s="151">
        <v>0</v>
      </c>
      <c r="E538" s="55">
        <v>0</v>
      </c>
      <c r="F538" s="55">
        <v>0</v>
      </c>
      <c r="G538" s="152">
        <v>0</v>
      </c>
    </row>
    <row r="539" spans="2:7" s="28" customFormat="1" ht="18.75" customHeight="1" x14ac:dyDescent="0.2">
      <c r="B539" s="139" t="s">
        <v>4745</v>
      </c>
      <c r="C539" s="151">
        <v>0</v>
      </c>
      <c r="D539" s="151">
        <v>151</v>
      </c>
      <c r="E539" s="55">
        <v>0</v>
      </c>
      <c r="F539" s="55">
        <v>0</v>
      </c>
      <c r="G539" s="152">
        <v>0</v>
      </c>
    </row>
    <row r="540" spans="2:7" s="28" customFormat="1" ht="18.75" customHeight="1" x14ac:dyDescent="0.2">
      <c r="B540" s="139" t="s">
        <v>1673</v>
      </c>
      <c r="C540" s="151">
        <v>149</v>
      </c>
      <c r="D540" s="151">
        <v>0</v>
      </c>
      <c r="E540" s="55">
        <v>0</v>
      </c>
      <c r="F540" s="55">
        <v>0</v>
      </c>
      <c r="G540" s="152">
        <v>0</v>
      </c>
    </row>
    <row r="541" spans="2:7" s="28" customFormat="1" ht="18.75" customHeight="1" x14ac:dyDescent="0.2">
      <c r="B541" s="139" t="s">
        <v>3398</v>
      </c>
      <c r="C541" s="151">
        <v>0</v>
      </c>
      <c r="D541" s="151">
        <v>0</v>
      </c>
      <c r="E541" s="55">
        <v>148</v>
      </c>
      <c r="F541" s="55">
        <v>0</v>
      </c>
      <c r="G541" s="152">
        <v>0</v>
      </c>
    </row>
    <row r="542" spans="2:7" s="28" customFormat="1" ht="18.75" customHeight="1" x14ac:dyDescent="0.2">
      <c r="B542" s="139" t="s">
        <v>5275</v>
      </c>
      <c r="C542" s="151">
        <v>0</v>
      </c>
      <c r="D542" s="151">
        <v>0</v>
      </c>
      <c r="E542" s="55">
        <v>0</v>
      </c>
      <c r="F542" s="55">
        <v>0</v>
      </c>
      <c r="G542" s="152">
        <v>148</v>
      </c>
    </row>
    <row r="543" spans="2:7" s="28" customFormat="1" ht="18.75" customHeight="1" x14ac:dyDescent="0.2">
      <c r="B543" s="139" t="s">
        <v>4609</v>
      </c>
      <c r="C543" s="151">
        <v>0</v>
      </c>
      <c r="D543" s="151">
        <v>0</v>
      </c>
      <c r="E543" s="55">
        <v>145</v>
      </c>
      <c r="F543" s="55">
        <v>0</v>
      </c>
      <c r="G543" s="152">
        <v>0</v>
      </c>
    </row>
    <row r="544" spans="2:7" s="28" customFormat="1" ht="18.75" customHeight="1" x14ac:dyDescent="0.2">
      <c r="B544" s="139" t="s">
        <v>4912</v>
      </c>
      <c r="C544" s="151">
        <v>19</v>
      </c>
      <c r="D544" s="151">
        <v>0</v>
      </c>
      <c r="E544" s="55">
        <v>73</v>
      </c>
      <c r="F544" s="55">
        <v>32</v>
      </c>
      <c r="G544" s="152">
        <v>21</v>
      </c>
    </row>
    <row r="545" spans="2:7" s="28" customFormat="1" ht="18.75" customHeight="1" x14ac:dyDescent="0.2">
      <c r="B545" s="139" t="s">
        <v>4913</v>
      </c>
      <c r="C545" s="151">
        <v>0</v>
      </c>
      <c r="D545" s="151">
        <v>76</v>
      </c>
      <c r="E545" s="55">
        <v>19</v>
      </c>
      <c r="F545" s="55">
        <v>22</v>
      </c>
      <c r="G545" s="152">
        <v>27</v>
      </c>
    </row>
    <row r="546" spans="2:7" s="28" customFormat="1" ht="18.75" customHeight="1" x14ac:dyDescent="0.2">
      <c r="B546" s="139" t="s">
        <v>2573</v>
      </c>
      <c r="C546" s="151">
        <v>0</v>
      </c>
      <c r="D546" s="151">
        <v>0</v>
      </c>
      <c r="E546" s="55">
        <v>0</v>
      </c>
      <c r="F546" s="55">
        <v>144</v>
      </c>
      <c r="G546" s="152">
        <v>0</v>
      </c>
    </row>
    <row r="547" spans="2:7" s="28" customFormat="1" ht="18.75" customHeight="1" x14ac:dyDescent="0.2">
      <c r="B547" s="139" t="s">
        <v>1338</v>
      </c>
      <c r="C547" s="151">
        <v>143</v>
      </c>
      <c r="D547" s="151">
        <v>0</v>
      </c>
      <c r="E547" s="55">
        <v>0</v>
      </c>
      <c r="F547" s="55">
        <v>0</v>
      </c>
      <c r="G547" s="152">
        <v>0</v>
      </c>
    </row>
    <row r="548" spans="2:7" s="28" customFormat="1" ht="18.75" customHeight="1" x14ac:dyDescent="0.2">
      <c r="B548" s="139" t="s">
        <v>4911</v>
      </c>
      <c r="C548" s="151">
        <v>5</v>
      </c>
      <c r="D548" s="151">
        <v>3</v>
      </c>
      <c r="E548" s="55">
        <v>25</v>
      </c>
      <c r="F548" s="55">
        <v>92</v>
      </c>
      <c r="G548" s="152">
        <v>16</v>
      </c>
    </row>
    <row r="549" spans="2:7" s="28" customFormat="1" ht="18.75" customHeight="1" x14ac:dyDescent="0.2">
      <c r="B549" s="139" t="s">
        <v>4909</v>
      </c>
      <c r="C549" s="151">
        <v>0</v>
      </c>
      <c r="D549" s="151">
        <v>55</v>
      </c>
      <c r="E549" s="55">
        <v>51</v>
      </c>
      <c r="F549" s="55">
        <v>23</v>
      </c>
      <c r="G549" s="152">
        <v>12</v>
      </c>
    </row>
    <row r="550" spans="2:7" s="28" customFormat="1" ht="18.75" customHeight="1" x14ac:dyDescent="0.2">
      <c r="B550" s="139" t="s">
        <v>1393</v>
      </c>
      <c r="C550" s="151">
        <v>33</v>
      </c>
      <c r="D550" s="151">
        <v>58</v>
      </c>
      <c r="E550" s="55">
        <v>22</v>
      </c>
      <c r="F550" s="55">
        <v>11</v>
      </c>
      <c r="G550" s="152">
        <v>16</v>
      </c>
    </row>
    <row r="551" spans="2:7" s="28" customFormat="1" ht="18.75" customHeight="1" x14ac:dyDescent="0.2">
      <c r="B551" s="139" t="s">
        <v>2425</v>
      </c>
      <c r="C551" s="151">
        <v>0</v>
      </c>
      <c r="D551" s="151">
        <v>140</v>
      </c>
      <c r="E551" s="55">
        <v>0</v>
      </c>
      <c r="F551" s="55">
        <v>0</v>
      </c>
      <c r="G551" s="152">
        <v>0</v>
      </c>
    </row>
    <row r="552" spans="2:7" s="28" customFormat="1" ht="18.75" customHeight="1" x14ac:dyDescent="0.2">
      <c r="B552" s="139" t="s">
        <v>1434</v>
      </c>
      <c r="C552" s="151">
        <v>22</v>
      </c>
      <c r="D552" s="151">
        <v>33</v>
      </c>
      <c r="E552" s="55">
        <v>37</v>
      </c>
      <c r="F552" s="55">
        <v>44</v>
      </c>
      <c r="G552" s="152">
        <v>3</v>
      </c>
    </row>
    <row r="553" spans="2:7" s="28" customFormat="1" ht="18.75" customHeight="1" x14ac:dyDescent="0.2">
      <c r="B553" s="139" t="s">
        <v>1159</v>
      </c>
      <c r="C553" s="151">
        <v>0</v>
      </c>
      <c r="D553" s="151">
        <v>0</v>
      </c>
      <c r="E553" s="55">
        <v>0</v>
      </c>
      <c r="F553" s="55">
        <v>0</v>
      </c>
      <c r="G553" s="152">
        <v>138</v>
      </c>
    </row>
    <row r="554" spans="2:7" s="28" customFormat="1" ht="18.75" customHeight="1" x14ac:dyDescent="0.2">
      <c r="B554" s="139" t="s">
        <v>2289</v>
      </c>
      <c r="C554" s="151">
        <v>137</v>
      </c>
      <c r="D554" s="151">
        <v>0</v>
      </c>
      <c r="E554" s="55">
        <v>0</v>
      </c>
      <c r="F554" s="55">
        <v>0</v>
      </c>
      <c r="G554" s="152">
        <v>0</v>
      </c>
    </row>
    <row r="555" spans="2:7" s="28" customFormat="1" ht="18.75" customHeight="1" x14ac:dyDescent="0.2">
      <c r="B555" s="139" t="s">
        <v>3105</v>
      </c>
      <c r="C555" s="151">
        <v>0</v>
      </c>
      <c r="D555" s="151">
        <v>2</v>
      </c>
      <c r="E555" s="55">
        <v>87</v>
      </c>
      <c r="F555" s="55">
        <v>4</v>
      </c>
      <c r="G555" s="152">
        <v>43</v>
      </c>
    </row>
    <row r="556" spans="2:7" s="28" customFormat="1" ht="18.75" customHeight="1" x14ac:dyDescent="0.2">
      <c r="B556" s="139" t="s">
        <v>5227</v>
      </c>
      <c r="C556" s="151">
        <v>0</v>
      </c>
      <c r="D556" s="151">
        <v>0</v>
      </c>
      <c r="E556" s="55">
        <v>0</v>
      </c>
      <c r="F556" s="55">
        <v>0</v>
      </c>
      <c r="G556" s="152">
        <v>136</v>
      </c>
    </row>
    <row r="557" spans="2:7" s="28" customFormat="1" ht="18.75" customHeight="1" x14ac:dyDescent="0.2">
      <c r="B557" s="139" t="s">
        <v>4494</v>
      </c>
      <c r="C557" s="151">
        <v>0</v>
      </c>
      <c r="D557" s="151">
        <v>136</v>
      </c>
      <c r="E557" s="55">
        <v>0</v>
      </c>
      <c r="F557" s="55">
        <v>0</v>
      </c>
      <c r="G557" s="152">
        <v>0</v>
      </c>
    </row>
    <row r="558" spans="2:7" s="28" customFormat="1" ht="18.75" customHeight="1" x14ac:dyDescent="0.2">
      <c r="B558" s="139" t="s">
        <v>1357</v>
      </c>
      <c r="C558" s="151">
        <v>135</v>
      </c>
      <c r="D558" s="151">
        <v>0</v>
      </c>
      <c r="E558" s="55">
        <v>0</v>
      </c>
      <c r="F558" s="55">
        <v>0</v>
      </c>
      <c r="G558" s="152">
        <v>0</v>
      </c>
    </row>
    <row r="559" spans="2:7" s="28" customFormat="1" ht="18.75" customHeight="1" x14ac:dyDescent="0.2">
      <c r="B559" s="139" t="s">
        <v>3890</v>
      </c>
      <c r="C559" s="151">
        <v>134</v>
      </c>
      <c r="D559" s="151">
        <v>0</v>
      </c>
      <c r="E559" s="55">
        <v>0</v>
      </c>
      <c r="F559" s="55">
        <v>0</v>
      </c>
      <c r="G559" s="152">
        <v>0</v>
      </c>
    </row>
    <row r="560" spans="2:7" s="28" customFormat="1" ht="18.75" customHeight="1" x14ac:dyDescent="0.2">
      <c r="B560" s="139" t="s">
        <v>1847</v>
      </c>
      <c r="C560" s="151">
        <v>114</v>
      </c>
      <c r="D560" s="151">
        <v>4</v>
      </c>
      <c r="E560" s="55">
        <v>4</v>
      </c>
      <c r="F560" s="55">
        <v>6</v>
      </c>
      <c r="G560" s="152">
        <v>5</v>
      </c>
    </row>
    <row r="561" spans="2:7" s="28" customFormat="1" ht="18.75" customHeight="1" x14ac:dyDescent="0.2">
      <c r="B561" s="139" t="s">
        <v>1313</v>
      </c>
      <c r="C561" s="151">
        <v>133</v>
      </c>
      <c r="D561" s="151">
        <v>0</v>
      </c>
      <c r="E561" s="55">
        <v>0</v>
      </c>
      <c r="F561" s="55">
        <v>0</v>
      </c>
      <c r="G561" s="152">
        <v>0</v>
      </c>
    </row>
    <row r="562" spans="2:7" s="28" customFormat="1" ht="18.75" customHeight="1" x14ac:dyDescent="0.2">
      <c r="B562" s="139" t="s">
        <v>3839</v>
      </c>
      <c r="C562" s="151">
        <v>132</v>
      </c>
      <c r="D562" s="151">
        <v>0</v>
      </c>
      <c r="E562" s="55">
        <v>0</v>
      </c>
      <c r="F562" s="55">
        <v>0</v>
      </c>
      <c r="G562" s="152">
        <v>0</v>
      </c>
    </row>
    <row r="563" spans="2:7" s="28" customFormat="1" ht="18.75" customHeight="1" x14ac:dyDescent="0.2">
      <c r="B563" s="139" t="s">
        <v>2994</v>
      </c>
      <c r="C563" s="151">
        <v>0</v>
      </c>
      <c r="D563" s="151">
        <v>66</v>
      </c>
      <c r="E563" s="55">
        <v>54</v>
      </c>
      <c r="F563" s="55">
        <v>2</v>
      </c>
      <c r="G563" s="152">
        <v>9</v>
      </c>
    </row>
    <row r="564" spans="2:7" s="28" customFormat="1" ht="18.75" customHeight="1" x14ac:dyDescent="0.2">
      <c r="B564" s="139" t="s">
        <v>1487</v>
      </c>
      <c r="C564" s="151">
        <v>23</v>
      </c>
      <c r="D564" s="151">
        <v>28</v>
      </c>
      <c r="E564" s="55">
        <v>20</v>
      </c>
      <c r="F564" s="55">
        <v>48</v>
      </c>
      <c r="G564" s="152">
        <v>11</v>
      </c>
    </row>
    <row r="565" spans="2:7" s="28" customFormat="1" ht="18.75" customHeight="1" x14ac:dyDescent="0.2">
      <c r="B565" s="139" t="s">
        <v>1687</v>
      </c>
      <c r="C565" s="151">
        <v>0</v>
      </c>
      <c r="D565" s="151">
        <v>64</v>
      </c>
      <c r="E565" s="55">
        <v>34</v>
      </c>
      <c r="F565" s="55">
        <v>0</v>
      </c>
      <c r="G565" s="152">
        <v>31</v>
      </c>
    </row>
    <row r="566" spans="2:7" s="28" customFormat="1" ht="18.75" customHeight="1" x14ac:dyDescent="0.2">
      <c r="B566" s="139" t="s">
        <v>4610</v>
      </c>
      <c r="C566" s="151">
        <v>128</v>
      </c>
      <c r="D566" s="151">
        <v>0</v>
      </c>
      <c r="E566" s="55">
        <v>0</v>
      </c>
      <c r="F566" s="55">
        <v>0</v>
      </c>
      <c r="G566" s="152">
        <v>0</v>
      </c>
    </row>
    <row r="567" spans="2:7" s="28" customFormat="1" ht="18.75" customHeight="1" x14ac:dyDescent="0.2">
      <c r="B567" s="139" t="s">
        <v>2017</v>
      </c>
      <c r="C567" s="151">
        <v>1</v>
      </c>
      <c r="D567" s="151">
        <v>12</v>
      </c>
      <c r="E567" s="55">
        <v>64</v>
      </c>
      <c r="F567" s="55">
        <v>12</v>
      </c>
      <c r="G567" s="152">
        <v>38</v>
      </c>
    </row>
    <row r="568" spans="2:7" s="28" customFormat="1" ht="18.75" customHeight="1" x14ac:dyDescent="0.2">
      <c r="B568" s="139" t="s">
        <v>2067</v>
      </c>
      <c r="C568" s="151">
        <v>8</v>
      </c>
      <c r="D568" s="151">
        <v>21</v>
      </c>
      <c r="E568" s="55">
        <v>45</v>
      </c>
      <c r="F568" s="55">
        <v>32</v>
      </c>
      <c r="G568" s="152">
        <v>20</v>
      </c>
    </row>
    <row r="569" spans="2:7" s="28" customFormat="1" ht="18.75" customHeight="1" x14ac:dyDescent="0.2">
      <c r="B569" s="139" t="s">
        <v>4746</v>
      </c>
      <c r="C569" s="151">
        <v>122</v>
      </c>
      <c r="D569" s="151">
        <v>0</v>
      </c>
      <c r="E569" s="55">
        <v>0</v>
      </c>
      <c r="F569" s="55">
        <v>0</v>
      </c>
      <c r="G569" s="152">
        <v>0</v>
      </c>
    </row>
    <row r="570" spans="2:7" s="28" customFormat="1" ht="18.75" customHeight="1" x14ac:dyDescent="0.2">
      <c r="B570" s="139" t="s">
        <v>3649</v>
      </c>
      <c r="C570" s="151">
        <v>121</v>
      </c>
      <c r="D570" s="151">
        <v>0</v>
      </c>
      <c r="E570" s="55">
        <v>0</v>
      </c>
      <c r="F570" s="55">
        <v>0</v>
      </c>
      <c r="G570" s="152">
        <v>0</v>
      </c>
    </row>
    <row r="571" spans="2:7" s="28" customFormat="1" ht="18.75" customHeight="1" x14ac:dyDescent="0.2">
      <c r="B571" s="139" t="s">
        <v>4495</v>
      </c>
      <c r="C571" s="151">
        <v>0</v>
      </c>
      <c r="D571" s="151">
        <v>0</v>
      </c>
      <c r="E571" s="55">
        <v>120</v>
      </c>
      <c r="F571" s="55">
        <v>0</v>
      </c>
      <c r="G571" s="152">
        <v>0</v>
      </c>
    </row>
    <row r="572" spans="2:7" s="28" customFormat="1" ht="18.75" customHeight="1" x14ac:dyDescent="0.2">
      <c r="B572" s="139" t="s">
        <v>1344</v>
      </c>
      <c r="C572" s="151">
        <v>14</v>
      </c>
      <c r="D572" s="151">
        <v>29</v>
      </c>
      <c r="E572" s="55">
        <v>59</v>
      </c>
      <c r="F572" s="55">
        <v>18</v>
      </c>
      <c r="G572" s="152">
        <v>0</v>
      </c>
    </row>
    <row r="573" spans="2:7" s="28" customFormat="1" ht="18.75" customHeight="1" x14ac:dyDescent="0.2">
      <c r="B573" s="139" t="s">
        <v>1842</v>
      </c>
      <c r="C573" s="151">
        <v>13</v>
      </c>
      <c r="D573" s="151">
        <v>23</v>
      </c>
      <c r="E573" s="55">
        <v>37</v>
      </c>
      <c r="F573" s="55">
        <v>11</v>
      </c>
      <c r="G573" s="152">
        <v>35</v>
      </c>
    </row>
    <row r="574" spans="2:7" s="28" customFormat="1" ht="18.75" customHeight="1" x14ac:dyDescent="0.2">
      <c r="B574" s="139" t="s">
        <v>4917</v>
      </c>
      <c r="C574" s="151">
        <v>0</v>
      </c>
      <c r="D574" s="151">
        <v>37</v>
      </c>
      <c r="E574" s="55">
        <v>55</v>
      </c>
      <c r="F574" s="55">
        <v>11</v>
      </c>
      <c r="G574" s="152">
        <v>15</v>
      </c>
    </row>
    <row r="575" spans="2:7" s="28" customFormat="1" ht="18.75" customHeight="1" x14ac:dyDescent="0.2">
      <c r="B575" s="139" t="s">
        <v>2211</v>
      </c>
      <c r="C575" s="151">
        <v>0</v>
      </c>
      <c r="D575" s="151">
        <v>0</v>
      </c>
      <c r="E575" s="55">
        <v>0</v>
      </c>
      <c r="F575" s="55">
        <v>0</v>
      </c>
      <c r="G575" s="152">
        <v>117</v>
      </c>
    </row>
    <row r="576" spans="2:7" s="28" customFormat="1" ht="18.75" customHeight="1" x14ac:dyDescent="0.2">
      <c r="B576" s="139" t="s">
        <v>4340</v>
      </c>
      <c r="C576" s="151">
        <v>0</v>
      </c>
      <c r="D576" s="151">
        <v>0</v>
      </c>
      <c r="E576" s="55">
        <v>116</v>
      </c>
      <c r="F576" s="55">
        <v>0</v>
      </c>
      <c r="G576" s="152">
        <v>0</v>
      </c>
    </row>
    <row r="577" spans="2:7" s="28" customFormat="1" ht="18.75" customHeight="1" x14ac:dyDescent="0.2">
      <c r="B577" s="139" t="s">
        <v>1353</v>
      </c>
      <c r="C577" s="151">
        <v>23</v>
      </c>
      <c r="D577" s="151">
        <v>15</v>
      </c>
      <c r="E577" s="55">
        <v>32</v>
      </c>
      <c r="F577" s="55">
        <v>30</v>
      </c>
      <c r="G577" s="152">
        <v>15</v>
      </c>
    </row>
    <row r="578" spans="2:7" s="28" customFormat="1" ht="18.75" customHeight="1" x14ac:dyDescent="0.2">
      <c r="B578" s="139" t="s">
        <v>4925</v>
      </c>
      <c r="C578" s="151">
        <v>5</v>
      </c>
      <c r="D578" s="151">
        <v>0</v>
      </c>
      <c r="E578" s="55">
        <v>16</v>
      </c>
      <c r="F578" s="55">
        <v>51</v>
      </c>
      <c r="G578" s="152">
        <v>42</v>
      </c>
    </row>
    <row r="579" spans="2:7" s="28" customFormat="1" ht="18.75" customHeight="1" x14ac:dyDescent="0.2">
      <c r="B579" s="139" t="s">
        <v>1420</v>
      </c>
      <c r="C579" s="151">
        <v>79</v>
      </c>
      <c r="D579" s="151">
        <v>2</v>
      </c>
      <c r="E579" s="55">
        <v>0</v>
      </c>
      <c r="F579" s="55">
        <v>32</v>
      </c>
      <c r="G579" s="152">
        <v>0</v>
      </c>
    </row>
    <row r="580" spans="2:7" s="28" customFormat="1" ht="18.75" customHeight="1" x14ac:dyDescent="0.2">
      <c r="B580" s="139" t="s">
        <v>4920</v>
      </c>
      <c r="C580" s="151">
        <v>22</v>
      </c>
      <c r="D580" s="151">
        <v>14</v>
      </c>
      <c r="E580" s="55">
        <v>36</v>
      </c>
      <c r="F580" s="55">
        <v>15</v>
      </c>
      <c r="G580" s="152">
        <v>25</v>
      </c>
    </row>
    <row r="581" spans="2:7" s="28" customFormat="1" ht="18.75" customHeight="1" x14ac:dyDescent="0.2">
      <c r="B581" s="139" t="s">
        <v>2998</v>
      </c>
      <c r="C581" s="151">
        <v>0</v>
      </c>
      <c r="D581" s="151">
        <v>12</v>
      </c>
      <c r="E581" s="55">
        <v>42</v>
      </c>
      <c r="F581" s="55">
        <v>43</v>
      </c>
      <c r="G581" s="152">
        <v>15</v>
      </c>
    </row>
    <row r="582" spans="2:7" s="28" customFormat="1" ht="18.75" customHeight="1" x14ac:dyDescent="0.2">
      <c r="B582" s="139" t="s">
        <v>4919</v>
      </c>
      <c r="C582" s="151">
        <v>24</v>
      </c>
      <c r="D582" s="151">
        <v>26</v>
      </c>
      <c r="E582" s="55">
        <v>29</v>
      </c>
      <c r="F582" s="55">
        <v>17</v>
      </c>
      <c r="G582" s="152">
        <v>16</v>
      </c>
    </row>
    <row r="583" spans="2:7" s="28" customFormat="1" ht="18.75" customHeight="1" x14ac:dyDescent="0.2">
      <c r="B583" s="139" t="s">
        <v>1991</v>
      </c>
      <c r="C583" s="151">
        <v>4</v>
      </c>
      <c r="D583" s="151">
        <v>0</v>
      </c>
      <c r="E583" s="55">
        <v>37</v>
      </c>
      <c r="F583" s="55">
        <v>10</v>
      </c>
      <c r="G583" s="152">
        <v>61</v>
      </c>
    </row>
    <row r="584" spans="2:7" s="28" customFormat="1" ht="18.75" customHeight="1" x14ac:dyDescent="0.2">
      <c r="B584" s="139" t="s">
        <v>1869</v>
      </c>
      <c r="C584" s="151">
        <v>2</v>
      </c>
      <c r="D584" s="151">
        <v>0</v>
      </c>
      <c r="E584" s="55">
        <v>0</v>
      </c>
      <c r="F584" s="55">
        <v>92</v>
      </c>
      <c r="G584" s="152">
        <v>18</v>
      </c>
    </row>
    <row r="585" spans="2:7" s="28" customFormat="1" ht="18.75" customHeight="1" x14ac:dyDescent="0.2">
      <c r="B585" s="139" t="s">
        <v>4915</v>
      </c>
      <c r="C585" s="151">
        <v>56</v>
      </c>
      <c r="D585" s="151">
        <v>27</v>
      </c>
      <c r="E585" s="55">
        <v>6</v>
      </c>
      <c r="F585" s="55">
        <v>18</v>
      </c>
      <c r="G585" s="152">
        <v>5</v>
      </c>
    </row>
    <row r="586" spans="2:7" s="28" customFormat="1" ht="18.75" customHeight="1" x14ac:dyDescent="0.2">
      <c r="B586" s="139" t="s">
        <v>4030</v>
      </c>
      <c r="C586" s="151">
        <v>0</v>
      </c>
      <c r="D586" s="151">
        <v>0</v>
      </c>
      <c r="E586" s="55">
        <v>111</v>
      </c>
      <c r="F586" s="55">
        <v>0</v>
      </c>
      <c r="G586" s="152">
        <v>0</v>
      </c>
    </row>
    <row r="587" spans="2:7" s="28" customFormat="1" ht="18.75" customHeight="1" x14ac:dyDescent="0.2">
      <c r="B587" s="139" t="s">
        <v>154</v>
      </c>
      <c r="C587" s="151">
        <v>18</v>
      </c>
      <c r="D587" s="151">
        <v>69</v>
      </c>
      <c r="E587" s="55">
        <v>7</v>
      </c>
      <c r="F587" s="55">
        <v>13</v>
      </c>
      <c r="G587" s="152">
        <v>4</v>
      </c>
    </row>
    <row r="588" spans="2:7" s="28" customFormat="1" ht="18.75" customHeight="1" x14ac:dyDescent="0.2">
      <c r="B588" s="139" t="s">
        <v>4916</v>
      </c>
      <c r="C588" s="151">
        <v>38</v>
      </c>
      <c r="D588" s="151">
        <v>46</v>
      </c>
      <c r="E588" s="55">
        <v>20</v>
      </c>
      <c r="F588" s="55">
        <v>1</v>
      </c>
      <c r="G588" s="152">
        <v>4</v>
      </c>
    </row>
    <row r="589" spans="2:7" s="28" customFormat="1" ht="18.75" customHeight="1" x14ac:dyDescent="0.2">
      <c r="B589" s="139" t="s">
        <v>1242</v>
      </c>
      <c r="C589" s="151">
        <v>4</v>
      </c>
      <c r="D589" s="151">
        <v>0</v>
      </c>
      <c r="E589" s="55">
        <v>105</v>
      </c>
      <c r="F589" s="55">
        <v>0</v>
      </c>
      <c r="G589" s="152">
        <v>0</v>
      </c>
    </row>
    <row r="590" spans="2:7" s="28" customFormat="1" ht="18.75" customHeight="1" x14ac:dyDescent="0.2">
      <c r="B590" s="139" t="s">
        <v>2108</v>
      </c>
      <c r="C590" s="151">
        <v>1</v>
      </c>
      <c r="D590" s="151">
        <v>106</v>
      </c>
      <c r="E590" s="55">
        <v>1</v>
      </c>
      <c r="F590" s="55">
        <v>0</v>
      </c>
      <c r="G590" s="152">
        <v>0</v>
      </c>
    </row>
    <row r="591" spans="2:7" s="28" customFormat="1" ht="18.75" customHeight="1" x14ac:dyDescent="0.2">
      <c r="B591" s="139" t="s">
        <v>1381</v>
      </c>
      <c r="C591" s="151">
        <v>0</v>
      </c>
      <c r="D591" s="151">
        <v>0</v>
      </c>
      <c r="E591" s="55">
        <v>99</v>
      </c>
      <c r="F591" s="55">
        <v>0</v>
      </c>
      <c r="G591" s="152">
        <v>9</v>
      </c>
    </row>
    <row r="592" spans="2:7" s="28" customFormat="1" ht="18.75" customHeight="1" x14ac:dyDescent="0.2">
      <c r="B592" s="139" t="s">
        <v>1336</v>
      </c>
      <c r="C592" s="151">
        <v>1</v>
      </c>
      <c r="D592" s="151">
        <v>27</v>
      </c>
      <c r="E592" s="55">
        <v>50</v>
      </c>
      <c r="F592" s="55">
        <v>21</v>
      </c>
      <c r="G592" s="152">
        <v>6</v>
      </c>
    </row>
    <row r="593" spans="2:7" s="28" customFormat="1" ht="18.75" customHeight="1" x14ac:dyDescent="0.2">
      <c r="B593" s="139" t="s">
        <v>3891</v>
      </c>
      <c r="C593" s="151">
        <v>105</v>
      </c>
      <c r="D593" s="151">
        <v>0</v>
      </c>
      <c r="E593" s="55">
        <v>0</v>
      </c>
      <c r="F593" s="55">
        <v>0</v>
      </c>
      <c r="G593" s="152">
        <v>0</v>
      </c>
    </row>
    <row r="594" spans="2:7" s="28" customFormat="1" ht="18.75" customHeight="1" x14ac:dyDescent="0.2">
      <c r="B594" s="139" t="s">
        <v>2097</v>
      </c>
      <c r="C594" s="151">
        <v>2</v>
      </c>
      <c r="D594" s="151">
        <v>10</v>
      </c>
      <c r="E594" s="55">
        <v>33</v>
      </c>
      <c r="F594" s="55">
        <v>56</v>
      </c>
      <c r="G594" s="152">
        <v>4</v>
      </c>
    </row>
    <row r="595" spans="2:7" s="28" customFormat="1" ht="18.75" customHeight="1" x14ac:dyDescent="0.2">
      <c r="B595" s="139" t="s">
        <v>1372</v>
      </c>
      <c r="C595" s="151">
        <v>0</v>
      </c>
      <c r="D595" s="151">
        <v>84</v>
      </c>
      <c r="E595" s="55">
        <v>0</v>
      </c>
      <c r="F595" s="55">
        <v>20</v>
      </c>
      <c r="G595" s="152">
        <v>0</v>
      </c>
    </row>
    <row r="596" spans="2:7" s="28" customFormat="1" ht="18.75" customHeight="1" x14ac:dyDescent="0.2">
      <c r="B596" s="139" t="s">
        <v>1663</v>
      </c>
      <c r="C596" s="151">
        <v>11</v>
      </c>
      <c r="D596" s="151">
        <v>22</v>
      </c>
      <c r="E596" s="55">
        <v>30</v>
      </c>
      <c r="F596" s="55">
        <v>39</v>
      </c>
      <c r="G596" s="152">
        <v>2</v>
      </c>
    </row>
    <row r="597" spans="2:7" s="28" customFormat="1" ht="18.75" customHeight="1" x14ac:dyDescent="0.2">
      <c r="B597" s="139" t="s">
        <v>4921</v>
      </c>
      <c r="C597" s="151">
        <v>38</v>
      </c>
      <c r="D597" s="151">
        <v>2</v>
      </c>
      <c r="E597" s="55">
        <v>9</v>
      </c>
      <c r="F597" s="55">
        <v>35</v>
      </c>
      <c r="G597" s="152">
        <v>20</v>
      </c>
    </row>
    <row r="598" spans="2:7" s="28" customFormat="1" ht="18.75" customHeight="1" x14ac:dyDescent="0.2">
      <c r="B598" s="139" t="s">
        <v>2168</v>
      </c>
      <c r="C598" s="151">
        <v>0</v>
      </c>
      <c r="D598" s="151">
        <v>27</v>
      </c>
      <c r="E598" s="55">
        <v>0</v>
      </c>
      <c r="F598" s="55">
        <v>28</v>
      </c>
      <c r="G598" s="152">
        <v>48</v>
      </c>
    </row>
    <row r="599" spans="2:7" s="28" customFormat="1" ht="18.75" customHeight="1" x14ac:dyDescent="0.2">
      <c r="B599" s="139" t="s">
        <v>1853</v>
      </c>
      <c r="C599" s="151">
        <v>11</v>
      </c>
      <c r="D599" s="151">
        <v>59</v>
      </c>
      <c r="E599" s="55">
        <v>5</v>
      </c>
      <c r="F599" s="55">
        <v>21</v>
      </c>
      <c r="G599" s="152">
        <v>7</v>
      </c>
    </row>
    <row r="600" spans="2:7" s="28" customFormat="1" ht="18.75" customHeight="1" x14ac:dyDescent="0.2">
      <c r="B600" s="139" t="s">
        <v>1056</v>
      </c>
      <c r="C600" s="151">
        <v>1</v>
      </c>
      <c r="D600" s="151">
        <v>10</v>
      </c>
      <c r="E600" s="55">
        <v>80</v>
      </c>
      <c r="F600" s="55">
        <v>9</v>
      </c>
      <c r="G600" s="152">
        <v>3</v>
      </c>
    </row>
    <row r="601" spans="2:7" s="28" customFormat="1" ht="18.75" customHeight="1" x14ac:dyDescent="0.2">
      <c r="B601" s="139" t="s">
        <v>1176</v>
      </c>
      <c r="C601" s="151">
        <v>89</v>
      </c>
      <c r="D601" s="151">
        <v>6</v>
      </c>
      <c r="E601" s="55">
        <v>1</v>
      </c>
      <c r="F601" s="55">
        <v>2</v>
      </c>
      <c r="G601" s="152">
        <v>4</v>
      </c>
    </row>
    <row r="602" spans="2:7" s="28" customFormat="1" ht="18.75" customHeight="1" x14ac:dyDescent="0.2">
      <c r="B602" s="139" t="s">
        <v>1002</v>
      </c>
      <c r="C602" s="151">
        <v>90</v>
      </c>
      <c r="D602" s="151">
        <v>9</v>
      </c>
      <c r="E602" s="55">
        <v>3</v>
      </c>
      <c r="F602" s="55">
        <v>0</v>
      </c>
      <c r="G602" s="152">
        <v>0</v>
      </c>
    </row>
    <row r="603" spans="2:7" s="28" customFormat="1" ht="18.75" customHeight="1" x14ac:dyDescent="0.2">
      <c r="B603" s="139" t="s">
        <v>4276</v>
      </c>
      <c r="C603" s="151">
        <v>0</v>
      </c>
      <c r="D603" s="151">
        <v>0</v>
      </c>
      <c r="E603" s="55">
        <v>101</v>
      </c>
      <c r="F603" s="55">
        <v>0</v>
      </c>
      <c r="G603" s="152">
        <v>0</v>
      </c>
    </row>
    <row r="604" spans="2:7" s="28" customFormat="1" ht="18.75" customHeight="1" x14ac:dyDescent="0.2">
      <c r="B604" s="139" t="s">
        <v>1301</v>
      </c>
      <c r="C604" s="151">
        <v>0</v>
      </c>
      <c r="D604" s="151">
        <v>100</v>
      </c>
      <c r="E604" s="55">
        <v>1</v>
      </c>
      <c r="F604" s="55">
        <v>0</v>
      </c>
      <c r="G604" s="152">
        <v>0</v>
      </c>
    </row>
    <row r="605" spans="2:7" s="28" customFormat="1" ht="18.75" customHeight="1" x14ac:dyDescent="0.2">
      <c r="B605" s="139" t="s">
        <v>1833</v>
      </c>
      <c r="C605" s="151">
        <v>3</v>
      </c>
      <c r="D605" s="151">
        <v>14</v>
      </c>
      <c r="E605" s="55">
        <v>38</v>
      </c>
      <c r="F605" s="55">
        <v>32</v>
      </c>
      <c r="G605" s="152">
        <v>14</v>
      </c>
    </row>
    <row r="606" spans="2:7" s="28" customFormat="1" ht="18.75" customHeight="1" x14ac:dyDescent="0.2">
      <c r="B606" s="139" t="s">
        <v>3840</v>
      </c>
      <c r="C606" s="151">
        <v>101</v>
      </c>
      <c r="D606" s="151">
        <v>0</v>
      </c>
      <c r="E606" s="55">
        <v>0</v>
      </c>
      <c r="F606" s="55">
        <v>0</v>
      </c>
      <c r="G606" s="152">
        <v>0</v>
      </c>
    </row>
    <row r="607" spans="2:7" s="28" customFormat="1" ht="18.75" customHeight="1" x14ac:dyDescent="0.2">
      <c r="B607" s="139" t="s">
        <v>4929</v>
      </c>
      <c r="C607" s="151">
        <v>4</v>
      </c>
      <c r="D607" s="151">
        <v>44</v>
      </c>
      <c r="E607" s="55">
        <v>0</v>
      </c>
      <c r="F607" s="55">
        <v>15</v>
      </c>
      <c r="G607" s="152">
        <v>38</v>
      </c>
    </row>
    <row r="608" spans="2:7" s="28" customFormat="1" ht="18.75" customHeight="1" x14ac:dyDescent="0.2">
      <c r="B608" s="139" t="s">
        <v>4747</v>
      </c>
      <c r="C608" s="151">
        <v>0</v>
      </c>
      <c r="D608" s="151">
        <v>101</v>
      </c>
      <c r="E608" s="55">
        <v>0</v>
      </c>
      <c r="F608" s="55">
        <v>0</v>
      </c>
      <c r="G608" s="152">
        <v>0</v>
      </c>
    </row>
    <row r="609" spans="2:7" s="28" customFormat="1" ht="18.75" customHeight="1" x14ac:dyDescent="0.2">
      <c r="B609" s="139" t="s">
        <v>4924</v>
      </c>
      <c r="C609" s="151">
        <v>7</v>
      </c>
      <c r="D609" s="151">
        <v>54</v>
      </c>
      <c r="E609" s="55">
        <v>3</v>
      </c>
      <c r="F609" s="55">
        <v>10</v>
      </c>
      <c r="G609" s="152">
        <v>26</v>
      </c>
    </row>
    <row r="610" spans="2:7" s="28" customFormat="1" ht="18.75" customHeight="1" x14ac:dyDescent="0.2">
      <c r="B610" s="139" t="s">
        <v>1890</v>
      </c>
      <c r="C610" s="151">
        <v>0</v>
      </c>
      <c r="D610" s="151">
        <v>0</v>
      </c>
      <c r="E610" s="55">
        <v>0</v>
      </c>
      <c r="F610" s="55">
        <v>4</v>
      </c>
      <c r="G610" s="152">
        <v>95</v>
      </c>
    </row>
    <row r="611" spans="2:7" s="28" customFormat="1" ht="18.75" customHeight="1" x14ac:dyDescent="0.2">
      <c r="B611" s="139" t="s">
        <v>4922</v>
      </c>
      <c r="C611" s="151">
        <v>0</v>
      </c>
      <c r="D611" s="151">
        <v>6</v>
      </c>
      <c r="E611" s="55">
        <v>28</v>
      </c>
      <c r="F611" s="55">
        <v>46</v>
      </c>
      <c r="G611" s="152">
        <v>18</v>
      </c>
    </row>
    <row r="612" spans="2:7" s="28" customFormat="1" ht="18.75" customHeight="1" x14ac:dyDescent="0.2">
      <c r="B612" s="139" t="s">
        <v>4373</v>
      </c>
      <c r="C612" s="151">
        <v>0</v>
      </c>
      <c r="D612" s="151">
        <v>0</v>
      </c>
      <c r="E612" s="55">
        <v>96</v>
      </c>
      <c r="F612" s="55">
        <v>0</v>
      </c>
      <c r="G612" s="152">
        <v>0</v>
      </c>
    </row>
    <row r="613" spans="2:7" s="28" customFormat="1" ht="18.75" customHeight="1" x14ac:dyDescent="0.2">
      <c r="B613" s="139" t="s">
        <v>4927</v>
      </c>
      <c r="C613" s="151">
        <v>19</v>
      </c>
      <c r="D613" s="151">
        <v>7</v>
      </c>
      <c r="E613" s="55">
        <v>21</v>
      </c>
      <c r="F613" s="55">
        <v>21</v>
      </c>
      <c r="G613" s="152">
        <v>28</v>
      </c>
    </row>
    <row r="614" spans="2:7" s="28" customFormat="1" ht="18.75" customHeight="1" x14ac:dyDescent="0.2">
      <c r="B614" s="139" t="s">
        <v>4934</v>
      </c>
      <c r="C614" s="151">
        <v>28</v>
      </c>
      <c r="D614" s="151">
        <v>23</v>
      </c>
      <c r="E614" s="55">
        <v>0</v>
      </c>
      <c r="F614" s="55">
        <v>7</v>
      </c>
      <c r="G614" s="152">
        <v>38</v>
      </c>
    </row>
    <row r="615" spans="2:7" s="28" customFormat="1" ht="18.75" customHeight="1" x14ac:dyDescent="0.2">
      <c r="B615" s="139" t="s">
        <v>4071</v>
      </c>
      <c r="C615" s="151">
        <v>0</v>
      </c>
      <c r="D615" s="151">
        <v>95</v>
      </c>
      <c r="E615" s="55">
        <v>0</v>
      </c>
      <c r="F615" s="55">
        <v>0</v>
      </c>
      <c r="G615" s="152">
        <v>0</v>
      </c>
    </row>
    <row r="616" spans="2:7" s="28" customFormat="1" ht="18.75" customHeight="1" x14ac:dyDescent="0.2">
      <c r="B616" s="139" t="s">
        <v>2077</v>
      </c>
      <c r="C616" s="151">
        <v>3</v>
      </c>
      <c r="D616" s="151">
        <v>31</v>
      </c>
      <c r="E616" s="55">
        <v>47</v>
      </c>
      <c r="F616" s="55">
        <v>9</v>
      </c>
      <c r="G616" s="152">
        <v>4</v>
      </c>
    </row>
    <row r="617" spans="2:7" s="28" customFormat="1" ht="18.75" customHeight="1" x14ac:dyDescent="0.2">
      <c r="B617" s="139" t="s">
        <v>1787</v>
      </c>
      <c r="C617" s="151">
        <v>10</v>
      </c>
      <c r="D617" s="151">
        <v>0</v>
      </c>
      <c r="E617" s="55">
        <v>7</v>
      </c>
      <c r="F617" s="55">
        <v>38</v>
      </c>
      <c r="G617" s="152">
        <v>38</v>
      </c>
    </row>
    <row r="618" spans="2:7" s="28" customFormat="1" ht="18.75" customHeight="1" x14ac:dyDescent="0.2">
      <c r="B618" s="139" t="s">
        <v>1882</v>
      </c>
      <c r="C618" s="151">
        <v>0</v>
      </c>
      <c r="D618" s="151">
        <v>24</v>
      </c>
      <c r="E618" s="55">
        <v>40</v>
      </c>
      <c r="F618" s="55">
        <v>27</v>
      </c>
      <c r="G618" s="152">
        <v>2</v>
      </c>
    </row>
    <row r="619" spans="2:7" s="28" customFormat="1" ht="18.75" customHeight="1" x14ac:dyDescent="0.2">
      <c r="B619" s="139" t="s">
        <v>2041</v>
      </c>
      <c r="C619" s="151">
        <v>0</v>
      </c>
      <c r="D619" s="151">
        <v>27</v>
      </c>
      <c r="E619" s="55">
        <v>54</v>
      </c>
      <c r="F619" s="55">
        <v>11</v>
      </c>
      <c r="G619" s="152">
        <v>0</v>
      </c>
    </row>
    <row r="620" spans="2:7" s="28" customFormat="1" ht="18.75" customHeight="1" x14ac:dyDescent="0.2">
      <c r="B620" s="139" t="s">
        <v>4517</v>
      </c>
      <c r="C620" s="151">
        <v>0</v>
      </c>
      <c r="D620" s="151">
        <v>0</v>
      </c>
      <c r="E620" s="55">
        <v>0</v>
      </c>
      <c r="F620" s="55">
        <v>5</v>
      </c>
      <c r="G620" s="152">
        <v>87</v>
      </c>
    </row>
    <row r="621" spans="2:7" s="28" customFormat="1" ht="18.75" customHeight="1" x14ac:dyDescent="0.2">
      <c r="B621" s="139" t="s">
        <v>1946</v>
      </c>
      <c r="C621" s="151">
        <v>48</v>
      </c>
      <c r="D621" s="151">
        <v>20</v>
      </c>
      <c r="E621" s="55">
        <v>0</v>
      </c>
      <c r="F621" s="55">
        <v>24</v>
      </c>
      <c r="G621" s="152">
        <v>0</v>
      </c>
    </row>
    <row r="622" spans="2:7" s="28" customFormat="1" ht="18.75" customHeight="1" x14ac:dyDescent="0.2">
      <c r="B622" s="139" t="s">
        <v>3001</v>
      </c>
      <c r="C622" s="151">
        <v>0</v>
      </c>
      <c r="D622" s="151">
        <v>92</v>
      </c>
      <c r="E622" s="55">
        <v>0</v>
      </c>
      <c r="F622" s="55">
        <v>0</v>
      </c>
      <c r="G622" s="152">
        <v>0</v>
      </c>
    </row>
    <row r="623" spans="2:7" s="28" customFormat="1" ht="18.75" customHeight="1" x14ac:dyDescent="0.2">
      <c r="B623" s="139" t="s">
        <v>124</v>
      </c>
      <c r="C623" s="151">
        <v>0</v>
      </c>
      <c r="D623" s="151">
        <v>0</v>
      </c>
      <c r="E623" s="55">
        <v>0</v>
      </c>
      <c r="F623" s="55">
        <v>0</v>
      </c>
      <c r="G623" s="152">
        <v>91</v>
      </c>
    </row>
    <row r="624" spans="2:7" s="28" customFormat="1" ht="18.75" customHeight="1" x14ac:dyDescent="0.2">
      <c r="B624" s="139" t="s">
        <v>3210</v>
      </c>
      <c r="C624" s="151">
        <v>16</v>
      </c>
      <c r="D624" s="151">
        <v>28</v>
      </c>
      <c r="E624" s="55">
        <v>30</v>
      </c>
      <c r="F624" s="55">
        <v>14</v>
      </c>
      <c r="G624" s="152">
        <v>2</v>
      </c>
    </row>
    <row r="625" spans="2:7" s="28" customFormat="1" ht="18.75" customHeight="1" x14ac:dyDescent="0.2">
      <c r="B625" s="139" t="s">
        <v>4496</v>
      </c>
      <c r="C625" s="151">
        <v>0</v>
      </c>
      <c r="D625" s="151">
        <v>0</v>
      </c>
      <c r="E625" s="55">
        <v>0</v>
      </c>
      <c r="F625" s="55">
        <v>90</v>
      </c>
      <c r="G625" s="152">
        <v>0</v>
      </c>
    </row>
    <row r="626" spans="2:7" s="28" customFormat="1" ht="18.75" customHeight="1" x14ac:dyDescent="0.2">
      <c r="B626" s="139" t="s">
        <v>1686</v>
      </c>
      <c r="C626" s="151">
        <v>29</v>
      </c>
      <c r="D626" s="151">
        <v>23</v>
      </c>
      <c r="E626" s="55">
        <v>0</v>
      </c>
      <c r="F626" s="55">
        <v>5</v>
      </c>
      <c r="G626" s="152">
        <v>31</v>
      </c>
    </row>
    <row r="627" spans="2:7" s="28" customFormat="1" ht="18.75" customHeight="1" x14ac:dyDescent="0.2">
      <c r="B627" s="139" t="s">
        <v>4941</v>
      </c>
      <c r="C627" s="151">
        <v>7</v>
      </c>
      <c r="D627" s="151">
        <v>30</v>
      </c>
      <c r="E627" s="55">
        <v>1</v>
      </c>
      <c r="F627" s="55">
        <v>8</v>
      </c>
      <c r="G627" s="152">
        <v>42</v>
      </c>
    </row>
    <row r="628" spans="2:7" s="28" customFormat="1" ht="18.75" customHeight="1" x14ac:dyDescent="0.2">
      <c r="B628" s="139" t="s">
        <v>3694</v>
      </c>
      <c r="C628" s="151">
        <v>0</v>
      </c>
      <c r="D628" s="151">
        <v>0</v>
      </c>
      <c r="E628" s="55">
        <v>0</v>
      </c>
      <c r="F628" s="55">
        <v>86</v>
      </c>
      <c r="G628" s="152">
        <v>0</v>
      </c>
    </row>
    <row r="629" spans="2:7" s="28" customFormat="1" ht="18.75" customHeight="1" x14ac:dyDescent="0.2">
      <c r="B629" s="139" t="s">
        <v>4497</v>
      </c>
      <c r="C629" s="151">
        <v>0</v>
      </c>
      <c r="D629" s="151">
        <v>0</v>
      </c>
      <c r="E629" s="55">
        <v>0</v>
      </c>
      <c r="F629" s="55">
        <v>85</v>
      </c>
      <c r="G629" s="152">
        <v>0</v>
      </c>
    </row>
    <row r="630" spans="2:7" s="28" customFormat="1" ht="18.75" customHeight="1" x14ac:dyDescent="0.2">
      <c r="B630" s="139" t="s">
        <v>2588</v>
      </c>
      <c r="C630" s="151">
        <v>0</v>
      </c>
      <c r="D630" s="151">
        <v>0</v>
      </c>
      <c r="E630" s="55">
        <v>0</v>
      </c>
      <c r="F630" s="55">
        <v>84</v>
      </c>
      <c r="G630" s="152">
        <v>0</v>
      </c>
    </row>
    <row r="631" spans="2:7" s="28" customFormat="1" ht="18.75" customHeight="1" x14ac:dyDescent="0.2">
      <c r="B631" s="139" t="s">
        <v>1591</v>
      </c>
      <c r="C631" s="151">
        <v>0</v>
      </c>
      <c r="D631" s="151">
        <v>0</v>
      </c>
      <c r="E631" s="55">
        <v>0</v>
      </c>
      <c r="F631" s="55">
        <v>0</v>
      </c>
      <c r="G631" s="152">
        <v>83</v>
      </c>
    </row>
    <row r="632" spans="2:7" s="28" customFormat="1" ht="18.75" customHeight="1" x14ac:dyDescent="0.2">
      <c r="B632" s="139" t="s">
        <v>1956</v>
      </c>
      <c r="C632" s="151">
        <v>0</v>
      </c>
      <c r="D632" s="151">
        <v>39</v>
      </c>
      <c r="E632" s="55">
        <v>22</v>
      </c>
      <c r="F632" s="55">
        <v>4</v>
      </c>
      <c r="G632" s="152">
        <v>18</v>
      </c>
    </row>
    <row r="633" spans="2:7" s="28" customFormat="1" ht="18.75" customHeight="1" x14ac:dyDescent="0.2">
      <c r="B633" s="139" t="s">
        <v>1375</v>
      </c>
      <c r="C633" s="151">
        <v>0</v>
      </c>
      <c r="D633" s="151">
        <v>0</v>
      </c>
      <c r="E633" s="55">
        <v>83</v>
      </c>
      <c r="F633" s="55">
        <v>0</v>
      </c>
      <c r="G633" s="152">
        <v>0</v>
      </c>
    </row>
    <row r="634" spans="2:7" s="28" customFormat="1" ht="18.75" customHeight="1" x14ac:dyDescent="0.2">
      <c r="B634" s="139" t="s">
        <v>4748</v>
      </c>
      <c r="C634" s="151">
        <v>0</v>
      </c>
      <c r="D634" s="151">
        <v>82</v>
      </c>
      <c r="E634" s="55">
        <v>0</v>
      </c>
      <c r="F634" s="55">
        <v>0</v>
      </c>
      <c r="G634" s="152">
        <v>0</v>
      </c>
    </row>
    <row r="635" spans="2:7" s="28" customFormat="1" ht="18.75" customHeight="1" x14ac:dyDescent="0.2">
      <c r="B635" s="139" t="s">
        <v>1994</v>
      </c>
      <c r="C635" s="151">
        <v>0</v>
      </c>
      <c r="D635" s="151">
        <v>52</v>
      </c>
      <c r="E635" s="55">
        <v>7</v>
      </c>
      <c r="F635" s="55">
        <v>12</v>
      </c>
      <c r="G635" s="152">
        <v>8</v>
      </c>
    </row>
    <row r="636" spans="2:7" s="28" customFormat="1" ht="18.75" customHeight="1" x14ac:dyDescent="0.2">
      <c r="B636" s="139" t="s">
        <v>2027</v>
      </c>
      <c r="C636" s="151">
        <v>10</v>
      </c>
      <c r="D636" s="151">
        <v>14</v>
      </c>
      <c r="E636" s="55">
        <v>14</v>
      </c>
      <c r="F636" s="55">
        <v>30</v>
      </c>
      <c r="G636" s="152">
        <v>10</v>
      </c>
    </row>
    <row r="637" spans="2:7" s="28" customFormat="1" ht="18.75" customHeight="1" x14ac:dyDescent="0.2">
      <c r="B637" s="139" t="s">
        <v>3418</v>
      </c>
      <c r="C637" s="151">
        <v>0</v>
      </c>
      <c r="D637" s="151">
        <v>0</v>
      </c>
      <c r="E637" s="55">
        <v>2</v>
      </c>
      <c r="F637" s="55">
        <v>73</v>
      </c>
      <c r="G637" s="152">
        <v>2</v>
      </c>
    </row>
    <row r="638" spans="2:7" s="28" customFormat="1" ht="18.75" customHeight="1" x14ac:dyDescent="0.2">
      <c r="B638" s="139" t="s">
        <v>1741</v>
      </c>
      <c r="C638" s="151">
        <v>4</v>
      </c>
      <c r="D638" s="151">
        <v>13</v>
      </c>
      <c r="E638" s="55">
        <v>16</v>
      </c>
      <c r="F638" s="55">
        <v>21</v>
      </c>
      <c r="G638" s="152">
        <v>22</v>
      </c>
    </row>
    <row r="639" spans="2:7" s="28" customFormat="1" ht="18.75" customHeight="1" x14ac:dyDescent="0.2">
      <c r="B639" s="139" t="s">
        <v>2141</v>
      </c>
      <c r="C639" s="151">
        <v>25</v>
      </c>
      <c r="D639" s="151">
        <v>21</v>
      </c>
      <c r="E639" s="55">
        <v>12</v>
      </c>
      <c r="F639" s="55">
        <v>18</v>
      </c>
      <c r="G639" s="152">
        <v>0</v>
      </c>
    </row>
    <row r="640" spans="2:7" s="28" customFormat="1" ht="18.75" customHeight="1" x14ac:dyDescent="0.2">
      <c r="B640" s="139" t="s">
        <v>3139</v>
      </c>
      <c r="C640" s="151">
        <v>0</v>
      </c>
      <c r="D640" s="151">
        <v>0</v>
      </c>
      <c r="E640" s="55">
        <v>75</v>
      </c>
      <c r="F640" s="55">
        <v>0</v>
      </c>
      <c r="G640" s="152">
        <v>0</v>
      </c>
    </row>
    <row r="641" spans="2:7" s="28" customFormat="1" ht="18.75" customHeight="1" x14ac:dyDescent="0.2">
      <c r="B641" s="139" t="s">
        <v>4498</v>
      </c>
      <c r="C641" s="151">
        <v>0</v>
      </c>
      <c r="D641" s="151">
        <v>0</v>
      </c>
      <c r="E641" s="55">
        <v>0</v>
      </c>
      <c r="F641" s="55">
        <v>75</v>
      </c>
      <c r="G641" s="152">
        <v>0</v>
      </c>
    </row>
    <row r="642" spans="2:7" s="28" customFormat="1" ht="18.75" customHeight="1" x14ac:dyDescent="0.2">
      <c r="B642" s="139" t="s">
        <v>4923</v>
      </c>
      <c r="C642" s="151">
        <v>20</v>
      </c>
      <c r="D642" s="151">
        <v>38</v>
      </c>
      <c r="E642" s="55">
        <v>10</v>
      </c>
      <c r="F642" s="55">
        <v>7</v>
      </c>
      <c r="G642" s="152">
        <v>0</v>
      </c>
    </row>
    <row r="643" spans="2:7" s="28" customFormat="1" ht="18.75" customHeight="1" x14ac:dyDescent="0.2">
      <c r="B643" s="139" t="s">
        <v>2899</v>
      </c>
      <c r="C643" s="151">
        <v>75</v>
      </c>
      <c r="D643" s="151">
        <v>0</v>
      </c>
      <c r="E643" s="55">
        <v>0</v>
      </c>
      <c r="F643" s="55">
        <v>0</v>
      </c>
      <c r="G643" s="152">
        <v>0</v>
      </c>
    </row>
    <row r="644" spans="2:7" s="28" customFormat="1" ht="18.75" customHeight="1" x14ac:dyDescent="0.2">
      <c r="B644" s="139" t="s">
        <v>2424</v>
      </c>
      <c r="C644" s="151">
        <v>1</v>
      </c>
      <c r="D644" s="151">
        <v>8</v>
      </c>
      <c r="E644" s="55">
        <v>6</v>
      </c>
      <c r="F644" s="55">
        <v>18</v>
      </c>
      <c r="G644" s="152">
        <v>41</v>
      </c>
    </row>
    <row r="645" spans="2:7" s="28" customFormat="1" ht="18.75" customHeight="1" x14ac:dyDescent="0.2">
      <c r="B645" s="139" t="s">
        <v>1486</v>
      </c>
      <c r="C645" s="151">
        <v>0</v>
      </c>
      <c r="D645" s="151">
        <v>2</v>
      </c>
      <c r="E645" s="55">
        <v>72</v>
      </c>
      <c r="F645" s="55">
        <v>0</v>
      </c>
      <c r="G645" s="152">
        <v>0</v>
      </c>
    </row>
    <row r="646" spans="2:7" s="28" customFormat="1" ht="18.75" customHeight="1" x14ac:dyDescent="0.2">
      <c r="B646" s="139" t="s">
        <v>4935</v>
      </c>
      <c r="C646" s="151">
        <v>1</v>
      </c>
      <c r="D646" s="151">
        <v>2</v>
      </c>
      <c r="E646" s="55">
        <v>26</v>
      </c>
      <c r="F646" s="55">
        <v>25</v>
      </c>
      <c r="G646" s="152">
        <v>18</v>
      </c>
    </row>
    <row r="647" spans="2:7" s="28" customFormat="1" ht="18.75" customHeight="1" x14ac:dyDescent="0.2">
      <c r="B647" s="139" t="s">
        <v>1337</v>
      </c>
      <c r="C647" s="151">
        <v>16</v>
      </c>
      <c r="D647" s="151">
        <v>17</v>
      </c>
      <c r="E647" s="55">
        <v>17</v>
      </c>
      <c r="F647" s="55">
        <v>13</v>
      </c>
      <c r="G647" s="152">
        <v>9</v>
      </c>
    </row>
    <row r="648" spans="2:7" s="28" customFormat="1" ht="18.75" customHeight="1" x14ac:dyDescent="0.2">
      <c r="B648" s="139" t="s">
        <v>1471</v>
      </c>
      <c r="C648" s="151">
        <v>0</v>
      </c>
      <c r="D648" s="151">
        <v>0</v>
      </c>
      <c r="E648" s="55">
        <v>69</v>
      </c>
      <c r="F648" s="55">
        <v>0</v>
      </c>
      <c r="G648" s="152">
        <v>2</v>
      </c>
    </row>
    <row r="649" spans="2:7" s="28" customFormat="1" ht="18.75" customHeight="1" x14ac:dyDescent="0.2">
      <c r="B649" s="139" t="s">
        <v>4932</v>
      </c>
      <c r="C649" s="151">
        <v>52</v>
      </c>
      <c r="D649" s="151">
        <v>0</v>
      </c>
      <c r="E649" s="55">
        <v>0</v>
      </c>
      <c r="F649" s="55">
        <v>7</v>
      </c>
      <c r="G649" s="152">
        <v>12</v>
      </c>
    </row>
    <row r="650" spans="2:7" s="28" customFormat="1" ht="18.75" customHeight="1" x14ac:dyDescent="0.2">
      <c r="B650" s="139" t="s">
        <v>4627</v>
      </c>
      <c r="C650" s="151">
        <v>27</v>
      </c>
      <c r="D650" s="151">
        <v>0</v>
      </c>
      <c r="E650" s="55">
        <v>0</v>
      </c>
      <c r="F650" s="55">
        <v>43</v>
      </c>
      <c r="G650" s="152">
        <v>0</v>
      </c>
    </row>
    <row r="651" spans="2:7" s="28" customFormat="1" ht="18.75" customHeight="1" x14ac:dyDescent="0.2">
      <c r="B651" s="139" t="s">
        <v>4328</v>
      </c>
      <c r="C651" s="151">
        <v>0</v>
      </c>
      <c r="D651" s="151">
        <v>0</v>
      </c>
      <c r="E651" s="55">
        <v>68</v>
      </c>
      <c r="F651" s="55">
        <v>0</v>
      </c>
      <c r="G651" s="152">
        <v>0</v>
      </c>
    </row>
    <row r="652" spans="2:7" s="28" customFormat="1" ht="18.75" customHeight="1" x14ac:dyDescent="0.2">
      <c r="B652" s="139" t="s">
        <v>1798</v>
      </c>
      <c r="C652" s="151">
        <v>0</v>
      </c>
      <c r="D652" s="151">
        <v>50</v>
      </c>
      <c r="E652" s="55">
        <v>18</v>
      </c>
      <c r="F652" s="55">
        <v>0</v>
      </c>
      <c r="G652" s="152">
        <v>0</v>
      </c>
    </row>
    <row r="653" spans="2:7" s="28" customFormat="1" ht="18.75" customHeight="1" x14ac:dyDescent="0.2">
      <c r="B653" s="139" t="s">
        <v>1584</v>
      </c>
      <c r="C653" s="151">
        <v>2</v>
      </c>
      <c r="D653" s="151">
        <v>9</v>
      </c>
      <c r="E653" s="55">
        <v>6</v>
      </c>
      <c r="F653" s="55">
        <v>39</v>
      </c>
      <c r="G653" s="152">
        <v>12</v>
      </c>
    </row>
    <row r="654" spans="2:7" s="28" customFormat="1" ht="18.75" customHeight="1" x14ac:dyDescent="0.2">
      <c r="B654" s="139" t="s">
        <v>3992</v>
      </c>
      <c r="C654" s="151">
        <v>14</v>
      </c>
      <c r="D654" s="151">
        <v>19</v>
      </c>
      <c r="E654" s="55">
        <v>22</v>
      </c>
      <c r="F654" s="55">
        <v>13</v>
      </c>
      <c r="G654" s="152">
        <v>0</v>
      </c>
    </row>
    <row r="655" spans="2:7" s="28" customFormat="1" ht="18.75" customHeight="1" x14ac:dyDescent="0.2">
      <c r="B655" s="139" t="s">
        <v>4928</v>
      </c>
      <c r="C655" s="151">
        <v>0</v>
      </c>
      <c r="D655" s="151">
        <v>0</v>
      </c>
      <c r="E655" s="55">
        <v>24</v>
      </c>
      <c r="F655" s="55">
        <v>43</v>
      </c>
      <c r="G655" s="152">
        <v>0</v>
      </c>
    </row>
    <row r="656" spans="2:7" s="28" customFormat="1" ht="18.75" customHeight="1" x14ac:dyDescent="0.2">
      <c r="B656" s="139" t="s">
        <v>1858</v>
      </c>
      <c r="C656" s="151">
        <v>0</v>
      </c>
      <c r="D656" s="151">
        <v>4</v>
      </c>
      <c r="E656" s="55">
        <v>44</v>
      </c>
      <c r="F656" s="55">
        <v>5</v>
      </c>
      <c r="G656" s="152">
        <v>13</v>
      </c>
    </row>
    <row r="657" spans="2:7" s="28" customFormat="1" ht="18.75" customHeight="1" x14ac:dyDescent="0.2">
      <c r="B657" s="139" t="s">
        <v>1203</v>
      </c>
      <c r="C657" s="151">
        <v>0</v>
      </c>
      <c r="D657" s="151">
        <v>3</v>
      </c>
      <c r="E657" s="55">
        <v>41</v>
      </c>
      <c r="F657" s="55">
        <v>10</v>
      </c>
      <c r="G657" s="152">
        <v>11</v>
      </c>
    </row>
    <row r="658" spans="2:7" s="28" customFormat="1" ht="18.75" customHeight="1" x14ac:dyDescent="0.2">
      <c r="B658" s="139" t="s">
        <v>4933</v>
      </c>
      <c r="C658" s="151">
        <v>50</v>
      </c>
      <c r="D658" s="151">
        <v>0</v>
      </c>
      <c r="E658" s="55">
        <v>8</v>
      </c>
      <c r="F658" s="55">
        <v>0</v>
      </c>
      <c r="G658" s="152">
        <v>6</v>
      </c>
    </row>
    <row r="659" spans="2:7" s="28" customFormat="1" ht="18.75" customHeight="1" x14ac:dyDescent="0.2">
      <c r="B659" s="139" t="s">
        <v>3892</v>
      </c>
      <c r="C659" s="151">
        <v>64</v>
      </c>
      <c r="D659" s="151">
        <v>0</v>
      </c>
      <c r="E659" s="55">
        <v>0</v>
      </c>
      <c r="F659" s="55">
        <v>0</v>
      </c>
      <c r="G659" s="152">
        <v>0</v>
      </c>
    </row>
    <row r="660" spans="2:7" s="28" customFormat="1" ht="18.75" customHeight="1" x14ac:dyDescent="0.2">
      <c r="B660" s="139" t="s">
        <v>1819</v>
      </c>
      <c r="C660" s="151">
        <v>10</v>
      </c>
      <c r="D660" s="151">
        <v>16</v>
      </c>
      <c r="E660" s="55">
        <v>12</v>
      </c>
      <c r="F660" s="55">
        <v>21</v>
      </c>
      <c r="G660" s="152">
        <v>4</v>
      </c>
    </row>
    <row r="661" spans="2:7" s="28" customFormat="1" ht="18.75" customHeight="1" x14ac:dyDescent="0.2">
      <c r="B661" s="139" t="s">
        <v>1790</v>
      </c>
      <c r="C661" s="151">
        <v>0</v>
      </c>
      <c r="D661" s="151">
        <v>26</v>
      </c>
      <c r="E661" s="55">
        <v>7</v>
      </c>
      <c r="F661" s="55">
        <v>24</v>
      </c>
      <c r="G661" s="152">
        <v>6</v>
      </c>
    </row>
    <row r="662" spans="2:7" s="28" customFormat="1" ht="18.75" customHeight="1" x14ac:dyDescent="0.2">
      <c r="B662" s="139" t="s">
        <v>2146</v>
      </c>
      <c r="C662" s="151">
        <v>0</v>
      </c>
      <c r="D662" s="151">
        <v>0</v>
      </c>
      <c r="E662" s="55">
        <v>56</v>
      </c>
      <c r="F662" s="55">
        <v>0</v>
      </c>
      <c r="G662" s="152">
        <v>7</v>
      </c>
    </row>
    <row r="663" spans="2:7" s="28" customFormat="1" ht="18.75" customHeight="1" x14ac:dyDescent="0.2">
      <c r="B663" s="139" t="s">
        <v>4072</v>
      </c>
      <c r="C663" s="151">
        <v>0</v>
      </c>
      <c r="D663" s="151">
        <v>63</v>
      </c>
      <c r="E663" s="55">
        <v>0</v>
      </c>
      <c r="F663" s="55">
        <v>0</v>
      </c>
      <c r="G663" s="152">
        <v>0</v>
      </c>
    </row>
    <row r="664" spans="2:7" s="28" customFormat="1" ht="18.75" customHeight="1" x14ac:dyDescent="0.2">
      <c r="B664" s="139" t="s">
        <v>4936</v>
      </c>
      <c r="C664" s="151">
        <v>0</v>
      </c>
      <c r="D664" s="151">
        <v>26</v>
      </c>
      <c r="E664" s="55">
        <v>26</v>
      </c>
      <c r="F664" s="55">
        <v>0</v>
      </c>
      <c r="G664" s="152">
        <v>11</v>
      </c>
    </row>
    <row r="665" spans="2:7" s="28" customFormat="1" ht="18.75" customHeight="1" x14ac:dyDescent="0.2">
      <c r="B665" s="139" t="s">
        <v>2841</v>
      </c>
      <c r="C665" s="151">
        <v>0</v>
      </c>
      <c r="D665" s="151">
        <v>0</v>
      </c>
      <c r="E665" s="55">
        <v>0</v>
      </c>
      <c r="F665" s="55">
        <v>63</v>
      </c>
      <c r="G665" s="152">
        <v>0</v>
      </c>
    </row>
    <row r="666" spans="2:7" s="28" customFormat="1" ht="18.75" customHeight="1" x14ac:dyDescent="0.2">
      <c r="B666" s="139" t="s">
        <v>4931</v>
      </c>
      <c r="C666" s="151">
        <v>0</v>
      </c>
      <c r="D666" s="151">
        <v>37</v>
      </c>
      <c r="E666" s="55">
        <v>2</v>
      </c>
      <c r="F666" s="55">
        <v>21</v>
      </c>
      <c r="G666" s="152">
        <v>2</v>
      </c>
    </row>
    <row r="667" spans="2:7" s="28" customFormat="1" ht="18.75" customHeight="1" x14ac:dyDescent="0.2">
      <c r="B667" s="139" t="s">
        <v>3007</v>
      </c>
      <c r="C667" s="151">
        <v>5</v>
      </c>
      <c r="D667" s="151">
        <v>27</v>
      </c>
      <c r="E667" s="55">
        <v>6</v>
      </c>
      <c r="F667" s="55">
        <v>24</v>
      </c>
      <c r="G667" s="152">
        <v>0</v>
      </c>
    </row>
    <row r="668" spans="2:7" s="28" customFormat="1" ht="18.75" customHeight="1" x14ac:dyDescent="0.2">
      <c r="B668" s="139" t="s">
        <v>3091</v>
      </c>
      <c r="C668" s="151">
        <v>0</v>
      </c>
      <c r="D668" s="151">
        <v>61</v>
      </c>
      <c r="E668" s="55">
        <v>0</v>
      </c>
      <c r="F668" s="55">
        <v>0</v>
      </c>
      <c r="G668" s="152">
        <v>0</v>
      </c>
    </row>
    <row r="669" spans="2:7" s="28" customFormat="1" ht="18.75" customHeight="1" x14ac:dyDescent="0.2">
      <c r="B669" s="139" t="s">
        <v>4930</v>
      </c>
      <c r="C669" s="151">
        <v>9</v>
      </c>
      <c r="D669" s="151">
        <v>5</v>
      </c>
      <c r="E669" s="55">
        <v>47</v>
      </c>
      <c r="F669" s="55">
        <v>0</v>
      </c>
      <c r="G669" s="152">
        <v>0</v>
      </c>
    </row>
    <row r="670" spans="2:7" s="28" customFormat="1" ht="18.75" customHeight="1" x14ac:dyDescent="0.2">
      <c r="B670" s="139" t="s">
        <v>2272</v>
      </c>
      <c r="C670" s="151">
        <v>0</v>
      </c>
      <c r="D670" s="151">
        <v>0</v>
      </c>
      <c r="E670" s="55">
        <v>16</v>
      </c>
      <c r="F670" s="55">
        <v>27</v>
      </c>
      <c r="G670" s="152">
        <v>17</v>
      </c>
    </row>
    <row r="671" spans="2:7" s="28" customFormat="1" ht="18.75" customHeight="1" x14ac:dyDescent="0.2">
      <c r="B671" s="139" t="s">
        <v>1893</v>
      </c>
      <c r="C671" s="151">
        <v>6</v>
      </c>
      <c r="D671" s="151">
        <v>14</v>
      </c>
      <c r="E671" s="55">
        <v>8</v>
      </c>
      <c r="F671" s="55">
        <v>21</v>
      </c>
      <c r="G671" s="152">
        <v>10</v>
      </c>
    </row>
    <row r="672" spans="2:7" s="28" customFormat="1" ht="18.75" customHeight="1" x14ac:dyDescent="0.2">
      <c r="B672" s="139" t="s">
        <v>2567</v>
      </c>
      <c r="C672" s="151">
        <v>3</v>
      </c>
      <c r="D672" s="151">
        <v>13</v>
      </c>
      <c r="E672" s="55">
        <v>8</v>
      </c>
      <c r="F672" s="55">
        <v>21</v>
      </c>
      <c r="G672" s="152">
        <v>14</v>
      </c>
    </row>
    <row r="673" spans="2:7" s="28" customFormat="1" ht="18.75" customHeight="1" x14ac:dyDescent="0.2">
      <c r="B673" s="139" t="s">
        <v>1378</v>
      </c>
      <c r="C673" s="151">
        <v>16</v>
      </c>
      <c r="D673" s="151">
        <v>17</v>
      </c>
      <c r="E673" s="55">
        <v>21</v>
      </c>
      <c r="F673" s="55">
        <v>0</v>
      </c>
      <c r="G673" s="152">
        <v>5</v>
      </c>
    </row>
    <row r="674" spans="2:7" s="28" customFormat="1" ht="18.75" customHeight="1" x14ac:dyDescent="0.2">
      <c r="B674" s="139" t="s">
        <v>3846</v>
      </c>
      <c r="C674" s="151">
        <v>4</v>
      </c>
      <c r="D674" s="151">
        <v>21</v>
      </c>
      <c r="E674" s="55">
        <v>0</v>
      </c>
      <c r="F674" s="55">
        <v>0</v>
      </c>
      <c r="G674" s="152">
        <v>34</v>
      </c>
    </row>
    <row r="675" spans="2:7" s="28" customFormat="1" ht="18.75" customHeight="1" x14ac:dyDescent="0.2">
      <c r="B675" s="139" t="s">
        <v>4970</v>
      </c>
      <c r="C675" s="151">
        <v>0</v>
      </c>
      <c r="D675" s="151">
        <v>0</v>
      </c>
      <c r="E675" s="55">
        <v>1</v>
      </c>
      <c r="F675" s="55">
        <v>17</v>
      </c>
      <c r="G675" s="152">
        <v>41</v>
      </c>
    </row>
    <row r="676" spans="2:7" s="28" customFormat="1" ht="18.75" customHeight="1" x14ac:dyDescent="0.2">
      <c r="B676" s="139" t="s">
        <v>3900</v>
      </c>
      <c r="C676" s="151">
        <v>3</v>
      </c>
      <c r="D676" s="151">
        <v>19</v>
      </c>
      <c r="E676" s="55">
        <v>19</v>
      </c>
      <c r="F676" s="55">
        <v>6</v>
      </c>
      <c r="G676" s="152">
        <v>11</v>
      </c>
    </row>
    <row r="677" spans="2:7" s="28" customFormat="1" ht="18.75" customHeight="1" x14ac:dyDescent="0.2">
      <c r="B677" s="139" t="s">
        <v>4749</v>
      </c>
      <c r="C677" s="151">
        <v>0</v>
      </c>
      <c r="D677" s="151">
        <v>0</v>
      </c>
      <c r="E677" s="55">
        <v>0</v>
      </c>
      <c r="F677" s="55">
        <v>0</v>
      </c>
      <c r="G677" s="152">
        <v>58</v>
      </c>
    </row>
    <row r="678" spans="2:7" s="28" customFormat="1" ht="18.75" customHeight="1" x14ac:dyDescent="0.2">
      <c r="B678" s="139" t="s">
        <v>2000</v>
      </c>
      <c r="C678" s="151">
        <v>22</v>
      </c>
      <c r="D678" s="151">
        <v>0</v>
      </c>
      <c r="E678" s="55">
        <v>27</v>
      </c>
      <c r="F678" s="55">
        <v>8</v>
      </c>
      <c r="G678" s="152">
        <v>0</v>
      </c>
    </row>
    <row r="679" spans="2:7" s="28" customFormat="1" ht="18.75" customHeight="1" x14ac:dyDescent="0.2">
      <c r="B679" s="139" t="s">
        <v>4750</v>
      </c>
      <c r="C679" s="151">
        <v>0</v>
      </c>
      <c r="D679" s="151">
        <v>0</v>
      </c>
      <c r="E679" s="55">
        <v>0</v>
      </c>
      <c r="F679" s="55">
        <v>0</v>
      </c>
      <c r="G679" s="152">
        <v>57</v>
      </c>
    </row>
    <row r="680" spans="2:7" s="28" customFormat="1" ht="18.75" customHeight="1" x14ac:dyDescent="0.2">
      <c r="B680" s="139" t="s">
        <v>4940</v>
      </c>
      <c r="C680" s="151">
        <v>12</v>
      </c>
      <c r="D680" s="151">
        <v>5</v>
      </c>
      <c r="E680" s="55">
        <v>21</v>
      </c>
      <c r="F680" s="55">
        <v>10</v>
      </c>
      <c r="G680" s="152">
        <v>8</v>
      </c>
    </row>
    <row r="681" spans="2:7" s="28" customFormat="1" ht="18.75" customHeight="1" x14ac:dyDescent="0.2">
      <c r="B681" s="139" t="s">
        <v>1383</v>
      </c>
      <c r="C681" s="151">
        <v>46</v>
      </c>
      <c r="D681" s="151">
        <v>0</v>
      </c>
      <c r="E681" s="55">
        <v>7</v>
      </c>
      <c r="F681" s="55">
        <v>0</v>
      </c>
      <c r="G681" s="152">
        <v>3</v>
      </c>
    </row>
    <row r="682" spans="2:7" s="28" customFormat="1" ht="18.75" customHeight="1" x14ac:dyDescent="0.2">
      <c r="B682" s="139" t="s">
        <v>4501</v>
      </c>
      <c r="C682" s="151">
        <v>0</v>
      </c>
      <c r="D682" s="151">
        <v>0</v>
      </c>
      <c r="E682" s="55">
        <v>0</v>
      </c>
      <c r="F682" s="55">
        <v>43</v>
      </c>
      <c r="G682" s="152">
        <v>13</v>
      </c>
    </row>
    <row r="683" spans="2:7" s="28" customFormat="1" ht="18.75" customHeight="1" x14ac:dyDescent="0.2">
      <c r="B683" s="139" t="s">
        <v>4117</v>
      </c>
      <c r="C683" s="151">
        <v>0</v>
      </c>
      <c r="D683" s="151">
        <v>56</v>
      </c>
      <c r="E683" s="55">
        <v>0</v>
      </c>
      <c r="F683" s="55">
        <v>0</v>
      </c>
      <c r="G683" s="152">
        <v>0</v>
      </c>
    </row>
    <row r="684" spans="2:7" s="28" customFormat="1" ht="18.75" customHeight="1" x14ac:dyDescent="0.2">
      <c r="B684" s="139" t="s">
        <v>2386</v>
      </c>
      <c r="C684" s="151">
        <v>0</v>
      </c>
      <c r="D684" s="151">
        <v>11</v>
      </c>
      <c r="E684" s="55">
        <v>5</v>
      </c>
      <c r="F684" s="55">
        <v>0</v>
      </c>
      <c r="G684" s="152">
        <v>40</v>
      </c>
    </row>
    <row r="685" spans="2:7" s="28" customFormat="1" ht="18.75" customHeight="1" x14ac:dyDescent="0.2">
      <c r="B685" s="139" t="s">
        <v>4938</v>
      </c>
      <c r="C685" s="151">
        <v>2</v>
      </c>
      <c r="D685" s="151">
        <v>24</v>
      </c>
      <c r="E685" s="55">
        <v>8</v>
      </c>
      <c r="F685" s="55">
        <v>15</v>
      </c>
      <c r="G685" s="152">
        <v>6</v>
      </c>
    </row>
    <row r="686" spans="2:7" s="28" customFormat="1" ht="18.75" customHeight="1" x14ac:dyDescent="0.2">
      <c r="B686" s="139" t="s">
        <v>2699</v>
      </c>
      <c r="C686" s="151">
        <v>0</v>
      </c>
      <c r="D686" s="151">
        <v>0</v>
      </c>
      <c r="E686" s="55">
        <v>4</v>
      </c>
      <c r="F686" s="55">
        <v>51</v>
      </c>
      <c r="G686" s="152">
        <v>0</v>
      </c>
    </row>
    <row r="687" spans="2:7" s="28" customFormat="1" ht="18.75" customHeight="1" x14ac:dyDescent="0.2">
      <c r="B687" s="139" t="s">
        <v>1265</v>
      </c>
      <c r="C687" s="151">
        <v>0</v>
      </c>
      <c r="D687" s="151">
        <v>35</v>
      </c>
      <c r="E687" s="55">
        <v>15</v>
      </c>
      <c r="F687" s="55">
        <v>5</v>
      </c>
      <c r="G687" s="152">
        <v>0</v>
      </c>
    </row>
    <row r="688" spans="2:7" s="28" customFormat="1" ht="18.75" customHeight="1" x14ac:dyDescent="0.2">
      <c r="B688" s="139" t="s">
        <v>1782</v>
      </c>
      <c r="C688" s="151">
        <v>0</v>
      </c>
      <c r="D688" s="151">
        <v>35</v>
      </c>
      <c r="E688" s="55">
        <v>2</v>
      </c>
      <c r="F688" s="55">
        <v>18</v>
      </c>
      <c r="G688" s="152">
        <v>0</v>
      </c>
    </row>
    <row r="689" spans="2:7" s="28" customFormat="1" ht="18.75" customHeight="1" x14ac:dyDescent="0.2">
      <c r="B689" s="139" t="s">
        <v>1929</v>
      </c>
      <c r="C689" s="151">
        <v>9</v>
      </c>
      <c r="D689" s="151">
        <v>41</v>
      </c>
      <c r="E689" s="55">
        <v>0</v>
      </c>
      <c r="F689" s="55">
        <v>4</v>
      </c>
      <c r="G689" s="152">
        <v>0</v>
      </c>
    </row>
    <row r="690" spans="2:7" s="28" customFormat="1" ht="18.75" customHeight="1" x14ac:dyDescent="0.2">
      <c r="B690" s="139" t="s">
        <v>920</v>
      </c>
      <c r="C690" s="151">
        <v>5</v>
      </c>
      <c r="D690" s="151">
        <v>25</v>
      </c>
      <c r="E690" s="55">
        <v>2</v>
      </c>
      <c r="F690" s="55">
        <v>22</v>
      </c>
      <c r="G690" s="152">
        <v>0</v>
      </c>
    </row>
    <row r="691" spans="2:7" s="28" customFormat="1" ht="18.75" customHeight="1" x14ac:dyDescent="0.2">
      <c r="B691" s="139" t="s">
        <v>1154</v>
      </c>
      <c r="C691" s="151">
        <v>14</v>
      </c>
      <c r="D691" s="151">
        <v>0</v>
      </c>
      <c r="E691" s="55">
        <v>6</v>
      </c>
      <c r="F691" s="55">
        <v>0</v>
      </c>
      <c r="G691" s="152">
        <v>34</v>
      </c>
    </row>
    <row r="692" spans="2:7" s="28" customFormat="1" ht="18.75" customHeight="1" x14ac:dyDescent="0.2">
      <c r="B692" s="139" t="s">
        <v>1716</v>
      </c>
      <c r="C692" s="151">
        <v>6</v>
      </c>
      <c r="D692" s="151">
        <v>12</v>
      </c>
      <c r="E692" s="55">
        <v>4</v>
      </c>
      <c r="F692" s="55">
        <v>27</v>
      </c>
      <c r="G692" s="152">
        <v>4</v>
      </c>
    </row>
    <row r="693" spans="2:7" s="28" customFormat="1" ht="18.75" customHeight="1" x14ac:dyDescent="0.2">
      <c r="B693" s="139" t="s">
        <v>871</v>
      </c>
      <c r="C693" s="151">
        <v>1</v>
      </c>
      <c r="D693" s="151">
        <v>6</v>
      </c>
      <c r="E693" s="55">
        <v>35</v>
      </c>
      <c r="F693" s="55">
        <v>2</v>
      </c>
      <c r="G693" s="152">
        <v>9</v>
      </c>
    </row>
    <row r="694" spans="2:7" s="28" customFormat="1" ht="18.75" customHeight="1" x14ac:dyDescent="0.2">
      <c r="B694" s="139" t="s">
        <v>1633</v>
      </c>
      <c r="C694" s="151">
        <v>51</v>
      </c>
      <c r="D694" s="151">
        <v>0</v>
      </c>
      <c r="E694" s="55">
        <v>0</v>
      </c>
      <c r="F694" s="55">
        <v>0</v>
      </c>
      <c r="G694" s="152">
        <v>2</v>
      </c>
    </row>
    <row r="695" spans="2:7" s="28" customFormat="1" ht="18.75" customHeight="1" x14ac:dyDescent="0.2">
      <c r="B695" s="139" t="s">
        <v>1009</v>
      </c>
      <c r="C695" s="151">
        <v>0</v>
      </c>
      <c r="D695" s="151">
        <v>0</v>
      </c>
      <c r="E695" s="55">
        <v>16</v>
      </c>
      <c r="F695" s="55">
        <v>25</v>
      </c>
      <c r="G695" s="152">
        <v>12</v>
      </c>
    </row>
    <row r="696" spans="2:7" s="28" customFormat="1" ht="18.75" customHeight="1" x14ac:dyDescent="0.2">
      <c r="B696" s="139" t="s">
        <v>4937</v>
      </c>
      <c r="C696" s="151">
        <v>3</v>
      </c>
      <c r="D696" s="151">
        <v>45</v>
      </c>
      <c r="E696" s="55">
        <v>0</v>
      </c>
      <c r="F696" s="55">
        <v>2</v>
      </c>
      <c r="G696" s="152">
        <v>3</v>
      </c>
    </row>
    <row r="697" spans="2:7" s="28" customFormat="1" ht="18.75" customHeight="1" x14ac:dyDescent="0.2">
      <c r="B697" s="139" t="s">
        <v>2390</v>
      </c>
      <c r="C697" s="151">
        <v>17</v>
      </c>
      <c r="D697" s="151">
        <v>32</v>
      </c>
      <c r="E697" s="55">
        <v>2</v>
      </c>
      <c r="F697" s="55">
        <v>2</v>
      </c>
      <c r="G697" s="152">
        <v>0</v>
      </c>
    </row>
    <row r="698" spans="2:7" s="28" customFormat="1" ht="18.75" customHeight="1" x14ac:dyDescent="0.2">
      <c r="B698" s="139" t="s">
        <v>2253</v>
      </c>
      <c r="C698" s="151">
        <v>2</v>
      </c>
      <c r="D698" s="151">
        <v>0</v>
      </c>
      <c r="E698" s="55">
        <v>9</v>
      </c>
      <c r="F698" s="55">
        <v>16</v>
      </c>
      <c r="G698" s="152">
        <v>25</v>
      </c>
    </row>
    <row r="699" spans="2:7" s="28" customFormat="1" ht="18.75" customHeight="1" x14ac:dyDescent="0.2">
      <c r="B699" s="139" t="s">
        <v>3021</v>
      </c>
      <c r="C699" s="151">
        <v>20</v>
      </c>
      <c r="D699" s="151">
        <v>10</v>
      </c>
      <c r="E699" s="55">
        <v>19</v>
      </c>
      <c r="F699" s="55">
        <v>3</v>
      </c>
      <c r="G699" s="152">
        <v>0</v>
      </c>
    </row>
    <row r="700" spans="2:7" s="28" customFormat="1" ht="18.75" customHeight="1" x14ac:dyDescent="0.2">
      <c r="B700" s="139" t="s">
        <v>2025</v>
      </c>
      <c r="C700" s="151">
        <v>2</v>
      </c>
      <c r="D700" s="151">
        <v>22</v>
      </c>
      <c r="E700" s="55">
        <v>24</v>
      </c>
      <c r="F700" s="55">
        <v>4</v>
      </c>
      <c r="G700" s="152">
        <v>0</v>
      </c>
    </row>
    <row r="701" spans="2:7" s="28" customFormat="1" ht="18.75" customHeight="1" x14ac:dyDescent="0.2">
      <c r="B701" s="139" t="s">
        <v>2835</v>
      </c>
      <c r="C701" s="151">
        <v>0</v>
      </c>
      <c r="D701" s="151">
        <v>0</v>
      </c>
      <c r="E701" s="55">
        <v>34</v>
      </c>
      <c r="F701" s="55">
        <v>8</v>
      </c>
      <c r="G701" s="152">
        <v>10</v>
      </c>
    </row>
    <row r="702" spans="2:7" s="28" customFormat="1" ht="18.75" customHeight="1" x14ac:dyDescent="0.2">
      <c r="B702" s="139" t="s">
        <v>4002</v>
      </c>
      <c r="C702" s="151">
        <v>6</v>
      </c>
      <c r="D702" s="151">
        <v>5</v>
      </c>
      <c r="E702" s="55">
        <v>0</v>
      </c>
      <c r="F702" s="55">
        <v>0</v>
      </c>
      <c r="G702" s="152">
        <v>40</v>
      </c>
    </row>
    <row r="703" spans="2:7" s="28" customFormat="1" ht="18.75" customHeight="1" x14ac:dyDescent="0.2">
      <c r="B703" s="139" t="s">
        <v>1130</v>
      </c>
      <c r="C703" s="151">
        <v>0</v>
      </c>
      <c r="D703" s="151">
        <v>0</v>
      </c>
      <c r="E703" s="55">
        <v>51</v>
      </c>
      <c r="F703" s="55">
        <v>0</v>
      </c>
      <c r="G703" s="152">
        <v>0</v>
      </c>
    </row>
    <row r="704" spans="2:7" s="28" customFormat="1" ht="18.75" customHeight="1" x14ac:dyDescent="0.2">
      <c r="B704" s="139" t="s">
        <v>4960</v>
      </c>
      <c r="C704" s="151">
        <v>4</v>
      </c>
      <c r="D704" s="151">
        <v>0</v>
      </c>
      <c r="E704" s="55">
        <v>9</v>
      </c>
      <c r="F704" s="55">
        <v>11</v>
      </c>
      <c r="G704" s="152">
        <v>27</v>
      </c>
    </row>
    <row r="705" spans="2:7" s="28" customFormat="1" ht="18.75" customHeight="1" x14ac:dyDescent="0.2">
      <c r="B705" s="139" t="s">
        <v>4954</v>
      </c>
      <c r="C705" s="151">
        <v>9</v>
      </c>
      <c r="D705" s="151">
        <v>2</v>
      </c>
      <c r="E705" s="55">
        <v>4</v>
      </c>
      <c r="F705" s="55">
        <v>11</v>
      </c>
      <c r="G705" s="152">
        <v>24</v>
      </c>
    </row>
    <row r="706" spans="2:7" s="28" customFormat="1" ht="18.75" customHeight="1" x14ac:dyDescent="0.2">
      <c r="B706" s="139" t="s">
        <v>4341</v>
      </c>
      <c r="C706" s="151">
        <v>0</v>
      </c>
      <c r="D706" s="151">
        <v>0</v>
      </c>
      <c r="E706" s="55">
        <v>50</v>
      </c>
      <c r="F706" s="55">
        <v>0</v>
      </c>
      <c r="G706" s="152">
        <v>0</v>
      </c>
    </row>
    <row r="707" spans="2:7" s="28" customFormat="1" ht="18.75" customHeight="1" x14ac:dyDescent="0.2">
      <c r="B707" s="139" t="s">
        <v>1148</v>
      </c>
      <c r="C707" s="151">
        <v>3</v>
      </c>
      <c r="D707" s="151">
        <v>2</v>
      </c>
      <c r="E707" s="55">
        <v>35</v>
      </c>
      <c r="F707" s="55">
        <v>10</v>
      </c>
      <c r="G707" s="152">
        <v>0</v>
      </c>
    </row>
    <row r="708" spans="2:7" s="28" customFormat="1" ht="18.75" customHeight="1" x14ac:dyDescent="0.2">
      <c r="B708" s="139" t="s">
        <v>4947</v>
      </c>
      <c r="C708" s="151">
        <v>23</v>
      </c>
      <c r="D708" s="151">
        <v>8</v>
      </c>
      <c r="E708" s="55">
        <v>7</v>
      </c>
      <c r="F708" s="55">
        <v>0</v>
      </c>
      <c r="G708" s="152">
        <v>12</v>
      </c>
    </row>
    <row r="709" spans="2:7" s="28" customFormat="1" ht="18.75" customHeight="1" x14ac:dyDescent="0.2">
      <c r="B709" s="139" t="s">
        <v>2153</v>
      </c>
      <c r="C709" s="151">
        <v>7</v>
      </c>
      <c r="D709" s="151">
        <v>27</v>
      </c>
      <c r="E709" s="55">
        <v>0</v>
      </c>
      <c r="F709" s="55">
        <v>0</v>
      </c>
      <c r="G709" s="152">
        <v>16</v>
      </c>
    </row>
    <row r="710" spans="2:7" s="28" customFormat="1" ht="18.75" customHeight="1" x14ac:dyDescent="0.2">
      <c r="B710" s="139" t="s">
        <v>1022</v>
      </c>
      <c r="C710" s="151">
        <v>3</v>
      </c>
      <c r="D710" s="151">
        <v>7</v>
      </c>
      <c r="E710" s="55">
        <v>8</v>
      </c>
      <c r="F710" s="55">
        <v>11</v>
      </c>
      <c r="G710" s="152">
        <v>21</v>
      </c>
    </row>
    <row r="711" spans="2:7" s="28" customFormat="1" ht="18.75" customHeight="1" x14ac:dyDescent="0.2">
      <c r="B711" s="139" t="s">
        <v>3931</v>
      </c>
      <c r="C711" s="151">
        <v>50</v>
      </c>
      <c r="D711" s="151">
        <v>0</v>
      </c>
      <c r="E711" s="55">
        <v>0</v>
      </c>
      <c r="F711" s="55">
        <v>0</v>
      </c>
      <c r="G711" s="152">
        <v>0</v>
      </c>
    </row>
    <row r="712" spans="2:7" s="28" customFormat="1" ht="18.75" customHeight="1" x14ac:dyDescent="0.2">
      <c r="B712" s="139" t="s">
        <v>1332</v>
      </c>
      <c r="C712" s="151">
        <v>0</v>
      </c>
      <c r="D712" s="151">
        <v>0</v>
      </c>
      <c r="E712" s="55">
        <v>49</v>
      </c>
      <c r="F712" s="55">
        <v>0</v>
      </c>
      <c r="G712" s="152">
        <v>0</v>
      </c>
    </row>
    <row r="713" spans="2:7" s="28" customFormat="1" ht="18.75" customHeight="1" x14ac:dyDescent="0.2">
      <c r="B713" s="139" t="s">
        <v>905</v>
      </c>
      <c r="C713" s="151">
        <v>26</v>
      </c>
      <c r="D713" s="151">
        <v>23</v>
      </c>
      <c r="E713" s="55">
        <v>0</v>
      </c>
      <c r="F713" s="55">
        <v>0</v>
      </c>
      <c r="G713" s="152">
        <v>0</v>
      </c>
    </row>
    <row r="714" spans="2:7" s="28" customFormat="1" ht="18.75" customHeight="1" x14ac:dyDescent="0.2">
      <c r="B714" s="139" t="s">
        <v>1988</v>
      </c>
      <c r="C714" s="151">
        <v>30</v>
      </c>
      <c r="D714" s="151">
        <v>15</v>
      </c>
      <c r="E714" s="55">
        <v>2</v>
      </c>
      <c r="F714" s="55">
        <v>2</v>
      </c>
      <c r="G714" s="152">
        <v>0</v>
      </c>
    </row>
    <row r="715" spans="2:7" s="28" customFormat="1" ht="18.75" customHeight="1" x14ac:dyDescent="0.2">
      <c r="B715" s="139" t="s">
        <v>4943</v>
      </c>
      <c r="C715" s="151">
        <v>3</v>
      </c>
      <c r="D715" s="151">
        <v>3</v>
      </c>
      <c r="E715" s="55">
        <v>8</v>
      </c>
      <c r="F715" s="55">
        <v>31</v>
      </c>
      <c r="G715" s="152">
        <v>4</v>
      </c>
    </row>
    <row r="716" spans="2:7" s="28" customFormat="1" ht="18.75" customHeight="1" x14ac:dyDescent="0.2">
      <c r="B716" s="139" t="s">
        <v>4973</v>
      </c>
      <c r="C716" s="151">
        <v>4</v>
      </c>
      <c r="D716" s="151">
        <v>10</v>
      </c>
      <c r="E716" s="55">
        <v>4</v>
      </c>
      <c r="F716" s="55">
        <v>0</v>
      </c>
      <c r="G716" s="152">
        <v>31</v>
      </c>
    </row>
    <row r="717" spans="2:7" s="28" customFormat="1" ht="18.75" customHeight="1" x14ac:dyDescent="0.2">
      <c r="B717" s="139" t="s">
        <v>4124</v>
      </c>
      <c r="C717" s="151">
        <v>0</v>
      </c>
      <c r="D717" s="151">
        <v>5</v>
      </c>
      <c r="E717" s="55">
        <v>44</v>
      </c>
      <c r="F717" s="55">
        <v>0</v>
      </c>
      <c r="G717" s="152">
        <v>0</v>
      </c>
    </row>
    <row r="718" spans="2:7" s="28" customFormat="1" ht="18.75" customHeight="1" x14ac:dyDescent="0.2">
      <c r="B718" s="139" t="s">
        <v>4939</v>
      </c>
      <c r="C718" s="151">
        <v>30</v>
      </c>
      <c r="D718" s="151">
        <v>0</v>
      </c>
      <c r="E718" s="55">
        <v>9</v>
      </c>
      <c r="F718" s="55">
        <v>9</v>
      </c>
      <c r="G718" s="152">
        <v>0</v>
      </c>
    </row>
    <row r="719" spans="2:7" s="28" customFormat="1" ht="18.75" customHeight="1" x14ac:dyDescent="0.2">
      <c r="B719" s="139" t="s">
        <v>3336</v>
      </c>
      <c r="C719" s="151">
        <v>0</v>
      </c>
      <c r="D719" s="151">
        <v>0</v>
      </c>
      <c r="E719" s="55">
        <v>0</v>
      </c>
      <c r="F719" s="55">
        <v>48</v>
      </c>
      <c r="G719" s="152">
        <v>0</v>
      </c>
    </row>
    <row r="720" spans="2:7" s="28" customFormat="1" ht="18.75" customHeight="1" x14ac:dyDescent="0.2">
      <c r="B720" s="139" t="s">
        <v>2365</v>
      </c>
      <c r="C720" s="151">
        <v>0</v>
      </c>
      <c r="D720" s="151">
        <v>0</v>
      </c>
      <c r="E720" s="55">
        <v>0</v>
      </c>
      <c r="F720" s="55">
        <v>48</v>
      </c>
      <c r="G720" s="152">
        <v>0</v>
      </c>
    </row>
    <row r="721" spans="2:7" s="28" customFormat="1" ht="18.75" customHeight="1" x14ac:dyDescent="0.2">
      <c r="B721" s="139" t="s">
        <v>1904</v>
      </c>
      <c r="C721" s="151">
        <v>8</v>
      </c>
      <c r="D721" s="151">
        <v>26</v>
      </c>
      <c r="E721" s="55">
        <v>2</v>
      </c>
      <c r="F721" s="55">
        <v>0</v>
      </c>
      <c r="G721" s="152">
        <v>12</v>
      </c>
    </row>
    <row r="722" spans="2:7" s="28" customFormat="1" ht="18.75" customHeight="1" x14ac:dyDescent="0.2">
      <c r="B722" s="139" t="s">
        <v>2236</v>
      </c>
      <c r="C722" s="151">
        <v>3</v>
      </c>
      <c r="D722" s="151">
        <v>30</v>
      </c>
      <c r="E722" s="55">
        <v>12</v>
      </c>
      <c r="F722" s="55">
        <v>3</v>
      </c>
      <c r="G722" s="152">
        <v>0</v>
      </c>
    </row>
    <row r="723" spans="2:7" s="28" customFormat="1" ht="18.75" customHeight="1" x14ac:dyDescent="0.2">
      <c r="B723" s="139" t="s">
        <v>1792</v>
      </c>
      <c r="C723" s="151">
        <v>11</v>
      </c>
      <c r="D723" s="151">
        <v>5</v>
      </c>
      <c r="E723" s="55">
        <v>4</v>
      </c>
      <c r="F723" s="55">
        <v>2</v>
      </c>
      <c r="G723" s="152">
        <v>26</v>
      </c>
    </row>
    <row r="724" spans="2:7" s="28" customFormat="1" ht="18.75" customHeight="1" x14ac:dyDescent="0.2">
      <c r="B724" s="139" t="s">
        <v>2103</v>
      </c>
      <c r="C724" s="151">
        <v>3</v>
      </c>
      <c r="D724" s="151">
        <v>11</v>
      </c>
      <c r="E724" s="55">
        <v>12</v>
      </c>
      <c r="F724" s="55">
        <v>5</v>
      </c>
      <c r="G724" s="152">
        <v>16</v>
      </c>
    </row>
    <row r="725" spans="2:7" s="28" customFormat="1" ht="18.75" customHeight="1" x14ac:dyDescent="0.2">
      <c r="B725" s="139" t="s">
        <v>3893</v>
      </c>
      <c r="C725" s="151">
        <v>47</v>
      </c>
      <c r="D725" s="151">
        <v>0</v>
      </c>
      <c r="E725" s="55">
        <v>0</v>
      </c>
      <c r="F725" s="55">
        <v>0</v>
      </c>
      <c r="G725" s="152">
        <v>0</v>
      </c>
    </row>
    <row r="726" spans="2:7" s="28" customFormat="1" ht="18.75" customHeight="1" x14ac:dyDescent="0.2">
      <c r="B726" s="139" t="s">
        <v>2172</v>
      </c>
      <c r="C726" s="151">
        <v>0</v>
      </c>
      <c r="D726" s="151">
        <v>0</v>
      </c>
      <c r="E726" s="55">
        <v>0</v>
      </c>
      <c r="F726" s="55">
        <v>47</v>
      </c>
      <c r="G726" s="152">
        <v>0</v>
      </c>
    </row>
    <row r="727" spans="2:7" s="28" customFormat="1" ht="18.75" customHeight="1" x14ac:dyDescent="0.2">
      <c r="B727" s="139" t="s">
        <v>2314</v>
      </c>
      <c r="C727" s="151">
        <v>15</v>
      </c>
      <c r="D727" s="151">
        <v>6</v>
      </c>
      <c r="E727" s="55">
        <v>8</v>
      </c>
      <c r="F727" s="55">
        <v>4</v>
      </c>
      <c r="G727" s="152">
        <v>14</v>
      </c>
    </row>
    <row r="728" spans="2:7" s="28" customFormat="1" ht="18.75" customHeight="1" x14ac:dyDescent="0.2">
      <c r="B728" s="139" t="s">
        <v>3038</v>
      </c>
      <c r="C728" s="151">
        <v>6</v>
      </c>
      <c r="D728" s="151">
        <v>12</v>
      </c>
      <c r="E728" s="55">
        <v>10</v>
      </c>
      <c r="F728" s="55">
        <v>19</v>
      </c>
      <c r="G728" s="152">
        <v>0</v>
      </c>
    </row>
    <row r="729" spans="2:7" s="28" customFormat="1" ht="18.75" customHeight="1" x14ac:dyDescent="0.2">
      <c r="B729" s="139" t="s">
        <v>1544</v>
      </c>
      <c r="C729" s="151">
        <v>0</v>
      </c>
      <c r="D729" s="151">
        <v>1</v>
      </c>
      <c r="E729" s="55">
        <v>7</v>
      </c>
      <c r="F729" s="55">
        <v>26</v>
      </c>
      <c r="G729" s="152">
        <v>13</v>
      </c>
    </row>
    <row r="730" spans="2:7" s="28" customFormat="1" ht="18.75" customHeight="1" x14ac:dyDescent="0.2">
      <c r="B730" s="139" t="s">
        <v>4949</v>
      </c>
      <c r="C730" s="151">
        <v>32</v>
      </c>
      <c r="D730" s="151">
        <v>0</v>
      </c>
      <c r="E730" s="55">
        <v>0</v>
      </c>
      <c r="F730" s="55">
        <v>5</v>
      </c>
      <c r="G730" s="152">
        <v>8</v>
      </c>
    </row>
    <row r="731" spans="2:7" s="28" customFormat="1" ht="18.75" customHeight="1" x14ac:dyDescent="0.2">
      <c r="B731" s="139" t="s">
        <v>4942</v>
      </c>
      <c r="C731" s="151">
        <v>8</v>
      </c>
      <c r="D731" s="151">
        <v>0</v>
      </c>
      <c r="E731" s="55">
        <v>2</v>
      </c>
      <c r="F731" s="55">
        <v>35</v>
      </c>
      <c r="G731" s="152">
        <v>0</v>
      </c>
    </row>
    <row r="732" spans="2:7" s="28" customFormat="1" ht="18.75" customHeight="1" x14ac:dyDescent="0.2">
      <c r="B732" s="139" t="s">
        <v>1692</v>
      </c>
      <c r="C732" s="151">
        <v>2</v>
      </c>
      <c r="D732" s="151">
        <v>20</v>
      </c>
      <c r="E732" s="55">
        <v>2</v>
      </c>
      <c r="F732" s="55">
        <v>14</v>
      </c>
      <c r="G732" s="152">
        <v>6</v>
      </c>
    </row>
    <row r="733" spans="2:7" s="28" customFormat="1" ht="18.75" customHeight="1" x14ac:dyDescent="0.2">
      <c r="B733" s="139" t="s">
        <v>3894</v>
      </c>
      <c r="C733" s="151">
        <v>44</v>
      </c>
      <c r="D733" s="151">
        <v>0</v>
      </c>
      <c r="E733" s="55">
        <v>0</v>
      </c>
      <c r="F733" s="55">
        <v>0</v>
      </c>
      <c r="G733" s="152">
        <v>0</v>
      </c>
    </row>
    <row r="734" spans="2:7" s="28" customFormat="1" ht="18.75" customHeight="1" x14ac:dyDescent="0.2">
      <c r="B734" s="139" t="s">
        <v>1335</v>
      </c>
      <c r="C734" s="151">
        <v>0</v>
      </c>
      <c r="D734" s="151">
        <v>15</v>
      </c>
      <c r="E734" s="55">
        <v>7</v>
      </c>
      <c r="F734" s="55">
        <v>7</v>
      </c>
      <c r="G734" s="152">
        <v>14</v>
      </c>
    </row>
    <row r="735" spans="2:7" s="28" customFormat="1" ht="18.75" customHeight="1" x14ac:dyDescent="0.2">
      <c r="B735" s="139" t="s">
        <v>959</v>
      </c>
      <c r="C735" s="151">
        <v>0</v>
      </c>
      <c r="D735" s="151">
        <v>0</v>
      </c>
      <c r="E735" s="55">
        <v>13</v>
      </c>
      <c r="F735" s="55">
        <v>29</v>
      </c>
      <c r="G735" s="152">
        <v>0</v>
      </c>
    </row>
    <row r="736" spans="2:7" s="28" customFormat="1" ht="18.75" customHeight="1" x14ac:dyDescent="0.2">
      <c r="B736" s="139" t="s">
        <v>4944</v>
      </c>
      <c r="C736" s="151">
        <v>0</v>
      </c>
      <c r="D736" s="151">
        <v>0</v>
      </c>
      <c r="E736" s="55">
        <v>36</v>
      </c>
      <c r="F736" s="55">
        <v>6</v>
      </c>
      <c r="G736" s="152">
        <v>0</v>
      </c>
    </row>
    <row r="737" spans="2:7" s="28" customFormat="1" ht="18.75" customHeight="1" x14ac:dyDescent="0.2">
      <c r="B737" s="139" t="s">
        <v>5287</v>
      </c>
      <c r="C737" s="151">
        <v>0</v>
      </c>
      <c r="D737" s="151">
        <v>20</v>
      </c>
      <c r="E737" s="55">
        <v>10</v>
      </c>
      <c r="F737" s="55">
        <v>12</v>
      </c>
      <c r="G737" s="152">
        <v>0</v>
      </c>
    </row>
    <row r="738" spans="2:7" s="28" customFormat="1" ht="18.75" customHeight="1" x14ac:dyDescent="0.2">
      <c r="B738" s="139" t="s">
        <v>4751</v>
      </c>
      <c r="C738" s="151">
        <v>0</v>
      </c>
      <c r="D738" s="151">
        <v>41</v>
      </c>
      <c r="E738" s="55">
        <v>0</v>
      </c>
      <c r="F738" s="55">
        <v>0</v>
      </c>
      <c r="G738" s="152">
        <v>0</v>
      </c>
    </row>
    <row r="739" spans="2:7" s="28" customFormat="1" ht="18.75" customHeight="1" x14ac:dyDescent="0.2">
      <c r="B739" s="139" t="s">
        <v>3722</v>
      </c>
      <c r="C739" s="151">
        <v>0</v>
      </c>
      <c r="D739" s="151">
        <v>33</v>
      </c>
      <c r="E739" s="55">
        <v>8</v>
      </c>
      <c r="F739" s="55">
        <v>0</v>
      </c>
      <c r="G739" s="152">
        <v>0</v>
      </c>
    </row>
    <row r="740" spans="2:7" s="28" customFormat="1" ht="18.75" customHeight="1" x14ac:dyDescent="0.2">
      <c r="B740" s="139" t="s">
        <v>1489</v>
      </c>
      <c r="C740" s="151">
        <v>0</v>
      </c>
      <c r="D740" s="151">
        <v>2</v>
      </c>
      <c r="E740" s="55">
        <v>16</v>
      </c>
      <c r="F740" s="55">
        <v>23</v>
      </c>
      <c r="G740" s="152">
        <v>0</v>
      </c>
    </row>
    <row r="741" spans="2:7" s="28" customFormat="1" ht="18.75" customHeight="1" x14ac:dyDescent="0.2">
      <c r="B741" s="139" t="s">
        <v>3989</v>
      </c>
      <c r="C741" s="151">
        <v>0</v>
      </c>
      <c r="D741" s="151">
        <v>41</v>
      </c>
      <c r="E741" s="55">
        <v>0</v>
      </c>
      <c r="F741" s="55">
        <v>0</v>
      </c>
      <c r="G741" s="152">
        <v>0</v>
      </c>
    </row>
    <row r="742" spans="2:7" s="28" customFormat="1" ht="18.75" customHeight="1" x14ac:dyDescent="0.2">
      <c r="B742" s="139" t="s">
        <v>3895</v>
      </c>
      <c r="C742" s="151">
        <v>41</v>
      </c>
      <c r="D742" s="151">
        <v>0</v>
      </c>
      <c r="E742" s="55">
        <v>0</v>
      </c>
      <c r="F742" s="55">
        <v>0</v>
      </c>
      <c r="G742" s="152">
        <v>0</v>
      </c>
    </row>
    <row r="743" spans="2:7" s="28" customFormat="1" ht="18.75" customHeight="1" x14ac:dyDescent="0.2">
      <c r="B743" s="139" t="s">
        <v>1747</v>
      </c>
      <c r="C743" s="151">
        <v>10</v>
      </c>
      <c r="D743" s="151">
        <v>0</v>
      </c>
      <c r="E743" s="55">
        <v>24</v>
      </c>
      <c r="F743" s="55">
        <v>0</v>
      </c>
      <c r="G743" s="152">
        <v>7</v>
      </c>
    </row>
    <row r="744" spans="2:7" s="28" customFormat="1" ht="18.75" customHeight="1" x14ac:dyDescent="0.2">
      <c r="B744" s="139" t="s">
        <v>4945</v>
      </c>
      <c r="C744" s="151">
        <v>0</v>
      </c>
      <c r="D744" s="151">
        <v>14</v>
      </c>
      <c r="E744" s="55">
        <v>27</v>
      </c>
      <c r="F744" s="55">
        <v>0</v>
      </c>
      <c r="G744" s="152">
        <v>0</v>
      </c>
    </row>
    <row r="745" spans="2:7" s="28" customFormat="1" ht="18.75" customHeight="1" x14ac:dyDescent="0.2">
      <c r="B745" s="139" t="s">
        <v>3749</v>
      </c>
      <c r="C745" s="151">
        <v>0</v>
      </c>
      <c r="D745" s="151">
        <v>0</v>
      </c>
      <c r="E745" s="55">
        <v>0</v>
      </c>
      <c r="F745" s="55">
        <v>41</v>
      </c>
      <c r="G745" s="152">
        <v>0</v>
      </c>
    </row>
    <row r="746" spans="2:7" s="28" customFormat="1" ht="18.75" customHeight="1" x14ac:dyDescent="0.2">
      <c r="B746" s="139" t="s">
        <v>3470</v>
      </c>
      <c r="C746" s="151">
        <v>8</v>
      </c>
      <c r="D746" s="151">
        <v>22</v>
      </c>
      <c r="E746" s="55">
        <v>10</v>
      </c>
      <c r="F746" s="55">
        <v>0</v>
      </c>
      <c r="G746" s="152">
        <v>0</v>
      </c>
    </row>
    <row r="747" spans="2:7" s="28" customFormat="1" ht="18.75" customHeight="1" x14ac:dyDescent="0.2">
      <c r="B747" s="139" t="s">
        <v>4118</v>
      </c>
      <c r="C747" s="151">
        <v>0</v>
      </c>
      <c r="D747" s="151">
        <v>40</v>
      </c>
      <c r="E747" s="55">
        <v>0</v>
      </c>
      <c r="F747" s="55">
        <v>0</v>
      </c>
      <c r="G747" s="152">
        <v>0</v>
      </c>
    </row>
    <row r="748" spans="2:7" s="28" customFormat="1" ht="18.75" customHeight="1" x14ac:dyDescent="0.2">
      <c r="B748" s="139" t="s">
        <v>4948</v>
      </c>
      <c r="C748" s="151">
        <v>1</v>
      </c>
      <c r="D748" s="151">
        <v>10</v>
      </c>
      <c r="E748" s="55">
        <v>4</v>
      </c>
      <c r="F748" s="55">
        <v>23</v>
      </c>
      <c r="G748" s="152">
        <v>2</v>
      </c>
    </row>
    <row r="749" spans="2:7" s="28" customFormat="1" ht="18.75" customHeight="1" x14ac:dyDescent="0.2">
      <c r="B749" s="139" t="s">
        <v>4952</v>
      </c>
      <c r="C749" s="151">
        <v>10</v>
      </c>
      <c r="D749" s="151">
        <v>10</v>
      </c>
      <c r="E749" s="55">
        <v>1</v>
      </c>
      <c r="F749" s="55">
        <v>8</v>
      </c>
      <c r="G749" s="152">
        <v>11</v>
      </c>
    </row>
    <row r="750" spans="2:7" s="28" customFormat="1" ht="18.75" customHeight="1" x14ac:dyDescent="0.2">
      <c r="B750" s="139" t="s">
        <v>3315</v>
      </c>
      <c r="C750" s="151">
        <v>6</v>
      </c>
      <c r="D750" s="151">
        <v>4</v>
      </c>
      <c r="E750" s="55">
        <v>1</v>
      </c>
      <c r="F750" s="55">
        <v>0</v>
      </c>
      <c r="G750" s="152">
        <v>28</v>
      </c>
    </row>
    <row r="751" spans="2:7" s="28" customFormat="1" ht="18.75" customHeight="1" x14ac:dyDescent="0.2">
      <c r="B751" s="139" t="s">
        <v>4946</v>
      </c>
      <c r="C751" s="151">
        <v>21</v>
      </c>
      <c r="D751" s="151">
        <v>5</v>
      </c>
      <c r="E751" s="55">
        <v>0</v>
      </c>
      <c r="F751" s="55">
        <v>13</v>
      </c>
      <c r="G751" s="152">
        <v>0</v>
      </c>
    </row>
    <row r="752" spans="2:7" s="28" customFormat="1" ht="18.75" customHeight="1" x14ac:dyDescent="0.2">
      <c r="B752" s="139" t="s">
        <v>1717</v>
      </c>
      <c r="C752" s="151">
        <v>2</v>
      </c>
      <c r="D752" s="151">
        <v>21</v>
      </c>
      <c r="E752" s="55">
        <v>7</v>
      </c>
      <c r="F752" s="55">
        <v>9</v>
      </c>
      <c r="G752" s="152">
        <v>0</v>
      </c>
    </row>
    <row r="753" spans="2:7" s="28" customFormat="1" ht="18.75" customHeight="1" x14ac:dyDescent="0.2">
      <c r="B753" s="139" t="s">
        <v>1859</v>
      </c>
      <c r="C753" s="151">
        <v>2</v>
      </c>
      <c r="D753" s="151">
        <v>3</v>
      </c>
      <c r="E753" s="55">
        <v>5</v>
      </c>
      <c r="F753" s="55">
        <v>18</v>
      </c>
      <c r="G753" s="152">
        <v>11</v>
      </c>
    </row>
    <row r="754" spans="2:7" s="28" customFormat="1" ht="18.75" customHeight="1" x14ac:dyDescent="0.2">
      <c r="B754" s="139" t="s">
        <v>4073</v>
      </c>
      <c r="C754" s="151">
        <v>0</v>
      </c>
      <c r="D754" s="151">
        <v>38</v>
      </c>
      <c r="E754" s="55">
        <v>0</v>
      </c>
      <c r="F754" s="55">
        <v>0</v>
      </c>
      <c r="G754" s="152">
        <v>0</v>
      </c>
    </row>
    <row r="755" spans="2:7" s="28" customFormat="1" ht="18.75" customHeight="1" x14ac:dyDescent="0.2">
      <c r="B755" s="139" t="s">
        <v>4500</v>
      </c>
      <c r="C755" s="151">
        <v>0</v>
      </c>
      <c r="D755" s="151">
        <v>0</v>
      </c>
      <c r="E755" s="55">
        <v>0</v>
      </c>
      <c r="F755" s="55">
        <v>38</v>
      </c>
      <c r="G755" s="152">
        <v>0</v>
      </c>
    </row>
    <row r="756" spans="2:7" s="28" customFormat="1" ht="18.75" customHeight="1" x14ac:dyDescent="0.2">
      <c r="B756" s="139" t="s">
        <v>1167</v>
      </c>
      <c r="C756" s="151">
        <v>1</v>
      </c>
      <c r="D756" s="151">
        <v>0</v>
      </c>
      <c r="E756" s="55">
        <v>0</v>
      </c>
      <c r="F756" s="55">
        <v>0</v>
      </c>
      <c r="G756" s="152">
        <v>37</v>
      </c>
    </row>
    <row r="757" spans="2:7" s="28" customFormat="1" ht="18.75" customHeight="1" x14ac:dyDescent="0.2">
      <c r="B757" s="139" t="s">
        <v>1352</v>
      </c>
      <c r="C757" s="151">
        <v>0</v>
      </c>
      <c r="D757" s="151">
        <v>13</v>
      </c>
      <c r="E757" s="55">
        <v>0</v>
      </c>
      <c r="F757" s="55">
        <v>0</v>
      </c>
      <c r="G757" s="152">
        <v>24</v>
      </c>
    </row>
    <row r="758" spans="2:7" s="28" customFormat="1" ht="18.75" customHeight="1" x14ac:dyDescent="0.2">
      <c r="B758" s="139" t="s">
        <v>1528</v>
      </c>
      <c r="C758" s="151">
        <v>17</v>
      </c>
      <c r="D758" s="151">
        <v>4</v>
      </c>
      <c r="E758" s="55">
        <v>16</v>
      </c>
      <c r="F758" s="55">
        <v>0</v>
      </c>
      <c r="G758" s="152">
        <v>0</v>
      </c>
    </row>
    <row r="759" spans="2:7" s="28" customFormat="1" ht="18.75" customHeight="1" x14ac:dyDescent="0.2">
      <c r="B759" s="139" t="s">
        <v>2882</v>
      </c>
      <c r="C759" s="151">
        <v>0</v>
      </c>
      <c r="D759" s="151">
        <v>37</v>
      </c>
      <c r="E759" s="55">
        <v>0</v>
      </c>
      <c r="F759" s="55">
        <v>0</v>
      </c>
      <c r="G759" s="152">
        <v>0</v>
      </c>
    </row>
    <row r="760" spans="2:7" s="28" customFormat="1" ht="18.75" customHeight="1" x14ac:dyDescent="0.2">
      <c r="B760" s="139" t="s">
        <v>4958</v>
      </c>
      <c r="C760" s="151">
        <v>0</v>
      </c>
      <c r="D760" s="151">
        <v>21</v>
      </c>
      <c r="E760" s="55">
        <v>4</v>
      </c>
      <c r="F760" s="55">
        <v>0</v>
      </c>
      <c r="G760" s="152">
        <v>12</v>
      </c>
    </row>
    <row r="761" spans="2:7" s="28" customFormat="1" ht="18.75" customHeight="1" x14ac:dyDescent="0.2">
      <c r="B761" s="139" t="s">
        <v>3062</v>
      </c>
      <c r="C761" s="151">
        <v>12</v>
      </c>
      <c r="D761" s="151">
        <v>0</v>
      </c>
      <c r="E761" s="55">
        <v>25</v>
      </c>
      <c r="F761" s="55">
        <v>0</v>
      </c>
      <c r="G761" s="152">
        <v>0</v>
      </c>
    </row>
    <row r="762" spans="2:7" s="28" customFormat="1" ht="18.75" customHeight="1" x14ac:dyDescent="0.2">
      <c r="B762" s="139" t="s">
        <v>4955</v>
      </c>
      <c r="C762" s="151">
        <v>13</v>
      </c>
      <c r="D762" s="151">
        <v>4</v>
      </c>
      <c r="E762" s="55">
        <v>8</v>
      </c>
      <c r="F762" s="55">
        <v>1</v>
      </c>
      <c r="G762" s="152">
        <v>10</v>
      </c>
    </row>
    <row r="763" spans="2:7" s="28" customFormat="1" ht="18.75" customHeight="1" x14ac:dyDescent="0.2">
      <c r="B763" s="139" t="s">
        <v>4074</v>
      </c>
      <c r="C763" s="151">
        <v>0</v>
      </c>
      <c r="D763" s="151">
        <v>36</v>
      </c>
      <c r="E763" s="55">
        <v>0</v>
      </c>
      <c r="F763" s="55">
        <v>0</v>
      </c>
      <c r="G763" s="152">
        <v>0</v>
      </c>
    </row>
    <row r="764" spans="2:7" s="28" customFormat="1" ht="18.75" customHeight="1" x14ac:dyDescent="0.2">
      <c r="B764" s="139" t="s">
        <v>2746</v>
      </c>
      <c r="C764" s="151">
        <v>0</v>
      </c>
      <c r="D764" s="151">
        <v>2</v>
      </c>
      <c r="E764" s="55">
        <v>2</v>
      </c>
      <c r="F764" s="55">
        <v>32</v>
      </c>
      <c r="G764" s="152">
        <v>0</v>
      </c>
    </row>
    <row r="765" spans="2:7" s="28" customFormat="1" ht="18.75" customHeight="1" x14ac:dyDescent="0.2">
      <c r="B765" s="139" t="s">
        <v>4611</v>
      </c>
      <c r="C765" s="151">
        <v>0</v>
      </c>
      <c r="D765" s="151">
        <v>0</v>
      </c>
      <c r="E765" s="55">
        <v>0</v>
      </c>
      <c r="F765" s="55">
        <v>36</v>
      </c>
      <c r="G765" s="152">
        <v>0</v>
      </c>
    </row>
    <row r="766" spans="2:7" s="28" customFormat="1" ht="18.75" customHeight="1" x14ac:dyDescent="0.2">
      <c r="B766" s="139" t="s">
        <v>1256</v>
      </c>
      <c r="C766" s="151">
        <v>36</v>
      </c>
      <c r="D766" s="151">
        <v>0</v>
      </c>
      <c r="E766" s="55">
        <v>0</v>
      </c>
      <c r="F766" s="55">
        <v>0</v>
      </c>
      <c r="G766" s="152">
        <v>0</v>
      </c>
    </row>
    <row r="767" spans="2:7" s="28" customFormat="1" ht="18.75" customHeight="1" x14ac:dyDescent="0.2">
      <c r="B767" s="139" t="s">
        <v>2155</v>
      </c>
      <c r="C767" s="151">
        <v>0</v>
      </c>
      <c r="D767" s="151">
        <v>36</v>
      </c>
      <c r="E767" s="55">
        <v>0</v>
      </c>
      <c r="F767" s="55">
        <v>0</v>
      </c>
      <c r="G767" s="152">
        <v>0</v>
      </c>
    </row>
    <row r="768" spans="2:7" s="28" customFormat="1" ht="18.75" customHeight="1" x14ac:dyDescent="0.2">
      <c r="B768" s="139" t="s">
        <v>4972</v>
      </c>
      <c r="C768" s="151">
        <v>8</v>
      </c>
      <c r="D768" s="151">
        <v>8</v>
      </c>
      <c r="E768" s="55">
        <v>0</v>
      </c>
      <c r="F768" s="55">
        <v>2</v>
      </c>
      <c r="G768" s="152">
        <v>18</v>
      </c>
    </row>
    <row r="769" spans="2:7" s="28" customFormat="1" ht="18.75" customHeight="1" x14ac:dyDescent="0.2">
      <c r="B769" s="139" t="s">
        <v>1752</v>
      </c>
      <c r="C769" s="151">
        <v>6</v>
      </c>
      <c r="D769" s="151">
        <v>0</v>
      </c>
      <c r="E769" s="55">
        <v>11</v>
      </c>
      <c r="F769" s="55">
        <v>12</v>
      </c>
      <c r="G769" s="152">
        <v>7</v>
      </c>
    </row>
    <row r="770" spans="2:7" s="28" customFormat="1" ht="18.75" customHeight="1" x14ac:dyDescent="0.2">
      <c r="B770" s="139" t="s">
        <v>1921</v>
      </c>
      <c r="C770" s="151">
        <v>0</v>
      </c>
      <c r="D770" s="151">
        <v>0</v>
      </c>
      <c r="E770" s="55">
        <v>28</v>
      </c>
      <c r="F770" s="55">
        <v>0</v>
      </c>
      <c r="G770" s="152">
        <v>8</v>
      </c>
    </row>
    <row r="771" spans="2:7" s="28" customFormat="1" ht="18.75" customHeight="1" x14ac:dyDescent="0.2">
      <c r="B771" s="139" t="s">
        <v>4962</v>
      </c>
      <c r="C771" s="151">
        <v>5</v>
      </c>
      <c r="D771" s="151">
        <v>1</v>
      </c>
      <c r="E771" s="55">
        <v>7</v>
      </c>
      <c r="F771" s="55">
        <v>10</v>
      </c>
      <c r="G771" s="152">
        <v>12</v>
      </c>
    </row>
    <row r="772" spans="2:7" s="28" customFormat="1" ht="18.75" customHeight="1" x14ac:dyDescent="0.2">
      <c r="B772" s="139" t="s">
        <v>2992</v>
      </c>
      <c r="C772" s="151">
        <v>0</v>
      </c>
      <c r="D772" s="151">
        <v>19</v>
      </c>
      <c r="E772" s="55">
        <v>2</v>
      </c>
      <c r="F772" s="55">
        <v>10</v>
      </c>
      <c r="G772" s="152">
        <v>4</v>
      </c>
    </row>
    <row r="773" spans="2:7" s="28" customFormat="1" ht="18.75" customHeight="1" x14ac:dyDescent="0.2">
      <c r="B773" s="139" t="s">
        <v>4950</v>
      </c>
      <c r="C773" s="151">
        <v>0</v>
      </c>
      <c r="D773" s="151">
        <v>0</v>
      </c>
      <c r="E773" s="55">
        <v>27</v>
      </c>
      <c r="F773" s="55">
        <v>6</v>
      </c>
      <c r="G773" s="152">
        <v>2</v>
      </c>
    </row>
    <row r="774" spans="2:7" s="28" customFormat="1" ht="18.75" customHeight="1" x14ac:dyDescent="0.2">
      <c r="B774" s="139" t="s">
        <v>987</v>
      </c>
      <c r="C774" s="151">
        <v>7</v>
      </c>
      <c r="D774" s="151">
        <v>21</v>
      </c>
      <c r="E774" s="55">
        <v>4</v>
      </c>
      <c r="F774" s="55">
        <v>0</v>
      </c>
      <c r="G774" s="152">
        <v>2</v>
      </c>
    </row>
    <row r="775" spans="2:7" s="28" customFormat="1" ht="18.75" customHeight="1" x14ac:dyDescent="0.2">
      <c r="B775" s="139" t="s">
        <v>4957</v>
      </c>
      <c r="C775" s="151">
        <v>0</v>
      </c>
      <c r="D775" s="151">
        <v>7</v>
      </c>
      <c r="E775" s="55">
        <v>15</v>
      </c>
      <c r="F775" s="55">
        <v>3</v>
      </c>
      <c r="G775" s="152">
        <v>9</v>
      </c>
    </row>
    <row r="776" spans="2:7" s="28" customFormat="1" ht="18.75" customHeight="1" x14ac:dyDescent="0.2">
      <c r="B776" s="139" t="s">
        <v>1388</v>
      </c>
      <c r="C776" s="151">
        <v>0</v>
      </c>
      <c r="D776" s="151">
        <v>0</v>
      </c>
      <c r="E776" s="55">
        <v>0</v>
      </c>
      <c r="F776" s="55">
        <v>34</v>
      </c>
      <c r="G776" s="152">
        <v>0</v>
      </c>
    </row>
    <row r="777" spans="2:7" s="28" customFormat="1" ht="18.75" customHeight="1" x14ac:dyDescent="0.2">
      <c r="B777" s="139" t="s">
        <v>4968</v>
      </c>
      <c r="C777" s="151">
        <v>0</v>
      </c>
      <c r="D777" s="151">
        <v>20</v>
      </c>
      <c r="E777" s="55">
        <v>0</v>
      </c>
      <c r="F777" s="55">
        <v>0</v>
      </c>
      <c r="G777" s="152">
        <v>14</v>
      </c>
    </row>
    <row r="778" spans="2:7" s="28" customFormat="1" ht="18.75" customHeight="1" x14ac:dyDescent="0.2">
      <c r="B778" s="139" t="s">
        <v>1276</v>
      </c>
      <c r="C778" s="151">
        <v>21</v>
      </c>
      <c r="D778" s="151">
        <v>0</v>
      </c>
      <c r="E778" s="55">
        <v>0</v>
      </c>
      <c r="F778" s="55">
        <v>13</v>
      </c>
      <c r="G778" s="152">
        <v>0</v>
      </c>
    </row>
    <row r="779" spans="2:7" s="28" customFormat="1" ht="18.75" customHeight="1" x14ac:dyDescent="0.2">
      <c r="B779" s="139" t="s">
        <v>1794</v>
      </c>
      <c r="C779" s="151">
        <v>14</v>
      </c>
      <c r="D779" s="151">
        <v>8</v>
      </c>
      <c r="E779" s="55">
        <v>7</v>
      </c>
      <c r="F779" s="55">
        <v>4</v>
      </c>
      <c r="G779" s="152">
        <v>0</v>
      </c>
    </row>
    <row r="780" spans="2:7" s="28" customFormat="1" ht="18.75" customHeight="1" x14ac:dyDescent="0.2">
      <c r="B780" s="139" t="s">
        <v>938</v>
      </c>
      <c r="C780" s="151">
        <v>16</v>
      </c>
      <c r="D780" s="151">
        <v>17</v>
      </c>
      <c r="E780" s="55">
        <v>0</v>
      </c>
      <c r="F780" s="55">
        <v>0</v>
      </c>
      <c r="G780" s="152">
        <v>0</v>
      </c>
    </row>
    <row r="781" spans="2:7" s="28" customFormat="1" ht="18.75" customHeight="1" x14ac:dyDescent="0.2">
      <c r="B781" s="139" t="s">
        <v>4996</v>
      </c>
      <c r="C781" s="151">
        <v>0</v>
      </c>
      <c r="D781" s="151">
        <v>0</v>
      </c>
      <c r="E781" s="55">
        <v>0</v>
      </c>
      <c r="F781" s="55">
        <v>10</v>
      </c>
      <c r="G781" s="152">
        <v>23</v>
      </c>
    </row>
    <row r="782" spans="2:7" s="28" customFormat="1" ht="18.75" customHeight="1" x14ac:dyDescent="0.2">
      <c r="B782" s="139" t="s">
        <v>1149</v>
      </c>
      <c r="C782" s="151">
        <v>7</v>
      </c>
      <c r="D782" s="151">
        <v>15</v>
      </c>
      <c r="E782" s="55">
        <v>11</v>
      </c>
      <c r="F782" s="55">
        <v>0</v>
      </c>
      <c r="G782" s="152">
        <v>0</v>
      </c>
    </row>
    <row r="783" spans="2:7" s="28" customFormat="1" ht="18.75" customHeight="1" x14ac:dyDescent="0.2">
      <c r="B783" s="139" t="s">
        <v>2764</v>
      </c>
      <c r="C783" s="151">
        <v>0</v>
      </c>
      <c r="D783" s="151">
        <v>2</v>
      </c>
      <c r="E783" s="55">
        <v>13</v>
      </c>
      <c r="F783" s="55">
        <v>14</v>
      </c>
      <c r="G783" s="152">
        <v>4</v>
      </c>
    </row>
    <row r="784" spans="2:7" s="28" customFormat="1" ht="18.75" customHeight="1" x14ac:dyDescent="0.2">
      <c r="B784" s="139" t="s">
        <v>3804</v>
      </c>
      <c r="C784" s="151">
        <v>4</v>
      </c>
      <c r="D784" s="151">
        <v>6</v>
      </c>
      <c r="E784" s="55">
        <v>2</v>
      </c>
      <c r="F784" s="55">
        <v>3</v>
      </c>
      <c r="G784" s="152">
        <v>17</v>
      </c>
    </row>
    <row r="785" spans="2:7" s="28" customFormat="1" ht="18.75" customHeight="1" x14ac:dyDescent="0.2">
      <c r="B785" s="139" t="s">
        <v>2616</v>
      </c>
      <c r="C785" s="151">
        <v>0</v>
      </c>
      <c r="D785" s="151">
        <v>0</v>
      </c>
      <c r="E785" s="55">
        <v>0</v>
      </c>
      <c r="F785" s="55">
        <v>32</v>
      </c>
      <c r="G785" s="152">
        <v>0</v>
      </c>
    </row>
    <row r="786" spans="2:7" s="28" customFormat="1" ht="18.75" customHeight="1" x14ac:dyDescent="0.2">
      <c r="B786" s="139" t="s">
        <v>3413</v>
      </c>
      <c r="C786" s="151">
        <v>20</v>
      </c>
      <c r="D786" s="151">
        <v>5</v>
      </c>
      <c r="E786" s="55">
        <v>2</v>
      </c>
      <c r="F786" s="55">
        <v>0</v>
      </c>
      <c r="G786" s="152">
        <v>4</v>
      </c>
    </row>
    <row r="787" spans="2:7" s="28" customFormat="1" ht="18.75" customHeight="1" x14ac:dyDescent="0.2">
      <c r="B787" s="139" t="s">
        <v>1925</v>
      </c>
      <c r="C787" s="151">
        <v>8</v>
      </c>
      <c r="D787" s="151">
        <v>4</v>
      </c>
      <c r="E787" s="55">
        <v>12</v>
      </c>
      <c r="F787" s="55">
        <v>6</v>
      </c>
      <c r="G787" s="152">
        <v>1</v>
      </c>
    </row>
    <row r="788" spans="2:7" s="28" customFormat="1" ht="18.75" customHeight="1" x14ac:dyDescent="0.2">
      <c r="B788" s="139" t="s">
        <v>2700</v>
      </c>
      <c r="C788" s="151">
        <v>0</v>
      </c>
      <c r="D788" s="151">
        <v>12</v>
      </c>
      <c r="E788" s="55">
        <v>12</v>
      </c>
      <c r="F788" s="55">
        <v>5</v>
      </c>
      <c r="G788" s="152">
        <v>2</v>
      </c>
    </row>
    <row r="789" spans="2:7" s="28" customFormat="1" ht="18.75" customHeight="1" x14ac:dyDescent="0.2">
      <c r="B789" s="139" t="s">
        <v>3010</v>
      </c>
      <c r="C789" s="151">
        <v>0</v>
      </c>
      <c r="D789" s="151">
        <v>0</v>
      </c>
      <c r="E789" s="55">
        <v>25</v>
      </c>
      <c r="F789" s="55">
        <v>6</v>
      </c>
      <c r="G789" s="152">
        <v>0</v>
      </c>
    </row>
    <row r="790" spans="2:7" s="28" customFormat="1" ht="18.75" customHeight="1" x14ac:dyDescent="0.2">
      <c r="B790" s="139" t="s">
        <v>1421</v>
      </c>
      <c r="C790" s="151">
        <v>0</v>
      </c>
      <c r="D790" s="151">
        <v>11</v>
      </c>
      <c r="E790" s="55">
        <v>17</v>
      </c>
      <c r="F790" s="55">
        <v>0</v>
      </c>
      <c r="G790" s="152">
        <v>3</v>
      </c>
    </row>
    <row r="791" spans="2:7" s="28" customFormat="1" ht="18.75" customHeight="1" x14ac:dyDescent="0.2">
      <c r="B791" s="139" t="s">
        <v>4951</v>
      </c>
      <c r="C791" s="151">
        <v>19</v>
      </c>
      <c r="D791" s="151">
        <v>0</v>
      </c>
      <c r="E791" s="55">
        <v>11</v>
      </c>
      <c r="F791" s="55">
        <v>0</v>
      </c>
      <c r="G791" s="152">
        <v>0</v>
      </c>
    </row>
    <row r="792" spans="2:7" s="28" customFormat="1" ht="18.75" customHeight="1" x14ac:dyDescent="0.2">
      <c r="B792" s="139" t="s">
        <v>5039</v>
      </c>
      <c r="C792" s="151">
        <v>0</v>
      </c>
      <c r="D792" s="151">
        <v>0</v>
      </c>
      <c r="E792" s="55">
        <v>0</v>
      </c>
      <c r="F792" s="55">
        <v>4</v>
      </c>
      <c r="G792" s="152">
        <v>26</v>
      </c>
    </row>
    <row r="793" spans="2:7" s="28" customFormat="1" ht="18.75" customHeight="1" x14ac:dyDescent="0.2">
      <c r="B793" s="139" t="s">
        <v>3310</v>
      </c>
      <c r="C793" s="151">
        <v>0</v>
      </c>
      <c r="D793" s="151">
        <v>0</v>
      </c>
      <c r="E793" s="55">
        <v>0</v>
      </c>
      <c r="F793" s="55">
        <v>30</v>
      </c>
      <c r="G793" s="152">
        <v>0</v>
      </c>
    </row>
    <row r="794" spans="2:7" s="28" customFormat="1" ht="18.75" customHeight="1" x14ac:dyDescent="0.2">
      <c r="B794" s="139" t="s">
        <v>3231</v>
      </c>
      <c r="C794" s="151">
        <v>29</v>
      </c>
      <c r="D794" s="151">
        <v>0</v>
      </c>
      <c r="E794" s="55">
        <v>0</v>
      </c>
      <c r="F794" s="55">
        <v>0</v>
      </c>
      <c r="G794" s="152">
        <v>0</v>
      </c>
    </row>
    <row r="795" spans="2:7" s="28" customFormat="1" ht="18.75" customHeight="1" x14ac:dyDescent="0.2">
      <c r="B795" s="139" t="s">
        <v>3612</v>
      </c>
      <c r="C795" s="151">
        <v>0</v>
      </c>
      <c r="D795" s="151">
        <v>0</v>
      </c>
      <c r="E795" s="55">
        <v>0</v>
      </c>
      <c r="F795" s="55">
        <v>14</v>
      </c>
      <c r="G795" s="152">
        <v>15</v>
      </c>
    </row>
    <row r="796" spans="2:7" s="28" customFormat="1" ht="18.75" customHeight="1" x14ac:dyDescent="0.2">
      <c r="B796" s="139" t="s">
        <v>3765</v>
      </c>
      <c r="C796" s="151">
        <v>0</v>
      </c>
      <c r="D796" s="151">
        <v>15</v>
      </c>
      <c r="E796" s="55">
        <v>8</v>
      </c>
      <c r="F796" s="55">
        <v>4</v>
      </c>
      <c r="G796" s="152">
        <v>2</v>
      </c>
    </row>
    <row r="797" spans="2:7" s="28" customFormat="1" ht="18.75" customHeight="1" x14ac:dyDescent="0.2">
      <c r="B797" s="139" t="s">
        <v>1249</v>
      </c>
      <c r="C797" s="151">
        <v>0</v>
      </c>
      <c r="D797" s="151">
        <v>29</v>
      </c>
      <c r="E797" s="55">
        <v>0</v>
      </c>
      <c r="F797" s="55">
        <v>0</v>
      </c>
      <c r="G797" s="152">
        <v>0</v>
      </c>
    </row>
    <row r="798" spans="2:7" s="28" customFormat="1" ht="18.75" customHeight="1" x14ac:dyDescent="0.2">
      <c r="B798" s="139" t="s">
        <v>1371</v>
      </c>
      <c r="C798" s="151">
        <v>0</v>
      </c>
      <c r="D798" s="151">
        <v>0</v>
      </c>
      <c r="E798" s="55">
        <v>0</v>
      </c>
      <c r="F798" s="55">
        <v>29</v>
      </c>
      <c r="G798" s="152">
        <v>0</v>
      </c>
    </row>
    <row r="799" spans="2:7" s="28" customFormat="1" ht="18.75" customHeight="1" x14ac:dyDescent="0.2">
      <c r="B799" s="139" t="s">
        <v>4959</v>
      </c>
      <c r="C799" s="151">
        <v>0</v>
      </c>
      <c r="D799" s="151">
        <v>0</v>
      </c>
      <c r="E799" s="55">
        <v>22</v>
      </c>
      <c r="F799" s="55">
        <v>2</v>
      </c>
      <c r="G799" s="152">
        <v>4</v>
      </c>
    </row>
    <row r="800" spans="2:7" s="28" customFormat="1" ht="18.75" customHeight="1" x14ac:dyDescent="0.2">
      <c r="B800" s="139" t="s">
        <v>4238</v>
      </c>
      <c r="C800" s="151">
        <v>0</v>
      </c>
      <c r="D800" s="151">
        <v>0</v>
      </c>
      <c r="E800" s="55">
        <v>4</v>
      </c>
      <c r="F800" s="55">
        <v>0</v>
      </c>
      <c r="G800" s="152">
        <v>24</v>
      </c>
    </row>
    <row r="801" spans="2:7" s="28" customFormat="1" ht="18.75" customHeight="1" x14ac:dyDescent="0.2">
      <c r="B801" s="139" t="s">
        <v>1066</v>
      </c>
      <c r="C801" s="151">
        <v>0</v>
      </c>
      <c r="D801" s="151">
        <v>28</v>
      </c>
      <c r="E801" s="55">
        <v>0</v>
      </c>
      <c r="F801" s="55">
        <v>0</v>
      </c>
      <c r="G801" s="152">
        <v>0</v>
      </c>
    </row>
    <row r="802" spans="2:7" s="28" customFormat="1" ht="18.75" customHeight="1" x14ac:dyDescent="0.2">
      <c r="B802" s="139" t="s">
        <v>4227</v>
      </c>
      <c r="C802" s="151">
        <v>0</v>
      </c>
      <c r="D802" s="151">
        <v>0</v>
      </c>
      <c r="E802" s="55">
        <v>28</v>
      </c>
      <c r="F802" s="55">
        <v>0</v>
      </c>
      <c r="G802" s="152">
        <v>0</v>
      </c>
    </row>
    <row r="803" spans="2:7" s="28" customFormat="1" ht="18.75" customHeight="1" x14ac:dyDescent="0.2">
      <c r="B803" s="139" t="s">
        <v>2124</v>
      </c>
      <c r="C803" s="151">
        <v>28</v>
      </c>
      <c r="D803" s="151">
        <v>0</v>
      </c>
      <c r="E803" s="55">
        <v>0</v>
      </c>
      <c r="F803" s="55">
        <v>0</v>
      </c>
      <c r="G803" s="152">
        <v>0</v>
      </c>
    </row>
    <row r="804" spans="2:7" s="28" customFormat="1" ht="18.75" customHeight="1" x14ac:dyDescent="0.2">
      <c r="B804" s="139" t="s">
        <v>4095</v>
      </c>
      <c r="C804" s="151">
        <v>0</v>
      </c>
      <c r="D804" s="151">
        <v>28</v>
      </c>
      <c r="E804" s="55">
        <v>0</v>
      </c>
      <c r="F804" s="55">
        <v>0</v>
      </c>
      <c r="G804" s="152">
        <v>0</v>
      </c>
    </row>
    <row r="805" spans="2:7" s="28" customFormat="1" ht="18.75" customHeight="1" x14ac:dyDescent="0.2">
      <c r="B805" s="139" t="s">
        <v>5288</v>
      </c>
      <c r="C805" s="151">
        <v>0</v>
      </c>
      <c r="D805" s="151">
        <v>0</v>
      </c>
      <c r="E805" s="55">
        <v>0</v>
      </c>
      <c r="F805" s="55">
        <v>0</v>
      </c>
      <c r="G805" s="152">
        <v>28</v>
      </c>
    </row>
    <row r="806" spans="2:7" s="28" customFormat="1" ht="18.75" customHeight="1" x14ac:dyDescent="0.2">
      <c r="B806" s="139" t="s">
        <v>3523</v>
      </c>
      <c r="C806" s="151">
        <v>0</v>
      </c>
      <c r="D806" s="151">
        <v>0</v>
      </c>
      <c r="E806" s="55">
        <v>0</v>
      </c>
      <c r="F806" s="55">
        <v>0</v>
      </c>
      <c r="G806" s="152">
        <v>28</v>
      </c>
    </row>
    <row r="807" spans="2:7" s="28" customFormat="1" ht="18.75" customHeight="1" x14ac:dyDescent="0.2">
      <c r="B807" s="139" t="s">
        <v>4752</v>
      </c>
      <c r="C807" s="151">
        <v>0</v>
      </c>
      <c r="D807" s="151">
        <v>0</v>
      </c>
      <c r="E807" s="55">
        <v>0</v>
      </c>
      <c r="F807" s="55">
        <v>28</v>
      </c>
      <c r="G807" s="152">
        <v>0</v>
      </c>
    </row>
    <row r="808" spans="2:7" s="28" customFormat="1" ht="18.75" customHeight="1" x14ac:dyDescent="0.2">
      <c r="B808" s="139" t="s">
        <v>2611</v>
      </c>
      <c r="C808" s="151">
        <v>0</v>
      </c>
      <c r="D808" s="151">
        <v>28</v>
      </c>
      <c r="E808" s="55">
        <v>0</v>
      </c>
      <c r="F808" s="55">
        <v>0</v>
      </c>
      <c r="G808" s="152">
        <v>0</v>
      </c>
    </row>
    <row r="809" spans="2:7" s="28" customFormat="1" ht="18.75" customHeight="1" x14ac:dyDescent="0.2">
      <c r="B809" s="139" t="s">
        <v>3911</v>
      </c>
      <c r="C809" s="151">
        <v>0</v>
      </c>
      <c r="D809" s="151">
        <v>8</v>
      </c>
      <c r="E809" s="55">
        <v>9</v>
      </c>
      <c r="F809" s="55">
        <v>5</v>
      </c>
      <c r="G809" s="152">
        <v>6</v>
      </c>
    </row>
    <row r="810" spans="2:7" s="28" customFormat="1" ht="18.75" customHeight="1" x14ac:dyDescent="0.2">
      <c r="B810" s="139" t="s">
        <v>1769</v>
      </c>
      <c r="C810" s="151">
        <v>0</v>
      </c>
      <c r="D810" s="151">
        <v>0</v>
      </c>
      <c r="E810" s="55">
        <v>15</v>
      </c>
      <c r="F810" s="55">
        <v>12</v>
      </c>
      <c r="G810" s="152">
        <v>0</v>
      </c>
    </row>
    <row r="811" spans="2:7" s="28" customFormat="1" ht="18.75" customHeight="1" x14ac:dyDescent="0.2">
      <c r="B811" s="139" t="s">
        <v>1754</v>
      </c>
      <c r="C811" s="151">
        <v>3</v>
      </c>
      <c r="D811" s="151">
        <v>4</v>
      </c>
      <c r="E811" s="55">
        <v>12</v>
      </c>
      <c r="F811" s="55">
        <v>8</v>
      </c>
      <c r="G811" s="152">
        <v>0</v>
      </c>
    </row>
    <row r="812" spans="2:7" s="28" customFormat="1" ht="18.75" customHeight="1" x14ac:dyDescent="0.2">
      <c r="B812" s="139" t="s">
        <v>2137</v>
      </c>
      <c r="C812" s="151">
        <v>4</v>
      </c>
      <c r="D812" s="151">
        <v>20</v>
      </c>
      <c r="E812" s="55">
        <v>3</v>
      </c>
      <c r="F812" s="55">
        <v>0</v>
      </c>
      <c r="G812" s="152">
        <v>0</v>
      </c>
    </row>
    <row r="813" spans="2:7" s="28" customFormat="1" ht="18.75" customHeight="1" x14ac:dyDescent="0.2">
      <c r="B813" s="139" t="s">
        <v>4228</v>
      </c>
      <c r="C813" s="151">
        <v>0</v>
      </c>
      <c r="D813" s="151">
        <v>0</v>
      </c>
      <c r="E813" s="55">
        <v>12</v>
      </c>
      <c r="F813" s="55">
        <v>15</v>
      </c>
      <c r="G813" s="152">
        <v>0</v>
      </c>
    </row>
    <row r="814" spans="2:7" s="28" customFormat="1" ht="18.75" customHeight="1" x14ac:dyDescent="0.2">
      <c r="B814" s="139" t="s">
        <v>5010</v>
      </c>
      <c r="C814" s="151">
        <v>7</v>
      </c>
      <c r="D814" s="151">
        <v>0</v>
      </c>
      <c r="E814" s="55">
        <v>0</v>
      </c>
      <c r="F814" s="55">
        <v>1</v>
      </c>
      <c r="G814" s="152">
        <v>19</v>
      </c>
    </row>
    <row r="815" spans="2:7" s="28" customFormat="1" ht="18.75" customHeight="1" x14ac:dyDescent="0.2">
      <c r="B815" s="139" t="s">
        <v>1749</v>
      </c>
      <c r="C815" s="151">
        <v>18</v>
      </c>
      <c r="D815" s="151">
        <v>9</v>
      </c>
      <c r="E815" s="55">
        <v>0</v>
      </c>
      <c r="F815" s="55">
        <v>0</v>
      </c>
      <c r="G815" s="152">
        <v>0</v>
      </c>
    </row>
    <row r="816" spans="2:7" s="28" customFormat="1" ht="18.75" customHeight="1" x14ac:dyDescent="0.2">
      <c r="B816" s="139" t="s">
        <v>1678</v>
      </c>
      <c r="C816" s="151">
        <v>0</v>
      </c>
      <c r="D816" s="151">
        <v>0</v>
      </c>
      <c r="E816" s="55">
        <v>27</v>
      </c>
      <c r="F816" s="55">
        <v>0</v>
      </c>
      <c r="G816" s="152">
        <v>0</v>
      </c>
    </row>
    <row r="817" spans="2:7" s="28" customFormat="1" ht="18.75" customHeight="1" x14ac:dyDescent="0.2">
      <c r="B817" s="139" t="s">
        <v>3015</v>
      </c>
      <c r="C817" s="151">
        <v>0</v>
      </c>
      <c r="D817" s="151">
        <v>0</v>
      </c>
      <c r="E817" s="55">
        <v>0</v>
      </c>
      <c r="F817" s="55">
        <v>15</v>
      </c>
      <c r="G817" s="152">
        <v>12</v>
      </c>
    </row>
    <row r="818" spans="2:7" s="28" customFormat="1" ht="18.75" customHeight="1" x14ac:dyDescent="0.2">
      <c r="B818" s="139" t="s">
        <v>4953</v>
      </c>
      <c r="C818" s="151">
        <v>0</v>
      </c>
      <c r="D818" s="151">
        <v>27</v>
      </c>
      <c r="E818" s="55">
        <v>0</v>
      </c>
      <c r="F818" s="55">
        <v>0</v>
      </c>
      <c r="G818" s="152">
        <v>0</v>
      </c>
    </row>
    <row r="819" spans="2:7" s="28" customFormat="1" ht="18.75" customHeight="1" x14ac:dyDescent="0.2">
      <c r="B819" s="139" t="s">
        <v>1986</v>
      </c>
      <c r="C819" s="151">
        <v>0</v>
      </c>
      <c r="D819" s="151">
        <v>0</v>
      </c>
      <c r="E819" s="55">
        <v>0</v>
      </c>
      <c r="F819" s="55">
        <v>5</v>
      </c>
      <c r="G819" s="152">
        <v>21</v>
      </c>
    </row>
    <row r="820" spans="2:7" s="28" customFormat="1" ht="18.75" customHeight="1" x14ac:dyDescent="0.2">
      <c r="B820" s="139" t="s">
        <v>1228</v>
      </c>
      <c r="C820" s="151">
        <v>13</v>
      </c>
      <c r="D820" s="151">
        <v>13</v>
      </c>
      <c r="E820" s="55">
        <v>0</v>
      </c>
      <c r="F820" s="55">
        <v>0</v>
      </c>
      <c r="G820" s="152">
        <v>0</v>
      </c>
    </row>
    <row r="821" spans="2:7" s="28" customFormat="1" ht="18.75" customHeight="1" x14ac:dyDescent="0.2">
      <c r="B821" s="139" t="s">
        <v>960</v>
      </c>
      <c r="C821" s="151">
        <v>14</v>
      </c>
      <c r="D821" s="151">
        <v>9</v>
      </c>
      <c r="E821" s="55">
        <v>3</v>
      </c>
      <c r="F821" s="55">
        <v>0</v>
      </c>
      <c r="G821" s="152">
        <v>0</v>
      </c>
    </row>
    <row r="822" spans="2:7" s="28" customFormat="1" ht="18.75" customHeight="1" x14ac:dyDescent="0.2">
      <c r="B822" s="139" t="s">
        <v>3841</v>
      </c>
      <c r="C822" s="151">
        <v>26</v>
      </c>
      <c r="D822" s="151">
        <v>0</v>
      </c>
      <c r="E822" s="55">
        <v>0</v>
      </c>
      <c r="F822" s="55">
        <v>0</v>
      </c>
      <c r="G822" s="152">
        <v>0</v>
      </c>
    </row>
    <row r="823" spans="2:7" s="28" customFormat="1" ht="18.75" customHeight="1" x14ac:dyDescent="0.2">
      <c r="B823" s="139" t="s">
        <v>3769</v>
      </c>
      <c r="C823" s="151">
        <v>7</v>
      </c>
      <c r="D823" s="151">
        <v>17</v>
      </c>
      <c r="E823" s="55">
        <v>0</v>
      </c>
      <c r="F823" s="55">
        <v>2</v>
      </c>
      <c r="G823" s="152">
        <v>0</v>
      </c>
    </row>
    <row r="824" spans="2:7" s="28" customFormat="1" ht="18.75" customHeight="1" x14ac:dyDescent="0.2">
      <c r="B824" s="139" t="s">
        <v>4966</v>
      </c>
      <c r="C824" s="151">
        <v>18</v>
      </c>
      <c r="D824" s="151">
        <v>0</v>
      </c>
      <c r="E824" s="55">
        <v>0</v>
      </c>
      <c r="F824" s="55">
        <v>3</v>
      </c>
      <c r="G824" s="152">
        <v>5</v>
      </c>
    </row>
    <row r="825" spans="2:7" s="28" customFormat="1" ht="18.75" customHeight="1" x14ac:dyDescent="0.2">
      <c r="B825" s="139" t="s">
        <v>2791</v>
      </c>
      <c r="C825" s="151">
        <v>0</v>
      </c>
      <c r="D825" s="151">
        <v>0</v>
      </c>
      <c r="E825" s="55">
        <v>0</v>
      </c>
      <c r="F825" s="55">
        <v>15</v>
      </c>
      <c r="G825" s="152">
        <v>11</v>
      </c>
    </row>
    <row r="826" spans="2:7" s="28" customFormat="1" ht="18.75" customHeight="1" x14ac:dyDescent="0.2">
      <c r="B826" s="139" t="s">
        <v>4956</v>
      </c>
      <c r="C826" s="151">
        <v>8</v>
      </c>
      <c r="D826" s="151">
        <v>3</v>
      </c>
      <c r="E826" s="55">
        <v>6</v>
      </c>
      <c r="F826" s="55">
        <v>9</v>
      </c>
      <c r="G826" s="152">
        <v>0</v>
      </c>
    </row>
    <row r="827" spans="2:7" s="28" customFormat="1" ht="18.75" customHeight="1" x14ac:dyDescent="0.2">
      <c r="B827" s="139" t="s">
        <v>1020</v>
      </c>
      <c r="C827" s="151">
        <v>4</v>
      </c>
      <c r="D827" s="151">
        <v>0</v>
      </c>
      <c r="E827" s="55">
        <v>0</v>
      </c>
      <c r="F827" s="55">
        <v>22</v>
      </c>
      <c r="G827" s="152">
        <v>0</v>
      </c>
    </row>
    <row r="828" spans="2:7" s="28" customFormat="1" ht="18.75" customHeight="1" x14ac:dyDescent="0.2">
      <c r="B828" s="139" t="s">
        <v>4961</v>
      </c>
      <c r="C828" s="151">
        <v>6</v>
      </c>
      <c r="D828" s="151">
        <v>10</v>
      </c>
      <c r="E828" s="55">
        <v>6</v>
      </c>
      <c r="F828" s="55">
        <v>2</v>
      </c>
      <c r="G828" s="152">
        <v>2</v>
      </c>
    </row>
    <row r="829" spans="2:7" s="28" customFormat="1" ht="18.75" customHeight="1" x14ac:dyDescent="0.2">
      <c r="B829" s="139" t="s">
        <v>1259</v>
      </c>
      <c r="C829" s="151">
        <v>0</v>
      </c>
      <c r="D829" s="151">
        <v>5</v>
      </c>
      <c r="E829" s="55">
        <v>0</v>
      </c>
      <c r="F829" s="55">
        <v>20</v>
      </c>
      <c r="G829" s="152">
        <v>0</v>
      </c>
    </row>
    <row r="830" spans="2:7" s="28" customFormat="1" ht="18.75" customHeight="1" x14ac:dyDescent="0.2">
      <c r="B830" s="139" t="s">
        <v>1760</v>
      </c>
      <c r="C830" s="151">
        <v>25</v>
      </c>
      <c r="D830" s="151">
        <v>0</v>
      </c>
      <c r="E830" s="55">
        <v>0</v>
      </c>
      <c r="F830" s="55">
        <v>0</v>
      </c>
      <c r="G830" s="152">
        <v>0</v>
      </c>
    </row>
    <row r="831" spans="2:7" s="28" customFormat="1" ht="18.75" customHeight="1" x14ac:dyDescent="0.2">
      <c r="B831" s="139" t="s">
        <v>3023</v>
      </c>
      <c r="C831" s="151">
        <v>7</v>
      </c>
      <c r="D831" s="151">
        <v>0</v>
      </c>
      <c r="E831" s="55">
        <v>0</v>
      </c>
      <c r="F831" s="55">
        <v>17</v>
      </c>
      <c r="G831" s="152">
        <v>0</v>
      </c>
    </row>
    <row r="832" spans="2:7" s="28" customFormat="1" ht="18.75" customHeight="1" x14ac:dyDescent="0.2">
      <c r="B832" s="139" t="s">
        <v>1781</v>
      </c>
      <c r="C832" s="151">
        <v>5</v>
      </c>
      <c r="D832" s="151">
        <v>0</v>
      </c>
      <c r="E832" s="55">
        <v>7</v>
      </c>
      <c r="F832" s="55">
        <v>6</v>
      </c>
      <c r="G832" s="152">
        <v>6</v>
      </c>
    </row>
    <row r="833" spans="2:7" s="28" customFormat="1" ht="18.75" customHeight="1" x14ac:dyDescent="0.2">
      <c r="B833" s="139" t="s">
        <v>3990</v>
      </c>
      <c r="C833" s="151">
        <v>12</v>
      </c>
      <c r="D833" s="151">
        <v>12</v>
      </c>
      <c r="E833" s="55">
        <v>0</v>
      </c>
      <c r="F833" s="55">
        <v>0</v>
      </c>
      <c r="G833" s="152">
        <v>0</v>
      </c>
    </row>
    <row r="834" spans="2:7" s="28" customFormat="1" ht="18.75" customHeight="1" x14ac:dyDescent="0.2">
      <c r="B834" s="139" t="s">
        <v>1650</v>
      </c>
      <c r="C834" s="151">
        <v>15</v>
      </c>
      <c r="D834" s="151">
        <v>4</v>
      </c>
      <c r="E834" s="55">
        <v>1</v>
      </c>
      <c r="F834" s="55">
        <v>4</v>
      </c>
      <c r="G834" s="152">
        <v>0</v>
      </c>
    </row>
    <row r="835" spans="2:7" s="28" customFormat="1" ht="18.75" customHeight="1" x14ac:dyDescent="0.2">
      <c r="B835" s="139" t="s">
        <v>2411</v>
      </c>
      <c r="C835" s="151">
        <v>0</v>
      </c>
      <c r="D835" s="151">
        <v>0</v>
      </c>
      <c r="E835" s="55">
        <v>0</v>
      </c>
      <c r="F835" s="55">
        <v>24</v>
      </c>
      <c r="G835" s="152">
        <v>0</v>
      </c>
    </row>
    <row r="836" spans="2:7" s="28" customFormat="1" ht="18.75" customHeight="1" x14ac:dyDescent="0.2">
      <c r="B836" s="139" t="s">
        <v>1954</v>
      </c>
      <c r="C836" s="151">
        <v>5</v>
      </c>
      <c r="D836" s="151">
        <v>2</v>
      </c>
      <c r="E836" s="55">
        <v>0</v>
      </c>
      <c r="F836" s="55">
        <v>11</v>
      </c>
      <c r="G836" s="152">
        <v>6</v>
      </c>
    </row>
    <row r="837" spans="2:7" s="28" customFormat="1" ht="18.75" customHeight="1" x14ac:dyDescent="0.2">
      <c r="B837" s="139" t="s">
        <v>3220</v>
      </c>
      <c r="C837" s="151">
        <v>0</v>
      </c>
      <c r="D837" s="151">
        <v>0</v>
      </c>
      <c r="E837" s="55">
        <v>0</v>
      </c>
      <c r="F837" s="55">
        <v>0</v>
      </c>
      <c r="G837" s="152">
        <v>24</v>
      </c>
    </row>
    <row r="838" spans="2:7" s="28" customFormat="1" ht="18.75" customHeight="1" x14ac:dyDescent="0.2">
      <c r="B838" s="139" t="s">
        <v>4198</v>
      </c>
      <c r="C838" s="151">
        <v>0</v>
      </c>
      <c r="D838" s="151">
        <v>5</v>
      </c>
      <c r="E838" s="55">
        <v>5</v>
      </c>
      <c r="F838" s="55">
        <v>9</v>
      </c>
      <c r="G838" s="152">
        <v>5</v>
      </c>
    </row>
    <row r="839" spans="2:7" s="28" customFormat="1" ht="18.75" customHeight="1" x14ac:dyDescent="0.2">
      <c r="B839" s="139" t="s">
        <v>2177</v>
      </c>
      <c r="C839" s="151">
        <v>0</v>
      </c>
      <c r="D839" s="151">
        <v>0</v>
      </c>
      <c r="E839" s="55">
        <v>0</v>
      </c>
      <c r="F839" s="55">
        <v>8</v>
      </c>
      <c r="G839" s="152">
        <v>16</v>
      </c>
    </row>
    <row r="840" spans="2:7" s="28" customFormat="1" ht="18.75" customHeight="1" x14ac:dyDescent="0.2">
      <c r="B840" s="139" t="s">
        <v>4075</v>
      </c>
      <c r="C840" s="151">
        <v>0</v>
      </c>
      <c r="D840" s="151">
        <v>14</v>
      </c>
      <c r="E840" s="55">
        <v>0</v>
      </c>
      <c r="F840" s="55">
        <v>0</v>
      </c>
      <c r="G840" s="152">
        <v>10</v>
      </c>
    </row>
    <row r="841" spans="2:7" s="28" customFormat="1" ht="18.75" customHeight="1" x14ac:dyDescent="0.2">
      <c r="B841" s="139" t="s">
        <v>2529</v>
      </c>
      <c r="C841" s="151">
        <v>0</v>
      </c>
      <c r="D841" s="151">
        <v>2</v>
      </c>
      <c r="E841" s="55">
        <v>4</v>
      </c>
      <c r="F841" s="55">
        <v>18</v>
      </c>
      <c r="G841" s="152">
        <v>0</v>
      </c>
    </row>
    <row r="842" spans="2:7" s="28" customFormat="1" ht="18.75" customHeight="1" x14ac:dyDescent="0.2">
      <c r="B842" s="139" t="s">
        <v>2828</v>
      </c>
      <c r="C842" s="151">
        <v>0</v>
      </c>
      <c r="D842" s="151">
        <v>24</v>
      </c>
      <c r="E842" s="55">
        <v>0</v>
      </c>
      <c r="F842" s="55">
        <v>0</v>
      </c>
      <c r="G842" s="152">
        <v>0</v>
      </c>
    </row>
    <row r="843" spans="2:7" s="28" customFormat="1" ht="18.75" customHeight="1" x14ac:dyDescent="0.2">
      <c r="B843" s="139" t="s">
        <v>4753</v>
      </c>
      <c r="C843" s="151">
        <v>0</v>
      </c>
      <c r="D843" s="151">
        <v>0</v>
      </c>
      <c r="E843" s="55">
        <v>0</v>
      </c>
      <c r="F843" s="55">
        <v>0</v>
      </c>
      <c r="G843" s="152">
        <v>24</v>
      </c>
    </row>
    <row r="844" spans="2:7" s="28" customFormat="1" ht="18.75" customHeight="1" x14ac:dyDescent="0.2">
      <c r="B844" s="139" t="s">
        <v>1094</v>
      </c>
      <c r="C844" s="151">
        <v>0</v>
      </c>
      <c r="D844" s="151">
        <v>0</v>
      </c>
      <c r="E844" s="55">
        <v>0</v>
      </c>
      <c r="F844" s="55">
        <v>24</v>
      </c>
      <c r="G844" s="152">
        <v>0</v>
      </c>
    </row>
    <row r="845" spans="2:7" s="28" customFormat="1" ht="18.75" customHeight="1" x14ac:dyDescent="0.2">
      <c r="B845" s="139" t="s">
        <v>2430</v>
      </c>
      <c r="C845" s="151">
        <v>4</v>
      </c>
      <c r="D845" s="151">
        <v>16</v>
      </c>
      <c r="E845" s="55">
        <v>0</v>
      </c>
      <c r="F845" s="55">
        <v>0</v>
      </c>
      <c r="G845" s="152">
        <v>4</v>
      </c>
    </row>
    <row r="846" spans="2:7" s="28" customFormat="1" ht="18.75" customHeight="1" x14ac:dyDescent="0.2">
      <c r="B846" s="139" t="s">
        <v>4754</v>
      </c>
      <c r="C846" s="151">
        <v>0</v>
      </c>
      <c r="D846" s="151">
        <v>24</v>
      </c>
      <c r="E846" s="55">
        <v>0</v>
      </c>
      <c r="F846" s="55">
        <v>0</v>
      </c>
      <c r="G846" s="152">
        <v>0</v>
      </c>
    </row>
    <row r="847" spans="2:7" s="28" customFormat="1" ht="18.75" customHeight="1" x14ac:dyDescent="0.2">
      <c r="B847" s="139" t="s">
        <v>4755</v>
      </c>
      <c r="C847" s="151">
        <v>0</v>
      </c>
      <c r="D847" s="151">
        <v>0</v>
      </c>
      <c r="E847" s="55">
        <v>0</v>
      </c>
      <c r="F847" s="55">
        <v>9</v>
      </c>
      <c r="G847" s="152">
        <v>15</v>
      </c>
    </row>
    <row r="848" spans="2:7" s="28" customFormat="1" ht="18.75" customHeight="1" x14ac:dyDescent="0.2">
      <c r="B848" s="139" t="s">
        <v>2264</v>
      </c>
      <c r="C848" s="151">
        <v>0</v>
      </c>
      <c r="D848" s="151">
        <v>0</v>
      </c>
      <c r="E848" s="55">
        <v>2</v>
      </c>
      <c r="F848" s="55">
        <v>14</v>
      </c>
      <c r="G848" s="152">
        <v>7</v>
      </c>
    </row>
    <row r="849" spans="2:7" s="28" customFormat="1" ht="18.75" customHeight="1" x14ac:dyDescent="0.2">
      <c r="B849" s="139" t="s">
        <v>1926</v>
      </c>
      <c r="C849" s="151">
        <v>0</v>
      </c>
      <c r="D849" s="151">
        <v>6</v>
      </c>
      <c r="E849" s="55">
        <v>0</v>
      </c>
      <c r="F849" s="55">
        <v>9</v>
      </c>
      <c r="G849" s="152">
        <v>8</v>
      </c>
    </row>
    <row r="850" spans="2:7" s="28" customFormat="1" ht="18.75" customHeight="1" x14ac:dyDescent="0.2">
      <c r="B850" s="139" t="s">
        <v>2248</v>
      </c>
      <c r="C850" s="151">
        <v>0</v>
      </c>
      <c r="D850" s="151">
        <v>0</v>
      </c>
      <c r="E850" s="55">
        <v>0</v>
      </c>
      <c r="F850" s="55">
        <v>12</v>
      </c>
      <c r="G850" s="152">
        <v>11</v>
      </c>
    </row>
    <row r="851" spans="2:7" s="28" customFormat="1" ht="18.75" customHeight="1" x14ac:dyDescent="0.2">
      <c r="B851" s="139" t="s">
        <v>4963</v>
      </c>
      <c r="C851" s="151">
        <v>3</v>
      </c>
      <c r="D851" s="151">
        <v>3</v>
      </c>
      <c r="E851" s="55">
        <v>11</v>
      </c>
      <c r="F851" s="55">
        <v>6</v>
      </c>
      <c r="G851" s="152">
        <v>0</v>
      </c>
    </row>
    <row r="852" spans="2:7" s="28" customFormat="1" ht="18.75" customHeight="1" x14ac:dyDescent="0.2">
      <c r="B852" s="139" t="s">
        <v>2198</v>
      </c>
      <c r="C852" s="151">
        <v>0</v>
      </c>
      <c r="D852" s="151">
        <v>10</v>
      </c>
      <c r="E852" s="55">
        <v>9</v>
      </c>
      <c r="F852" s="55">
        <v>4</v>
      </c>
      <c r="G852" s="152">
        <v>0</v>
      </c>
    </row>
    <row r="853" spans="2:7" s="28" customFormat="1" ht="18.75" customHeight="1" x14ac:dyDescent="0.2">
      <c r="B853" s="139" t="s">
        <v>1478</v>
      </c>
      <c r="C853" s="151">
        <v>0</v>
      </c>
      <c r="D853" s="151">
        <v>22</v>
      </c>
      <c r="E853" s="55">
        <v>0</v>
      </c>
      <c r="F853" s="55">
        <v>0</v>
      </c>
      <c r="G853" s="152">
        <v>0</v>
      </c>
    </row>
    <row r="854" spans="2:7" s="28" customFormat="1" ht="18.75" customHeight="1" x14ac:dyDescent="0.2">
      <c r="B854" s="139" t="s">
        <v>5247</v>
      </c>
      <c r="C854" s="151">
        <v>0</v>
      </c>
      <c r="D854" s="151">
        <v>0</v>
      </c>
      <c r="E854" s="55">
        <v>0</v>
      </c>
      <c r="F854" s="55">
        <v>0</v>
      </c>
      <c r="G854" s="152">
        <v>22</v>
      </c>
    </row>
    <row r="855" spans="2:7" s="28" customFormat="1" ht="18.75" customHeight="1" x14ac:dyDescent="0.2">
      <c r="B855" s="139" t="s">
        <v>4969</v>
      </c>
      <c r="C855" s="151">
        <v>0</v>
      </c>
      <c r="D855" s="151">
        <v>0</v>
      </c>
      <c r="E855" s="55">
        <v>0</v>
      </c>
      <c r="F855" s="55">
        <v>18</v>
      </c>
      <c r="G855" s="152">
        <v>4</v>
      </c>
    </row>
    <row r="856" spans="2:7" s="28" customFormat="1" ht="18.75" customHeight="1" x14ac:dyDescent="0.2">
      <c r="B856" s="139" t="s">
        <v>4964</v>
      </c>
      <c r="C856" s="151">
        <v>22</v>
      </c>
      <c r="D856" s="151">
        <v>0</v>
      </c>
      <c r="E856" s="55">
        <v>0</v>
      </c>
      <c r="F856" s="55">
        <v>0</v>
      </c>
      <c r="G856" s="152">
        <v>0</v>
      </c>
    </row>
    <row r="857" spans="2:7" s="28" customFormat="1" ht="18.75" customHeight="1" x14ac:dyDescent="0.2">
      <c r="B857" s="139" t="s">
        <v>2554</v>
      </c>
      <c r="C857" s="151">
        <v>0</v>
      </c>
      <c r="D857" s="151">
        <v>21</v>
      </c>
      <c r="E857" s="55">
        <v>1</v>
      </c>
      <c r="F857" s="55">
        <v>0</v>
      </c>
      <c r="G857" s="152">
        <v>0</v>
      </c>
    </row>
    <row r="858" spans="2:7" s="28" customFormat="1" ht="18.75" customHeight="1" x14ac:dyDescent="0.2">
      <c r="B858" s="139" t="s">
        <v>3772</v>
      </c>
      <c r="C858" s="151">
        <v>0</v>
      </c>
      <c r="D858" s="151">
        <v>20</v>
      </c>
      <c r="E858" s="55">
        <v>2</v>
      </c>
      <c r="F858" s="55">
        <v>0</v>
      </c>
      <c r="G858" s="152">
        <v>0</v>
      </c>
    </row>
    <row r="859" spans="2:7" s="28" customFormat="1" ht="18.75" customHeight="1" x14ac:dyDescent="0.2">
      <c r="B859" s="139" t="s">
        <v>1385</v>
      </c>
      <c r="C859" s="151">
        <v>0</v>
      </c>
      <c r="D859" s="151">
        <v>0</v>
      </c>
      <c r="E859" s="55">
        <v>2</v>
      </c>
      <c r="F859" s="55">
        <v>11</v>
      </c>
      <c r="G859" s="152">
        <v>9</v>
      </c>
    </row>
    <row r="860" spans="2:7" s="28" customFormat="1" ht="18.75" customHeight="1" x14ac:dyDescent="0.2">
      <c r="B860" s="139" t="s">
        <v>1450</v>
      </c>
      <c r="C860" s="151">
        <v>0</v>
      </c>
      <c r="D860" s="151">
        <v>0</v>
      </c>
      <c r="E860" s="55">
        <v>0</v>
      </c>
      <c r="F860" s="55">
        <v>10</v>
      </c>
      <c r="G860" s="152">
        <v>12</v>
      </c>
    </row>
    <row r="861" spans="2:7" s="28" customFormat="1" ht="18.75" customHeight="1" x14ac:dyDescent="0.2">
      <c r="B861" s="139" t="s">
        <v>3324</v>
      </c>
      <c r="C861" s="151">
        <v>0</v>
      </c>
      <c r="D861" s="151">
        <v>0</v>
      </c>
      <c r="E861" s="55">
        <v>4</v>
      </c>
      <c r="F861" s="55">
        <v>18</v>
      </c>
      <c r="G861" s="152">
        <v>0</v>
      </c>
    </row>
    <row r="862" spans="2:7" s="28" customFormat="1" ht="18.75" customHeight="1" x14ac:dyDescent="0.2">
      <c r="B862" s="139" t="s">
        <v>3527</v>
      </c>
      <c r="C862" s="151">
        <v>0</v>
      </c>
      <c r="D862" s="151">
        <v>0</v>
      </c>
      <c r="E862" s="55">
        <v>0</v>
      </c>
      <c r="F862" s="55">
        <v>20</v>
      </c>
      <c r="G862" s="152">
        <v>2</v>
      </c>
    </row>
    <row r="863" spans="2:7" s="28" customFormat="1" ht="18.75" customHeight="1" x14ac:dyDescent="0.2">
      <c r="B863" s="139" t="s">
        <v>2009</v>
      </c>
      <c r="C863" s="151">
        <v>0</v>
      </c>
      <c r="D863" s="151">
        <v>15</v>
      </c>
      <c r="E863" s="55">
        <v>5</v>
      </c>
      <c r="F863" s="55">
        <v>0</v>
      </c>
      <c r="G863" s="152">
        <v>2</v>
      </c>
    </row>
    <row r="864" spans="2:7" s="28" customFormat="1" ht="18.75" customHeight="1" x14ac:dyDescent="0.2">
      <c r="B864" s="139" t="s">
        <v>1599</v>
      </c>
      <c r="C864" s="151">
        <v>18</v>
      </c>
      <c r="D864" s="151">
        <v>4</v>
      </c>
      <c r="E864" s="55">
        <v>0</v>
      </c>
      <c r="F864" s="55">
        <v>0</v>
      </c>
      <c r="G864" s="152">
        <v>0</v>
      </c>
    </row>
    <row r="865" spans="2:7" s="28" customFormat="1" ht="18.75" customHeight="1" x14ac:dyDescent="0.2">
      <c r="B865" s="139" t="s">
        <v>2190</v>
      </c>
      <c r="C865" s="151">
        <v>10</v>
      </c>
      <c r="D865" s="151">
        <v>12</v>
      </c>
      <c r="E865" s="55">
        <v>0</v>
      </c>
      <c r="F865" s="55">
        <v>0</v>
      </c>
      <c r="G865" s="152">
        <v>0</v>
      </c>
    </row>
    <row r="866" spans="2:7" s="28" customFormat="1" ht="18.75" customHeight="1" x14ac:dyDescent="0.2">
      <c r="B866" s="139" t="s">
        <v>1558</v>
      </c>
      <c r="C866" s="151">
        <v>0</v>
      </c>
      <c r="D866" s="151">
        <v>0</v>
      </c>
      <c r="E866" s="55">
        <v>0</v>
      </c>
      <c r="F866" s="55">
        <v>15</v>
      </c>
      <c r="G866" s="152">
        <v>7</v>
      </c>
    </row>
    <row r="867" spans="2:7" s="28" customFormat="1" ht="18.75" customHeight="1" x14ac:dyDescent="0.2">
      <c r="B867" s="139" t="s">
        <v>1805</v>
      </c>
      <c r="C867" s="151">
        <v>0</v>
      </c>
      <c r="D867" s="151">
        <v>11</v>
      </c>
      <c r="E867" s="55">
        <v>5</v>
      </c>
      <c r="F867" s="55">
        <v>2</v>
      </c>
      <c r="G867" s="152">
        <v>4</v>
      </c>
    </row>
    <row r="868" spans="2:7" s="28" customFormat="1" ht="18.75" customHeight="1" x14ac:dyDescent="0.2">
      <c r="B868" s="139" t="s">
        <v>4965</v>
      </c>
      <c r="C868" s="151">
        <v>5</v>
      </c>
      <c r="D868" s="151">
        <v>16</v>
      </c>
      <c r="E868" s="55">
        <v>0</v>
      </c>
      <c r="F868" s="55">
        <v>0</v>
      </c>
      <c r="G868" s="152">
        <v>0</v>
      </c>
    </row>
    <row r="869" spans="2:7" s="28" customFormat="1" ht="18.75" customHeight="1" x14ac:dyDescent="0.2">
      <c r="B869" s="139" t="s">
        <v>3415</v>
      </c>
      <c r="C869" s="151">
        <v>0</v>
      </c>
      <c r="D869" s="151">
        <v>0</v>
      </c>
      <c r="E869" s="55">
        <v>0</v>
      </c>
      <c r="F869" s="55">
        <v>21</v>
      </c>
      <c r="G869" s="152">
        <v>0</v>
      </c>
    </row>
    <row r="870" spans="2:7" s="28" customFormat="1" ht="18.75" customHeight="1" x14ac:dyDescent="0.2">
      <c r="B870" s="139" t="s">
        <v>1875</v>
      </c>
      <c r="C870" s="151">
        <v>0</v>
      </c>
      <c r="D870" s="151">
        <v>0</v>
      </c>
      <c r="E870" s="55">
        <v>4</v>
      </c>
      <c r="F870" s="55">
        <v>0</v>
      </c>
      <c r="G870" s="152">
        <v>17</v>
      </c>
    </row>
    <row r="871" spans="2:7" s="28" customFormat="1" ht="18.75" customHeight="1" x14ac:dyDescent="0.2">
      <c r="B871" s="139" t="s">
        <v>4986</v>
      </c>
      <c r="C871" s="151">
        <v>5</v>
      </c>
      <c r="D871" s="151">
        <v>3</v>
      </c>
      <c r="E871" s="55">
        <v>4</v>
      </c>
      <c r="F871" s="55">
        <v>0</v>
      </c>
      <c r="G871" s="152">
        <v>9</v>
      </c>
    </row>
    <row r="872" spans="2:7" s="28" customFormat="1" ht="18.75" customHeight="1" x14ac:dyDescent="0.2">
      <c r="B872" s="139" t="s">
        <v>874</v>
      </c>
      <c r="C872" s="151">
        <v>0</v>
      </c>
      <c r="D872" s="151">
        <v>12</v>
      </c>
      <c r="E872" s="55">
        <v>6</v>
      </c>
      <c r="F872" s="55">
        <v>0</v>
      </c>
      <c r="G872" s="152">
        <v>3</v>
      </c>
    </row>
    <row r="873" spans="2:7" s="28" customFormat="1" ht="18.75" customHeight="1" x14ac:dyDescent="0.2">
      <c r="B873" s="139" t="s">
        <v>1854</v>
      </c>
      <c r="C873" s="151">
        <v>13</v>
      </c>
      <c r="D873" s="151">
        <v>0</v>
      </c>
      <c r="E873" s="55">
        <v>0</v>
      </c>
      <c r="F873" s="55">
        <v>4</v>
      </c>
      <c r="G873" s="152">
        <v>4</v>
      </c>
    </row>
    <row r="874" spans="2:7" s="28" customFormat="1" ht="18.75" customHeight="1" x14ac:dyDescent="0.2">
      <c r="B874" s="139" t="s">
        <v>1586</v>
      </c>
      <c r="C874" s="151">
        <v>0</v>
      </c>
      <c r="D874" s="151">
        <v>2</v>
      </c>
      <c r="E874" s="55">
        <v>11</v>
      </c>
      <c r="F874" s="55">
        <v>2</v>
      </c>
      <c r="G874" s="152">
        <v>6</v>
      </c>
    </row>
    <row r="875" spans="2:7" s="28" customFormat="1" ht="18.75" customHeight="1" x14ac:dyDescent="0.2">
      <c r="B875" s="139" t="s">
        <v>906</v>
      </c>
      <c r="C875" s="151">
        <v>0</v>
      </c>
      <c r="D875" s="151">
        <v>2</v>
      </c>
      <c r="E875" s="55">
        <v>7</v>
      </c>
      <c r="F875" s="55">
        <v>12</v>
      </c>
      <c r="G875" s="152">
        <v>0</v>
      </c>
    </row>
    <row r="876" spans="2:7" s="28" customFormat="1" ht="18.75" customHeight="1" x14ac:dyDescent="0.2">
      <c r="B876" s="139" t="s">
        <v>4967</v>
      </c>
      <c r="C876" s="151">
        <v>0</v>
      </c>
      <c r="D876" s="151">
        <v>0</v>
      </c>
      <c r="E876" s="55">
        <v>0</v>
      </c>
      <c r="F876" s="55">
        <v>21</v>
      </c>
      <c r="G876" s="152">
        <v>0</v>
      </c>
    </row>
    <row r="877" spans="2:7" s="28" customFormat="1" ht="18.75" customHeight="1" x14ac:dyDescent="0.2">
      <c r="B877" s="139" t="s">
        <v>3106</v>
      </c>
      <c r="C877" s="151">
        <v>5</v>
      </c>
      <c r="D877" s="151">
        <v>0</v>
      </c>
      <c r="E877" s="55">
        <v>12</v>
      </c>
      <c r="F877" s="55">
        <v>4</v>
      </c>
      <c r="G877" s="152">
        <v>0</v>
      </c>
    </row>
    <row r="878" spans="2:7" s="28" customFormat="1" ht="18.75" customHeight="1" x14ac:dyDescent="0.2">
      <c r="B878" s="139" t="s">
        <v>3226</v>
      </c>
      <c r="C878" s="151">
        <v>0</v>
      </c>
      <c r="D878" s="151">
        <v>19</v>
      </c>
      <c r="E878" s="55">
        <v>0</v>
      </c>
      <c r="F878" s="55">
        <v>1</v>
      </c>
      <c r="G878" s="152">
        <v>0</v>
      </c>
    </row>
    <row r="879" spans="2:7" s="28" customFormat="1" ht="18.75" customHeight="1" x14ac:dyDescent="0.2">
      <c r="B879" s="139" t="s">
        <v>2061</v>
      </c>
      <c r="C879" s="151">
        <v>0</v>
      </c>
      <c r="D879" s="151">
        <v>0</v>
      </c>
      <c r="E879" s="55">
        <v>20</v>
      </c>
      <c r="F879" s="55">
        <v>0</v>
      </c>
      <c r="G879" s="152">
        <v>0</v>
      </c>
    </row>
    <row r="880" spans="2:7" s="28" customFormat="1" ht="18.75" customHeight="1" x14ac:dyDescent="0.2">
      <c r="B880" s="139" t="s">
        <v>2685</v>
      </c>
      <c r="C880" s="151">
        <v>0</v>
      </c>
      <c r="D880" s="151">
        <v>6</v>
      </c>
      <c r="E880" s="55">
        <v>14</v>
      </c>
      <c r="F880" s="55">
        <v>0</v>
      </c>
      <c r="G880" s="152">
        <v>0</v>
      </c>
    </row>
    <row r="881" spans="2:7" s="28" customFormat="1" ht="18.75" customHeight="1" x14ac:dyDescent="0.2">
      <c r="B881" s="139" t="s">
        <v>2310</v>
      </c>
      <c r="C881" s="151">
        <v>5</v>
      </c>
      <c r="D881" s="151">
        <v>0</v>
      </c>
      <c r="E881" s="55">
        <v>7</v>
      </c>
      <c r="F881" s="55">
        <v>0</v>
      </c>
      <c r="G881" s="152">
        <v>8</v>
      </c>
    </row>
    <row r="882" spans="2:7" s="28" customFormat="1" ht="18.75" customHeight="1" x14ac:dyDescent="0.2">
      <c r="B882" s="139" t="s">
        <v>912</v>
      </c>
      <c r="C882" s="151">
        <v>0</v>
      </c>
      <c r="D882" s="151">
        <v>0</v>
      </c>
      <c r="E882" s="55">
        <v>0</v>
      </c>
      <c r="F882" s="55">
        <v>20</v>
      </c>
      <c r="G882" s="152">
        <v>0</v>
      </c>
    </row>
    <row r="883" spans="2:7" s="28" customFormat="1" ht="18.75" customHeight="1" x14ac:dyDescent="0.2">
      <c r="B883" s="139" t="s">
        <v>2262</v>
      </c>
      <c r="C883" s="151">
        <v>0</v>
      </c>
      <c r="D883" s="151">
        <v>0</v>
      </c>
      <c r="E883" s="55">
        <v>7</v>
      </c>
      <c r="F883" s="55">
        <v>0</v>
      </c>
      <c r="G883" s="152">
        <v>13</v>
      </c>
    </row>
    <row r="884" spans="2:7" s="28" customFormat="1" ht="18.75" customHeight="1" x14ac:dyDescent="0.2">
      <c r="B884" s="139" t="s">
        <v>1572</v>
      </c>
      <c r="C884" s="151">
        <v>0</v>
      </c>
      <c r="D884" s="151">
        <v>11</v>
      </c>
      <c r="E884" s="55">
        <v>9</v>
      </c>
      <c r="F884" s="55">
        <v>0</v>
      </c>
      <c r="G884" s="152">
        <v>0</v>
      </c>
    </row>
    <row r="885" spans="2:7" s="28" customFormat="1" ht="18.75" customHeight="1" x14ac:dyDescent="0.2">
      <c r="B885" s="139" t="s">
        <v>4504</v>
      </c>
      <c r="C885" s="151">
        <v>0</v>
      </c>
      <c r="D885" s="151">
        <v>0</v>
      </c>
      <c r="E885" s="55">
        <v>10</v>
      </c>
      <c r="F885" s="55">
        <v>10</v>
      </c>
      <c r="G885" s="152">
        <v>0</v>
      </c>
    </row>
    <row r="886" spans="2:7" s="28" customFormat="1" ht="18.75" customHeight="1" x14ac:dyDescent="0.2">
      <c r="B886" s="139" t="s">
        <v>2053</v>
      </c>
      <c r="C886" s="151">
        <v>0</v>
      </c>
      <c r="D886" s="151">
        <v>0</v>
      </c>
      <c r="E886" s="55">
        <v>0</v>
      </c>
      <c r="F886" s="55">
        <v>0</v>
      </c>
      <c r="G886" s="152">
        <v>20</v>
      </c>
    </row>
    <row r="887" spans="2:7" s="28" customFormat="1" ht="18.75" customHeight="1" x14ac:dyDescent="0.2">
      <c r="B887" s="139" t="s">
        <v>4757</v>
      </c>
      <c r="C887" s="151">
        <v>0</v>
      </c>
      <c r="D887" s="151">
        <v>0</v>
      </c>
      <c r="E887" s="55">
        <v>13</v>
      </c>
      <c r="F887" s="55">
        <v>7</v>
      </c>
      <c r="G887" s="152">
        <v>0</v>
      </c>
    </row>
    <row r="888" spans="2:7" s="28" customFormat="1" ht="18.75" customHeight="1" x14ac:dyDescent="0.2">
      <c r="B888" s="139" t="s">
        <v>3112</v>
      </c>
      <c r="C888" s="151">
        <v>0</v>
      </c>
      <c r="D888" s="151">
        <v>0</v>
      </c>
      <c r="E888" s="55">
        <v>14</v>
      </c>
      <c r="F888" s="55">
        <v>6</v>
      </c>
      <c r="G888" s="152">
        <v>0</v>
      </c>
    </row>
    <row r="889" spans="2:7" s="28" customFormat="1" ht="18.75" customHeight="1" x14ac:dyDescent="0.2">
      <c r="B889" s="139" t="s">
        <v>4502</v>
      </c>
      <c r="C889" s="151">
        <v>0</v>
      </c>
      <c r="D889" s="151">
        <v>0</v>
      </c>
      <c r="E889" s="55">
        <v>0</v>
      </c>
      <c r="F889" s="55">
        <v>19</v>
      </c>
      <c r="G889" s="152">
        <v>0</v>
      </c>
    </row>
    <row r="890" spans="2:7" s="28" customFormat="1" ht="18.75" customHeight="1" x14ac:dyDescent="0.2">
      <c r="B890" s="139" t="s">
        <v>1124</v>
      </c>
      <c r="C890" s="151">
        <v>4</v>
      </c>
      <c r="D890" s="151">
        <v>15</v>
      </c>
      <c r="E890" s="55">
        <v>0</v>
      </c>
      <c r="F890" s="55">
        <v>0</v>
      </c>
      <c r="G890" s="152">
        <v>0</v>
      </c>
    </row>
    <row r="891" spans="2:7" s="28" customFormat="1" ht="18.75" customHeight="1" x14ac:dyDescent="0.2">
      <c r="B891" s="139" t="s">
        <v>1551</v>
      </c>
      <c r="C891" s="151">
        <v>0</v>
      </c>
      <c r="D891" s="151">
        <v>5</v>
      </c>
      <c r="E891" s="55">
        <v>3</v>
      </c>
      <c r="F891" s="55">
        <v>5</v>
      </c>
      <c r="G891" s="152">
        <v>6</v>
      </c>
    </row>
    <row r="892" spans="2:7" s="28" customFormat="1" ht="18.75" customHeight="1" x14ac:dyDescent="0.2">
      <c r="B892" s="139" t="s">
        <v>1708</v>
      </c>
      <c r="C892" s="151">
        <v>0</v>
      </c>
      <c r="D892" s="151">
        <v>19</v>
      </c>
      <c r="E892" s="55">
        <v>0</v>
      </c>
      <c r="F892" s="55">
        <v>0</v>
      </c>
      <c r="G892" s="152">
        <v>0</v>
      </c>
    </row>
    <row r="893" spans="2:7" s="28" customFormat="1" ht="18.75" customHeight="1" x14ac:dyDescent="0.2">
      <c r="B893" s="139" t="s">
        <v>926</v>
      </c>
      <c r="C893" s="151">
        <v>0</v>
      </c>
      <c r="D893" s="151">
        <v>0</v>
      </c>
      <c r="E893" s="55">
        <v>3</v>
      </c>
      <c r="F893" s="55">
        <v>4</v>
      </c>
      <c r="G893" s="152">
        <v>12</v>
      </c>
    </row>
    <row r="894" spans="2:7" s="28" customFormat="1" ht="18.75" customHeight="1" x14ac:dyDescent="0.2">
      <c r="B894" s="139" t="s">
        <v>2323</v>
      </c>
      <c r="C894" s="151">
        <v>0</v>
      </c>
      <c r="D894" s="151">
        <v>0</v>
      </c>
      <c r="E894" s="55">
        <v>0</v>
      </c>
      <c r="F894" s="55">
        <v>0</v>
      </c>
      <c r="G894" s="152">
        <v>19</v>
      </c>
    </row>
    <row r="895" spans="2:7" s="28" customFormat="1" ht="18.75" customHeight="1" x14ac:dyDescent="0.2">
      <c r="B895" s="139" t="s">
        <v>2379</v>
      </c>
      <c r="C895" s="151">
        <v>0</v>
      </c>
      <c r="D895" s="151">
        <v>2</v>
      </c>
      <c r="E895" s="55">
        <v>0</v>
      </c>
      <c r="F895" s="55">
        <v>17</v>
      </c>
      <c r="G895" s="152">
        <v>0</v>
      </c>
    </row>
    <row r="896" spans="2:7" s="28" customFormat="1" ht="18.75" customHeight="1" x14ac:dyDescent="0.2">
      <c r="B896" s="139" t="s">
        <v>4971</v>
      </c>
      <c r="C896" s="151">
        <v>10</v>
      </c>
      <c r="D896" s="151">
        <v>6</v>
      </c>
      <c r="E896" s="55">
        <v>2</v>
      </c>
      <c r="F896" s="55">
        <v>0</v>
      </c>
      <c r="G896" s="152">
        <v>1</v>
      </c>
    </row>
    <row r="897" spans="2:7" s="28" customFormat="1" ht="18.75" customHeight="1" x14ac:dyDescent="0.2">
      <c r="B897" s="139" t="s">
        <v>4503</v>
      </c>
      <c r="C897" s="151">
        <v>0</v>
      </c>
      <c r="D897" s="151">
        <v>0</v>
      </c>
      <c r="E897" s="55">
        <v>0</v>
      </c>
      <c r="F897" s="55">
        <v>19</v>
      </c>
      <c r="G897" s="152">
        <v>0</v>
      </c>
    </row>
    <row r="898" spans="2:7" s="28" customFormat="1" ht="18.75" customHeight="1" x14ac:dyDescent="0.2">
      <c r="B898" s="139" t="s">
        <v>1865</v>
      </c>
      <c r="C898" s="151">
        <v>0</v>
      </c>
      <c r="D898" s="151">
        <v>0</v>
      </c>
      <c r="E898" s="55">
        <v>7</v>
      </c>
      <c r="F898" s="55">
        <v>4</v>
      </c>
      <c r="G898" s="152">
        <v>8</v>
      </c>
    </row>
    <row r="899" spans="2:7" s="28" customFormat="1" ht="18.75" customHeight="1" x14ac:dyDescent="0.2">
      <c r="B899" s="139" t="s">
        <v>4760</v>
      </c>
      <c r="C899" s="151">
        <v>0</v>
      </c>
      <c r="D899" s="151">
        <v>0</v>
      </c>
      <c r="E899" s="55">
        <v>0</v>
      </c>
      <c r="F899" s="55">
        <v>16</v>
      </c>
      <c r="G899" s="152">
        <v>3</v>
      </c>
    </row>
    <row r="900" spans="2:7" s="28" customFormat="1" ht="18.75" customHeight="1" x14ac:dyDescent="0.2">
      <c r="B900" s="139" t="s">
        <v>3898</v>
      </c>
      <c r="C900" s="151">
        <v>18</v>
      </c>
      <c r="D900" s="151">
        <v>0</v>
      </c>
      <c r="E900" s="55">
        <v>0</v>
      </c>
      <c r="F900" s="55">
        <v>0</v>
      </c>
      <c r="G900" s="152">
        <v>0</v>
      </c>
    </row>
    <row r="901" spans="2:7" s="28" customFormat="1" ht="18.75" customHeight="1" x14ac:dyDescent="0.2">
      <c r="B901" s="139" t="s">
        <v>4234</v>
      </c>
      <c r="C901" s="151">
        <v>0</v>
      </c>
      <c r="D901" s="151">
        <v>0</v>
      </c>
      <c r="E901" s="55">
        <v>6</v>
      </c>
      <c r="F901" s="55">
        <v>0</v>
      </c>
      <c r="G901" s="152">
        <v>12</v>
      </c>
    </row>
    <row r="902" spans="2:7" s="28" customFormat="1" ht="18.75" customHeight="1" x14ac:dyDescent="0.2">
      <c r="B902" s="139" t="s">
        <v>1585</v>
      </c>
      <c r="C902" s="151">
        <v>0</v>
      </c>
      <c r="D902" s="151">
        <v>0</v>
      </c>
      <c r="E902" s="55">
        <v>18</v>
      </c>
      <c r="F902" s="55">
        <v>0</v>
      </c>
      <c r="G902" s="152">
        <v>0</v>
      </c>
    </row>
    <row r="903" spans="2:7" s="28" customFormat="1" ht="18.75" customHeight="1" x14ac:dyDescent="0.2">
      <c r="B903" s="139" t="s">
        <v>2131</v>
      </c>
      <c r="C903" s="151">
        <v>2</v>
      </c>
      <c r="D903" s="151">
        <v>0</v>
      </c>
      <c r="E903" s="55">
        <v>0</v>
      </c>
      <c r="F903" s="55">
        <v>0</v>
      </c>
      <c r="G903" s="152">
        <v>16</v>
      </c>
    </row>
    <row r="904" spans="2:7" s="28" customFormat="1" ht="18.75" customHeight="1" x14ac:dyDescent="0.2">
      <c r="B904" s="139" t="s">
        <v>2022</v>
      </c>
      <c r="C904" s="151">
        <v>0</v>
      </c>
      <c r="D904" s="151">
        <v>0</v>
      </c>
      <c r="E904" s="55">
        <v>0</v>
      </c>
      <c r="F904" s="55">
        <v>4</v>
      </c>
      <c r="G904" s="152">
        <v>14</v>
      </c>
    </row>
    <row r="905" spans="2:7" s="28" customFormat="1" ht="18.75" customHeight="1" x14ac:dyDescent="0.2">
      <c r="B905" s="139" t="s">
        <v>1653</v>
      </c>
      <c r="C905" s="151">
        <v>0</v>
      </c>
      <c r="D905" s="151">
        <v>0</v>
      </c>
      <c r="E905" s="55">
        <v>8</v>
      </c>
      <c r="F905" s="55">
        <v>10</v>
      </c>
      <c r="G905" s="152">
        <v>0</v>
      </c>
    </row>
    <row r="906" spans="2:7" s="28" customFormat="1" ht="18.75" customHeight="1" x14ac:dyDescent="0.2">
      <c r="B906" s="139" t="s">
        <v>1016</v>
      </c>
      <c r="C906" s="151">
        <v>0</v>
      </c>
      <c r="D906" s="151">
        <v>0</v>
      </c>
      <c r="E906" s="55">
        <v>4</v>
      </c>
      <c r="F906" s="55">
        <v>6</v>
      </c>
      <c r="G906" s="152">
        <v>8</v>
      </c>
    </row>
    <row r="907" spans="2:7" s="28" customFormat="1" ht="18.75" customHeight="1" x14ac:dyDescent="0.2">
      <c r="B907" s="139" t="s">
        <v>1912</v>
      </c>
      <c r="C907" s="151">
        <v>4</v>
      </c>
      <c r="D907" s="151">
        <v>14</v>
      </c>
      <c r="E907" s="55">
        <v>0</v>
      </c>
      <c r="F907" s="55">
        <v>0</v>
      </c>
      <c r="G907" s="152">
        <v>0</v>
      </c>
    </row>
    <row r="908" spans="2:7" s="28" customFormat="1" ht="18.75" customHeight="1" x14ac:dyDescent="0.2">
      <c r="B908" s="139" t="s">
        <v>2269</v>
      </c>
      <c r="C908" s="151">
        <v>0</v>
      </c>
      <c r="D908" s="151">
        <v>0</v>
      </c>
      <c r="E908" s="55">
        <v>4</v>
      </c>
      <c r="F908" s="55">
        <v>14</v>
      </c>
      <c r="G908" s="152">
        <v>0</v>
      </c>
    </row>
    <row r="909" spans="2:7" s="28" customFormat="1" ht="18.75" customHeight="1" x14ac:dyDescent="0.2">
      <c r="B909" s="139" t="s">
        <v>4119</v>
      </c>
      <c r="C909" s="151">
        <v>0</v>
      </c>
      <c r="D909" s="151">
        <v>18</v>
      </c>
      <c r="E909" s="55">
        <v>0</v>
      </c>
      <c r="F909" s="55">
        <v>0</v>
      </c>
      <c r="G909" s="152">
        <v>0</v>
      </c>
    </row>
    <row r="910" spans="2:7" s="28" customFormat="1" ht="18.75" customHeight="1" x14ac:dyDescent="0.2">
      <c r="B910" s="139" t="s">
        <v>4758</v>
      </c>
      <c r="C910" s="151">
        <v>0</v>
      </c>
      <c r="D910" s="151">
        <v>18</v>
      </c>
      <c r="E910" s="55">
        <v>0</v>
      </c>
      <c r="F910" s="55">
        <v>0</v>
      </c>
      <c r="G910" s="152">
        <v>0</v>
      </c>
    </row>
    <row r="911" spans="2:7" s="28" customFormat="1" ht="18.75" customHeight="1" x14ac:dyDescent="0.2">
      <c r="B911" s="139" t="s">
        <v>2240</v>
      </c>
      <c r="C911" s="151">
        <v>0</v>
      </c>
      <c r="D911" s="151">
        <v>0</v>
      </c>
      <c r="E911" s="55">
        <v>10</v>
      </c>
      <c r="F911" s="55">
        <v>7</v>
      </c>
      <c r="G911" s="152">
        <v>1</v>
      </c>
    </row>
    <row r="912" spans="2:7" s="28" customFormat="1" ht="18.75" customHeight="1" x14ac:dyDescent="0.2">
      <c r="B912" s="139" t="s">
        <v>2229</v>
      </c>
      <c r="C912" s="151">
        <v>0</v>
      </c>
      <c r="D912" s="151">
        <v>18</v>
      </c>
      <c r="E912" s="55">
        <v>0</v>
      </c>
      <c r="F912" s="55">
        <v>0</v>
      </c>
      <c r="G912" s="152">
        <v>0</v>
      </c>
    </row>
    <row r="913" spans="2:7" s="28" customFormat="1" ht="18.75" customHeight="1" x14ac:dyDescent="0.2">
      <c r="B913" s="139" t="s">
        <v>4277</v>
      </c>
      <c r="C913" s="151">
        <v>0</v>
      </c>
      <c r="D913" s="151">
        <v>0</v>
      </c>
      <c r="E913" s="55">
        <v>18</v>
      </c>
      <c r="F913" s="55">
        <v>0</v>
      </c>
      <c r="G913" s="152">
        <v>0</v>
      </c>
    </row>
    <row r="914" spans="2:7" s="28" customFormat="1" ht="18.75" customHeight="1" x14ac:dyDescent="0.2">
      <c r="B914" s="139" t="s">
        <v>3853</v>
      </c>
      <c r="C914" s="151">
        <v>0</v>
      </c>
      <c r="D914" s="151">
        <v>2</v>
      </c>
      <c r="E914" s="55">
        <v>0</v>
      </c>
      <c r="F914" s="55">
        <v>16</v>
      </c>
      <c r="G914" s="152">
        <v>0</v>
      </c>
    </row>
    <row r="915" spans="2:7" s="28" customFormat="1" ht="18.75" customHeight="1" x14ac:dyDescent="0.2">
      <c r="B915" s="139" t="s">
        <v>4759</v>
      </c>
      <c r="C915" s="151">
        <v>18</v>
      </c>
      <c r="D915" s="151">
        <v>0</v>
      </c>
      <c r="E915" s="55">
        <v>0</v>
      </c>
      <c r="F915" s="55">
        <v>0</v>
      </c>
      <c r="G915" s="152">
        <v>0</v>
      </c>
    </row>
    <row r="916" spans="2:7" s="28" customFormat="1" ht="18.75" customHeight="1" x14ac:dyDescent="0.2">
      <c r="B916" s="139" t="s">
        <v>2530</v>
      </c>
      <c r="C916" s="151">
        <v>0</v>
      </c>
      <c r="D916" s="151">
        <v>0</v>
      </c>
      <c r="E916" s="55">
        <v>0</v>
      </c>
      <c r="F916" s="55">
        <v>0</v>
      </c>
      <c r="G916" s="152">
        <v>18</v>
      </c>
    </row>
    <row r="917" spans="2:7" s="28" customFormat="1" ht="18.75" customHeight="1" x14ac:dyDescent="0.2">
      <c r="B917" s="139" t="s">
        <v>2215</v>
      </c>
      <c r="C917" s="151">
        <v>6</v>
      </c>
      <c r="D917" s="151">
        <v>6</v>
      </c>
      <c r="E917" s="55">
        <v>5</v>
      </c>
      <c r="F917" s="55">
        <v>0</v>
      </c>
      <c r="G917" s="152">
        <v>0</v>
      </c>
    </row>
    <row r="918" spans="2:7" s="28" customFormat="1" ht="18.75" customHeight="1" x14ac:dyDescent="0.2">
      <c r="B918" s="139" t="s">
        <v>5107</v>
      </c>
      <c r="C918" s="151">
        <v>0</v>
      </c>
      <c r="D918" s="151">
        <v>0</v>
      </c>
      <c r="E918" s="55">
        <v>0</v>
      </c>
      <c r="F918" s="55">
        <v>0</v>
      </c>
      <c r="G918" s="152">
        <v>17</v>
      </c>
    </row>
    <row r="919" spans="2:7" s="28" customFormat="1" ht="18.75" customHeight="1" x14ac:dyDescent="0.2">
      <c r="B919" s="139" t="s">
        <v>3031</v>
      </c>
      <c r="C919" s="151">
        <v>0</v>
      </c>
      <c r="D919" s="151">
        <v>0</v>
      </c>
      <c r="E919" s="55">
        <v>17</v>
      </c>
      <c r="F919" s="55">
        <v>0</v>
      </c>
      <c r="G919" s="152">
        <v>0</v>
      </c>
    </row>
    <row r="920" spans="2:7" s="28" customFormat="1" ht="18.75" customHeight="1" x14ac:dyDescent="0.2">
      <c r="B920" s="139" t="s">
        <v>4974</v>
      </c>
      <c r="C920" s="151">
        <v>0</v>
      </c>
      <c r="D920" s="151">
        <v>17</v>
      </c>
      <c r="E920" s="55">
        <v>0</v>
      </c>
      <c r="F920" s="55">
        <v>0</v>
      </c>
      <c r="G920" s="152">
        <v>0</v>
      </c>
    </row>
    <row r="921" spans="2:7" s="28" customFormat="1" ht="18.75" customHeight="1" x14ac:dyDescent="0.2">
      <c r="B921" s="139" t="s">
        <v>4975</v>
      </c>
      <c r="C921" s="151">
        <v>4</v>
      </c>
      <c r="D921" s="151">
        <v>8</v>
      </c>
      <c r="E921" s="55">
        <v>0</v>
      </c>
      <c r="F921" s="55">
        <v>5</v>
      </c>
      <c r="G921" s="152">
        <v>0</v>
      </c>
    </row>
    <row r="922" spans="2:7" s="28" customFormat="1" ht="18.75" customHeight="1" x14ac:dyDescent="0.2">
      <c r="B922" s="139" t="s">
        <v>3991</v>
      </c>
      <c r="C922" s="151">
        <v>17</v>
      </c>
      <c r="D922" s="151">
        <v>0</v>
      </c>
      <c r="E922" s="55">
        <v>0</v>
      </c>
      <c r="F922" s="55">
        <v>0</v>
      </c>
      <c r="G922" s="152">
        <v>0</v>
      </c>
    </row>
    <row r="923" spans="2:7" s="28" customFormat="1" ht="18.75" customHeight="1" x14ac:dyDescent="0.2">
      <c r="B923" s="139" t="s">
        <v>1609</v>
      </c>
      <c r="C923" s="151">
        <v>3</v>
      </c>
      <c r="D923" s="151">
        <v>0</v>
      </c>
      <c r="E923" s="55">
        <v>6</v>
      </c>
      <c r="F923" s="55">
        <v>0</v>
      </c>
      <c r="G923" s="152">
        <v>8</v>
      </c>
    </row>
    <row r="924" spans="2:7" s="28" customFormat="1" ht="18.75" customHeight="1" x14ac:dyDescent="0.2">
      <c r="B924" s="139" t="s">
        <v>204</v>
      </c>
      <c r="C924" s="151">
        <v>2</v>
      </c>
      <c r="D924" s="151">
        <v>9</v>
      </c>
      <c r="E924" s="55">
        <v>4</v>
      </c>
      <c r="F924" s="55">
        <v>2</v>
      </c>
      <c r="G924" s="152">
        <v>0</v>
      </c>
    </row>
    <row r="925" spans="2:7" s="28" customFormat="1" ht="18.75" customHeight="1" x14ac:dyDescent="0.2">
      <c r="B925" s="139" t="s">
        <v>4976</v>
      </c>
      <c r="C925" s="151">
        <v>17</v>
      </c>
      <c r="D925" s="151">
        <v>0</v>
      </c>
      <c r="E925" s="55">
        <v>0</v>
      </c>
      <c r="F925" s="55">
        <v>0</v>
      </c>
      <c r="G925" s="152">
        <v>0</v>
      </c>
    </row>
    <row r="926" spans="2:7" s="28" customFormat="1" ht="18.75" customHeight="1" x14ac:dyDescent="0.2">
      <c r="B926" s="139" t="s">
        <v>1267</v>
      </c>
      <c r="C926" s="151">
        <v>0</v>
      </c>
      <c r="D926" s="151">
        <v>4</v>
      </c>
      <c r="E926" s="55">
        <v>5</v>
      </c>
      <c r="F926" s="55">
        <v>3</v>
      </c>
      <c r="G926" s="152">
        <v>5</v>
      </c>
    </row>
    <row r="927" spans="2:7" s="28" customFormat="1" ht="18.75" customHeight="1" x14ac:dyDescent="0.2">
      <c r="B927" s="139" t="s">
        <v>1997</v>
      </c>
      <c r="C927" s="151">
        <v>12</v>
      </c>
      <c r="D927" s="151">
        <v>0</v>
      </c>
      <c r="E927" s="55">
        <v>4</v>
      </c>
      <c r="F927" s="55">
        <v>1</v>
      </c>
      <c r="G927" s="152">
        <v>0</v>
      </c>
    </row>
    <row r="928" spans="2:7" s="28" customFormat="1" ht="18.75" customHeight="1" x14ac:dyDescent="0.2">
      <c r="B928" s="139" t="s">
        <v>1625</v>
      </c>
      <c r="C928" s="151">
        <v>1</v>
      </c>
      <c r="D928" s="151">
        <v>2</v>
      </c>
      <c r="E928" s="55">
        <v>6</v>
      </c>
      <c r="F928" s="55">
        <v>8</v>
      </c>
      <c r="G928" s="152">
        <v>0</v>
      </c>
    </row>
    <row r="929" spans="2:7" s="28" customFormat="1" ht="18.75" customHeight="1" x14ac:dyDescent="0.2">
      <c r="B929" s="139" t="s">
        <v>4017</v>
      </c>
      <c r="C929" s="151">
        <v>0</v>
      </c>
      <c r="D929" s="151">
        <v>4</v>
      </c>
      <c r="E929" s="55">
        <v>7</v>
      </c>
      <c r="F929" s="55">
        <v>6</v>
      </c>
      <c r="G929" s="152">
        <v>0</v>
      </c>
    </row>
    <row r="930" spans="2:7" s="28" customFormat="1" ht="18.75" customHeight="1" x14ac:dyDescent="0.2">
      <c r="B930" s="139" t="s">
        <v>1873</v>
      </c>
      <c r="C930" s="151">
        <v>0</v>
      </c>
      <c r="D930" s="151">
        <v>0</v>
      </c>
      <c r="E930" s="55">
        <v>0</v>
      </c>
      <c r="F930" s="55">
        <v>1</v>
      </c>
      <c r="G930" s="152">
        <v>16</v>
      </c>
    </row>
    <row r="931" spans="2:7" s="28" customFormat="1" ht="18.75" customHeight="1" x14ac:dyDescent="0.2">
      <c r="B931" s="139" t="s">
        <v>4146</v>
      </c>
      <c r="C931" s="151">
        <v>0</v>
      </c>
      <c r="D931" s="151">
        <v>8</v>
      </c>
      <c r="E931" s="55">
        <v>9</v>
      </c>
      <c r="F931" s="55">
        <v>0</v>
      </c>
      <c r="G931" s="152">
        <v>0</v>
      </c>
    </row>
    <row r="932" spans="2:7" s="28" customFormat="1" ht="18.75" customHeight="1" x14ac:dyDescent="0.2">
      <c r="B932" s="139" t="s">
        <v>2063</v>
      </c>
      <c r="C932" s="151">
        <v>0</v>
      </c>
      <c r="D932" s="151">
        <v>0</v>
      </c>
      <c r="E932" s="55">
        <v>2</v>
      </c>
      <c r="F932" s="55">
        <v>11</v>
      </c>
      <c r="G932" s="152">
        <v>4</v>
      </c>
    </row>
    <row r="933" spans="2:7" s="28" customFormat="1" ht="18.75" customHeight="1" x14ac:dyDescent="0.2">
      <c r="B933" s="139" t="s">
        <v>4032</v>
      </c>
      <c r="C933" s="151">
        <v>0</v>
      </c>
      <c r="D933" s="151">
        <v>0</v>
      </c>
      <c r="E933" s="55">
        <v>0</v>
      </c>
      <c r="F933" s="55">
        <v>17</v>
      </c>
      <c r="G933" s="152">
        <v>0</v>
      </c>
    </row>
    <row r="934" spans="2:7" s="28" customFormat="1" ht="18.75" customHeight="1" x14ac:dyDescent="0.2">
      <c r="B934" s="139" t="s">
        <v>1850</v>
      </c>
      <c r="C934" s="151">
        <v>2</v>
      </c>
      <c r="D934" s="151">
        <v>8</v>
      </c>
      <c r="E934" s="55">
        <v>0</v>
      </c>
      <c r="F934" s="55">
        <v>2</v>
      </c>
      <c r="G934" s="152">
        <v>5</v>
      </c>
    </row>
    <row r="935" spans="2:7" s="28" customFormat="1" ht="18.75" customHeight="1" x14ac:dyDescent="0.2">
      <c r="B935" s="139" t="s">
        <v>4977</v>
      </c>
      <c r="C935" s="151">
        <v>6</v>
      </c>
      <c r="D935" s="151">
        <v>2</v>
      </c>
      <c r="E935" s="55">
        <v>5</v>
      </c>
      <c r="F935" s="55">
        <v>4</v>
      </c>
      <c r="G935" s="152">
        <v>0</v>
      </c>
    </row>
    <row r="936" spans="2:7" s="28" customFormat="1" ht="18.75" customHeight="1" x14ac:dyDescent="0.2">
      <c r="B936" s="139" t="s">
        <v>120</v>
      </c>
      <c r="C936" s="151">
        <v>2</v>
      </c>
      <c r="D936" s="151">
        <v>3</v>
      </c>
      <c r="E936" s="55">
        <v>10</v>
      </c>
      <c r="F936" s="55">
        <v>1</v>
      </c>
      <c r="G936" s="152">
        <v>1</v>
      </c>
    </row>
    <row r="937" spans="2:7" s="28" customFormat="1" ht="18.75" customHeight="1" x14ac:dyDescent="0.2">
      <c r="B937" s="139" t="s">
        <v>4085</v>
      </c>
      <c r="C937" s="151">
        <v>0</v>
      </c>
      <c r="D937" s="151">
        <v>13</v>
      </c>
      <c r="E937" s="55">
        <v>0</v>
      </c>
      <c r="F937" s="55">
        <v>4</v>
      </c>
      <c r="G937" s="152">
        <v>0</v>
      </c>
    </row>
    <row r="938" spans="2:7" s="28" customFormat="1" ht="18.75" customHeight="1" x14ac:dyDescent="0.2">
      <c r="B938" s="139" t="s">
        <v>2016</v>
      </c>
      <c r="C938" s="151">
        <v>10</v>
      </c>
      <c r="D938" s="151">
        <v>6</v>
      </c>
      <c r="E938" s="55">
        <v>0</v>
      </c>
      <c r="F938" s="55">
        <v>0</v>
      </c>
      <c r="G938" s="152">
        <v>0</v>
      </c>
    </row>
    <row r="939" spans="2:7" s="28" customFormat="1" ht="18.75" customHeight="1" x14ac:dyDescent="0.2">
      <c r="B939" s="139" t="s">
        <v>3997</v>
      </c>
      <c r="C939" s="151">
        <v>0</v>
      </c>
      <c r="D939" s="151">
        <v>8</v>
      </c>
      <c r="E939" s="55">
        <v>8</v>
      </c>
      <c r="F939" s="55">
        <v>0</v>
      </c>
      <c r="G939" s="152">
        <v>0</v>
      </c>
    </row>
    <row r="940" spans="2:7" s="28" customFormat="1" ht="18.75" customHeight="1" x14ac:dyDescent="0.2">
      <c r="B940" s="139" t="s">
        <v>3209</v>
      </c>
      <c r="C940" s="151">
        <v>6</v>
      </c>
      <c r="D940" s="151">
        <v>0</v>
      </c>
      <c r="E940" s="55">
        <v>0</v>
      </c>
      <c r="F940" s="55">
        <v>0</v>
      </c>
      <c r="G940" s="152">
        <v>10</v>
      </c>
    </row>
    <row r="941" spans="2:7" s="28" customFormat="1" ht="18.75" customHeight="1" x14ac:dyDescent="0.2">
      <c r="B941" s="139" t="s">
        <v>4978</v>
      </c>
      <c r="C941" s="151">
        <v>16</v>
      </c>
      <c r="D941" s="151">
        <v>0</v>
      </c>
      <c r="E941" s="55">
        <v>0</v>
      </c>
      <c r="F941" s="55">
        <v>0</v>
      </c>
      <c r="G941" s="152">
        <v>0</v>
      </c>
    </row>
    <row r="942" spans="2:7" s="28" customFormat="1" ht="18.75" customHeight="1" x14ac:dyDescent="0.2">
      <c r="B942" s="139" t="s">
        <v>2004</v>
      </c>
      <c r="C942" s="151">
        <v>12</v>
      </c>
      <c r="D942" s="151">
        <v>3</v>
      </c>
      <c r="E942" s="55">
        <v>1</v>
      </c>
      <c r="F942" s="55">
        <v>0</v>
      </c>
      <c r="G942" s="152">
        <v>0</v>
      </c>
    </row>
    <row r="943" spans="2:7" s="28" customFormat="1" ht="18.75" customHeight="1" x14ac:dyDescent="0.2">
      <c r="B943" s="139" t="s">
        <v>4979</v>
      </c>
      <c r="C943" s="151">
        <v>16</v>
      </c>
      <c r="D943" s="151">
        <v>0</v>
      </c>
      <c r="E943" s="55">
        <v>0</v>
      </c>
      <c r="F943" s="55">
        <v>0</v>
      </c>
      <c r="G943" s="152">
        <v>0</v>
      </c>
    </row>
    <row r="944" spans="2:7" s="28" customFormat="1" ht="18.75" customHeight="1" x14ac:dyDescent="0.2">
      <c r="B944" s="139" t="s">
        <v>5311</v>
      </c>
      <c r="C944" s="151">
        <v>0</v>
      </c>
      <c r="D944" s="151">
        <v>0</v>
      </c>
      <c r="E944" s="55">
        <v>0</v>
      </c>
      <c r="F944" s="55">
        <v>0</v>
      </c>
      <c r="G944" s="152">
        <v>16</v>
      </c>
    </row>
    <row r="945" spans="2:7" s="28" customFormat="1" ht="18.75" customHeight="1" x14ac:dyDescent="0.2">
      <c r="B945" s="139" t="s">
        <v>1652</v>
      </c>
      <c r="C945" s="151">
        <v>0</v>
      </c>
      <c r="D945" s="151">
        <v>3</v>
      </c>
      <c r="E945" s="55">
        <v>0</v>
      </c>
      <c r="F945" s="55">
        <v>13</v>
      </c>
      <c r="G945" s="152">
        <v>0</v>
      </c>
    </row>
    <row r="946" spans="2:7" s="28" customFormat="1" ht="18.75" customHeight="1" x14ac:dyDescent="0.2">
      <c r="B946" s="139" t="s">
        <v>4507</v>
      </c>
      <c r="C946" s="151">
        <v>0</v>
      </c>
      <c r="D946" s="151">
        <v>0</v>
      </c>
      <c r="E946" s="55">
        <v>0</v>
      </c>
      <c r="F946" s="55">
        <v>16</v>
      </c>
      <c r="G946" s="152">
        <v>0</v>
      </c>
    </row>
    <row r="947" spans="2:7" s="28" customFormat="1" ht="18.75" customHeight="1" x14ac:dyDescent="0.2">
      <c r="B947" s="139" t="s">
        <v>1075</v>
      </c>
      <c r="C947" s="151">
        <v>0</v>
      </c>
      <c r="D947" s="151">
        <v>0</v>
      </c>
      <c r="E947" s="55">
        <v>12</v>
      </c>
      <c r="F947" s="55">
        <v>1</v>
      </c>
      <c r="G947" s="152">
        <v>3</v>
      </c>
    </row>
    <row r="948" spans="2:7" s="28" customFormat="1" ht="18.75" customHeight="1" x14ac:dyDescent="0.2">
      <c r="B948" s="139" t="s">
        <v>1063</v>
      </c>
      <c r="C948" s="151">
        <v>2</v>
      </c>
      <c r="D948" s="151">
        <v>12</v>
      </c>
      <c r="E948" s="55">
        <v>2</v>
      </c>
      <c r="F948" s="55">
        <v>0</v>
      </c>
      <c r="G948" s="152">
        <v>0</v>
      </c>
    </row>
    <row r="949" spans="2:7" s="28" customFormat="1" ht="18.75" customHeight="1" x14ac:dyDescent="0.2">
      <c r="B949" s="139" t="s">
        <v>4980</v>
      </c>
      <c r="C949" s="151">
        <v>0</v>
      </c>
      <c r="D949" s="151">
        <v>0</v>
      </c>
      <c r="E949" s="55">
        <v>0</v>
      </c>
      <c r="F949" s="55">
        <v>16</v>
      </c>
      <c r="G949" s="152">
        <v>0</v>
      </c>
    </row>
    <row r="950" spans="2:7" s="28" customFormat="1" ht="18.75" customHeight="1" x14ac:dyDescent="0.2">
      <c r="B950" s="139" t="s">
        <v>5018</v>
      </c>
      <c r="C950" s="151">
        <v>0</v>
      </c>
      <c r="D950" s="151">
        <v>0</v>
      </c>
      <c r="E950" s="55">
        <v>0</v>
      </c>
      <c r="F950" s="55">
        <v>6</v>
      </c>
      <c r="G950" s="152">
        <v>9</v>
      </c>
    </row>
    <row r="951" spans="2:7" s="28" customFormat="1" ht="18.75" customHeight="1" x14ac:dyDescent="0.2">
      <c r="B951" s="139" t="s">
        <v>4230</v>
      </c>
      <c r="C951" s="151">
        <v>0</v>
      </c>
      <c r="D951" s="151">
        <v>0</v>
      </c>
      <c r="E951" s="55">
        <v>12</v>
      </c>
      <c r="F951" s="55">
        <v>3</v>
      </c>
      <c r="G951" s="152">
        <v>0</v>
      </c>
    </row>
    <row r="952" spans="2:7" s="28" customFormat="1" ht="18.75" customHeight="1" x14ac:dyDescent="0.2">
      <c r="B952" s="139" t="s">
        <v>2602</v>
      </c>
      <c r="C952" s="151">
        <v>10</v>
      </c>
      <c r="D952" s="151">
        <v>5</v>
      </c>
      <c r="E952" s="55">
        <v>0</v>
      </c>
      <c r="F952" s="55">
        <v>0</v>
      </c>
      <c r="G952" s="152">
        <v>0</v>
      </c>
    </row>
    <row r="953" spans="2:7" s="28" customFormat="1" ht="18.75" customHeight="1" x14ac:dyDescent="0.2">
      <c r="B953" s="139" t="s">
        <v>1563</v>
      </c>
      <c r="C953" s="151">
        <v>0</v>
      </c>
      <c r="D953" s="151">
        <v>0</v>
      </c>
      <c r="E953" s="55">
        <v>13</v>
      </c>
      <c r="F953" s="55">
        <v>0</v>
      </c>
      <c r="G953" s="152">
        <v>2</v>
      </c>
    </row>
    <row r="954" spans="2:7" s="28" customFormat="1" ht="18.75" customHeight="1" x14ac:dyDescent="0.2">
      <c r="B954" s="139" t="s">
        <v>5038</v>
      </c>
      <c r="C954" s="151">
        <v>2</v>
      </c>
      <c r="D954" s="151">
        <v>0</v>
      </c>
      <c r="E954" s="55">
        <v>0</v>
      </c>
      <c r="F954" s="55">
        <v>2</v>
      </c>
      <c r="G954" s="152">
        <v>10</v>
      </c>
    </row>
    <row r="955" spans="2:7" s="28" customFormat="1" ht="18.75" customHeight="1" x14ac:dyDescent="0.2">
      <c r="B955" s="139" t="s">
        <v>4423</v>
      </c>
      <c r="C955" s="151">
        <v>0</v>
      </c>
      <c r="D955" s="151">
        <v>0</v>
      </c>
      <c r="E955" s="55">
        <v>7</v>
      </c>
      <c r="F955" s="55">
        <v>7</v>
      </c>
      <c r="G955" s="152">
        <v>0</v>
      </c>
    </row>
    <row r="956" spans="2:7" s="28" customFormat="1" ht="18.75" customHeight="1" x14ac:dyDescent="0.2">
      <c r="B956" s="139" t="s">
        <v>1825</v>
      </c>
      <c r="C956" s="151">
        <v>0</v>
      </c>
      <c r="D956" s="151">
        <v>14</v>
      </c>
      <c r="E956" s="55">
        <v>0</v>
      </c>
      <c r="F956" s="55">
        <v>0</v>
      </c>
      <c r="G956" s="152">
        <v>0</v>
      </c>
    </row>
    <row r="957" spans="2:7" s="28" customFormat="1" ht="18.75" customHeight="1" x14ac:dyDescent="0.2">
      <c r="B957" s="139" t="s">
        <v>4981</v>
      </c>
      <c r="C957" s="151">
        <v>0</v>
      </c>
      <c r="D957" s="151">
        <v>14</v>
      </c>
      <c r="E957" s="55">
        <v>0</v>
      </c>
      <c r="F957" s="55">
        <v>0</v>
      </c>
      <c r="G957" s="152">
        <v>0</v>
      </c>
    </row>
    <row r="958" spans="2:7" s="28" customFormat="1" ht="18.75" customHeight="1" x14ac:dyDescent="0.2">
      <c r="B958" s="139" t="s">
        <v>4630</v>
      </c>
      <c r="C958" s="151">
        <v>0</v>
      </c>
      <c r="D958" s="151">
        <v>0</v>
      </c>
      <c r="E958" s="55">
        <v>14</v>
      </c>
      <c r="F958" s="55">
        <v>0</v>
      </c>
      <c r="G958" s="152">
        <v>0</v>
      </c>
    </row>
    <row r="959" spans="2:7" s="28" customFormat="1" ht="18.75" customHeight="1" x14ac:dyDescent="0.2">
      <c r="B959" s="139" t="s">
        <v>2252</v>
      </c>
      <c r="C959" s="151">
        <v>0</v>
      </c>
      <c r="D959" s="151">
        <v>14</v>
      </c>
      <c r="E959" s="55">
        <v>0</v>
      </c>
      <c r="F959" s="55">
        <v>0</v>
      </c>
      <c r="G959" s="152">
        <v>0</v>
      </c>
    </row>
    <row r="960" spans="2:7" s="28" customFormat="1" ht="18.75" customHeight="1" x14ac:dyDescent="0.2">
      <c r="B960" s="139" t="s">
        <v>2007</v>
      </c>
      <c r="C960" s="151">
        <v>5</v>
      </c>
      <c r="D960" s="151">
        <v>0</v>
      </c>
      <c r="E960" s="55">
        <v>1</v>
      </c>
      <c r="F960" s="55">
        <v>8</v>
      </c>
      <c r="G960" s="152">
        <v>0</v>
      </c>
    </row>
    <row r="961" spans="2:7" s="28" customFormat="1" ht="18.75" customHeight="1" x14ac:dyDescent="0.2">
      <c r="B961" s="139" t="s">
        <v>4982</v>
      </c>
      <c r="C961" s="151">
        <v>0</v>
      </c>
      <c r="D961" s="151">
        <v>0</v>
      </c>
      <c r="E961" s="55">
        <v>0</v>
      </c>
      <c r="F961" s="55">
        <v>14</v>
      </c>
      <c r="G961" s="152">
        <v>0</v>
      </c>
    </row>
    <row r="962" spans="2:7" s="28" customFormat="1" ht="18.75" customHeight="1" x14ac:dyDescent="0.2">
      <c r="B962" s="139" t="s">
        <v>4999</v>
      </c>
      <c r="C962" s="151">
        <v>0</v>
      </c>
      <c r="D962" s="151">
        <v>0</v>
      </c>
      <c r="E962" s="55">
        <v>0</v>
      </c>
      <c r="F962" s="55">
        <v>10</v>
      </c>
      <c r="G962" s="152">
        <v>4</v>
      </c>
    </row>
    <row r="963" spans="2:7" s="28" customFormat="1" ht="18.75" customHeight="1" x14ac:dyDescent="0.2">
      <c r="B963" s="139" t="s">
        <v>2045</v>
      </c>
      <c r="C963" s="151">
        <v>7</v>
      </c>
      <c r="D963" s="151">
        <v>0</v>
      </c>
      <c r="E963" s="55">
        <v>5</v>
      </c>
      <c r="F963" s="55">
        <v>2</v>
      </c>
      <c r="G963" s="152">
        <v>0</v>
      </c>
    </row>
    <row r="964" spans="2:7" s="28" customFormat="1" ht="18.75" customHeight="1" x14ac:dyDescent="0.2">
      <c r="B964" s="139" t="s">
        <v>863</v>
      </c>
      <c r="C964" s="151">
        <v>0</v>
      </c>
      <c r="D964" s="151">
        <v>0</v>
      </c>
      <c r="E964" s="55">
        <v>0</v>
      </c>
      <c r="F964" s="55">
        <v>14</v>
      </c>
      <c r="G964" s="152">
        <v>0</v>
      </c>
    </row>
    <row r="965" spans="2:7" s="28" customFormat="1" ht="18.75" customHeight="1" x14ac:dyDescent="0.2">
      <c r="B965" s="139" t="s">
        <v>1460</v>
      </c>
      <c r="C965" s="151">
        <v>14</v>
      </c>
      <c r="D965" s="151">
        <v>0</v>
      </c>
      <c r="E965" s="55">
        <v>0</v>
      </c>
      <c r="F965" s="55">
        <v>0</v>
      </c>
      <c r="G965" s="152">
        <v>0</v>
      </c>
    </row>
    <row r="966" spans="2:7" s="28" customFormat="1" ht="18.75" customHeight="1" x14ac:dyDescent="0.2">
      <c r="B966" s="139" t="s">
        <v>1791</v>
      </c>
      <c r="C966" s="151">
        <v>0</v>
      </c>
      <c r="D966" s="151">
        <v>14</v>
      </c>
      <c r="E966" s="55">
        <v>0</v>
      </c>
      <c r="F966" s="55">
        <v>0</v>
      </c>
      <c r="G966" s="152">
        <v>0</v>
      </c>
    </row>
    <row r="967" spans="2:7" s="28" customFormat="1" ht="18.75" customHeight="1" x14ac:dyDescent="0.2">
      <c r="B967" s="139" t="s">
        <v>4761</v>
      </c>
      <c r="C967" s="151">
        <v>0</v>
      </c>
      <c r="D967" s="151">
        <v>14</v>
      </c>
      <c r="E967" s="55">
        <v>0</v>
      </c>
      <c r="F967" s="55">
        <v>0</v>
      </c>
      <c r="G967" s="152">
        <v>0</v>
      </c>
    </row>
    <row r="968" spans="2:7" s="28" customFormat="1" ht="18.75" customHeight="1" x14ac:dyDescent="0.2">
      <c r="B968" s="139" t="s">
        <v>1919</v>
      </c>
      <c r="C968" s="151">
        <v>2</v>
      </c>
      <c r="D968" s="151">
        <v>0</v>
      </c>
      <c r="E968" s="55">
        <v>0</v>
      </c>
      <c r="F968" s="55">
        <v>8</v>
      </c>
      <c r="G968" s="152">
        <v>4</v>
      </c>
    </row>
    <row r="969" spans="2:7" s="28" customFormat="1" ht="18.75" customHeight="1" x14ac:dyDescent="0.2">
      <c r="B969" s="139" t="s">
        <v>3993</v>
      </c>
      <c r="C969" s="151">
        <v>0</v>
      </c>
      <c r="D969" s="151">
        <v>14</v>
      </c>
      <c r="E969" s="55">
        <v>0</v>
      </c>
      <c r="F969" s="55">
        <v>0</v>
      </c>
      <c r="G969" s="152">
        <v>0</v>
      </c>
    </row>
    <row r="970" spans="2:7" s="28" customFormat="1" ht="18.75" customHeight="1" x14ac:dyDescent="0.2">
      <c r="B970" s="139" t="s">
        <v>4987</v>
      </c>
      <c r="C970" s="151">
        <v>2</v>
      </c>
      <c r="D970" s="151">
        <v>0</v>
      </c>
      <c r="E970" s="55">
        <v>10</v>
      </c>
      <c r="F970" s="55">
        <v>0</v>
      </c>
      <c r="G970" s="152">
        <v>2</v>
      </c>
    </row>
    <row r="971" spans="2:7" s="28" customFormat="1" ht="18.75" customHeight="1" x14ac:dyDescent="0.2">
      <c r="B971" s="139" t="s">
        <v>4226</v>
      </c>
      <c r="C971" s="151">
        <v>0</v>
      </c>
      <c r="D971" s="151">
        <v>0</v>
      </c>
      <c r="E971" s="55">
        <v>14</v>
      </c>
      <c r="F971" s="55">
        <v>0</v>
      </c>
      <c r="G971" s="152">
        <v>0</v>
      </c>
    </row>
    <row r="972" spans="2:7" s="28" customFormat="1" ht="18.75" customHeight="1" x14ac:dyDescent="0.2">
      <c r="B972" s="139" t="s">
        <v>4506</v>
      </c>
      <c r="C972" s="151">
        <v>0</v>
      </c>
      <c r="D972" s="151">
        <v>0</v>
      </c>
      <c r="E972" s="55">
        <v>0</v>
      </c>
      <c r="F972" s="55">
        <v>14</v>
      </c>
      <c r="G972" s="152">
        <v>0</v>
      </c>
    </row>
    <row r="973" spans="2:7" s="28" customFormat="1" ht="18.75" customHeight="1" x14ac:dyDescent="0.2">
      <c r="B973" s="139" t="s">
        <v>4762</v>
      </c>
      <c r="C973" s="151">
        <v>0</v>
      </c>
      <c r="D973" s="151">
        <v>0</v>
      </c>
      <c r="E973" s="55">
        <v>3</v>
      </c>
      <c r="F973" s="55">
        <v>0</v>
      </c>
      <c r="G973" s="152">
        <v>10</v>
      </c>
    </row>
    <row r="974" spans="2:7" s="28" customFormat="1" ht="18.75" customHeight="1" x14ac:dyDescent="0.2">
      <c r="B974" s="139" t="s">
        <v>4983</v>
      </c>
      <c r="C974" s="151">
        <v>0</v>
      </c>
      <c r="D974" s="151">
        <v>0</v>
      </c>
      <c r="E974" s="55">
        <v>0</v>
      </c>
      <c r="F974" s="55">
        <v>13</v>
      </c>
      <c r="G974" s="152">
        <v>0</v>
      </c>
    </row>
    <row r="975" spans="2:7" s="28" customFormat="1" ht="18.75" customHeight="1" x14ac:dyDescent="0.2">
      <c r="B975" s="139" t="s">
        <v>3309</v>
      </c>
      <c r="C975" s="151">
        <v>0</v>
      </c>
      <c r="D975" s="151">
        <v>0</v>
      </c>
      <c r="E975" s="55">
        <v>13</v>
      </c>
      <c r="F975" s="55">
        <v>0</v>
      </c>
      <c r="G975" s="152">
        <v>0</v>
      </c>
    </row>
    <row r="976" spans="2:7" s="28" customFormat="1" ht="18.75" customHeight="1" x14ac:dyDescent="0.2">
      <c r="B976" s="139" t="s">
        <v>4984</v>
      </c>
      <c r="C976" s="151">
        <v>6</v>
      </c>
      <c r="D976" s="151">
        <v>0</v>
      </c>
      <c r="E976" s="55">
        <v>0</v>
      </c>
      <c r="F976" s="55">
        <v>7</v>
      </c>
      <c r="G976" s="152">
        <v>0</v>
      </c>
    </row>
    <row r="977" spans="2:7" s="28" customFormat="1" ht="18.75" customHeight="1" x14ac:dyDescent="0.2">
      <c r="B977" s="139" t="s">
        <v>4589</v>
      </c>
      <c r="C977" s="151">
        <v>0</v>
      </c>
      <c r="D977" s="151">
        <v>0</v>
      </c>
      <c r="E977" s="55">
        <v>0</v>
      </c>
      <c r="F977" s="55">
        <v>13</v>
      </c>
      <c r="G977" s="152">
        <v>0</v>
      </c>
    </row>
    <row r="978" spans="2:7" s="28" customFormat="1" ht="18.75" customHeight="1" x14ac:dyDescent="0.2">
      <c r="B978" s="139" t="s">
        <v>4505</v>
      </c>
      <c r="C978" s="151">
        <v>0</v>
      </c>
      <c r="D978" s="151">
        <v>0</v>
      </c>
      <c r="E978" s="55">
        <v>0</v>
      </c>
      <c r="F978" s="55">
        <v>13</v>
      </c>
      <c r="G978" s="152">
        <v>0</v>
      </c>
    </row>
    <row r="979" spans="2:7" s="28" customFormat="1" ht="18.75" customHeight="1" x14ac:dyDescent="0.2">
      <c r="B979" s="139" t="s">
        <v>5002</v>
      </c>
      <c r="C979" s="151">
        <v>7</v>
      </c>
      <c r="D979" s="151">
        <v>0</v>
      </c>
      <c r="E979" s="55">
        <v>1</v>
      </c>
      <c r="F979" s="55">
        <v>1</v>
      </c>
      <c r="G979" s="152">
        <v>4</v>
      </c>
    </row>
    <row r="980" spans="2:7" s="28" customFormat="1" ht="18.75" customHeight="1" x14ac:dyDescent="0.2">
      <c r="B980" s="139" t="s">
        <v>1250</v>
      </c>
      <c r="C980" s="151">
        <v>0</v>
      </c>
      <c r="D980" s="151">
        <v>0</v>
      </c>
      <c r="E980" s="55">
        <v>0</v>
      </c>
      <c r="F980" s="55">
        <v>0</v>
      </c>
      <c r="G980" s="152">
        <v>13</v>
      </c>
    </row>
    <row r="981" spans="2:7" s="28" customFormat="1" ht="18.75" customHeight="1" x14ac:dyDescent="0.2">
      <c r="B981" s="139" t="s">
        <v>4424</v>
      </c>
      <c r="C981" s="151">
        <v>0</v>
      </c>
      <c r="D981" s="151">
        <v>0</v>
      </c>
      <c r="E981" s="55">
        <v>3</v>
      </c>
      <c r="F981" s="55">
        <v>6</v>
      </c>
      <c r="G981" s="152">
        <v>4</v>
      </c>
    </row>
    <row r="982" spans="2:7" s="28" customFormat="1" ht="18.75" customHeight="1" x14ac:dyDescent="0.2">
      <c r="B982" s="139" t="s">
        <v>2113</v>
      </c>
      <c r="C982" s="151">
        <v>0</v>
      </c>
      <c r="D982" s="151">
        <v>0</v>
      </c>
      <c r="E982" s="55">
        <v>0</v>
      </c>
      <c r="F982" s="55">
        <v>13</v>
      </c>
      <c r="G982" s="152">
        <v>0</v>
      </c>
    </row>
    <row r="983" spans="2:7" s="28" customFormat="1" ht="18.75" customHeight="1" x14ac:dyDescent="0.2">
      <c r="B983" s="139" t="s">
        <v>4991</v>
      </c>
      <c r="C983" s="151">
        <v>0</v>
      </c>
      <c r="D983" s="151">
        <v>0</v>
      </c>
      <c r="E983" s="55">
        <v>2</v>
      </c>
      <c r="F983" s="55">
        <v>9</v>
      </c>
      <c r="G983" s="152">
        <v>2</v>
      </c>
    </row>
    <row r="984" spans="2:7" s="28" customFormat="1" ht="18.75" customHeight="1" x14ac:dyDescent="0.2">
      <c r="B984" s="139" t="s">
        <v>5011</v>
      </c>
      <c r="C984" s="151">
        <v>2</v>
      </c>
      <c r="D984" s="151">
        <v>6</v>
      </c>
      <c r="E984" s="55">
        <v>0</v>
      </c>
      <c r="F984" s="55">
        <v>0</v>
      </c>
      <c r="G984" s="152">
        <v>5</v>
      </c>
    </row>
    <row r="985" spans="2:7" s="28" customFormat="1" ht="18.75" customHeight="1" x14ac:dyDescent="0.2">
      <c r="B985" s="139" t="s">
        <v>4763</v>
      </c>
      <c r="C985" s="151">
        <v>0</v>
      </c>
      <c r="D985" s="151">
        <v>0</v>
      </c>
      <c r="E985" s="55">
        <v>8</v>
      </c>
      <c r="F985" s="55">
        <v>5</v>
      </c>
      <c r="G985" s="152">
        <v>0</v>
      </c>
    </row>
    <row r="986" spans="2:7" s="28" customFormat="1" ht="18.75" customHeight="1" x14ac:dyDescent="0.2">
      <c r="B986" s="139" t="s">
        <v>1300</v>
      </c>
      <c r="C986" s="151">
        <v>9</v>
      </c>
      <c r="D986" s="151">
        <v>0</v>
      </c>
      <c r="E986" s="55">
        <v>2</v>
      </c>
      <c r="F986" s="55">
        <v>0</v>
      </c>
      <c r="G986" s="152">
        <v>2</v>
      </c>
    </row>
    <row r="987" spans="2:7" s="28" customFormat="1" ht="18.75" customHeight="1" x14ac:dyDescent="0.2">
      <c r="B987" s="139" t="s">
        <v>4031</v>
      </c>
      <c r="C987" s="151">
        <v>0</v>
      </c>
      <c r="D987" s="151">
        <v>2</v>
      </c>
      <c r="E987" s="55">
        <v>11</v>
      </c>
      <c r="F987" s="55">
        <v>0</v>
      </c>
      <c r="G987" s="152">
        <v>0</v>
      </c>
    </row>
    <row r="988" spans="2:7" s="28" customFormat="1" ht="18.75" customHeight="1" x14ac:dyDescent="0.2">
      <c r="B988" s="139" t="s">
        <v>1459</v>
      </c>
      <c r="C988" s="151">
        <v>0</v>
      </c>
      <c r="D988" s="151">
        <v>2</v>
      </c>
      <c r="E988" s="55">
        <v>0</v>
      </c>
      <c r="F988" s="55">
        <v>7</v>
      </c>
      <c r="G988" s="152">
        <v>4</v>
      </c>
    </row>
    <row r="989" spans="2:7" s="28" customFormat="1" ht="18.75" customHeight="1" x14ac:dyDescent="0.2">
      <c r="B989" s="139" t="s">
        <v>1251</v>
      </c>
      <c r="C989" s="151">
        <v>0</v>
      </c>
      <c r="D989" s="151">
        <v>1</v>
      </c>
      <c r="E989" s="55">
        <v>8</v>
      </c>
      <c r="F989" s="55">
        <v>0</v>
      </c>
      <c r="G989" s="152">
        <v>4</v>
      </c>
    </row>
    <row r="990" spans="2:7" s="28" customFormat="1" ht="18.75" customHeight="1" x14ac:dyDescent="0.2">
      <c r="B990" s="139" t="s">
        <v>4985</v>
      </c>
      <c r="C990" s="151">
        <v>0</v>
      </c>
      <c r="D990" s="151">
        <v>0</v>
      </c>
      <c r="E990" s="55">
        <v>13</v>
      </c>
      <c r="F990" s="55">
        <v>0</v>
      </c>
      <c r="G990" s="152">
        <v>0</v>
      </c>
    </row>
    <row r="991" spans="2:7" s="28" customFormat="1" ht="18.75" customHeight="1" x14ac:dyDescent="0.2">
      <c r="B991" s="139" t="s">
        <v>1473</v>
      </c>
      <c r="C991" s="151">
        <v>0</v>
      </c>
      <c r="D991" s="151">
        <v>0</v>
      </c>
      <c r="E991" s="55">
        <v>12</v>
      </c>
      <c r="F991" s="55">
        <v>1</v>
      </c>
      <c r="G991" s="152">
        <v>0</v>
      </c>
    </row>
    <row r="992" spans="2:7" s="28" customFormat="1" ht="18.75" customHeight="1" x14ac:dyDescent="0.2">
      <c r="B992" s="139" t="s">
        <v>3994</v>
      </c>
      <c r="C992" s="151">
        <v>0</v>
      </c>
      <c r="D992" s="151">
        <v>13</v>
      </c>
      <c r="E992" s="55">
        <v>0</v>
      </c>
      <c r="F992" s="55">
        <v>0</v>
      </c>
      <c r="G992" s="152">
        <v>0</v>
      </c>
    </row>
    <row r="993" spans="2:7" s="28" customFormat="1" ht="18.75" customHeight="1" x14ac:dyDescent="0.2">
      <c r="B993" s="139" t="s">
        <v>5012</v>
      </c>
      <c r="C993" s="151">
        <v>4</v>
      </c>
      <c r="D993" s="151">
        <v>0</v>
      </c>
      <c r="E993" s="55">
        <v>4</v>
      </c>
      <c r="F993" s="55">
        <v>0</v>
      </c>
      <c r="G993" s="152">
        <v>5</v>
      </c>
    </row>
    <row r="994" spans="2:7" s="28" customFormat="1" ht="18.75" customHeight="1" x14ac:dyDescent="0.2">
      <c r="B994" s="139" t="s">
        <v>2247</v>
      </c>
      <c r="C994" s="151">
        <v>2</v>
      </c>
      <c r="D994" s="151">
        <v>5</v>
      </c>
      <c r="E994" s="55">
        <v>6</v>
      </c>
      <c r="F994" s="55">
        <v>0</v>
      </c>
      <c r="G994" s="152">
        <v>0</v>
      </c>
    </row>
    <row r="995" spans="2:7" s="28" customFormat="1" ht="18.75" customHeight="1" x14ac:dyDescent="0.2">
      <c r="B995" s="139" t="s">
        <v>2202</v>
      </c>
      <c r="C995" s="151">
        <v>4</v>
      </c>
      <c r="D995" s="151">
        <v>0</v>
      </c>
      <c r="E995" s="55">
        <v>1</v>
      </c>
      <c r="F995" s="55">
        <v>8</v>
      </c>
      <c r="G995" s="152">
        <v>0</v>
      </c>
    </row>
    <row r="996" spans="2:7" s="28" customFormat="1" ht="18.75" customHeight="1" x14ac:dyDescent="0.2">
      <c r="B996" s="139" t="s">
        <v>1804</v>
      </c>
      <c r="C996" s="151">
        <v>0</v>
      </c>
      <c r="D996" s="151">
        <v>2</v>
      </c>
      <c r="E996" s="55">
        <v>5</v>
      </c>
      <c r="F996" s="55">
        <v>4</v>
      </c>
      <c r="G996" s="152">
        <v>2</v>
      </c>
    </row>
    <row r="997" spans="2:7" s="28" customFormat="1" ht="18.75" customHeight="1" x14ac:dyDescent="0.2">
      <c r="B997" s="139" t="s">
        <v>4120</v>
      </c>
      <c r="C997" s="151">
        <v>0</v>
      </c>
      <c r="D997" s="151">
        <v>12</v>
      </c>
      <c r="E997" s="55">
        <v>0</v>
      </c>
      <c r="F997" s="55">
        <v>0</v>
      </c>
      <c r="G997" s="152">
        <v>0</v>
      </c>
    </row>
    <row r="998" spans="2:7" s="28" customFormat="1" ht="18.75" customHeight="1" x14ac:dyDescent="0.2">
      <c r="B998" s="139" t="s">
        <v>3323</v>
      </c>
      <c r="C998" s="151">
        <v>0</v>
      </c>
      <c r="D998" s="151">
        <v>0</v>
      </c>
      <c r="E998" s="55">
        <v>12</v>
      </c>
      <c r="F998" s="55">
        <v>0</v>
      </c>
      <c r="G998" s="152">
        <v>0</v>
      </c>
    </row>
    <row r="999" spans="2:7" s="28" customFormat="1" ht="18.75" customHeight="1" x14ac:dyDescent="0.2">
      <c r="B999" s="139" t="s">
        <v>1099</v>
      </c>
      <c r="C999" s="151">
        <v>12</v>
      </c>
      <c r="D999" s="151">
        <v>0</v>
      </c>
      <c r="E999" s="55">
        <v>0</v>
      </c>
      <c r="F999" s="55">
        <v>0</v>
      </c>
      <c r="G999" s="152">
        <v>0</v>
      </c>
    </row>
    <row r="1000" spans="2:7" s="28" customFormat="1" ht="18.75" customHeight="1" x14ac:dyDescent="0.2">
      <c r="B1000" s="139" t="s">
        <v>1995</v>
      </c>
      <c r="C1000" s="151">
        <v>12</v>
      </c>
      <c r="D1000" s="151">
        <v>0</v>
      </c>
      <c r="E1000" s="55">
        <v>0</v>
      </c>
      <c r="F1000" s="55">
        <v>0</v>
      </c>
      <c r="G1000" s="152">
        <v>0</v>
      </c>
    </row>
    <row r="1001" spans="2:7" s="28" customFormat="1" ht="18.75" customHeight="1" x14ac:dyDescent="0.2">
      <c r="B1001" s="139" t="s">
        <v>2005</v>
      </c>
      <c r="C1001" s="151">
        <v>0</v>
      </c>
      <c r="D1001" s="151">
        <v>0</v>
      </c>
      <c r="E1001" s="55">
        <v>0</v>
      </c>
      <c r="F1001" s="55">
        <v>12</v>
      </c>
      <c r="G1001" s="152">
        <v>0</v>
      </c>
    </row>
    <row r="1002" spans="2:7" s="28" customFormat="1" ht="18.75" customHeight="1" x14ac:dyDescent="0.2">
      <c r="B1002" s="139" t="s">
        <v>3897</v>
      </c>
      <c r="C1002" s="151">
        <v>12</v>
      </c>
      <c r="D1002" s="151">
        <v>0</v>
      </c>
      <c r="E1002" s="55">
        <v>0</v>
      </c>
      <c r="F1002" s="55">
        <v>0</v>
      </c>
      <c r="G1002" s="152">
        <v>0</v>
      </c>
    </row>
    <row r="1003" spans="2:7" s="28" customFormat="1" ht="18.75" customHeight="1" x14ac:dyDescent="0.2">
      <c r="B1003" s="139" t="s">
        <v>1590</v>
      </c>
      <c r="C1003" s="151">
        <v>0</v>
      </c>
      <c r="D1003" s="151">
        <v>0</v>
      </c>
      <c r="E1003" s="55">
        <v>3</v>
      </c>
      <c r="F1003" s="55">
        <v>9</v>
      </c>
      <c r="G1003" s="152">
        <v>0</v>
      </c>
    </row>
    <row r="1004" spans="2:7" s="28" customFormat="1" ht="18.75" customHeight="1" x14ac:dyDescent="0.2">
      <c r="B1004" s="139" t="s">
        <v>4278</v>
      </c>
      <c r="C1004" s="151">
        <v>0</v>
      </c>
      <c r="D1004" s="151">
        <v>0</v>
      </c>
      <c r="E1004" s="55">
        <v>12</v>
      </c>
      <c r="F1004" s="55">
        <v>0</v>
      </c>
      <c r="G1004" s="152">
        <v>0</v>
      </c>
    </row>
    <row r="1005" spans="2:7" s="28" customFormat="1" ht="18.75" customHeight="1" x14ac:dyDescent="0.2">
      <c r="B1005" s="139" t="s">
        <v>1820</v>
      </c>
      <c r="C1005" s="151">
        <v>0</v>
      </c>
      <c r="D1005" s="151">
        <v>6</v>
      </c>
      <c r="E1005" s="55">
        <v>0</v>
      </c>
      <c r="F1005" s="55">
        <v>0</v>
      </c>
      <c r="G1005" s="152">
        <v>6</v>
      </c>
    </row>
    <row r="1006" spans="2:7" s="28" customFormat="1" ht="18.75" customHeight="1" x14ac:dyDescent="0.2">
      <c r="B1006" s="139" t="s">
        <v>1382</v>
      </c>
      <c r="C1006" s="151">
        <v>6</v>
      </c>
      <c r="D1006" s="151">
        <v>6</v>
      </c>
      <c r="E1006" s="55">
        <v>0</v>
      </c>
      <c r="F1006" s="55">
        <v>0</v>
      </c>
      <c r="G1006" s="152">
        <v>0</v>
      </c>
    </row>
    <row r="1007" spans="2:7" s="28" customFormat="1" ht="18.75" customHeight="1" x14ac:dyDescent="0.2">
      <c r="B1007" s="139" t="s">
        <v>2030</v>
      </c>
      <c r="C1007" s="151">
        <v>4</v>
      </c>
      <c r="D1007" s="151">
        <v>0</v>
      </c>
      <c r="E1007" s="55">
        <v>0</v>
      </c>
      <c r="F1007" s="55">
        <v>8</v>
      </c>
      <c r="G1007" s="152">
        <v>0</v>
      </c>
    </row>
    <row r="1008" spans="2:7" s="28" customFormat="1" ht="18.75" customHeight="1" x14ac:dyDescent="0.2">
      <c r="B1008" s="139" t="s">
        <v>4342</v>
      </c>
      <c r="C1008" s="151">
        <v>0</v>
      </c>
      <c r="D1008" s="151">
        <v>0</v>
      </c>
      <c r="E1008" s="55">
        <v>8</v>
      </c>
      <c r="F1008" s="55">
        <v>4</v>
      </c>
      <c r="G1008" s="152">
        <v>0</v>
      </c>
    </row>
    <row r="1009" spans="2:7" s="28" customFormat="1" ht="18.75" customHeight="1" x14ac:dyDescent="0.2">
      <c r="B1009" s="139" t="s">
        <v>4764</v>
      </c>
      <c r="C1009" s="151">
        <v>0</v>
      </c>
      <c r="D1009" s="151">
        <v>0</v>
      </c>
      <c r="E1009" s="55">
        <v>12</v>
      </c>
      <c r="F1009" s="55">
        <v>0</v>
      </c>
      <c r="G1009" s="152">
        <v>0</v>
      </c>
    </row>
    <row r="1010" spans="2:7" s="28" customFormat="1" ht="18.75" customHeight="1" x14ac:dyDescent="0.2">
      <c r="B1010" s="139" t="s">
        <v>1360</v>
      </c>
      <c r="C1010" s="151">
        <v>2</v>
      </c>
      <c r="D1010" s="151">
        <v>0</v>
      </c>
      <c r="E1010" s="55">
        <v>8</v>
      </c>
      <c r="F1010" s="55">
        <v>1</v>
      </c>
      <c r="G1010" s="152">
        <v>1</v>
      </c>
    </row>
    <row r="1011" spans="2:7" s="28" customFormat="1" ht="18.75" customHeight="1" x14ac:dyDescent="0.2">
      <c r="B1011" s="139" t="s">
        <v>5046</v>
      </c>
      <c r="C1011" s="151">
        <v>4</v>
      </c>
      <c r="D1011" s="151">
        <v>0</v>
      </c>
      <c r="E1011" s="55">
        <v>0</v>
      </c>
      <c r="F1011" s="55">
        <v>0</v>
      </c>
      <c r="G1011" s="152">
        <v>8</v>
      </c>
    </row>
    <row r="1012" spans="2:7" s="28" customFormat="1" ht="18.75" customHeight="1" x14ac:dyDescent="0.2">
      <c r="B1012" s="139" t="s">
        <v>1933</v>
      </c>
      <c r="C1012" s="151">
        <v>10</v>
      </c>
      <c r="D1012" s="151">
        <v>0</v>
      </c>
      <c r="E1012" s="55">
        <v>0</v>
      </c>
      <c r="F1012" s="55">
        <v>2</v>
      </c>
      <c r="G1012" s="152">
        <v>0</v>
      </c>
    </row>
    <row r="1013" spans="2:7" s="28" customFormat="1" ht="18.75" customHeight="1" x14ac:dyDescent="0.2">
      <c r="B1013" s="139" t="s">
        <v>4988</v>
      </c>
      <c r="C1013" s="151">
        <v>0</v>
      </c>
      <c r="D1013" s="151">
        <v>0</v>
      </c>
      <c r="E1013" s="55">
        <v>12</v>
      </c>
      <c r="F1013" s="55">
        <v>0</v>
      </c>
      <c r="G1013" s="152">
        <v>0</v>
      </c>
    </row>
    <row r="1014" spans="2:7" s="28" customFormat="1" ht="18.75" customHeight="1" x14ac:dyDescent="0.2">
      <c r="B1014" s="139" t="s">
        <v>3553</v>
      </c>
      <c r="C1014" s="151">
        <v>0</v>
      </c>
      <c r="D1014" s="151">
        <v>0</v>
      </c>
      <c r="E1014" s="55">
        <v>0</v>
      </c>
      <c r="F1014" s="55">
        <v>0</v>
      </c>
      <c r="G1014" s="152">
        <v>12</v>
      </c>
    </row>
    <row r="1015" spans="2:7" s="28" customFormat="1" ht="18.75" customHeight="1" x14ac:dyDescent="0.2">
      <c r="B1015" s="139" t="s">
        <v>4076</v>
      </c>
      <c r="C1015" s="151">
        <v>0</v>
      </c>
      <c r="D1015" s="151">
        <v>12</v>
      </c>
      <c r="E1015" s="55">
        <v>0</v>
      </c>
      <c r="F1015" s="55">
        <v>0</v>
      </c>
      <c r="G1015" s="152">
        <v>0</v>
      </c>
    </row>
    <row r="1016" spans="2:7" s="28" customFormat="1" ht="18.75" customHeight="1" x14ac:dyDescent="0.2">
      <c r="B1016" s="139" t="s">
        <v>4989</v>
      </c>
      <c r="C1016" s="151">
        <v>0</v>
      </c>
      <c r="D1016" s="151">
        <v>0</v>
      </c>
      <c r="E1016" s="55">
        <v>0</v>
      </c>
      <c r="F1016" s="55">
        <v>0</v>
      </c>
      <c r="G1016" s="152">
        <v>12</v>
      </c>
    </row>
    <row r="1017" spans="2:7" s="28" customFormat="1" ht="18.75" customHeight="1" x14ac:dyDescent="0.2">
      <c r="B1017" s="139" t="s">
        <v>1522</v>
      </c>
      <c r="C1017" s="151">
        <v>0</v>
      </c>
      <c r="D1017" s="151">
        <v>0</v>
      </c>
      <c r="E1017" s="55">
        <v>0</v>
      </c>
      <c r="F1017" s="55">
        <v>2</v>
      </c>
      <c r="G1017" s="152">
        <v>10</v>
      </c>
    </row>
    <row r="1018" spans="2:7" s="28" customFormat="1" ht="18.75" customHeight="1" x14ac:dyDescent="0.2">
      <c r="B1018" s="139" t="s">
        <v>1614</v>
      </c>
      <c r="C1018" s="151">
        <v>0</v>
      </c>
      <c r="D1018" s="151">
        <v>6</v>
      </c>
      <c r="E1018" s="55">
        <v>6</v>
      </c>
      <c r="F1018" s="55">
        <v>0</v>
      </c>
      <c r="G1018" s="152">
        <v>0</v>
      </c>
    </row>
    <row r="1019" spans="2:7" s="28" customFormat="1" ht="18.75" customHeight="1" x14ac:dyDescent="0.2">
      <c r="B1019" s="139" t="s">
        <v>4109</v>
      </c>
      <c r="C1019" s="151">
        <v>0</v>
      </c>
      <c r="D1019" s="151">
        <v>0</v>
      </c>
      <c r="E1019" s="55">
        <v>0</v>
      </c>
      <c r="F1019" s="55">
        <v>0</v>
      </c>
      <c r="G1019" s="152">
        <v>12</v>
      </c>
    </row>
    <row r="1020" spans="2:7" s="28" customFormat="1" ht="18.75" customHeight="1" x14ac:dyDescent="0.2">
      <c r="B1020" s="139" t="s">
        <v>2154</v>
      </c>
      <c r="C1020" s="151">
        <v>0</v>
      </c>
      <c r="D1020" s="151">
        <v>0</v>
      </c>
      <c r="E1020" s="55">
        <v>0</v>
      </c>
      <c r="F1020" s="55">
        <v>6</v>
      </c>
      <c r="G1020" s="152">
        <v>6</v>
      </c>
    </row>
    <row r="1021" spans="2:7" s="28" customFormat="1" ht="18.75" customHeight="1" x14ac:dyDescent="0.2">
      <c r="B1021" s="139" t="s">
        <v>4121</v>
      </c>
      <c r="C1021" s="151">
        <v>0</v>
      </c>
      <c r="D1021" s="151">
        <v>12</v>
      </c>
      <c r="E1021" s="55">
        <v>0</v>
      </c>
      <c r="F1021" s="55">
        <v>0</v>
      </c>
      <c r="G1021" s="152">
        <v>0</v>
      </c>
    </row>
    <row r="1022" spans="2:7" s="28" customFormat="1" ht="18.75" customHeight="1" x14ac:dyDescent="0.2">
      <c r="B1022" s="139" t="s">
        <v>5228</v>
      </c>
      <c r="C1022" s="151">
        <v>0</v>
      </c>
      <c r="D1022" s="151">
        <v>0</v>
      </c>
      <c r="E1022" s="55">
        <v>0</v>
      </c>
      <c r="F1022" s="55">
        <v>0</v>
      </c>
      <c r="G1022" s="152">
        <v>11</v>
      </c>
    </row>
    <row r="1023" spans="2:7" s="28" customFormat="1" ht="18.75" customHeight="1" x14ac:dyDescent="0.2">
      <c r="B1023" s="139" t="s">
        <v>2578</v>
      </c>
      <c r="C1023" s="151">
        <v>0</v>
      </c>
      <c r="D1023" s="151">
        <v>11</v>
      </c>
      <c r="E1023" s="55">
        <v>0</v>
      </c>
      <c r="F1023" s="55">
        <v>0</v>
      </c>
      <c r="G1023" s="152">
        <v>0</v>
      </c>
    </row>
    <row r="1024" spans="2:7" s="28" customFormat="1" ht="18.75" customHeight="1" x14ac:dyDescent="0.2">
      <c r="B1024" s="139" t="s">
        <v>1506</v>
      </c>
      <c r="C1024" s="151">
        <v>3</v>
      </c>
      <c r="D1024" s="151">
        <v>0</v>
      </c>
      <c r="E1024" s="55">
        <v>2</v>
      </c>
      <c r="F1024" s="55">
        <v>2</v>
      </c>
      <c r="G1024" s="152">
        <v>4</v>
      </c>
    </row>
    <row r="1025" spans="2:7" s="28" customFormat="1" ht="18.75" customHeight="1" x14ac:dyDescent="0.2">
      <c r="B1025" s="139" t="s">
        <v>1211</v>
      </c>
      <c r="C1025" s="151">
        <v>9</v>
      </c>
      <c r="D1025" s="151">
        <v>0</v>
      </c>
      <c r="E1025" s="55">
        <v>0</v>
      </c>
      <c r="F1025" s="55">
        <v>0</v>
      </c>
      <c r="G1025" s="152">
        <v>2</v>
      </c>
    </row>
    <row r="1026" spans="2:7" s="28" customFormat="1" ht="18.75" customHeight="1" x14ac:dyDescent="0.2">
      <c r="B1026" s="139" t="s">
        <v>2116</v>
      </c>
      <c r="C1026" s="151">
        <v>0</v>
      </c>
      <c r="D1026" s="151">
        <v>0</v>
      </c>
      <c r="E1026" s="55">
        <v>7</v>
      </c>
      <c r="F1026" s="55">
        <v>0</v>
      </c>
      <c r="G1026" s="152">
        <v>4</v>
      </c>
    </row>
    <row r="1027" spans="2:7" s="28" customFormat="1" ht="18.75" customHeight="1" x14ac:dyDescent="0.2">
      <c r="B1027" s="139" t="s">
        <v>4990</v>
      </c>
      <c r="C1027" s="151">
        <v>4</v>
      </c>
      <c r="D1027" s="151">
        <v>3</v>
      </c>
      <c r="E1027" s="55">
        <v>2</v>
      </c>
      <c r="F1027" s="55">
        <v>2</v>
      </c>
      <c r="G1027" s="152">
        <v>0</v>
      </c>
    </row>
    <row r="1028" spans="2:7" s="28" customFormat="1" ht="18.75" customHeight="1" x14ac:dyDescent="0.2">
      <c r="B1028" s="139" t="s">
        <v>1554</v>
      </c>
      <c r="C1028" s="151">
        <v>0</v>
      </c>
      <c r="D1028" s="151">
        <v>1</v>
      </c>
      <c r="E1028" s="55">
        <v>10</v>
      </c>
      <c r="F1028" s="55">
        <v>0</v>
      </c>
      <c r="G1028" s="152">
        <v>0</v>
      </c>
    </row>
    <row r="1029" spans="2:7" s="28" customFormat="1" ht="18.75" customHeight="1" x14ac:dyDescent="0.2">
      <c r="B1029" s="139" t="s">
        <v>1848</v>
      </c>
      <c r="C1029" s="151">
        <v>0</v>
      </c>
      <c r="D1029" s="151">
        <v>0</v>
      </c>
      <c r="E1029" s="55">
        <v>9</v>
      </c>
      <c r="F1029" s="55">
        <v>0</v>
      </c>
      <c r="G1029" s="152">
        <v>2</v>
      </c>
    </row>
    <row r="1030" spans="2:7" s="28" customFormat="1" ht="18.75" customHeight="1" x14ac:dyDescent="0.2">
      <c r="B1030" s="139" t="s">
        <v>2770</v>
      </c>
      <c r="C1030" s="151">
        <v>0</v>
      </c>
      <c r="D1030" s="151">
        <v>0</v>
      </c>
      <c r="E1030" s="55">
        <v>0</v>
      </c>
      <c r="F1030" s="55">
        <v>3</v>
      </c>
      <c r="G1030" s="152">
        <v>8</v>
      </c>
    </row>
    <row r="1031" spans="2:7" s="28" customFormat="1" ht="18.75" customHeight="1" x14ac:dyDescent="0.2">
      <c r="B1031" s="139" t="s">
        <v>4992</v>
      </c>
      <c r="C1031" s="151">
        <v>9</v>
      </c>
      <c r="D1031" s="151">
        <v>0</v>
      </c>
      <c r="E1031" s="55">
        <v>0</v>
      </c>
      <c r="F1031" s="55">
        <v>2</v>
      </c>
      <c r="G1031" s="152">
        <v>0</v>
      </c>
    </row>
    <row r="1032" spans="2:7" s="28" customFormat="1" ht="18.75" customHeight="1" x14ac:dyDescent="0.2">
      <c r="B1032" s="139" t="s">
        <v>4993</v>
      </c>
      <c r="C1032" s="151">
        <v>0</v>
      </c>
      <c r="D1032" s="151">
        <v>0</v>
      </c>
      <c r="E1032" s="55">
        <v>6</v>
      </c>
      <c r="F1032" s="55">
        <v>5</v>
      </c>
      <c r="G1032" s="152">
        <v>0</v>
      </c>
    </row>
    <row r="1033" spans="2:7" s="28" customFormat="1" ht="18.75" customHeight="1" x14ac:dyDescent="0.2">
      <c r="B1033" s="139" t="s">
        <v>2081</v>
      </c>
      <c r="C1033" s="151">
        <v>0</v>
      </c>
      <c r="D1033" s="151">
        <v>0</v>
      </c>
      <c r="E1033" s="55">
        <v>0</v>
      </c>
      <c r="F1033" s="55">
        <v>11</v>
      </c>
      <c r="G1033" s="152">
        <v>0</v>
      </c>
    </row>
    <row r="1034" spans="2:7" s="28" customFormat="1" ht="18.75" customHeight="1" x14ac:dyDescent="0.2">
      <c r="B1034" s="139" t="s">
        <v>1462</v>
      </c>
      <c r="C1034" s="151">
        <v>0</v>
      </c>
      <c r="D1034" s="151">
        <v>11</v>
      </c>
      <c r="E1034" s="55">
        <v>0</v>
      </c>
      <c r="F1034" s="55">
        <v>0</v>
      </c>
      <c r="G1034" s="152">
        <v>0</v>
      </c>
    </row>
    <row r="1035" spans="2:7" s="28" customFormat="1" ht="18.75" customHeight="1" x14ac:dyDescent="0.2">
      <c r="B1035" s="139" t="s">
        <v>5203</v>
      </c>
      <c r="C1035" s="151">
        <v>0</v>
      </c>
      <c r="D1035" s="151">
        <v>0</v>
      </c>
      <c r="E1035" s="55">
        <v>0</v>
      </c>
      <c r="F1035" s="55">
        <v>0</v>
      </c>
      <c r="G1035" s="152">
        <v>11</v>
      </c>
    </row>
    <row r="1036" spans="2:7" s="28" customFormat="1" ht="18.75" customHeight="1" x14ac:dyDescent="0.2">
      <c r="B1036" s="139" t="s">
        <v>1961</v>
      </c>
      <c r="C1036" s="151">
        <v>0</v>
      </c>
      <c r="D1036" s="151">
        <v>0</v>
      </c>
      <c r="E1036" s="55">
        <v>2</v>
      </c>
      <c r="F1036" s="55">
        <v>7</v>
      </c>
      <c r="G1036" s="152">
        <v>2</v>
      </c>
    </row>
    <row r="1037" spans="2:7" s="28" customFormat="1" ht="18.75" customHeight="1" x14ac:dyDescent="0.2">
      <c r="B1037" s="139" t="s">
        <v>4765</v>
      </c>
      <c r="C1037" s="151">
        <v>0</v>
      </c>
      <c r="D1037" s="151">
        <v>11</v>
      </c>
      <c r="E1037" s="55">
        <v>0</v>
      </c>
      <c r="F1037" s="55">
        <v>0</v>
      </c>
      <c r="G1037" s="152">
        <v>0</v>
      </c>
    </row>
    <row r="1038" spans="2:7" s="28" customFormat="1" ht="18.75" customHeight="1" x14ac:dyDescent="0.2">
      <c r="B1038" s="139" t="s">
        <v>4006</v>
      </c>
      <c r="C1038" s="151">
        <v>0</v>
      </c>
      <c r="D1038" s="151">
        <v>11</v>
      </c>
      <c r="E1038" s="55">
        <v>0</v>
      </c>
      <c r="F1038" s="55">
        <v>0</v>
      </c>
      <c r="G1038" s="152">
        <v>0</v>
      </c>
    </row>
    <row r="1039" spans="2:7" s="28" customFormat="1" ht="18.75" customHeight="1" x14ac:dyDescent="0.2">
      <c r="B1039" s="139" t="s">
        <v>4995</v>
      </c>
      <c r="C1039" s="151">
        <v>8</v>
      </c>
      <c r="D1039" s="151">
        <v>0</v>
      </c>
      <c r="E1039" s="55">
        <v>0</v>
      </c>
      <c r="F1039" s="55">
        <v>2</v>
      </c>
      <c r="G1039" s="152">
        <v>0</v>
      </c>
    </row>
    <row r="1040" spans="2:7" s="28" customFormat="1" ht="18.75" customHeight="1" x14ac:dyDescent="0.2">
      <c r="B1040" s="139" t="s">
        <v>1778</v>
      </c>
      <c r="C1040" s="151">
        <v>2</v>
      </c>
      <c r="D1040" s="151">
        <v>0</v>
      </c>
      <c r="E1040" s="55">
        <v>1</v>
      </c>
      <c r="F1040" s="55">
        <v>0</v>
      </c>
      <c r="G1040" s="152">
        <v>7</v>
      </c>
    </row>
    <row r="1041" spans="2:7" s="28" customFormat="1" ht="18.75" customHeight="1" x14ac:dyDescent="0.2">
      <c r="B1041" s="139" t="s">
        <v>1868</v>
      </c>
      <c r="C1041" s="151">
        <v>0</v>
      </c>
      <c r="D1041" s="151">
        <v>5</v>
      </c>
      <c r="E1041" s="55">
        <v>5</v>
      </c>
      <c r="F1041" s="55">
        <v>0</v>
      </c>
      <c r="G1041" s="152">
        <v>0</v>
      </c>
    </row>
    <row r="1042" spans="2:7" s="28" customFormat="1" ht="18.75" customHeight="1" x14ac:dyDescent="0.2">
      <c r="B1042" s="139" t="s">
        <v>4994</v>
      </c>
      <c r="C1042" s="151">
        <v>0</v>
      </c>
      <c r="D1042" s="151">
        <v>10</v>
      </c>
      <c r="E1042" s="55">
        <v>0</v>
      </c>
      <c r="F1042" s="55">
        <v>0</v>
      </c>
      <c r="G1042" s="152">
        <v>0</v>
      </c>
    </row>
    <row r="1043" spans="2:7" s="28" customFormat="1" ht="18.75" customHeight="1" x14ac:dyDescent="0.2">
      <c r="B1043" s="139" t="s">
        <v>3027</v>
      </c>
      <c r="C1043" s="151">
        <v>0</v>
      </c>
      <c r="D1043" s="151">
        <v>0</v>
      </c>
      <c r="E1043" s="55">
        <v>2</v>
      </c>
      <c r="F1043" s="55">
        <v>0</v>
      </c>
      <c r="G1043" s="152">
        <v>8</v>
      </c>
    </row>
    <row r="1044" spans="2:7" s="28" customFormat="1" ht="18.75" customHeight="1" x14ac:dyDescent="0.2">
      <c r="B1044" s="139" t="s">
        <v>4242</v>
      </c>
      <c r="C1044" s="151">
        <v>0</v>
      </c>
      <c r="D1044" s="151">
        <v>0</v>
      </c>
      <c r="E1044" s="55">
        <v>5</v>
      </c>
      <c r="F1044" s="55">
        <v>4</v>
      </c>
      <c r="G1044" s="152">
        <v>1</v>
      </c>
    </row>
    <row r="1045" spans="2:7" s="28" customFormat="1" ht="18.75" customHeight="1" x14ac:dyDescent="0.2">
      <c r="B1045" s="139" t="s">
        <v>4997</v>
      </c>
      <c r="C1045" s="151">
        <v>0</v>
      </c>
      <c r="D1045" s="151">
        <v>10</v>
      </c>
      <c r="E1045" s="55">
        <v>0</v>
      </c>
      <c r="F1045" s="55">
        <v>0</v>
      </c>
      <c r="G1045" s="152">
        <v>0</v>
      </c>
    </row>
    <row r="1046" spans="2:7" s="28" customFormat="1" ht="18.75" customHeight="1" x14ac:dyDescent="0.2">
      <c r="B1046" s="139" t="s">
        <v>1137</v>
      </c>
      <c r="C1046" s="151">
        <v>10</v>
      </c>
      <c r="D1046" s="151">
        <v>0</v>
      </c>
      <c r="E1046" s="55">
        <v>0</v>
      </c>
      <c r="F1046" s="55">
        <v>0</v>
      </c>
      <c r="G1046" s="152">
        <v>0</v>
      </c>
    </row>
    <row r="1047" spans="2:7" s="28" customFormat="1" ht="18.75" customHeight="1" x14ac:dyDescent="0.2">
      <c r="B1047" s="139" t="s">
        <v>4998</v>
      </c>
      <c r="C1047" s="151">
        <v>0</v>
      </c>
      <c r="D1047" s="151">
        <v>0</v>
      </c>
      <c r="E1047" s="55">
        <v>0</v>
      </c>
      <c r="F1047" s="55">
        <v>10</v>
      </c>
      <c r="G1047" s="152">
        <v>0</v>
      </c>
    </row>
    <row r="1048" spans="2:7" s="28" customFormat="1" ht="18.75" customHeight="1" x14ac:dyDescent="0.2">
      <c r="B1048" s="139" t="s">
        <v>4279</v>
      </c>
      <c r="C1048" s="151">
        <v>0</v>
      </c>
      <c r="D1048" s="151">
        <v>0</v>
      </c>
      <c r="E1048" s="55">
        <v>10</v>
      </c>
      <c r="F1048" s="55">
        <v>0</v>
      </c>
      <c r="G1048" s="152">
        <v>0</v>
      </c>
    </row>
    <row r="1049" spans="2:7" s="28" customFormat="1" ht="18.75" customHeight="1" x14ac:dyDescent="0.2">
      <c r="B1049" s="139" t="s">
        <v>4229</v>
      </c>
      <c r="C1049" s="151">
        <v>0</v>
      </c>
      <c r="D1049" s="151">
        <v>0</v>
      </c>
      <c r="E1049" s="55">
        <v>10</v>
      </c>
      <c r="F1049" s="55">
        <v>0</v>
      </c>
      <c r="G1049" s="152">
        <v>0</v>
      </c>
    </row>
    <row r="1050" spans="2:7" s="28" customFormat="1" ht="18.75" customHeight="1" x14ac:dyDescent="0.2">
      <c r="B1050" s="139" t="s">
        <v>3215</v>
      </c>
      <c r="C1050" s="151">
        <v>4</v>
      </c>
      <c r="D1050" s="151">
        <v>6</v>
      </c>
      <c r="E1050" s="55">
        <v>0</v>
      </c>
      <c r="F1050" s="55">
        <v>0</v>
      </c>
      <c r="G1050" s="152">
        <v>0</v>
      </c>
    </row>
    <row r="1051" spans="2:7" s="28" customFormat="1" ht="18.75" customHeight="1" x14ac:dyDescent="0.2">
      <c r="B1051" s="139" t="s">
        <v>1355</v>
      </c>
      <c r="C1051" s="151">
        <v>0</v>
      </c>
      <c r="D1051" s="151">
        <v>10</v>
      </c>
      <c r="E1051" s="55">
        <v>0</v>
      </c>
      <c r="F1051" s="55">
        <v>0</v>
      </c>
      <c r="G1051" s="152">
        <v>0</v>
      </c>
    </row>
    <row r="1052" spans="2:7" s="28" customFormat="1" ht="18.75" customHeight="1" x14ac:dyDescent="0.2">
      <c r="B1052" s="139" t="s">
        <v>4077</v>
      </c>
      <c r="C1052" s="151">
        <v>0</v>
      </c>
      <c r="D1052" s="151">
        <v>10</v>
      </c>
      <c r="E1052" s="55">
        <v>0</v>
      </c>
      <c r="F1052" s="55">
        <v>0</v>
      </c>
      <c r="G1052" s="152">
        <v>0</v>
      </c>
    </row>
    <row r="1053" spans="2:7" s="28" customFormat="1" ht="18.75" customHeight="1" x14ac:dyDescent="0.2">
      <c r="B1053" s="139" t="s">
        <v>1097</v>
      </c>
      <c r="C1053" s="151">
        <v>0</v>
      </c>
      <c r="D1053" s="151">
        <v>0</v>
      </c>
      <c r="E1053" s="55">
        <v>0</v>
      </c>
      <c r="F1053" s="55">
        <v>10</v>
      </c>
      <c r="G1053" s="152">
        <v>0</v>
      </c>
    </row>
    <row r="1054" spans="2:7" s="28" customFormat="1" ht="18.75" customHeight="1" x14ac:dyDescent="0.2">
      <c r="B1054" s="139" t="s">
        <v>1905</v>
      </c>
      <c r="C1054" s="151">
        <v>4</v>
      </c>
      <c r="D1054" s="151">
        <v>6</v>
      </c>
      <c r="E1054" s="55">
        <v>0</v>
      </c>
      <c r="F1054" s="55">
        <v>0</v>
      </c>
      <c r="G1054" s="152">
        <v>0</v>
      </c>
    </row>
    <row r="1055" spans="2:7" s="28" customFormat="1" ht="18.75" customHeight="1" x14ac:dyDescent="0.2">
      <c r="B1055" s="139" t="s">
        <v>3770</v>
      </c>
      <c r="C1055" s="151">
        <v>0</v>
      </c>
      <c r="D1055" s="151">
        <v>0</v>
      </c>
      <c r="E1055" s="55">
        <v>10</v>
      </c>
      <c r="F1055" s="55">
        <v>0</v>
      </c>
      <c r="G1055" s="152">
        <v>0</v>
      </c>
    </row>
    <row r="1056" spans="2:7" s="28" customFormat="1" ht="18.75" customHeight="1" x14ac:dyDescent="0.2">
      <c r="B1056" s="139" t="s">
        <v>1263</v>
      </c>
      <c r="C1056" s="151">
        <v>0</v>
      </c>
      <c r="D1056" s="151">
        <v>7</v>
      </c>
      <c r="E1056" s="55">
        <v>1</v>
      </c>
      <c r="F1056" s="55">
        <v>0</v>
      </c>
      <c r="G1056" s="152">
        <v>2</v>
      </c>
    </row>
    <row r="1057" spans="2:7" s="28" customFormat="1" ht="18.75" customHeight="1" x14ac:dyDescent="0.2">
      <c r="B1057" s="139" t="s">
        <v>2279</v>
      </c>
      <c r="C1057" s="151">
        <v>0</v>
      </c>
      <c r="D1057" s="151">
        <v>2</v>
      </c>
      <c r="E1057" s="55">
        <v>7</v>
      </c>
      <c r="F1057" s="55">
        <v>0</v>
      </c>
      <c r="G1057" s="152">
        <v>1</v>
      </c>
    </row>
    <row r="1058" spans="2:7" s="28" customFormat="1" ht="18.75" customHeight="1" x14ac:dyDescent="0.2">
      <c r="B1058" s="139" t="s">
        <v>1303</v>
      </c>
      <c r="C1058" s="151">
        <v>10</v>
      </c>
      <c r="D1058" s="151">
        <v>0</v>
      </c>
      <c r="E1058" s="55">
        <v>0</v>
      </c>
      <c r="F1058" s="55">
        <v>0</v>
      </c>
      <c r="G1058" s="152">
        <v>0</v>
      </c>
    </row>
    <row r="1059" spans="2:7" s="28" customFormat="1" ht="18.75" customHeight="1" x14ac:dyDescent="0.2">
      <c r="B1059" s="139" t="s">
        <v>1691</v>
      </c>
      <c r="C1059" s="151">
        <v>2</v>
      </c>
      <c r="D1059" s="151">
        <v>3</v>
      </c>
      <c r="E1059" s="55">
        <v>3</v>
      </c>
      <c r="F1059" s="55">
        <v>2</v>
      </c>
      <c r="G1059" s="152">
        <v>0</v>
      </c>
    </row>
    <row r="1060" spans="2:7" s="28" customFormat="1" ht="18.75" customHeight="1" x14ac:dyDescent="0.2">
      <c r="B1060" s="139" t="s">
        <v>1073</v>
      </c>
      <c r="C1060" s="151">
        <v>0</v>
      </c>
      <c r="D1060" s="151">
        <v>0</v>
      </c>
      <c r="E1060" s="55">
        <v>0</v>
      </c>
      <c r="F1060" s="55">
        <v>10</v>
      </c>
      <c r="G1060" s="152">
        <v>0</v>
      </c>
    </row>
    <row r="1061" spans="2:7" s="28" customFormat="1" ht="18.75" customHeight="1" x14ac:dyDescent="0.2">
      <c r="B1061" s="139" t="s">
        <v>2095</v>
      </c>
      <c r="C1061" s="151">
        <v>8</v>
      </c>
      <c r="D1061" s="151">
        <v>0</v>
      </c>
      <c r="E1061" s="55">
        <v>0</v>
      </c>
      <c r="F1061" s="55">
        <v>2</v>
      </c>
      <c r="G1061" s="152">
        <v>0</v>
      </c>
    </row>
    <row r="1062" spans="2:7" s="28" customFormat="1" ht="18.75" customHeight="1" x14ac:dyDescent="0.2">
      <c r="B1062" s="139" t="s">
        <v>5014</v>
      </c>
      <c r="C1062" s="151">
        <v>0</v>
      </c>
      <c r="D1062" s="151">
        <v>0</v>
      </c>
      <c r="E1062" s="55">
        <v>2</v>
      </c>
      <c r="F1062" s="55">
        <v>6</v>
      </c>
      <c r="G1062" s="152">
        <v>2</v>
      </c>
    </row>
    <row r="1063" spans="2:7" s="28" customFormat="1" ht="18.75" customHeight="1" x14ac:dyDescent="0.2">
      <c r="B1063" s="139" t="s">
        <v>3626</v>
      </c>
      <c r="C1063" s="151">
        <v>0</v>
      </c>
      <c r="D1063" s="151">
        <v>0</v>
      </c>
      <c r="E1063" s="55">
        <v>0</v>
      </c>
      <c r="F1063" s="55">
        <v>10</v>
      </c>
      <c r="G1063" s="152">
        <v>0</v>
      </c>
    </row>
    <row r="1064" spans="2:7" s="28" customFormat="1" ht="18.75" customHeight="1" x14ac:dyDescent="0.2">
      <c r="B1064" s="139" t="s">
        <v>5000</v>
      </c>
      <c r="C1064" s="151">
        <v>0</v>
      </c>
      <c r="D1064" s="151">
        <v>10</v>
      </c>
      <c r="E1064" s="55">
        <v>0</v>
      </c>
      <c r="F1064" s="55">
        <v>0</v>
      </c>
      <c r="G1064" s="152">
        <v>0</v>
      </c>
    </row>
    <row r="1065" spans="2:7" s="28" customFormat="1" ht="18.75" customHeight="1" x14ac:dyDescent="0.2">
      <c r="B1065" s="139" t="s">
        <v>5207</v>
      </c>
      <c r="C1065" s="151">
        <v>0</v>
      </c>
      <c r="D1065" s="151">
        <v>7</v>
      </c>
      <c r="E1065" s="55">
        <v>1</v>
      </c>
      <c r="F1065" s="55">
        <v>0</v>
      </c>
      <c r="G1065" s="152">
        <v>2</v>
      </c>
    </row>
    <row r="1066" spans="2:7" s="28" customFormat="1" ht="18.75" customHeight="1" x14ac:dyDescent="0.2">
      <c r="B1066" s="139" t="s">
        <v>5276</v>
      </c>
      <c r="C1066" s="151">
        <v>0</v>
      </c>
      <c r="D1066" s="151">
        <v>0</v>
      </c>
      <c r="E1066" s="55">
        <v>0</v>
      </c>
      <c r="F1066" s="55">
        <v>0</v>
      </c>
      <c r="G1066" s="152">
        <v>10</v>
      </c>
    </row>
    <row r="1067" spans="2:7" s="28" customFormat="1" ht="18.75" customHeight="1" x14ac:dyDescent="0.2">
      <c r="B1067" s="139" t="s">
        <v>4508</v>
      </c>
      <c r="C1067" s="151">
        <v>5</v>
      </c>
      <c r="D1067" s="151">
        <v>0</v>
      </c>
      <c r="E1067" s="55">
        <v>1</v>
      </c>
      <c r="F1067" s="55">
        <v>4</v>
      </c>
      <c r="G1067" s="152">
        <v>0</v>
      </c>
    </row>
    <row r="1068" spans="2:7" s="28" customFormat="1" ht="18.75" customHeight="1" x14ac:dyDescent="0.2">
      <c r="B1068" s="139" t="s">
        <v>228</v>
      </c>
      <c r="C1068" s="151">
        <v>0</v>
      </c>
      <c r="D1068" s="151">
        <v>0</v>
      </c>
      <c r="E1068" s="55">
        <v>9</v>
      </c>
      <c r="F1068" s="55">
        <v>0</v>
      </c>
      <c r="G1068" s="152">
        <v>0</v>
      </c>
    </row>
    <row r="1069" spans="2:7" s="28" customFormat="1" ht="18.75" customHeight="1" x14ac:dyDescent="0.2">
      <c r="B1069" s="139" t="s">
        <v>1916</v>
      </c>
      <c r="C1069" s="151">
        <v>0</v>
      </c>
      <c r="D1069" s="151">
        <v>5</v>
      </c>
      <c r="E1069" s="55">
        <v>0</v>
      </c>
      <c r="F1069" s="55">
        <v>4</v>
      </c>
      <c r="G1069" s="152">
        <v>0</v>
      </c>
    </row>
    <row r="1070" spans="2:7" s="28" customFormat="1" ht="18.75" customHeight="1" x14ac:dyDescent="0.2">
      <c r="B1070" s="139" t="s">
        <v>3438</v>
      </c>
      <c r="C1070" s="151">
        <v>0</v>
      </c>
      <c r="D1070" s="151">
        <v>0</v>
      </c>
      <c r="E1070" s="55">
        <v>9</v>
      </c>
      <c r="F1070" s="55">
        <v>0</v>
      </c>
      <c r="G1070" s="152">
        <v>0</v>
      </c>
    </row>
    <row r="1071" spans="2:7" s="28" customFormat="1" ht="18.75" customHeight="1" x14ac:dyDescent="0.2">
      <c r="B1071" s="139" t="s">
        <v>4521</v>
      </c>
      <c r="C1071" s="151">
        <v>0</v>
      </c>
      <c r="D1071" s="151">
        <v>1</v>
      </c>
      <c r="E1071" s="55">
        <v>3</v>
      </c>
      <c r="F1071" s="55">
        <v>0</v>
      </c>
      <c r="G1071" s="152">
        <v>5</v>
      </c>
    </row>
    <row r="1072" spans="2:7" s="28" customFormat="1" ht="18.75" customHeight="1" x14ac:dyDescent="0.2">
      <c r="B1072" s="139" t="s">
        <v>4767</v>
      </c>
      <c r="C1072" s="151">
        <v>0</v>
      </c>
      <c r="D1072" s="151">
        <v>0</v>
      </c>
      <c r="E1072" s="55">
        <v>0</v>
      </c>
      <c r="F1072" s="55">
        <v>9</v>
      </c>
      <c r="G1072" s="152">
        <v>0</v>
      </c>
    </row>
    <row r="1073" spans="2:7" s="28" customFormat="1" ht="18.75" customHeight="1" x14ac:dyDescent="0.2">
      <c r="B1073" s="139" t="s">
        <v>4766</v>
      </c>
      <c r="C1073" s="151">
        <v>9</v>
      </c>
      <c r="D1073" s="151">
        <v>0</v>
      </c>
      <c r="E1073" s="55">
        <v>0</v>
      </c>
      <c r="F1073" s="55">
        <v>0</v>
      </c>
      <c r="G1073" s="152">
        <v>0</v>
      </c>
    </row>
    <row r="1074" spans="2:7" s="28" customFormat="1" ht="18.75" customHeight="1" x14ac:dyDescent="0.2">
      <c r="B1074" s="139" t="s">
        <v>2673</v>
      </c>
      <c r="C1074" s="151">
        <v>0</v>
      </c>
      <c r="D1074" s="151">
        <v>0</v>
      </c>
      <c r="E1074" s="55">
        <v>0</v>
      </c>
      <c r="F1074" s="55">
        <v>0</v>
      </c>
      <c r="G1074" s="152">
        <v>9</v>
      </c>
    </row>
    <row r="1075" spans="2:7" s="28" customFormat="1" ht="18.75" customHeight="1" x14ac:dyDescent="0.2">
      <c r="B1075" s="139" t="s">
        <v>3995</v>
      </c>
      <c r="C1075" s="151">
        <v>0</v>
      </c>
      <c r="D1075" s="151">
        <v>9</v>
      </c>
      <c r="E1075" s="55">
        <v>0</v>
      </c>
      <c r="F1075" s="55">
        <v>0</v>
      </c>
      <c r="G1075" s="152">
        <v>0</v>
      </c>
    </row>
    <row r="1076" spans="2:7" s="28" customFormat="1" ht="18.75" customHeight="1" x14ac:dyDescent="0.2">
      <c r="B1076" s="139" t="s">
        <v>4007</v>
      </c>
      <c r="C1076" s="151">
        <v>4</v>
      </c>
      <c r="D1076" s="151">
        <v>5</v>
      </c>
      <c r="E1076" s="55">
        <v>0</v>
      </c>
      <c r="F1076" s="55">
        <v>0</v>
      </c>
      <c r="G1076" s="152">
        <v>0</v>
      </c>
    </row>
    <row r="1077" spans="2:7" s="28" customFormat="1" ht="18.75" customHeight="1" x14ac:dyDescent="0.2">
      <c r="B1077" s="139" t="s">
        <v>1465</v>
      </c>
      <c r="C1077" s="151">
        <v>0</v>
      </c>
      <c r="D1077" s="151">
        <v>0</v>
      </c>
      <c r="E1077" s="55">
        <v>0</v>
      </c>
      <c r="F1077" s="55">
        <v>0</v>
      </c>
      <c r="G1077" s="152">
        <v>9</v>
      </c>
    </row>
    <row r="1078" spans="2:7" s="28" customFormat="1" ht="18.75" customHeight="1" x14ac:dyDescent="0.2">
      <c r="B1078" s="139" t="s">
        <v>5001</v>
      </c>
      <c r="C1078" s="151">
        <v>0</v>
      </c>
      <c r="D1078" s="151">
        <v>0</v>
      </c>
      <c r="E1078" s="55">
        <v>0</v>
      </c>
      <c r="F1078" s="55">
        <v>9</v>
      </c>
      <c r="G1078" s="152">
        <v>0</v>
      </c>
    </row>
    <row r="1079" spans="2:7" s="28" customFormat="1" ht="18.75" customHeight="1" x14ac:dyDescent="0.2">
      <c r="B1079" s="139" t="s">
        <v>4026</v>
      </c>
      <c r="C1079" s="151">
        <v>0</v>
      </c>
      <c r="D1079" s="151">
        <v>0</v>
      </c>
      <c r="E1079" s="55">
        <v>4</v>
      </c>
      <c r="F1079" s="55">
        <v>5</v>
      </c>
      <c r="G1079" s="152">
        <v>0</v>
      </c>
    </row>
    <row r="1080" spans="2:7" s="28" customFormat="1" ht="18.75" customHeight="1" x14ac:dyDescent="0.2">
      <c r="B1080" s="139" t="s">
        <v>1414</v>
      </c>
      <c r="C1080" s="151">
        <v>0</v>
      </c>
      <c r="D1080" s="151">
        <v>0</v>
      </c>
      <c r="E1080" s="55">
        <v>9</v>
      </c>
      <c r="F1080" s="55">
        <v>0</v>
      </c>
      <c r="G1080" s="152">
        <v>0</v>
      </c>
    </row>
    <row r="1081" spans="2:7" s="28" customFormat="1" ht="18.75" customHeight="1" x14ac:dyDescent="0.2">
      <c r="B1081" s="139" t="s">
        <v>3913</v>
      </c>
      <c r="C1081" s="151">
        <v>0</v>
      </c>
      <c r="D1081" s="151">
        <v>0</v>
      </c>
      <c r="E1081" s="55">
        <v>0</v>
      </c>
      <c r="F1081" s="55">
        <v>0</v>
      </c>
      <c r="G1081" s="152">
        <v>9</v>
      </c>
    </row>
    <row r="1082" spans="2:7" s="28" customFormat="1" ht="18.75" customHeight="1" x14ac:dyDescent="0.2">
      <c r="B1082" s="139" t="s">
        <v>5003</v>
      </c>
      <c r="C1082" s="151">
        <v>0</v>
      </c>
      <c r="D1082" s="151">
        <v>0</v>
      </c>
      <c r="E1082" s="55">
        <v>9</v>
      </c>
      <c r="F1082" s="55">
        <v>0</v>
      </c>
      <c r="G1082" s="152">
        <v>0</v>
      </c>
    </row>
    <row r="1083" spans="2:7" s="28" customFormat="1" ht="18.75" customHeight="1" x14ac:dyDescent="0.2">
      <c r="B1083" s="139" t="s">
        <v>5170</v>
      </c>
      <c r="C1083" s="151">
        <v>0</v>
      </c>
      <c r="D1083" s="151">
        <v>0</v>
      </c>
      <c r="E1083" s="55">
        <v>0</v>
      </c>
      <c r="F1083" s="55">
        <v>0</v>
      </c>
      <c r="G1083" s="152">
        <v>9</v>
      </c>
    </row>
    <row r="1084" spans="2:7" s="28" customFormat="1" ht="18.75" customHeight="1" x14ac:dyDescent="0.2">
      <c r="B1084" s="139" t="s">
        <v>3996</v>
      </c>
      <c r="C1084" s="151">
        <v>0</v>
      </c>
      <c r="D1084" s="151">
        <v>9</v>
      </c>
      <c r="E1084" s="55">
        <v>0</v>
      </c>
      <c r="F1084" s="55">
        <v>0</v>
      </c>
      <c r="G1084" s="152">
        <v>0</v>
      </c>
    </row>
    <row r="1085" spans="2:7" s="28" customFormat="1" ht="18.75" customHeight="1" x14ac:dyDescent="0.2">
      <c r="B1085" s="139" t="s">
        <v>1744</v>
      </c>
      <c r="C1085" s="151">
        <v>0</v>
      </c>
      <c r="D1085" s="151">
        <v>0</v>
      </c>
      <c r="E1085" s="55">
        <v>9</v>
      </c>
      <c r="F1085" s="55">
        <v>0</v>
      </c>
      <c r="G1085" s="152">
        <v>0</v>
      </c>
    </row>
    <row r="1086" spans="2:7" s="28" customFormat="1" ht="18.75" customHeight="1" x14ac:dyDescent="0.2">
      <c r="B1086" s="139" t="s">
        <v>3228</v>
      </c>
      <c r="C1086" s="151">
        <v>2</v>
      </c>
      <c r="D1086" s="151">
        <v>0</v>
      </c>
      <c r="E1086" s="55">
        <v>2</v>
      </c>
      <c r="F1086" s="55">
        <v>5</v>
      </c>
      <c r="G1086" s="152">
        <v>0</v>
      </c>
    </row>
    <row r="1087" spans="2:7" s="28" customFormat="1" ht="18.75" customHeight="1" x14ac:dyDescent="0.2">
      <c r="B1087" s="139" t="s">
        <v>5004</v>
      </c>
      <c r="C1087" s="151">
        <v>0</v>
      </c>
      <c r="D1087" s="151">
        <v>0</v>
      </c>
      <c r="E1087" s="55">
        <v>0</v>
      </c>
      <c r="F1087" s="55">
        <v>9</v>
      </c>
      <c r="G1087" s="152">
        <v>0</v>
      </c>
    </row>
    <row r="1088" spans="2:7" s="28" customFormat="1" ht="18.75" customHeight="1" x14ac:dyDescent="0.2">
      <c r="B1088" s="139" t="s">
        <v>5005</v>
      </c>
      <c r="C1088" s="151">
        <v>0</v>
      </c>
      <c r="D1088" s="151">
        <v>3</v>
      </c>
      <c r="E1088" s="55">
        <v>0</v>
      </c>
      <c r="F1088" s="55">
        <v>6</v>
      </c>
      <c r="G1088" s="152">
        <v>0</v>
      </c>
    </row>
    <row r="1089" spans="2:7" s="28" customFormat="1" ht="18.75" customHeight="1" x14ac:dyDescent="0.2">
      <c r="B1089" s="139" t="s">
        <v>5248</v>
      </c>
      <c r="C1089" s="151">
        <v>0</v>
      </c>
      <c r="D1089" s="151">
        <v>0</v>
      </c>
      <c r="E1089" s="55">
        <v>0</v>
      </c>
      <c r="F1089" s="55">
        <v>0</v>
      </c>
      <c r="G1089" s="152">
        <v>9</v>
      </c>
    </row>
    <row r="1090" spans="2:7" s="28" customFormat="1" ht="18.75" customHeight="1" x14ac:dyDescent="0.2">
      <c r="B1090" s="139" t="s">
        <v>1232</v>
      </c>
      <c r="C1090" s="151">
        <v>0</v>
      </c>
      <c r="D1090" s="151">
        <v>0</v>
      </c>
      <c r="E1090" s="55">
        <v>0</v>
      </c>
      <c r="F1090" s="55">
        <v>0</v>
      </c>
      <c r="G1090" s="152">
        <v>9</v>
      </c>
    </row>
    <row r="1091" spans="2:7" s="28" customFormat="1" ht="18.75" customHeight="1" x14ac:dyDescent="0.2">
      <c r="B1091" s="139" t="s">
        <v>5017</v>
      </c>
      <c r="C1091" s="151">
        <v>0</v>
      </c>
      <c r="D1091" s="151">
        <v>7</v>
      </c>
      <c r="E1091" s="55">
        <v>0</v>
      </c>
      <c r="F1091" s="55">
        <v>0</v>
      </c>
      <c r="G1091" s="152">
        <v>2</v>
      </c>
    </row>
    <row r="1092" spans="2:7" s="28" customFormat="1" ht="18.75" customHeight="1" x14ac:dyDescent="0.2">
      <c r="B1092" s="139" t="s">
        <v>5006</v>
      </c>
      <c r="C1092" s="151">
        <v>0</v>
      </c>
      <c r="D1092" s="151">
        <v>0</v>
      </c>
      <c r="E1092" s="55">
        <v>0</v>
      </c>
      <c r="F1092" s="55">
        <v>0</v>
      </c>
      <c r="G1092" s="152">
        <v>9</v>
      </c>
    </row>
    <row r="1093" spans="2:7" s="28" customFormat="1" ht="18.75" customHeight="1" x14ac:dyDescent="0.2">
      <c r="B1093" s="139" t="s">
        <v>2864</v>
      </c>
      <c r="C1093" s="151">
        <v>0</v>
      </c>
      <c r="D1093" s="151">
        <v>9</v>
      </c>
      <c r="E1093" s="55">
        <v>0</v>
      </c>
      <c r="F1093" s="55">
        <v>0</v>
      </c>
      <c r="G1093" s="152">
        <v>0</v>
      </c>
    </row>
    <row r="1094" spans="2:7" s="28" customFormat="1" ht="18.75" customHeight="1" x14ac:dyDescent="0.2">
      <c r="B1094" s="139" t="s">
        <v>4014</v>
      </c>
      <c r="C1094" s="151">
        <v>0</v>
      </c>
      <c r="D1094" s="151">
        <v>9</v>
      </c>
      <c r="E1094" s="55">
        <v>0</v>
      </c>
      <c r="F1094" s="55">
        <v>0</v>
      </c>
      <c r="G1094" s="152">
        <v>0</v>
      </c>
    </row>
    <row r="1095" spans="2:7" s="28" customFormat="1" ht="18.75" customHeight="1" x14ac:dyDescent="0.2">
      <c r="B1095" s="139" t="s">
        <v>1017</v>
      </c>
      <c r="C1095" s="151">
        <v>0</v>
      </c>
      <c r="D1095" s="151">
        <v>0</v>
      </c>
      <c r="E1095" s="55">
        <v>0</v>
      </c>
      <c r="F1095" s="55">
        <v>0</v>
      </c>
      <c r="G1095" s="152">
        <v>9</v>
      </c>
    </row>
    <row r="1096" spans="2:7" s="28" customFormat="1" ht="18.75" customHeight="1" x14ac:dyDescent="0.2">
      <c r="B1096" s="139" t="s">
        <v>4084</v>
      </c>
      <c r="C1096" s="151">
        <v>0</v>
      </c>
      <c r="D1096" s="151">
        <v>9</v>
      </c>
      <c r="E1096" s="55">
        <v>0</v>
      </c>
      <c r="F1096" s="55">
        <v>0</v>
      </c>
      <c r="G1096" s="152">
        <v>0</v>
      </c>
    </row>
    <row r="1097" spans="2:7" s="28" customFormat="1" ht="18.75" customHeight="1" x14ac:dyDescent="0.2">
      <c r="B1097" s="139" t="s">
        <v>5007</v>
      </c>
      <c r="C1097" s="151">
        <v>9</v>
      </c>
      <c r="D1097" s="151">
        <v>0</v>
      </c>
      <c r="E1097" s="55">
        <v>0</v>
      </c>
      <c r="F1097" s="55">
        <v>0</v>
      </c>
      <c r="G1097" s="152">
        <v>0</v>
      </c>
    </row>
    <row r="1098" spans="2:7" s="28" customFormat="1" ht="18.75" customHeight="1" x14ac:dyDescent="0.2">
      <c r="B1098" s="139" t="s">
        <v>1106</v>
      </c>
      <c r="C1098" s="151">
        <v>0</v>
      </c>
      <c r="D1098" s="151">
        <v>5</v>
      </c>
      <c r="E1098" s="55">
        <v>4</v>
      </c>
      <c r="F1098" s="55">
        <v>0</v>
      </c>
      <c r="G1098" s="152">
        <v>0</v>
      </c>
    </row>
    <row r="1099" spans="2:7" s="28" customFormat="1" ht="18.75" customHeight="1" x14ac:dyDescent="0.2">
      <c r="B1099" s="139" t="s">
        <v>3467</v>
      </c>
      <c r="C1099" s="151">
        <v>0</v>
      </c>
      <c r="D1099" s="151">
        <v>9</v>
      </c>
      <c r="E1099" s="55">
        <v>0</v>
      </c>
      <c r="F1099" s="55">
        <v>0</v>
      </c>
      <c r="G1099" s="152">
        <v>0</v>
      </c>
    </row>
    <row r="1100" spans="2:7" s="28" customFormat="1" ht="18.75" customHeight="1" x14ac:dyDescent="0.2">
      <c r="B1100" s="139" t="s">
        <v>4509</v>
      </c>
      <c r="C1100" s="151">
        <v>0</v>
      </c>
      <c r="D1100" s="151">
        <v>0</v>
      </c>
      <c r="E1100" s="55">
        <v>9</v>
      </c>
      <c r="F1100" s="55">
        <v>0</v>
      </c>
      <c r="G1100" s="152">
        <v>0</v>
      </c>
    </row>
    <row r="1101" spans="2:7" s="28" customFormat="1" ht="18.75" customHeight="1" x14ac:dyDescent="0.2">
      <c r="B1101" s="139" t="s">
        <v>2572</v>
      </c>
      <c r="C1101" s="151">
        <v>0</v>
      </c>
      <c r="D1101" s="151">
        <v>2</v>
      </c>
      <c r="E1101" s="55">
        <v>4</v>
      </c>
      <c r="F1101" s="55">
        <v>2</v>
      </c>
      <c r="G1101" s="152">
        <v>0</v>
      </c>
    </row>
    <row r="1102" spans="2:7" s="28" customFormat="1" ht="18.75" customHeight="1" x14ac:dyDescent="0.2">
      <c r="B1102" s="139" t="s">
        <v>4386</v>
      </c>
      <c r="C1102" s="151">
        <v>0</v>
      </c>
      <c r="D1102" s="151">
        <v>8</v>
      </c>
      <c r="E1102" s="55">
        <v>0</v>
      </c>
      <c r="F1102" s="55">
        <v>0</v>
      </c>
      <c r="G1102" s="152">
        <v>0</v>
      </c>
    </row>
    <row r="1103" spans="2:7" s="28" customFormat="1" ht="18.75" customHeight="1" x14ac:dyDescent="0.2">
      <c r="B1103" s="139" t="s">
        <v>2546</v>
      </c>
      <c r="C1103" s="151">
        <v>0</v>
      </c>
      <c r="D1103" s="151">
        <v>8</v>
      </c>
      <c r="E1103" s="55">
        <v>0</v>
      </c>
      <c r="F1103" s="55">
        <v>0</v>
      </c>
      <c r="G1103" s="152">
        <v>0</v>
      </c>
    </row>
    <row r="1104" spans="2:7" s="28" customFormat="1" ht="18.75" customHeight="1" x14ac:dyDescent="0.2">
      <c r="B1104" s="139" t="s">
        <v>3999</v>
      </c>
      <c r="C1104" s="151">
        <v>0</v>
      </c>
      <c r="D1104" s="151">
        <v>8</v>
      </c>
      <c r="E1104" s="55">
        <v>0</v>
      </c>
      <c r="F1104" s="55">
        <v>0</v>
      </c>
      <c r="G1104" s="152">
        <v>0</v>
      </c>
    </row>
    <row r="1105" spans="2:7" s="28" customFormat="1" ht="18.75" customHeight="1" x14ac:dyDescent="0.2">
      <c r="B1105" s="139" t="s">
        <v>3998</v>
      </c>
      <c r="C1105" s="151">
        <v>0</v>
      </c>
      <c r="D1105" s="151">
        <v>8</v>
      </c>
      <c r="E1105" s="55">
        <v>0</v>
      </c>
      <c r="F1105" s="55">
        <v>0</v>
      </c>
      <c r="G1105" s="152">
        <v>0</v>
      </c>
    </row>
    <row r="1106" spans="2:7" s="28" customFormat="1" ht="18.75" customHeight="1" x14ac:dyDescent="0.2">
      <c r="B1106" s="139" t="s">
        <v>5249</v>
      </c>
      <c r="C1106" s="151">
        <v>0</v>
      </c>
      <c r="D1106" s="151">
        <v>0</v>
      </c>
      <c r="E1106" s="55">
        <v>0</v>
      </c>
      <c r="F1106" s="55">
        <v>0</v>
      </c>
      <c r="G1106" s="152">
        <v>8</v>
      </c>
    </row>
    <row r="1107" spans="2:7" s="28" customFormat="1" ht="18.75" customHeight="1" x14ac:dyDescent="0.2">
      <c r="B1107" s="139" t="s">
        <v>4769</v>
      </c>
      <c r="C1107" s="151">
        <v>0</v>
      </c>
      <c r="D1107" s="151">
        <v>8</v>
      </c>
      <c r="E1107" s="55">
        <v>0</v>
      </c>
      <c r="F1107" s="55">
        <v>0</v>
      </c>
      <c r="G1107" s="152">
        <v>0</v>
      </c>
    </row>
    <row r="1108" spans="2:7" s="28" customFormat="1" ht="18.75" customHeight="1" x14ac:dyDescent="0.2">
      <c r="B1108" s="139" t="s">
        <v>2304</v>
      </c>
      <c r="C1108" s="151">
        <v>0</v>
      </c>
      <c r="D1108" s="151">
        <v>0</v>
      </c>
      <c r="E1108" s="55">
        <v>8</v>
      </c>
      <c r="F1108" s="55">
        <v>0</v>
      </c>
      <c r="G1108" s="152">
        <v>0</v>
      </c>
    </row>
    <row r="1109" spans="2:7" s="28" customFormat="1" ht="18.75" customHeight="1" x14ac:dyDescent="0.2">
      <c r="B1109" s="139" t="s">
        <v>4078</v>
      </c>
      <c r="C1109" s="151">
        <v>0</v>
      </c>
      <c r="D1109" s="151">
        <v>8</v>
      </c>
      <c r="E1109" s="55">
        <v>0</v>
      </c>
      <c r="F1109" s="55">
        <v>0</v>
      </c>
      <c r="G1109" s="152">
        <v>0</v>
      </c>
    </row>
    <row r="1110" spans="2:7" s="28" customFormat="1" ht="18.75" customHeight="1" x14ac:dyDescent="0.2">
      <c r="B1110" s="139" t="s">
        <v>4768</v>
      </c>
      <c r="C1110" s="151">
        <v>0</v>
      </c>
      <c r="D1110" s="151">
        <v>8</v>
      </c>
      <c r="E1110" s="55">
        <v>0</v>
      </c>
      <c r="F1110" s="55">
        <v>0</v>
      </c>
      <c r="G1110" s="152">
        <v>0</v>
      </c>
    </row>
    <row r="1111" spans="2:7" s="28" customFormat="1" ht="18.75" customHeight="1" x14ac:dyDescent="0.2">
      <c r="B1111" s="139" t="s">
        <v>4079</v>
      </c>
      <c r="C1111" s="151">
        <v>0</v>
      </c>
      <c r="D1111" s="151">
        <v>8</v>
      </c>
      <c r="E1111" s="55">
        <v>0</v>
      </c>
      <c r="F1111" s="55">
        <v>0</v>
      </c>
      <c r="G1111" s="152">
        <v>0</v>
      </c>
    </row>
    <row r="1112" spans="2:7" s="28" customFormat="1" ht="18.75" customHeight="1" x14ac:dyDescent="0.2">
      <c r="B1112" s="139" t="s">
        <v>2738</v>
      </c>
      <c r="C1112" s="151">
        <v>0</v>
      </c>
      <c r="D1112" s="151">
        <v>8</v>
      </c>
      <c r="E1112" s="55">
        <v>0</v>
      </c>
      <c r="F1112" s="55">
        <v>0</v>
      </c>
      <c r="G1112" s="152">
        <v>0</v>
      </c>
    </row>
    <row r="1113" spans="2:7" s="28" customFormat="1" ht="18.75" customHeight="1" x14ac:dyDescent="0.2">
      <c r="B1113" s="139" t="s">
        <v>4772</v>
      </c>
      <c r="C1113" s="151">
        <v>0</v>
      </c>
      <c r="D1113" s="151">
        <v>0</v>
      </c>
      <c r="E1113" s="55">
        <v>8</v>
      </c>
      <c r="F1113" s="55">
        <v>0</v>
      </c>
      <c r="G1113" s="152">
        <v>0</v>
      </c>
    </row>
    <row r="1114" spans="2:7" s="28" customFormat="1" ht="18.75" customHeight="1" x14ac:dyDescent="0.2">
      <c r="B1114" s="139" t="s">
        <v>2592</v>
      </c>
      <c r="C1114" s="151">
        <v>0</v>
      </c>
      <c r="D1114" s="151">
        <v>0</v>
      </c>
      <c r="E1114" s="55">
        <v>1</v>
      </c>
      <c r="F1114" s="55">
        <v>7</v>
      </c>
      <c r="G1114" s="152">
        <v>0</v>
      </c>
    </row>
    <row r="1115" spans="2:7" s="28" customFormat="1" ht="18.75" customHeight="1" x14ac:dyDescent="0.2">
      <c r="B1115" s="139" t="s">
        <v>4770</v>
      </c>
      <c r="C1115" s="151">
        <v>0</v>
      </c>
      <c r="D1115" s="151">
        <v>0</v>
      </c>
      <c r="E1115" s="55">
        <v>0</v>
      </c>
      <c r="F1115" s="55">
        <v>0</v>
      </c>
      <c r="G1115" s="152">
        <v>8</v>
      </c>
    </row>
    <row r="1116" spans="2:7" s="28" customFormat="1" ht="18.75" customHeight="1" x14ac:dyDescent="0.2">
      <c r="B1116" s="139" t="s">
        <v>5008</v>
      </c>
      <c r="C1116" s="151">
        <v>0</v>
      </c>
      <c r="D1116" s="151">
        <v>8</v>
      </c>
      <c r="E1116" s="55">
        <v>0</v>
      </c>
      <c r="F1116" s="55">
        <v>0</v>
      </c>
      <c r="G1116" s="152">
        <v>0</v>
      </c>
    </row>
    <row r="1117" spans="2:7" s="28" customFormat="1" ht="18.75" customHeight="1" x14ac:dyDescent="0.2">
      <c r="B1117" s="139" t="s">
        <v>2733</v>
      </c>
      <c r="C1117" s="151">
        <v>0</v>
      </c>
      <c r="D1117" s="151">
        <v>0</v>
      </c>
      <c r="E1117" s="55">
        <v>8</v>
      </c>
      <c r="F1117" s="55">
        <v>0</v>
      </c>
      <c r="G1117" s="152">
        <v>0</v>
      </c>
    </row>
    <row r="1118" spans="2:7" s="28" customFormat="1" ht="18.75" customHeight="1" x14ac:dyDescent="0.2">
      <c r="B1118" s="139" t="s">
        <v>1944</v>
      </c>
      <c r="C1118" s="151">
        <v>0</v>
      </c>
      <c r="D1118" s="151">
        <v>8</v>
      </c>
      <c r="E1118" s="55">
        <v>0</v>
      </c>
      <c r="F1118" s="55">
        <v>0</v>
      </c>
      <c r="G1118" s="152">
        <v>0</v>
      </c>
    </row>
    <row r="1119" spans="2:7" s="28" customFormat="1" ht="18.75" customHeight="1" x14ac:dyDescent="0.2">
      <c r="B1119" s="139" t="s">
        <v>2582</v>
      </c>
      <c r="C1119" s="151">
        <v>0</v>
      </c>
      <c r="D1119" s="151">
        <v>8</v>
      </c>
      <c r="E1119" s="55">
        <v>0</v>
      </c>
      <c r="F1119" s="55">
        <v>0</v>
      </c>
      <c r="G1119" s="152">
        <v>0</v>
      </c>
    </row>
    <row r="1120" spans="2:7" s="28" customFormat="1" ht="18.75" customHeight="1" x14ac:dyDescent="0.2">
      <c r="B1120" s="139" t="s">
        <v>3842</v>
      </c>
      <c r="C1120" s="151">
        <v>8</v>
      </c>
      <c r="D1120" s="151">
        <v>0</v>
      </c>
      <c r="E1120" s="55">
        <v>0</v>
      </c>
      <c r="F1120" s="55">
        <v>0</v>
      </c>
      <c r="G1120" s="152">
        <v>0</v>
      </c>
    </row>
    <row r="1121" spans="2:7" s="28" customFormat="1" ht="18.75" customHeight="1" x14ac:dyDescent="0.2">
      <c r="B1121" s="139" t="s">
        <v>5229</v>
      </c>
      <c r="C1121" s="151">
        <v>0</v>
      </c>
      <c r="D1121" s="151">
        <v>0</v>
      </c>
      <c r="E1121" s="55">
        <v>0</v>
      </c>
      <c r="F1121" s="55">
        <v>0</v>
      </c>
      <c r="G1121" s="152">
        <v>8</v>
      </c>
    </row>
    <row r="1122" spans="2:7" s="28" customFormat="1" ht="18.75" customHeight="1" x14ac:dyDescent="0.2">
      <c r="B1122" s="139" t="s">
        <v>2221</v>
      </c>
      <c r="C1122" s="151">
        <v>0</v>
      </c>
      <c r="D1122" s="151">
        <v>0</v>
      </c>
      <c r="E1122" s="55">
        <v>5</v>
      </c>
      <c r="F1122" s="55">
        <v>3</v>
      </c>
      <c r="G1122" s="152">
        <v>0</v>
      </c>
    </row>
    <row r="1123" spans="2:7" s="28" customFormat="1" ht="18.75" customHeight="1" x14ac:dyDescent="0.2">
      <c r="B1123" s="139" t="s">
        <v>1498</v>
      </c>
      <c r="C1123" s="151">
        <v>0</v>
      </c>
      <c r="D1123" s="151">
        <v>8</v>
      </c>
      <c r="E1123" s="55">
        <v>0</v>
      </c>
      <c r="F1123" s="55">
        <v>0</v>
      </c>
      <c r="G1123" s="152">
        <v>0</v>
      </c>
    </row>
    <row r="1124" spans="2:7" s="28" customFormat="1" ht="18.75" customHeight="1" x14ac:dyDescent="0.2">
      <c r="B1124" s="139" t="s">
        <v>5009</v>
      </c>
      <c r="C1124" s="151">
        <v>0</v>
      </c>
      <c r="D1124" s="151">
        <v>0</v>
      </c>
      <c r="E1124" s="55">
        <v>0</v>
      </c>
      <c r="F1124" s="55">
        <v>0</v>
      </c>
      <c r="G1124" s="152">
        <v>8</v>
      </c>
    </row>
    <row r="1125" spans="2:7" s="28" customFormat="1" ht="18.75" customHeight="1" x14ac:dyDescent="0.2">
      <c r="B1125" s="139" t="s">
        <v>1540</v>
      </c>
      <c r="C1125" s="151">
        <v>0</v>
      </c>
      <c r="D1125" s="151">
        <v>4</v>
      </c>
      <c r="E1125" s="55">
        <v>0</v>
      </c>
      <c r="F1125" s="55">
        <v>4</v>
      </c>
      <c r="G1125" s="152">
        <v>0</v>
      </c>
    </row>
    <row r="1126" spans="2:7" s="28" customFormat="1" ht="18.75" customHeight="1" x14ac:dyDescent="0.2">
      <c r="B1126" s="139" t="s">
        <v>2312</v>
      </c>
      <c r="C1126" s="151">
        <v>0</v>
      </c>
      <c r="D1126" s="151">
        <v>0</v>
      </c>
      <c r="E1126" s="55">
        <v>0</v>
      </c>
      <c r="F1126" s="55">
        <v>8</v>
      </c>
      <c r="G1126" s="152">
        <v>0</v>
      </c>
    </row>
    <row r="1127" spans="2:7" s="28" customFormat="1" ht="18.75" customHeight="1" x14ac:dyDescent="0.2">
      <c r="B1127" s="139" t="s">
        <v>4771</v>
      </c>
      <c r="C1127" s="151">
        <v>0</v>
      </c>
      <c r="D1127" s="151">
        <v>0</v>
      </c>
      <c r="E1127" s="55">
        <v>0</v>
      </c>
      <c r="F1127" s="55">
        <v>8</v>
      </c>
      <c r="G1127" s="152">
        <v>0</v>
      </c>
    </row>
    <row r="1128" spans="2:7" s="28" customFormat="1" ht="18.75" customHeight="1" x14ac:dyDescent="0.2">
      <c r="B1128" s="139" t="s">
        <v>4000</v>
      </c>
      <c r="C1128" s="151">
        <v>0</v>
      </c>
      <c r="D1128" s="151">
        <v>8</v>
      </c>
      <c r="E1128" s="55">
        <v>0</v>
      </c>
      <c r="F1128" s="55">
        <v>0</v>
      </c>
      <c r="G1128" s="152">
        <v>0</v>
      </c>
    </row>
    <row r="1129" spans="2:7" s="28" customFormat="1" ht="18.75" customHeight="1" x14ac:dyDescent="0.2">
      <c r="B1129" s="139" t="s">
        <v>3776</v>
      </c>
      <c r="C1129" s="151">
        <v>0</v>
      </c>
      <c r="D1129" s="151">
        <v>4</v>
      </c>
      <c r="E1129" s="55">
        <v>0</v>
      </c>
      <c r="F1129" s="55">
        <v>4</v>
      </c>
      <c r="G1129" s="152">
        <v>0</v>
      </c>
    </row>
    <row r="1130" spans="2:7" s="28" customFormat="1" ht="18.75" customHeight="1" x14ac:dyDescent="0.2">
      <c r="B1130" s="139" t="s">
        <v>4231</v>
      </c>
      <c r="C1130" s="151">
        <v>0</v>
      </c>
      <c r="D1130" s="151">
        <v>0</v>
      </c>
      <c r="E1130" s="55">
        <v>8</v>
      </c>
      <c r="F1130" s="55">
        <v>0</v>
      </c>
      <c r="G1130" s="152">
        <v>0</v>
      </c>
    </row>
    <row r="1131" spans="2:7" s="28" customFormat="1" ht="18.75" customHeight="1" x14ac:dyDescent="0.2">
      <c r="B1131" s="139" t="s">
        <v>4090</v>
      </c>
      <c r="C1131" s="151">
        <v>0</v>
      </c>
      <c r="D1131" s="151">
        <v>3</v>
      </c>
      <c r="E1131" s="55">
        <v>0</v>
      </c>
      <c r="F1131" s="55">
        <v>5</v>
      </c>
      <c r="G1131" s="152">
        <v>0</v>
      </c>
    </row>
    <row r="1132" spans="2:7" s="28" customFormat="1" ht="18.75" customHeight="1" x14ac:dyDescent="0.2">
      <c r="B1132" s="139" t="s">
        <v>4286</v>
      </c>
      <c r="C1132" s="151">
        <v>0</v>
      </c>
      <c r="D1132" s="151">
        <v>0</v>
      </c>
      <c r="E1132" s="55">
        <v>0</v>
      </c>
      <c r="F1132" s="55">
        <v>8</v>
      </c>
      <c r="G1132" s="152">
        <v>0</v>
      </c>
    </row>
    <row r="1133" spans="2:7" s="28" customFormat="1" ht="18.75" customHeight="1" x14ac:dyDescent="0.2">
      <c r="B1133" s="139" t="s">
        <v>4353</v>
      </c>
      <c r="C1133" s="151">
        <v>0</v>
      </c>
      <c r="D1133" s="151">
        <v>0</v>
      </c>
      <c r="E1133" s="55">
        <v>0</v>
      </c>
      <c r="F1133" s="55">
        <v>8</v>
      </c>
      <c r="G1133" s="152">
        <v>0</v>
      </c>
    </row>
    <row r="1134" spans="2:7" s="28" customFormat="1" ht="18.75" customHeight="1" x14ac:dyDescent="0.2">
      <c r="B1134" s="139" t="s">
        <v>2029</v>
      </c>
      <c r="C1134" s="151">
        <v>0</v>
      </c>
      <c r="D1134" s="151">
        <v>8</v>
      </c>
      <c r="E1134" s="55">
        <v>0</v>
      </c>
      <c r="F1134" s="55">
        <v>0</v>
      </c>
      <c r="G1134" s="152">
        <v>0</v>
      </c>
    </row>
    <row r="1135" spans="2:7" s="28" customFormat="1" ht="18.75" customHeight="1" x14ac:dyDescent="0.2">
      <c r="B1135" s="139" t="s">
        <v>4123</v>
      </c>
      <c r="C1135" s="151">
        <v>0</v>
      </c>
      <c r="D1135" s="151">
        <v>6</v>
      </c>
      <c r="E1135" s="55">
        <v>0</v>
      </c>
      <c r="F1135" s="55">
        <v>0</v>
      </c>
      <c r="G1135" s="152">
        <v>2</v>
      </c>
    </row>
    <row r="1136" spans="2:7" s="28" customFormat="1" ht="18.75" customHeight="1" x14ac:dyDescent="0.2">
      <c r="B1136" s="139" t="s">
        <v>2996</v>
      </c>
      <c r="C1136" s="151">
        <v>0</v>
      </c>
      <c r="D1136" s="151">
        <v>0</v>
      </c>
      <c r="E1136" s="55">
        <v>0</v>
      </c>
      <c r="F1136" s="55">
        <v>7</v>
      </c>
      <c r="G1136" s="152">
        <v>1</v>
      </c>
    </row>
    <row r="1137" spans="2:7" s="28" customFormat="1" ht="18.75" customHeight="1" x14ac:dyDescent="0.2">
      <c r="B1137" s="139" t="s">
        <v>2565</v>
      </c>
      <c r="C1137" s="151">
        <v>8</v>
      </c>
      <c r="D1137" s="151">
        <v>0</v>
      </c>
      <c r="E1137" s="55">
        <v>0</v>
      </c>
      <c r="F1137" s="55">
        <v>0</v>
      </c>
      <c r="G1137" s="152">
        <v>0</v>
      </c>
    </row>
    <row r="1138" spans="2:7" s="28" customFormat="1" ht="18.75" customHeight="1" x14ac:dyDescent="0.2">
      <c r="B1138" s="139" t="s">
        <v>5013</v>
      </c>
      <c r="C1138" s="151">
        <v>0</v>
      </c>
      <c r="D1138" s="151">
        <v>8</v>
      </c>
      <c r="E1138" s="55">
        <v>0</v>
      </c>
      <c r="F1138" s="55">
        <v>0</v>
      </c>
      <c r="G1138" s="152">
        <v>0</v>
      </c>
    </row>
    <row r="1139" spans="2:7" s="28" customFormat="1" ht="18.75" customHeight="1" x14ac:dyDescent="0.2">
      <c r="B1139" s="139" t="s">
        <v>2128</v>
      </c>
      <c r="C1139" s="151">
        <v>0</v>
      </c>
      <c r="D1139" s="151">
        <v>8</v>
      </c>
      <c r="E1139" s="55">
        <v>0</v>
      </c>
      <c r="F1139" s="55">
        <v>0</v>
      </c>
      <c r="G1139" s="152">
        <v>0</v>
      </c>
    </row>
    <row r="1140" spans="2:7" s="28" customFormat="1" ht="18.75" customHeight="1" x14ac:dyDescent="0.2">
      <c r="B1140" s="139" t="s">
        <v>2849</v>
      </c>
      <c r="C1140" s="151">
        <v>0</v>
      </c>
      <c r="D1140" s="151">
        <v>0</v>
      </c>
      <c r="E1140" s="55">
        <v>4</v>
      </c>
      <c r="F1140" s="55">
        <v>0</v>
      </c>
      <c r="G1140" s="152">
        <v>4</v>
      </c>
    </row>
    <row r="1141" spans="2:7" s="28" customFormat="1" ht="18.75" customHeight="1" x14ac:dyDescent="0.2">
      <c r="B1141" s="139" t="s">
        <v>4080</v>
      </c>
      <c r="C1141" s="151">
        <v>0</v>
      </c>
      <c r="D1141" s="151">
        <v>8</v>
      </c>
      <c r="E1141" s="55">
        <v>0</v>
      </c>
      <c r="F1141" s="55">
        <v>0</v>
      </c>
      <c r="G1141" s="152">
        <v>0</v>
      </c>
    </row>
    <row r="1142" spans="2:7" s="28" customFormat="1" ht="18.75" customHeight="1" x14ac:dyDescent="0.2">
      <c r="B1142" s="139" t="s">
        <v>4773</v>
      </c>
      <c r="C1142" s="151">
        <v>0</v>
      </c>
      <c r="D1142" s="151">
        <v>0</v>
      </c>
      <c r="E1142" s="55">
        <v>0</v>
      </c>
      <c r="F1142" s="55">
        <v>8</v>
      </c>
      <c r="G1142" s="152">
        <v>0</v>
      </c>
    </row>
    <row r="1143" spans="2:7" s="28" customFormat="1" ht="18.75" customHeight="1" x14ac:dyDescent="0.2">
      <c r="B1143" s="139" t="s">
        <v>5015</v>
      </c>
      <c r="C1143" s="151">
        <v>0</v>
      </c>
      <c r="D1143" s="151">
        <v>8</v>
      </c>
      <c r="E1143" s="55">
        <v>0</v>
      </c>
      <c r="F1143" s="55">
        <v>0</v>
      </c>
      <c r="G1143" s="152">
        <v>0</v>
      </c>
    </row>
    <row r="1144" spans="2:7" s="28" customFormat="1" ht="18.75" customHeight="1" x14ac:dyDescent="0.2">
      <c r="B1144" s="139" t="s">
        <v>3104</v>
      </c>
      <c r="C1144" s="151">
        <v>8</v>
      </c>
      <c r="D1144" s="151">
        <v>0</v>
      </c>
      <c r="E1144" s="55">
        <v>0</v>
      </c>
      <c r="F1144" s="55">
        <v>0</v>
      </c>
      <c r="G1144" s="152">
        <v>0</v>
      </c>
    </row>
    <row r="1145" spans="2:7" s="28" customFormat="1" ht="18.75" customHeight="1" x14ac:dyDescent="0.2">
      <c r="B1145" s="139" t="s">
        <v>4774</v>
      </c>
      <c r="C1145" s="151">
        <v>0</v>
      </c>
      <c r="D1145" s="151">
        <v>0</v>
      </c>
      <c r="E1145" s="55">
        <v>0</v>
      </c>
      <c r="F1145" s="55">
        <v>8</v>
      </c>
      <c r="G1145" s="152">
        <v>0</v>
      </c>
    </row>
    <row r="1146" spans="2:7" s="28" customFormat="1" ht="18.75" customHeight="1" x14ac:dyDescent="0.2">
      <c r="B1146" s="139" t="s">
        <v>2099</v>
      </c>
      <c r="C1146" s="151">
        <v>0</v>
      </c>
      <c r="D1146" s="151">
        <v>0</v>
      </c>
      <c r="E1146" s="55">
        <v>0</v>
      </c>
      <c r="F1146" s="55">
        <v>8</v>
      </c>
      <c r="G1146" s="152">
        <v>0</v>
      </c>
    </row>
    <row r="1147" spans="2:7" s="28" customFormat="1" ht="18.75" customHeight="1" x14ac:dyDescent="0.2">
      <c r="B1147" s="139" t="s">
        <v>4510</v>
      </c>
      <c r="C1147" s="151">
        <v>0</v>
      </c>
      <c r="D1147" s="151">
        <v>0</v>
      </c>
      <c r="E1147" s="55">
        <v>0</v>
      </c>
      <c r="F1147" s="55">
        <v>8</v>
      </c>
      <c r="G1147" s="152">
        <v>0</v>
      </c>
    </row>
    <row r="1148" spans="2:7" s="28" customFormat="1" ht="18.75" customHeight="1" x14ac:dyDescent="0.2">
      <c r="B1148" s="139" t="s">
        <v>964</v>
      </c>
      <c r="C1148" s="151">
        <v>2</v>
      </c>
      <c r="D1148" s="151">
        <v>0</v>
      </c>
      <c r="E1148" s="55">
        <v>3</v>
      </c>
      <c r="F1148" s="55">
        <v>3</v>
      </c>
      <c r="G1148" s="152">
        <v>0</v>
      </c>
    </row>
    <row r="1149" spans="2:7" s="28" customFormat="1" ht="18.75" customHeight="1" x14ac:dyDescent="0.2">
      <c r="B1149" s="139" t="s">
        <v>1109</v>
      </c>
      <c r="C1149" s="151">
        <v>0</v>
      </c>
      <c r="D1149" s="151">
        <v>3</v>
      </c>
      <c r="E1149" s="55">
        <v>0</v>
      </c>
      <c r="F1149" s="55">
        <v>0</v>
      </c>
      <c r="G1149" s="152">
        <v>5</v>
      </c>
    </row>
    <row r="1150" spans="2:7" s="28" customFormat="1" ht="18.75" customHeight="1" x14ac:dyDescent="0.2">
      <c r="B1150" s="139" t="s">
        <v>1358</v>
      </c>
      <c r="C1150" s="151">
        <v>0</v>
      </c>
      <c r="D1150" s="151">
        <v>0</v>
      </c>
      <c r="E1150" s="55">
        <v>0</v>
      </c>
      <c r="F1150" s="55">
        <v>0</v>
      </c>
      <c r="G1150" s="152">
        <v>7</v>
      </c>
    </row>
    <row r="1151" spans="2:7" s="28" customFormat="1" ht="18.75" customHeight="1" x14ac:dyDescent="0.2">
      <c r="B1151" s="139" t="s">
        <v>4775</v>
      </c>
      <c r="C1151" s="151">
        <v>0</v>
      </c>
      <c r="D1151" s="151">
        <v>0</v>
      </c>
      <c r="E1151" s="55">
        <v>0</v>
      </c>
      <c r="F1151" s="55">
        <v>7</v>
      </c>
      <c r="G1151" s="152">
        <v>0</v>
      </c>
    </row>
    <row r="1152" spans="2:7" s="28" customFormat="1" ht="18.75" customHeight="1" x14ac:dyDescent="0.2">
      <c r="B1152" s="139" t="s">
        <v>1860</v>
      </c>
      <c r="C1152" s="151">
        <v>0</v>
      </c>
      <c r="D1152" s="151">
        <v>0</v>
      </c>
      <c r="E1152" s="55">
        <v>0</v>
      </c>
      <c r="F1152" s="55">
        <v>0</v>
      </c>
      <c r="G1152" s="152">
        <v>7</v>
      </c>
    </row>
    <row r="1153" spans="2:7" s="28" customFormat="1" ht="18.75" customHeight="1" x14ac:dyDescent="0.2">
      <c r="B1153" s="139" t="s">
        <v>283</v>
      </c>
      <c r="C1153" s="151">
        <v>0</v>
      </c>
      <c r="D1153" s="151">
        <v>0</v>
      </c>
      <c r="E1153" s="55">
        <v>7</v>
      </c>
      <c r="F1153" s="55">
        <v>0</v>
      </c>
      <c r="G1153" s="152">
        <v>0</v>
      </c>
    </row>
    <row r="1154" spans="2:7" s="28" customFormat="1" ht="18.75" customHeight="1" x14ac:dyDescent="0.2">
      <c r="B1154" s="139" t="s">
        <v>1977</v>
      </c>
      <c r="C1154" s="151">
        <v>0</v>
      </c>
      <c r="D1154" s="151">
        <v>0</v>
      </c>
      <c r="E1154" s="55">
        <v>7</v>
      </c>
      <c r="F1154" s="55">
        <v>0</v>
      </c>
      <c r="G1154" s="152">
        <v>0</v>
      </c>
    </row>
    <row r="1155" spans="2:7" s="28" customFormat="1" ht="18.75" customHeight="1" x14ac:dyDescent="0.2">
      <c r="B1155" s="139" t="s">
        <v>2214</v>
      </c>
      <c r="C1155" s="151">
        <v>0</v>
      </c>
      <c r="D1155" s="151">
        <v>7</v>
      </c>
      <c r="E1155" s="55">
        <v>0</v>
      </c>
      <c r="F1155" s="55">
        <v>0</v>
      </c>
      <c r="G1155" s="152">
        <v>0</v>
      </c>
    </row>
    <row r="1156" spans="2:7" s="28" customFormat="1" ht="18.75" customHeight="1" x14ac:dyDescent="0.2">
      <c r="B1156" s="139" t="s">
        <v>1775</v>
      </c>
      <c r="C1156" s="151">
        <v>0</v>
      </c>
      <c r="D1156" s="151">
        <v>0</v>
      </c>
      <c r="E1156" s="55">
        <v>0</v>
      </c>
      <c r="F1156" s="55">
        <v>5</v>
      </c>
      <c r="G1156" s="152">
        <v>2</v>
      </c>
    </row>
    <row r="1157" spans="2:7" s="28" customFormat="1" ht="18.75" customHeight="1" x14ac:dyDescent="0.2">
      <c r="B1157" s="139" t="s">
        <v>4081</v>
      </c>
      <c r="C1157" s="151">
        <v>0</v>
      </c>
      <c r="D1157" s="151">
        <v>7</v>
      </c>
      <c r="E1157" s="55">
        <v>0</v>
      </c>
      <c r="F1157" s="55">
        <v>0</v>
      </c>
      <c r="G1157" s="152">
        <v>0</v>
      </c>
    </row>
    <row r="1158" spans="2:7" s="28" customFormat="1" ht="18.75" customHeight="1" x14ac:dyDescent="0.2">
      <c r="B1158" s="139" t="s">
        <v>2338</v>
      </c>
      <c r="C1158" s="151">
        <v>0</v>
      </c>
      <c r="D1158" s="151">
        <v>0</v>
      </c>
      <c r="E1158" s="55">
        <v>4</v>
      </c>
      <c r="F1158" s="55">
        <v>3</v>
      </c>
      <c r="G1158" s="152">
        <v>0</v>
      </c>
    </row>
    <row r="1159" spans="2:7" s="28" customFormat="1" ht="18.75" customHeight="1" x14ac:dyDescent="0.2">
      <c r="B1159" s="139" t="s">
        <v>2353</v>
      </c>
      <c r="C1159" s="151">
        <v>0</v>
      </c>
      <c r="D1159" s="151">
        <v>0</v>
      </c>
      <c r="E1159" s="55">
        <v>7</v>
      </c>
      <c r="F1159" s="55">
        <v>0</v>
      </c>
      <c r="G1159" s="152">
        <v>0</v>
      </c>
    </row>
    <row r="1160" spans="2:7" s="28" customFormat="1" ht="18.75" customHeight="1" x14ac:dyDescent="0.2">
      <c r="B1160" s="139" t="s">
        <v>4776</v>
      </c>
      <c r="C1160" s="151">
        <v>0</v>
      </c>
      <c r="D1160" s="151">
        <v>0</v>
      </c>
      <c r="E1160" s="55">
        <v>0</v>
      </c>
      <c r="F1160" s="55">
        <v>0</v>
      </c>
      <c r="G1160" s="152">
        <v>7</v>
      </c>
    </row>
    <row r="1161" spans="2:7" s="28" customFormat="1" ht="18.75" customHeight="1" x14ac:dyDescent="0.2">
      <c r="B1161" s="139" t="s">
        <v>4082</v>
      </c>
      <c r="C1161" s="151">
        <v>0</v>
      </c>
      <c r="D1161" s="151">
        <v>7</v>
      </c>
      <c r="E1161" s="55">
        <v>0</v>
      </c>
      <c r="F1161" s="55">
        <v>0</v>
      </c>
      <c r="G1161" s="152">
        <v>0</v>
      </c>
    </row>
    <row r="1162" spans="2:7" s="28" customFormat="1" ht="18.75" customHeight="1" x14ac:dyDescent="0.2">
      <c r="B1162" s="139" t="s">
        <v>5041</v>
      </c>
      <c r="C1162" s="151">
        <v>4</v>
      </c>
      <c r="D1162" s="151">
        <v>0</v>
      </c>
      <c r="E1162" s="55">
        <v>0</v>
      </c>
      <c r="F1162" s="55">
        <v>0</v>
      </c>
      <c r="G1162" s="152">
        <v>3</v>
      </c>
    </row>
    <row r="1163" spans="2:7" s="28" customFormat="1" ht="18.75" customHeight="1" x14ac:dyDescent="0.2">
      <c r="B1163" s="139" t="s">
        <v>2043</v>
      </c>
      <c r="C1163" s="151">
        <v>0</v>
      </c>
      <c r="D1163" s="151">
        <v>0</v>
      </c>
      <c r="E1163" s="55">
        <v>0</v>
      </c>
      <c r="F1163" s="55">
        <v>7</v>
      </c>
      <c r="G1163" s="152">
        <v>0</v>
      </c>
    </row>
    <row r="1164" spans="2:7" s="28" customFormat="1" ht="18.75" customHeight="1" x14ac:dyDescent="0.2">
      <c r="B1164" s="139" t="s">
        <v>4777</v>
      </c>
      <c r="C1164" s="151">
        <v>0</v>
      </c>
      <c r="D1164" s="151">
        <v>0</v>
      </c>
      <c r="E1164" s="55">
        <v>0</v>
      </c>
      <c r="F1164" s="55">
        <v>7</v>
      </c>
      <c r="G1164" s="152">
        <v>0</v>
      </c>
    </row>
    <row r="1165" spans="2:7" s="28" customFormat="1" ht="18.75" customHeight="1" x14ac:dyDescent="0.2">
      <c r="B1165" s="139" t="s">
        <v>5016</v>
      </c>
      <c r="C1165" s="151">
        <v>0</v>
      </c>
      <c r="D1165" s="151">
        <v>7</v>
      </c>
      <c r="E1165" s="55">
        <v>0</v>
      </c>
      <c r="F1165" s="55">
        <v>0</v>
      </c>
      <c r="G1165" s="152">
        <v>0</v>
      </c>
    </row>
    <row r="1166" spans="2:7" s="28" customFormat="1" ht="18.75" customHeight="1" x14ac:dyDescent="0.2">
      <c r="B1166" s="139" t="s">
        <v>3426</v>
      </c>
      <c r="C1166" s="151">
        <v>0</v>
      </c>
      <c r="D1166" s="151">
        <v>7</v>
      </c>
      <c r="E1166" s="55">
        <v>0</v>
      </c>
      <c r="F1166" s="55">
        <v>0</v>
      </c>
      <c r="G1166" s="152">
        <v>0</v>
      </c>
    </row>
    <row r="1167" spans="2:7" s="28" customFormat="1" ht="18.75" customHeight="1" x14ac:dyDescent="0.2">
      <c r="B1167" s="139" t="s">
        <v>4083</v>
      </c>
      <c r="C1167" s="151">
        <v>0</v>
      </c>
      <c r="D1167" s="151">
        <v>7</v>
      </c>
      <c r="E1167" s="55">
        <v>0</v>
      </c>
      <c r="F1167" s="55">
        <v>0</v>
      </c>
      <c r="G1167" s="152">
        <v>0</v>
      </c>
    </row>
    <row r="1168" spans="2:7" s="28" customFormat="1" ht="18.75" customHeight="1" x14ac:dyDescent="0.2">
      <c r="B1168" s="139" t="s">
        <v>4001</v>
      </c>
      <c r="C1168" s="151">
        <v>0</v>
      </c>
      <c r="D1168" s="151">
        <v>7</v>
      </c>
      <c r="E1168" s="55">
        <v>0</v>
      </c>
      <c r="F1168" s="55">
        <v>0</v>
      </c>
      <c r="G1168" s="152">
        <v>0</v>
      </c>
    </row>
    <row r="1169" spans="2:7" s="28" customFormat="1" ht="18.75" customHeight="1" x14ac:dyDescent="0.2">
      <c r="B1169" s="139" t="s">
        <v>2171</v>
      </c>
      <c r="C1169" s="151">
        <v>0</v>
      </c>
      <c r="D1169" s="151">
        <v>7</v>
      </c>
      <c r="E1169" s="55">
        <v>0</v>
      </c>
      <c r="F1169" s="55">
        <v>0</v>
      </c>
      <c r="G1169" s="152">
        <v>0</v>
      </c>
    </row>
    <row r="1170" spans="2:7" s="28" customFormat="1" ht="18.75" customHeight="1" x14ac:dyDescent="0.2">
      <c r="B1170" s="139" t="s">
        <v>1776</v>
      </c>
      <c r="C1170" s="151">
        <v>5</v>
      </c>
      <c r="D1170" s="151">
        <v>0</v>
      </c>
      <c r="E1170" s="55">
        <v>2</v>
      </c>
      <c r="F1170" s="55">
        <v>0</v>
      </c>
      <c r="G1170" s="152">
        <v>0</v>
      </c>
    </row>
    <row r="1171" spans="2:7" s="28" customFormat="1" ht="18.75" customHeight="1" x14ac:dyDescent="0.2">
      <c r="B1171" s="139" t="s">
        <v>4511</v>
      </c>
      <c r="C1171" s="151">
        <v>0</v>
      </c>
      <c r="D1171" s="151">
        <v>0</v>
      </c>
      <c r="E1171" s="55">
        <v>0</v>
      </c>
      <c r="F1171" s="55">
        <v>7</v>
      </c>
      <c r="G1171" s="152">
        <v>0</v>
      </c>
    </row>
    <row r="1172" spans="2:7" s="28" customFormat="1" ht="18.75" customHeight="1" x14ac:dyDescent="0.2">
      <c r="B1172" s="139" t="s">
        <v>2224</v>
      </c>
      <c r="C1172" s="151">
        <v>0</v>
      </c>
      <c r="D1172" s="151">
        <v>3</v>
      </c>
      <c r="E1172" s="55">
        <v>4</v>
      </c>
      <c r="F1172" s="55">
        <v>0</v>
      </c>
      <c r="G1172" s="152">
        <v>0</v>
      </c>
    </row>
    <row r="1173" spans="2:7" s="28" customFormat="1" ht="18.75" customHeight="1" x14ac:dyDescent="0.2">
      <c r="B1173" s="139" t="s">
        <v>1648</v>
      </c>
      <c r="C1173" s="151">
        <v>1</v>
      </c>
      <c r="D1173" s="151">
        <v>2</v>
      </c>
      <c r="E1173" s="55">
        <v>0</v>
      </c>
      <c r="F1173" s="55">
        <v>0</v>
      </c>
      <c r="G1173" s="152">
        <v>4</v>
      </c>
    </row>
    <row r="1174" spans="2:7" s="28" customFormat="1" ht="18.75" customHeight="1" x14ac:dyDescent="0.2">
      <c r="B1174" s="139" t="s">
        <v>2044</v>
      </c>
      <c r="C1174" s="151">
        <v>2</v>
      </c>
      <c r="D1174" s="151">
        <v>0</v>
      </c>
      <c r="E1174" s="55">
        <v>0</v>
      </c>
      <c r="F1174" s="55">
        <v>0</v>
      </c>
      <c r="G1174" s="152">
        <v>5</v>
      </c>
    </row>
    <row r="1175" spans="2:7" s="28" customFormat="1" ht="18.75" customHeight="1" x14ac:dyDescent="0.2">
      <c r="B1175" s="139" t="s">
        <v>1748</v>
      </c>
      <c r="C1175" s="151">
        <v>0</v>
      </c>
      <c r="D1175" s="151">
        <v>0</v>
      </c>
      <c r="E1175" s="55">
        <v>5</v>
      </c>
      <c r="F1175" s="55">
        <v>0</v>
      </c>
      <c r="G1175" s="152">
        <v>2</v>
      </c>
    </row>
    <row r="1176" spans="2:7" s="28" customFormat="1" ht="18.75" customHeight="1" x14ac:dyDescent="0.2">
      <c r="B1176" s="139" t="s">
        <v>4308</v>
      </c>
      <c r="C1176" s="151">
        <v>0</v>
      </c>
      <c r="D1176" s="151">
        <v>0</v>
      </c>
      <c r="E1176" s="55">
        <v>7</v>
      </c>
      <c r="F1176" s="55">
        <v>0</v>
      </c>
      <c r="G1176" s="152">
        <v>0</v>
      </c>
    </row>
    <row r="1177" spans="2:7" s="28" customFormat="1" ht="18.75" customHeight="1" x14ac:dyDescent="0.2">
      <c r="B1177" s="139" t="s">
        <v>2011</v>
      </c>
      <c r="C1177" s="151">
        <v>0</v>
      </c>
      <c r="D1177" s="151">
        <v>0</v>
      </c>
      <c r="E1177" s="55">
        <v>7</v>
      </c>
      <c r="F1177" s="55">
        <v>0</v>
      </c>
      <c r="G1177" s="152">
        <v>0</v>
      </c>
    </row>
    <row r="1178" spans="2:7" s="28" customFormat="1" ht="18.75" customHeight="1" x14ac:dyDescent="0.2">
      <c r="B1178" s="139" t="s">
        <v>1998</v>
      </c>
      <c r="C1178" s="151">
        <v>0</v>
      </c>
      <c r="D1178" s="151">
        <v>7</v>
      </c>
      <c r="E1178" s="55">
        <v>0</v>
      </c>
      <c r="F1178" s="55">
        <v>0</v>
      </c>
      <c r="G1178" s="152">
        <v>0</v>
      </c>
    </row>
    <row r="1179" spans="2:7" s="28" customFormat="1" ht="18.75" customHeight="1" x14ac:dyDescent="0.2">
      <c r="B1179" s="139" t="s">
        <v>2173</v>
      </c>
      <c r="C1179" s="151">
        <v>0</v>
      </c>
      <c r="D1179" s="151">
        <v>0</v>
      </c>
      <c r="E1179" s="55">
        <v>7</v>
      </c>
      <c r="F1179" s="55">
        <v>0</v>
      </c>
      <c r="G1179" s="152">
        <v>0</v>
      </c>
    </row>
    <row r="1180" spans="2:7" s="28" customFormat="1" ht="18.75" customHeight="1" x14ac:dyDescent="0.2">
      <c r="B1180" s="139" t="s">
        <v>2066</v>
      </c>
      <c r="C1180" s="151">
        <v>0</v>
      </c>
      <c r="D1180" s="151">
        <v>0</v>
      </c>
      <c r="E1180" s="55">
        <v>7</v>
      </c>
      <c r="F1180" s="55">
        <v>0</v>
      </c>
      <c r="G1180" s="152">
        <v>0</v>
      </c>
    </row>
    <row r="1181" spans="2:7" s="28" customFormat="1" ht="18.75" customHeight="1" x14ac:dyDescent="0.2">
      <c r="B1181" s="139" t="s">
        <v>4779</v>
      </c>
      <c r="C1181" s="151">
        <v>7</v>
      </c>
      <c r="D1181" s="151">
        <v>0</v>
      </c>
      <c r="E1181" s="55">
        <v>0</v>
      </c>
      <c r="F1181" s="55">
        <v>0</v>
      </c>
      <c r="G1181" s="152">
        <v>0</v>
      </c>
    </row>
    <row r="1182" spans="2:7" s="28" customFormat="1" ht="18.75" customHeight="1" x14ac:dyDescent="0.2">
      <c r="B1182" s="139" t="s">
        <v>4778</v>
      </c>
      <c r="C1182" s="151">
        <v>0</v>
      </c>
      <c r="D1182" s="151">
        <v>7</v>
      </c>
      <c r="E1182" s="55">
        <v>0</v>
      </c>
      <c r="F1182" s="55">
        <v>0</v>
      </c>
      <c r="G1182" s="152">
        <v>0</v>
      </c>
    </row>
    <row r="1183" spans="2:7" s="28" customFormat="1" ht="18.75" customHeight="1" x14ac:dyDescent="0.2">
      <c r="B1183" s="139" t="s">
        <v>2228</v>
      </c>
      <c r="C1183" s="151">
        <v>0</v>
      </c>
      <c r="D1183" s="151">
        <v>0</v>
      </c>
      <c r="E1183" s="55">
        <v>0</v>
      </c>
      <c r="F1183" s="55">
        <v>7</v>
      </c>
      <c r="G1183" s="152">
        <v>0</v>
      </c>
    </row>
    <row r="1184" spans="2:7" s="28" customFormat="1" ht="18.75" customHeight="1" x14ac:dyDescent="0.2">
      <c r="B1184" s="139" t="s">
        <v>2187</v>
      </c>
      <c r="C1184" s="151">
        <v>0</v>
      </c>
      <c r="D1184" s="151">
        <v>0</v>
      </c>
      <c r="E1184" s="55">
        <v>0</v>
      </c>
      <c r="F1184" s="55">
        <v>6</v>
      </c>
      <c r="G1184" s="152">
        <v>1</v>
      </c>
    </row>
    <row r="1185" spans="2:7" s="28" customFormat="1" ht="18.75" customHeight="1" x14ac:dyDescent="0.2">
      <c r="B1185" s="139" t="s">
        <v>2191</v>
      </c>
      <c r="C1185" s="151">
        <v>0</v>
      </c>
      <c r="D1185" s="151">
        <v>0</v>
      </c>
      <c r="E1185" s="55">
        <v>7</v>
      </c>
      <c r="F1185" s="55">
        <v>0</v>
      </c>
      <c r="G1185" s="152">
        <v>0</v>
      </c>
    </row>
    <row r="1186" spans="2:7" s="28" customFormat="1" ht="18.75" customHeight="1" x14ac:dyDescent="0.2">
      <c r="B1186" s="139" t="s">
        <v>4343</v>
      </c>
      <c r="C1186" s="151">
        <v>0</v>
      </c>
      <c r="D1186" s="151">
        <v>0</v>
      </c>
      <c r="E1186" s="55">
        <v>7</v>
      </c>
      <c r="F1186" s="55">
        <v>0</v>
      </c>
      <c r="G1186" s="152">
        <v>0</v>
      </c>
    </row>
    <row r="1187" spans="2:7" s="28" customFormat="1" ht="18.75" customHeight="1" x14ac:dyDescent="0.2">
      <c r="B1187" s="139" t="s">
        <v>2129</v>
      </c>
      <c r="C1187" s="151">
        <v>0</v>
      </c>
      <c r="D1187" s="151">
        <v>0</v>
      </c>
      <c r="E1187" s="55">
        <v>0</v>
      </c>
      <c r="F1187" s="55">
        <v>7</v>
      </c>
      <c r="G1187" s="152">
        <v>0</v>
      </c>
    </row>
    <row r="1188" spans="2:7" s="28" customFormat="1" ht="18.75" customHeight="1" x14ac:dyDescent="0.2">
      <c r="B1188" s="139" t="s">
        <v>4780</v>
      </c>
      <c r="C1188" s="151">
        <v>7</v>
      </c>
      <c r="D1188" s="151">
        <v>0</v>
      </c>
      <c r="E1188" s="55">
        <v>0</v>
      </c>
      <c r="F1188" s="55">
        <v>0</v>
      </c>
      <c r="G1188" s="152">
        <v>0</v>
      </c>
    </row>
    <row r="1189" spans="2:7" s="28" customFormat="1" ht="18.75" customHeight="1" x14ac:dyDescent="0.2">
      <c r="B1189" s="139" t="s">
        <v>2837</v>
      </c>
      <c r="C1189" s="151">
        <v>1</v>
      </c>
      <c r="D1189" s="151">
        <v>0</v>
      </c>
      <c r="E1189" s="55">
        <v>0</v>
      </c>
      <c r="F1189" s="55">
        <v>0</v>
      </c>
      <c r="G1189" s="152">
        <v>6</v>
      </c>
    </row>
    <row r="1190" spans="2:7" s="28" customFormat="1" ht="18.75" customHeight="1" x14ac:dyDescent="0.2">
      <c r="B1190" s="139" t="s">
        <v>4512</v>
      </c>
      <c r="C1190" s="151">
        <v>0</v>
      </c>
      <c r="D1190" s="151">
        <v>0</v>
      </c>
      <c r="E1190" s="55">
        <v>0</v>
      </c>
      <c r="F1190" s="55">
        <v>7</v>
      </c>
      <c r="G1190" s="152">
        <v>0</v>
      </c>
    </row>
    <row r="1191" spans="2:7" s="28" customFormat="1" ht="18.75" customHeight="1" x14ac:dyDescent="0.2">
      <c r="B1191" s="139" t="s">
        <v>5036</v>
      </c>
      <c r="C1191" s="151">
        <v>0</v>
      </c>
      <c r="D1191" s="151">
        <v>2</v>
      </c>
      <c r="E1191" s="55">
        <v>3</v>
      </c>
      <c r="F1191" s="55">
        <v>0</v>
      </c>
      <c r="G1191" s="152">
        <v>2</v>
      </c>
    </row>
    <row r="1192" spans="2:7" s="28" customFormat="1" ht="18.75" customHeight="1" x14ac:dyDescent="0.2">
      <c r="B1192" s="139" t="s">
        <v>3129</v>
      </c>
      <c r="C1192" s="151">
        <v>0</v>
      </c>
      <c r="D1192" s="151">
        <v>0</v>
      </c>
      <c r="E1192" s="55">
        <v>0</v>
      </c>
      <c r="F1192" s="55">
        <v>7</v>
      </c>
      <c r="G1192" s="152">
        <v>0</v>
      </c>
    </row>
    <row r="1193" spans="2:7" s="28" customFormat="1" ht="18.75" customHeight="1" x14ac:dyDescent="0.2">
      <c r="B1193" s="139" t="s">
        <v>92</v>
      </c>
      <c r="C1193" s="151">
        <v>0</v>
      </c>
      <c r="D1193" s="151">
        <v>0</v>
      </c>
      <c r="E1193" s="55">
        <v>0</v>
      </c>
      <c r="F1193" s="55">
        <v>7</v>
      </c>
      <c r="G1193" s="152">
        <v>0</v>
      </c>
    </row>
    <row r="1194" spans="2:7" s="28" customFormat="1" ht="18.75" customHeight="1" x14ac:dyDescent="0.2">
      <c r="B1194" s="139" t="s">
        <v>1080</v>
      </c>
      <c r="C1194" s="151">
        <v>0</v>
      </c>
      <c r="D1194" s="151">
        <v>7</v>
      </c>
      <c r="E1194" s="55">
        <v>0</v>
      </c>
      <c r="F1194" s="55">
        <v>0</v>
      </c>
      <c r="G1194" s="152">
        <v>0</v>
      </c>
    </row>
    <row r="1195" spans="2:7" s="28" customFormat="1" ht="18.75" customHeight="1" x14ac:dyDescent="0.2">
      <c r="B1195" s="139" t="s">
        <v>1239</v>
      </c>
      <c r="C1195" s="151">
        <v>0</v>
      </c>
      <c r="D1195" s="151">
        <v>7</v>
      </c>
      <c r="E1195" s="55">
        <v>0</v>
      </c>
      <c r="F1195" s="55">
        <v>0</v>
      </c>
      <c r="G1195" s="152">
        <v>0</v>
      </c>
    </row>
    <row r="1196" spans="2:7" s="28" customFormat="1" ht="18.75" customHeight="1" x14ac:dyDescent="0.2">
      <c r="B1196" s="139" t="s">
        <v>4233</v>
      </c>
      <c r="C1196" s="151">
        <v>0</v>
      </c>
      <c r="D1196" s="151">
        <v>0</v>
      </c>
      <c r="E1196" s="55">
        <v>6</v>
      </c>
      <c r="F1196" s="55">
        <v>0</v>
      </c>
      <c r="G1196" s="152">
        <v>0</v>
      </c>
    </row>
    <row r="1197" spans="2:7" s="28" customFormat="1" ht="18.75" customHeight="1" x14ac:dyDescent="0.2">
      <c r="B1197" s="139" t="s">
        <v>5019</v>
      </c>
      <c r="C1197" s="151">
        <v>0</v>
      </c>
      <c r="D1197" s="151">
        <v>0</v>
      </c>
      <c r="E1197" s="55">
        <v>2</v>
      </c>
      <c r="F1197" s="55">
        <v>4</v>
      </c>
      <c r="G1197" s="152">
        <v>0</v>
      </c>
    </row>
    <row r="1198" spans="2:7" s="28" customFormat="1" ht="18.75" customHeight="1" x14ac:dyDescent="0.2">
      <c r="B1198" s="139" t="s">
        <v>4309</v>
      </c>
      <c r="C1198" s="151">
        <v>0</v>
      </c>
      <c r="D1198" s="151">
        <v>0</v>
      </c>
      <c r="E1198" s="55">
        <v>6</v>
      </c>
      <c r="F1198" s="55">
        <v>0</v>
      </c>
      <c r="G1198" s="152">
        <v>0</v>
      </c>
    </row>
    <row r="1199" spans="2:7" s="28" customFormat="1" ht="18.75" customHeight="1" x14ac:dyDescent="0.2">
      <c r="B1199" s="139" t="s">
        <v>2057</v>
      </c>
      <c r="C1199" s="151">
        <v>0</v>
      </c>
      <c r="D1199" s="151">
        <v>0</v>
      </c>
      <c r="E1199" s="55">
        <v>0</v>
      </c>
      <c r="F1199" s="55">
        <v>6</v>
      </c>
      <c r="G1199" s="152">
        <v>0</v>
      </c>
    </row>
    <row r="1200" spans="2:7" s="28" customFormat="1" ht="18.75" customHeight="1" x14ac:dyDescent="0.2">
      <c r="B1200" s="139" t="s">
        <v>3120</v>
      </c>
      <c r="C1200" s="151">
        <v>4</v>
      </c>
      <c r="D1200" s="151">
        <v>0</v>
      </c>
      <c r="E1200" s="55">
        <v>0</v>
      </c>
      <c r="F1200" s="55">
        <v>2</v>
      </c>
      <c r="G1200" s="152">
        <v>0</v>
      </c>
    </row>
    <row r="1201" spans="2:7" s="28" customFormat="1" ht="18.75" customHeight="1" x14ac:dyDescent="0.2">
      <c r="B1201" s="139" t="s">
        <v>1047</v>
      </c>
      <c r="C1201" s="151">
        <v>0</v>
      </c>
      <c r="D1201" s="151">
        <v>6</v>
      </c>
      <c r="E1201" s="55">
        <v>0</v>
      </c>
      <c r="F1201" s="55">
        <v>0</v>
      </c>
      <c r="G1201" s="152">
        <v>0</v>
      </c>
    </row>
    <row r="1202" spans="2:7" s="28" customFormat="1" ht="18.75" customHeight="1" x14ac:dyDescent="0.2">
      <c r="B1202" s="139" t="s">
        <v>5020</v>
      </c>
      <c r="C1202" s="151">
        <v>0</v>
      </c>
      <c r="D1202" s="151">
        <v>0</v>
      </c>
      <c r="E1202" s="55">
        <v>0</v>
      </c>
      <c r="F1202" s="55">
        <v>6</v>
      </c>
      <c r="G1202" s="152">
        <v>0</v>
      </c>
    </row>
    <row r="1203" spans="2:7" s="28" customFormat="1" ht="18.75" customHeight="1" x14ac:dyDescent="0.2">
      <c r="B1203" s="139" t="s">
        <v>2650</v>
      </c>
      <c r="C1203" s="151">
        <v>0</v>
      </c>
      <c r="D1203" s="151">
        <v>0</v>
      </c>
      <c r="E1203" s="55">
        <v>0</v>
      </c>
      <c r="F1203" s="55">
        <v>6</v>
      </c>
      <c r="G1203" s="152">
        <v>0</v>
      </c>
    </row>
    <row r="1204" spans="2:7" s="28" customFormat="1" ht="18.75" customHeight="1" x14ac:dyDescent="0.2">
      <c r="B1204" s="139" t="s">
        <v>5204</v>
      </c>
      <c r="C1204" s="151">
        <v>0</v>
      </c>
      <c r="D1204" s="151">
        <v>0</v>
      </c>
      <c r="E1204" s="55">
        <v>0</v>
      </c>
      <c r="F1204" s="55">
        <v>0</v>
      </c>
      <c r="G1204" s="152">
        <v>6</v>
      </c>
    </row>
    <row r="1205" spans="2:7" s="28" customFormat="1" ht="18.75" customHeight="1" x14ac:dyDescent="0.2">
      <c r="B1205" s="139" t="s">
        <v>1874</v>
      </c>
      <c r="C1205" s="151">
        <v>2</v>
      </c>
      <c r="D1205" s="151">
        <v>0</v>
      </c>
      <c r="E1205" s="55">
        <v>4</v>
      </c>
      <c r="F1205" s="55">
        <v>0</v>
      </c>
      <c r="G1205" s="152">
        <v>0</v>
      </c>
    </row>
    <row r="1206" spans="2:7" s="28" customFormat="1" ht="18.75" customHeight="1" x14ac:dyDescent="0.2">
      <c r="B1206" s="139" t="s">
        <v>4782</v>
      </c>
      <c r="C1206" s="151">
        <v>0</v>
      </c>
      <c r="D1206" s="151">
        <v>6</v>
      </c>
      <c r="E1206" s="55">
        <v>0</v>
      </c>
      <c r="F1206" s="55">
        <v>0</v>
      </c>
      <c r="G1206" s="152">
        <v>0</v>
      </c>
    </row>
    <row r="1207" spans="2:7" s="28" customFormat="1" ht="18.75" customHeight="1" x14ac:dyDescent="0.2">
      <c r="B1207" s="139" t="s">
        <v>4781</v>
      </c>
      <c r="C1207" s="151">
        <v>0</v>
      </c>
      <c r="D1207" s="151">
        <v>0</v>
      </c>
      <c r="E1207" s="55">
        <v>6</v>
      </c>
      <c r="F1207" s="55">
        <v>0</v>
      </c>
      <c r="G1207" s="152">
        <v>0</v>
      </c>
    </row>
    <row r="1208" spans="2:7" s="28" customFormat="1" ht="18.75" customHeight="1" x14ac:dyDescent="0.2">
      <c r="B1208" s="139" t="s">
        <v>4590</v>
      </c>
      <c r="C1208" s="151">
        <v>0</v>
      </c>
      <c r="D1208" s="151">
        <v>0</v>
      </c>
      <c r="E1208" s="55">
        <v>0</v>
      </c>
      <c r="F1208" s="55">
        <v>6</v>
      </c>
      <c r="G1208" s="152">
        <v>0</v>
      </c>
    </row>
    <row r="1209" spans="2:7" s="28" customFormat="1" ht="18.75" customHeight="1" x14ac:dyDescent="0.2">
      <c r="B1209" s="139" t="s">
        <v>4232</v>
      </c>
      <c r="C1209" s="151">
        <v>0</v>
      </c>
      <c r="D1209" s="151">
        <v>0</v>
      </c>
      <c r="E1209" s="55">
        <v>6</v>
      </c>
      <c r="F1209" s="55">
        <v>0</v>
      </c>
      <c r="G1209" s="152">
        <v>0</v>
      </c>
    </row>
    <row r="1210" spans="2:7" s="28" customFormat="1" ht="18.75" customHeight="1" x14ac:dyDescent="0.2">
      <c r="B1210" s="139" t="s">
        <v>4783</v>
      </c>
      <c r="C1210" s="151">
        <v>0</v>
      </c>
      <c r="D1210" s="151">
        <v>6</v>
      </c>
      <c r="E1210" s="55">
        <v>0</v>
      </c>
      <c r="F1210" s="55">
        <v>0</v>
      </c>
      <c r="G1210" s="152">
        <v>0</v>
      </c>
    </row>
    <row r="1211" spans="2:7" s="28" customFormat="1" ht="18.75" customHeight="1" x14ac:dyDescent="0.2">
      <c r="B1211" s="139" t="s">
        <v>4344</v>
      </c>
      <c r="C1211" s="151">
        <v>0</v>
      </c>
      <c r="D1211" s="151">
        <v>0</v>
      </c>
      <c r="E1211" s="55">
        <v>6</v>
      </c>
      <c r="F1211" s="55">
        <v>0</v>
      </c>
      <c r="G1211" s="152">
        <v>0</v>
      </c>
    </row>
    <row r="1212" spans="2:7" s="28" customFormat="1" ht="18.75" customHeight="1" x14ac:dyDescent="0.2">
      <c r="B1212" s="139" t="s">
        <v>5021</v>
      </c>
      <c r="C1212" s="151">
        <v>0</v>
      </c>
      <c r="D1212" s="151">
        <v>6</v>
      </c>
      <c r="E1212" s="55">
        <v>0</v>
      </c>
      <c r="F1212" s="55">
        <v>0</v>
      </c>
      <c r="G1212" s="152">
        <v>0</v>
      </c>
    </row>
    <row r="1213" spans="2:7" s="28" customFormat="1" ht="18.75" customHeight="1" x14ac:dyDescent="0.2">
      <c r="B1213" s="139" t="s">
        <v>1269</v>
      </c>
      <c r="C1213" s="151">
        <v>0</v>
      </c>
      <c r="D1213" s="151">
        <v>5</v>
      </c>
      <c r="E1213" s="55">
        <v>0</v>
      </c>
      <c r="F1213" s="55">
        <v>0</v>
      </c>
      <c r="G1213" s="152">
        <v>1</v>
      </c>
    </row>
    <row r="1214" spans="2:7" s="28" customFormat="1" ht="18.75" customHeight="1" x14ac:dyDescent="0.2">
      <c r="B1214" s="139" t="s">
        <v>1213</v>
      </c>
      <c r="C1214" s="151">
        <v>0</v>
      </c>
      <c r="D1214" s="151">
        <v>0</v>
      </c>
      <c r="E1214" s="55">
        <v>0</v>
      </c>
      <c r="F1214" s="55">
        <v>0</v>
      </c>
      <c r="G1214" s="152">
        <v>6</v>
      </c>
    </row>
    <row r="1215" spans="2:7" s="28" customFormat="1" ht="18.75" customHeight="1" x14ac:dyDescent="0.2">
      <c r="B1215" s="139" t="s">
        <v>1943</v>
      </c>
      <c r="C1215" s="151">
        <v>0</v>
      </c>
      <c r="D1215" s="151">
        <v>5</v>
      </c>
      <c r="E1215" s="55">
        <v>0</v>
      </c>
      <c r="F1215" s="55">
        <v>0</v>
      </c>
      <c r="G1215" s="152">
        <v>1</v>
      </c>
    </row>
    <row r="1216" spans="2:7" s="28" customFormat="1" ht="18.75" customHeight="1" x14ac:dyDescent="0.2">
      <c r="B1216" s="139" t="s">
        <v>5022</v>
      </c>
      <c r="C1216" s="151">
        <v>5</v>
      </c>
      <c r="D1216" s="151">
        <v>1</v>
      </c>
      <c r="E1216" s="55">
        <v>0</v>
      </c>
      <c r="F1216" s="55">
        <v>0</v>
      </c>
      <c r="G1216" s="152">
        <v>0</v>
      </c>
    </row>
    <row r="1217" spans="2:7" s="28" customFormat="1" ht="18.75" customHeight="1" x14ac:dyDescent="0.2">
      <c r="B1217" s="139" t="s">
        <v>5023</v>
      </c>
      <c r="C1217" s="151">
        <v>5</v>
      </c>
      <c r="D1217" s="151">
        <v>1</v>
      </c>
      <c r="E1217" s="55">
        <v>0</v>
      </c>
      <c r="F1217" s="55">
        <v>0</v>
      </c>
      <c r="G1217" s="152">
        <v>0</v>
      </c>
    </row>
    <row r="1218" spans="2:7" s="28" customFormat="1" ht="18.75" customHeight="1" x14ac:dyDescent="0.2">
      <c r="B1218" s="139" t="s">
        <v>2065</v>
      </c>
      <c r="C1218" s="151">
        <v>0</v>
      </c>
      <c r="D1218" s="151">
        <v>0</v>
      </c>
      <c r="E1218" s="55">
        <v>6</v>
      </c>
      <c r="F1218" s="55">
        <v>0</v>
      </c>
      <c r="G1218" s="152">
        <v>0</v>
      </c>
    </row>
    <row r="1219" spans="2:7" s="28" customFormat="1" ht="18.75" customHeight="1" x14ac:dyDescent="0.2">
      <c r="B1219" s="139" t="s">
        <v>177</v>
      </c>
      <c r="C1219" s="151">
        <v>0</v>
      </c>
      <c r="D1219" s="151">
        <v>0</v>
      </c>
      <c r="E1219" s="55">
        <v>6</v>
      </c>
      <c r="F1219" s="55">
        <v>0</v>
      </c>
      <c r="G1219" s="152">
        <v>0</v>
      </c>
    </row>
    <row r="1220" spans="2:7" s="28" customFormat="1" ht="18.75" customHeight="1" x14ac:dyDescent="0.2">
      <c r="B1220" s="139" t="s">
        <v>1085</v>
      </c>
      <c r="C1220" s="151">
        <v>3</v>
      </c>
      <c r="D1220" s="151">
        <v>0</v>
      </c>
      <c r="E1220" s="55">
        <v>0</v>
      </c>
      <c r="F1220" s="55">
        <v>3</v>
      </c>
      <c r="G1220" s="152">
        <v>0</v>
      </c>
    </row>
    <row r="1221" spans="2:7" s="28" customFormat="1" ht="18.75" customHeight="1" x14ac:dyDescent="0.2">
      <c r="B1221" s="139" t="s">
        <v>1067</v>
      </c>
      <c r="C1221" s="151">
        <v>6</v>
      </c>
      <c r="D1221" s="151">
        <v>0</v>
      </c>
      <c r="E1221" s="55">
        <v>0</v>
      </c>
      <c r="F1221" s="55">
        <v>0</v>
      </c>
      <c r="G1221" s="152">
        <v>0</v>
      </c>
    </row>
    <row r="1222" spans="2:7" s="28" customFormat="1" ht="18.75" customHeight="1" x14ac:dyDescent="0.2">
      <c r="B1222" s="139" t="s">
        <v>2170</v>
      </c>
      <c r="C1222" s="151">
        <v>0</v>
      </c>
      <c r="D1222" s="151">
        <v>0</v>
      </c>
      <c r="E1222" s="55">
        <v>0</v>
      </c>
      <c r="F1222" s="55">
        <v>6</v>
      </c>
      <c r="G1222" s="152">
        <v>0</v>
      </c>
    </row>
    <row r="1223" spans="2:7" s="28" customFormat="1" ht="18.75" customHeight="1" x14ac:dyDescent="0.2">
      <c r="B1223" s="139" t="s">
        <v>1735</v>
      </c>
      <c r="C1223" s="151">
        <v>0</v>
      </c>
      <c r="D1223" s="151">
        <v>0</v>
      </c>
      <c r="E1223" s="55">
        <v>0</v>
      </c>
      <c r="F1223" s="55">
        <v>6</v>
      </c>
      <c r="G1223" s="152">
        <v>0</v>
      </c>
    </row>
    <row r="1224" spans="2:7" s="28" customFormat="1" ht="18.75" customHeight="1" x14ac:dyDescent="0.2">
      <c r="B1224" s="139" t="s">
        <v>5024</v>
      </c>
      <c r="C1224" s="151">
        <v>0</v>
      </c>
      <c r="D1224" s="151">
        <v>6</v>
      </c>
      <c r="E1224" s="55">
        <v>0</v>
      </c>
      <c r="F1224" s="55">
        <v>0</v>
      </c>
      <c r="G1224" s="152">
        <v>0</v>
      </c>
    </row>
    <row r="1225" spans="2:7" s="28" customFormat="1" ht="18.75" customHeight="1" x14ac:dyDescent="0.2">
      <c r="B1225" s="139" t="s">
        <v>4784</v>
      </c>
      <c r="C1225" s="151">
        <v>0</v>
      </c>
      <c r="D1225" s="151">
        <v>0</v>
      </c>
      <c r="E1225" s="55">
        <v>0</v>
      </c>
      <c r="F1225" s="55">
        <v>0</v>
      </c>
      <c r="G1225" s="152">
        <v>6</v>
      </c>
    </row>
    <row r="1226" spans="2:7" s="28" customFormat="1" ht="18.75" customHeight="1" x14ac:dyDescent="0.2">
      <c r="B1226" s="139" t="s">
        <v>5289</v>
      </c>
      <c r="C1226" s="151">
        <v>0</v>
      </c>
      <c r="D1226" s="151">
        <v>0</v>
      </c>
      <c r="E1226" s="55">
        <v>0</v>
      </c>
      <c r="F1226" s="55">
        <v>0</v>
      </c>
      <c r="G1226" s="152">
        <v>6</v>
      </c>
    </row>
    <row r="1227" spans="2:7" s="28" customFormat="1" ht="18.75" customHeight="1" x14ac:dyDescent="0.2">
      <c r="B1227" s="139" t="s">
        <v>1902</v>
      </c>
      <c r="C1227" s="151">
        <v>0</v>
      </c>
      <c r="D1227" s="151">
        <v>6</v>
      </c>
      <c r="E1227" s="55">
        <v>0</v>
      </c>
      <c r="F1227" s="55">
        <v>0</v>
      </c>
      <c r="G1227" s="152">
        <v>0</v>
      </c>
    </row>
    <row r="1228" spans="2:7" s="28" customFormat="1" ht="18.75" customHeight="1" x14ac:dyDescent="0.2">
      <c r="B1228" s="139" t="s">
        <v>2006</v>
      </c>
      <c r="C1228" s="151">
        <v>1</v>
      </c>
      <c r="D1228" s="151">
        <v>5</v>
      </c>
      <c r="E1228" s="55">
        <v>0</v>
      </c>
      <c r="F1228" s="55">
        <v>0</v>
      </c>
      <c r="G1228" s="152">
        <v>0</v>
      </c>
    </row>
    <row r="1229" spans="2:7" s="28" customFormat="1" ht="18.75" customHeight="1" x14ac:dyDescent="0.2">
      <c r="B1229" s="139" t="s">
        <v>1218</v>
      </c>
      <c r="C1229" s="151">
        <v>0</v>
      </c>
      <c r="D1229" s="151">
        <v>6</v>
      </c>
      <c r="E1229" s="55">
        <v>0</v>
      </c>
      <c r="F1229" s="55">
        <v>0</v>
      </c>
      <c r="G1229" s="152">
        <v>0</v>
      </c>
    </row>
    <row r="1230" spans="2:7" s="28" customFormat="1" ht="18.75" customHeight="1" x14ac:dyDescent="0.2">
      <c r="B1230" s="139" t="s">
        <v>2238</v>
      </c>
      <c r="C1230" s="151">
        <v>6</v>
      </c>
      <c r="D1230" s="151">
        <v>0</v>
      </c>
      <c r="E1230" s="55">
        <v>0</v>
      </c>
      <c r="F1230" s="55">
        <v>0</v>
      </c>
      <c r="G1230" s="152">
        <v>0</v>
      </c>
    </row>
    <row r="1231" spans="2:7" s="28" customFormat="1" ht="18.75" customHeight="1" x14ac:dyDescent="0.2">
      <c r="B1231" s="139" t="s">
        <v>5025</v>
      </c>
      <c r="C1231" s="151">
        <v>6</v>
      </c>
      <c r="D1231" s="151">
        <v>0</v>
      </c>
      <c r="E1231" s="55">
        <v>0</v>
      </c>
      <c r="F1231" s="55">
        <v>0</v>
      </c>
      <c r="G1231" s="152">
        <v>0</v>
      </c>
    </row>
    <row r="1232" spans="2:7" s="28" customFormat="1" ht="18.75" customHeight="1" x14ac:dyDescent="0.2">
      <c r="B1232" s="139" t="s">
        <v>5230</v>
      </c>
      <c r="C1232" s="151">
        <v>0</v>
      </c>
      <c r="D1232" s="151">
        <v>0</v>
      </c>
      <c r="E1232" s="55">
        <v>0</v>
      </c>
      <c r="F1232" s="55">
        <v>0</v>
      </c>
      <c r="G1232" s="152">
        <v>6</v>
      </c>
    </row>
    <row r="1233" spans="2:7" s="28" customFormat="1" ht="18.75" customHeight="1" x14ac:dyDescent="0.2">
      <c r="B1233" s="139" t="s">
        <v>2756</v>
      </c>
      <c r="C1233" s="151">
        <v>0</v>
      </c>
      <c r="D1233" s="151">
        <v>2</v>
      </c>
      <c r="E1233" s="55">
        <v>0</v>
      </c>
      <c r="F1233" s="55">
        <v>0</v>
      </c>
      <c r="G1233" s="152">
        <v>4</v>
      </c>
    </row>
    <row r="1234" spans="2:7" s="28" customFormat="1" ht="18.75" customHeight="1" x14ac:dyDescent="0.2">
      <c r="B1234" s="139" t="s">
        <v>4859</v>
      </c>
      <c r="C1234" s="151">
        <v>0</v>
      </c>
      <c r="D1234" s="151">
        <v>0</v>
      </c>
      <c r="E1234" s="55">
        <v>0</v>
      </c>
      <c r="F1234" s="55">
        <v>0</v>
      </c>
      <c r="G1234" s="152">
        <v>6</v>
      </c>
    </row>
    <row r="1235" spans="2:7" s="28" customFormat="1" ht="18.75" customHeight="1" x14ac:dyDescent="0.2">
      <c r="B1235" s="139" t="s">
        <v>4199</v>
      </c>
      <c r="C1235" s="151">
        <v>0</v>
      </c>
      <c r="D1235" s="151">
        <v>2</v>
      </c>
      <c r="E1235" s="55">
        <v>4</v>
      </c>
      <c r="F1235" s="55">
        <v>0</v>
      </c>
      <c r="G1235" s="152">
        <v>0</v>
      </c>
    </row>
    <row r="1236" spans="2:7" s="28" customFormat="1" ht="18.75" customHeight="1" x14ac:dyDescent="0.2">
      <c r="B1236" s="139" t="s">
        <v>4785</v>
      </c>
      <c r="C1236" s="151">
        <v>0</v>
      </c>
      <c r="D1236" s="151">
        <v>0</v>
      </c>
      <c r="E1236" s="55">
        <v>0</v>
      </c>
      <c r="F1236" s="55">
        <v>6</v>
      </c>
      <c r="G1236" s="152">
        <v>0</v>
      </c>
    </row>
    <row r="1237" spans="2:7" s="28" customFormat="1" ht="18.75" customHeight="1" x14ac:dyDescent="0.2">
      <c r="B1237" s="139" t="s">
        <v>4513</v>
      </c>
      <c r="C1237" s="151">
        <v>0</v>
      </c>
      <c r="D1237" s="151">
        <v>0</v>
      </c>
      <c r="E1237" s="55">
        <v>0</v>
      </c>
      <c r="F1237" s="55">
        <v>6</v>
      </c>
      <c r="G1237" s="152">
        <v>0</v>
      </c>
    </row>
    <row r="1238" spans="2:7" s="28" customFormat="1" ht="18.75" customHeight="1" x14ac:dyDescent="0.2">
      <c r="B1238" s="139" t="s">
        <v>2010</v>
      </c>
      <c r="C1238" s="151">
        <v>0</v>
      </c>
      <c r="D1238" s="151">
        <v>2</v>
      </c>
      <c r="E1238" s="55">
        <v>4</v>
      </c>
      <c r="F1238" s="55">
        <v>0</v>
      </c>
      <c r="G1238" s="152">
        <v>0</v>
      </c>
    </row>
    <row r="1239" spans="2:7" s="28" customFormat="1" ht="18.75" customHeight="1" x14ac:dyDescent="0.2">
      <c r="B1239" s="139" t="s">
        <v>5026</v>
      </c>
      <c r="C1239" s="151">
        <v>0</v>
      </c>
      <c r="D1239" s="151">
        <v>6</v>
      </c>
      <c r="E1239" s="55">
        <v>0</v>
      </c>
      <c r="F1239" s="55">
        <v>0</v>
      </c>
      <c r="G1239" s="152">
        <v>0</v>
      </c>
    </row>
    <row r="1240" spans="2:7" s="28" customFormat="1" ht="18.75" customHeight="1" x14ac:dyDescent="0.2">
      <c r="B1240" s="139" t="s">
        <v>4365</v>
      </c>
      <c r="C1240" s="151">
        <v>0</v>
      </c>
      <c r="D1240" s="151">
        <v>0</v>
      </c>
      <c r="E1240" s="55">
        <v>0</v>
      </c>
      <c r="F1240" s="55">
        <v>6</v>
      </c>
      <c r="G1240" s="152">
        <v>0</v>
      </c>
    </row>
    <row r="1241" spans="2:7" s="28" customFormat="1" ht="18.75" customHeight="1" x14ac:dyDescent="0.2">
      <c r="B1241" s="139" t="s">
        <v>2995</v>
      </c>
      <c r="C1241" s="151">
        <v>0</v>
      </c>
      <c r="D1241" s="151">
        <v>0</v>
      </c>
      <c r="E1241" s="55">
        <v>0</v>
      </c>
      <c r="F1241" s="55">
        <v>0</v>
      </c>
      <c r="G1241" s="152">
        <v>6</v>
      </c>
    </row>
    <row r="1242" spans="2:7" s="28" customFormat="1" ht="18.75" customHeight="1" x14ac:dyDescent="0.2">
      <c r="B1242" s="139" t="s">
        <v>2100</v>
      </c>
      <c r="C1242" s="151">
        <v>0</v>
      </c>
      <c r="D1242" s="151">
        <v>0</v>
      </c>
      <c r="E1242" s="55">
        <v>0</v>
      </c>
      <c r="F1242" s="55">
        <v>0</v>
      </c>
      <c r="G1242" s="152">
        <v>6</v>
      </c>
    </row>
    <row r="1243" spans="2:7" s="28" customFormat="1" ht="18.75" customHeight="1" x14ac:dyDescent="0.2">
      <c r="B1243" s="139" t="s">
        <v>2126</v>
      </c>
      <c r="C1243" s="151">
        <v>0</v>
      </c>
      <c r="D1243" s="151">
        <v>2</v>
      </c>
      <c r="E1243" s="55">
        <v>0</v>
      </c>
      <c r="F1243" s="55">
        <v>4</v>
      </c>
      <c r="G1243" s="152">
        <v>0</v>
      </c>
    </row>
    <row r="1244" spans="2:7" s="28" customFormat="1" ht="18.75" customHeight="1" x14ac:dyDescent="0.2">
      <c r="B1244" s="139" t="s">
        <v>4514</v>
      </c>
      <c r="C1244" s="151">
        <v>0</v>
      </c>
      <c r="D1244" s="151">
        <v>0</v>
      </c>
      <c r="E1244" s="55">
        <v>6</v>
      </c>
      <c r="F1244" s="55">
        <v>0</v>
      </c>
      <c r="G1244" s="152">
        <v>0</v>
      </c>
    </row>
    <row r="1245" spans="2:7" s="28" customFormat="1" ht="18.75" customHeight="1" x14ac:dyDescent="0.2">
      <c r="B1245" s="139" t="s">
        <v>2853</v>
      </c>
      <c r="C1245" s="151">
        <v>0</v>
      </c>
      <c r="D1245" s="151">
        <v>0</v>
      </c>
      <c r="E1245" s="55">
        <v>0</v>
      </c>
      <c r="F1245" s="55">
        <v>4</v>
      </c>
      <c r="G1245" s="152">
        <v>2</v>
      </c>
    </row>
    <row r="1246" spans="2:7" s="28" customFormat="1" ht="18.75" customHeight="1" x14ac:dyDescent="0.2">
      <c r="B1246" s="139" t="s">
        <v>4591</v>
      </c>
      <c r="C1246" s="151">
        <v>0</v>
      </c>
      <c r="D1246" s="151">
        <v>0</v>
      </c>
      <c r="E1246" s="55">
        <v>0</v>
      </c>
      <c r="F1246" s="55">
        <v>6</v>
      </c>
      <c r="G1246" s="152">
        <v>0</v>
      </c>
    </row>
    <row r="1247" spans="2:7" s="28" customFormat="1" ht="18.75" customHeight="1" x14ac:dyDescent="0.2">
      <c r="B1247" s="139" t="s">
        <v>4329</v>
      </c>
      <c r="C1247" s="151">
        <v>0</v>
      </c>
      <c r="D1247" s="151">
        <v>0</v>
      </c>
      <c r="E1247" s="55">
        <v>6</v>
      </c>
      <c r="F1247" s="55">
        <v>0</v>
      </c>
      <c r="G1247" s="152">
        <v>0</v>
      </c>
    </row>
    <row r="1248" spans="2:7" s="28" customFormat="1" ht="18.75" customHeight="1" x14ac:dyDescent="0.2">
      <c r="B1248" s="139" t="s">
        <v>2332</v>
      </c>
      <c r="C1248" s="151">
        <v>0</v>
      </c>
      <c r="D1248" s="151">
        <v>0</v>
      </c>
      <c r="E1248" s="55">
        <v>0</v>
      </c>
      <c r="F1248" s="55">
        <v>6</v>
      </c>
      <c r="G1248" s="152">
        <v>0</v>
      </c>
    </row>
    <row r="1249" spans="2:7" s="28" customFormat="1" ht="18.75" customHeight="1" x14ac:dyDescent="0.2">
      <c r="B1249" s="139" t="s">
        <v>4515</v>
      </c>
      <c r="C1249" s="151">
        <v>0</v>
      </c>
      <c r="D1249" s="151">
        <v>0</v>
      </c>
      <c r="E1249" s="55">
        <v>6</v>
      </c>
      <c r="F1249" s="55">
        <v>0</v>
      </c>
      <c r="G1249" s="152">
        <v>0</v>
      </c>
    </row>
    <row r="1250" spans="2:7" s="28" customFormat="1" ht="18.75" customHeight="1" x14ac:dyDescent="0.2">
      <c r="B1250" s="139" t="s">
        <v>2846</v>
      </c>
      <c r="C1250" s="151">
        <v>0</v>
      </c>
      <c r="D1250" s="151">
        <v>0</v>
      </c>
      <c r="E1250" s="55">
        <v>6</v>
      </c>
      <c r="F1250" s="55">
        <v>0</v>
      </c>
      <c r="G1250" s="152">
        <v>0</v>
      </c>
    </row>
    <row r="1251" spans="2:7" s="28" customFormat="1" ht="18.75" customHeight="1" x14ac:dyDescent="0.2">
      <c r="B1251" s="139" t="s">
        <v>4003</v>
      </c>
      <c r="C1251" s="151">
        <v>0</v>
      </c>
      <c r="D1251" s="151">
        <v>6</v>
      </c>
      <c r="E1251" s="55">
        <v>0</v>
      </c>
      <c r="F1251" s="55">
        <v>0</v>
      </c>
      <c r="G1251" s="152">
        <v>0</v>
      </c>
    </row>
    <row r="1252" spans="2:7" s="28" customFormat="1" ht="18.75" customHeight="1" x14ac:dyDescent="0.2">
      <c r="B1252" s="139" t="s">
        <v>4786</v>
      </c>
      <c r="C1252" s="151">
        <v>6</v>
      </c>
      <c r="D1252" s="151">
        <v>0</v>
      </c>
      <c r="E1252" s="55">
        <v>0</v>
      </c>
      <c r="F1252" s="55">
        <v>0</v>
      </c>
      <c r="G1252" s="152">
        <v>0</v>
      </c>
    </row>
    <row r="1253" spans="2:7" s="28" customFormat="1" ht="18.75" customHeight="1" x14ac:dyDescent="0.2">
      <c r="B1253" s="139" t="s">
        <v>2203</v>
      </c>
      <c r="C1253" s="151">
        <v>0</v>
      </c>
      <c r="D1253" s="151">
        <v>0</v>
      </c>
      <c r="E1253" s="55">
        <v>6</v>
      </c>
      <c r="F1253" s="55">
        <v>0</v>
      </c>
      <c r="G1253" s="152">
        <v>0</v>
      </c>
    </row>
    <row r="1254" spans="2:7" s="28" customFormat="1" ht="18.75" customHeight="1" x14ac:dyDescent="0.2">
      <c r="B1254" s="139" t="s">
        <v>5027</v>
      </c>
      <c r="C1254" s="151">
        <v>0</v>
      </c>
      <c r="D1254" s="151">
        <v>0</v>
      </c>
      <c r="E1254" s="55">
        <v>0</v>
      </c>
      <c r="F1254" s="55">
        <v>0</v>
      </c>
      <c r="G1254" s="152">
        <v>5</v>
      </c>
    </row>
    <row r="1255" spans="2:7" s="28" customFormat="1" ht="18.75" customHeight="1" x14ac:dyDescent="0.2">
      <c r="B1255" s="139" t="s">
        <v>3128</v>
      </c>
      <c r="C1255" s="151">
        <v>0</v>
      </c>
      <c r="D1255" s="151">
        <v>2</v>
      </c>
      <c r="E1255" s="55">
        <v>3</v>
      </c>
      <c r="F1255" s="55">
        <v>0</v>
      </c>
      <c r="G1255" s="152">
        <v>0</v>
      </c>
    </row>
    <row r="1256" spans="2:7" s="28" customFormat="1" ht="18.75" customHeight="1" x14ac:dyDescent="0.2">
      <c r="B1256" s="139" t="s">
        <v>5028</v>
      </c>
      <c r="C1256" s="151">
        <v>0</v>
      </c>
      <c r="D1256" s="151">
        <v>5</v>
      </c>
      <c r="E1256" s="55">
        <v>0</v>
      </c>
      <c r="F1256" s="55">
        <v>0</v>
      </c>
      <c r="G1256" s="152">
        <v>0</v>
      </c>
    </row>
    <row r="1257" spans="2:7" s="28" customFormat="1" ht="18.75" customHeight="1" x14ac:dyDescent="0.2">
      <c r="B1257" s="139" t="s">
        <v>4540</v>
      </c>
      <c r="C1257" s="151">
        <v>0</v>
      </c>
      <c r="D1257" s="151">
        <v>0</v>
      </c>
      <c r="E1257" s="55">
        <v>0</v>
      </c>
      <c r="F1257" s="55">
        <v>1</v>
      </c>
      <c r="G1257" s="152">
        <v>4</v>
      </c>
    </row>
    <row r="1258" spans="2:7" s="28" customFormat="1" ht="18.75" customHeight="1" x14ac:dyDescent="0.2">
      <c r="B1258" s="139" t="s">
        <v>3328</v>
      </c>
      <c r="C1258" s="151">
        <v>4</v>
      </c>
      <c r="D1258" s="151">
        <v>0</v>
      </c>
      <c r="E1258" s="55">
        <v>1</v>
      </c>
      <c r="F1258" s="55">
        <v>0</v>
      </c>
      <c r="G1258" s="152">
        <v>0</v>
      </c>
    </row>
    <row r="1259" spans="2:7" s="28" customFormat="1" ht="18.75" customHeight="1" x14ac:dyDescent="0.2">
      <c r="B1259" s="139" t="s">
        <v>3843</v>
      </c>
      <c r="C1259" s="151">
        <v>5</v>
      </c>
      <c r="D1259" s="151">
        <v>0</v>
      </c>
      <c r="E1259" s="55">
        <v>0</v>
      </c>
      <c r="F1259" s="55">
        <v>0</v>
      </c>
      <c r="G1259" s="152">
        <v>0</v>
      </c>
    </row>
    <row r="1260" spans="2:7" s="28" customFormat="1" ht="18.75" customHeight="1" x14ac:dyDescent="0.2">
      <c r="B1260" s="139" t="s">
        <v>5030</v>
      </c>
      <c r="C1260" s="151">
        <v>0</v>
      </c>
      <c r="D1260" s="151">
        <v>0</v>
      </c>
      <c r="E1260" s="55">
        <v>0</v>
      </c>
      <c r="F1260" s="55">
        <v>5</v>
      </c>
      <c r="G1260" s="152">
        <v>0</v>
      </c>
    </row>
    <row r="1261" spans="2:7" s="28" customFormat="1" ht="18.75" customHeight="1" x14ac:dyDescent="0.2">
      <c r="B1261" s="139" t="s">
        <v>1852</v>
      </c>
      <c r="C1261" s="151">
        <v>4</v>
      </c>
      <c r="D1261" s="151">
        <v>0</v>
      </c>
      <c r="E1261" s="55">
        <v>0</v>
      </c>
      <c r="F1261" s="55">
        <v>1</v>
      </c>
      <c r="G1261" s="152">
        <v>0</v>
      </c>
    </row>
    <row r="1262" spans="2:7" s="28" customFormat="1" ht="18.75" customHeight="1" x14ac:dyDescent="0.2">
      <c r="B1262" s="139" t="s">
        <v>2256</v>
      </c>
      <c r="C1262" s="151">
        <v>0</v>
      </c>
      <c r="D1262" s="151">
        <v>0</v>
      </c>
      <c r="E1262" s="55">
        <v>0</v>
      </c>
      <c r="F1262" s="55">
        <v>0</v>
      </c>
      <c r="G1262" s="152">
        <v>5</v>
      </c>
    </row>
    <row r="1263" spans="2:7" s="28" customFormat="1" ht="18.75" customHeight="1" x14ac:dyDescent="0.2">
      <c r="B1263" s="139" t="s">
        <v>5029</v>
      </c>
      <c r="C1263" s="151">
        <v>0</v>
      </c>
      <c r="D1263" s="151">
        <v>3</v>
      </c>
      <c r="E1263" s="55">
        <v>1</v>
      </c>
      <c r="F1263" s="55">
        <v>1</v>
      </c>
      <c r="G1263" s="152">
        <v>0</v>
      </c>
    </row>
    <row r="1264" spans="2:7" s="28" customFormat="1" ht="18.75" customHeight="1" x14ac:dyDescent="0.2">
      <c r="B1264" s="139" t="s">
        <v>4516</v>
      </c>
      <c r="C1264" s="151">
        <v>0</v>
      </c>
      <c r="D1264" s="151">
        <v>0</v>
      </c>
      <c r="E1264" s="55">
        <v>0</v>
      </c>
      <c r="F1264" s="55">
        <v>5</v>
      </c>
      <c r="G1264" s="152">
        <v>0</v>
      </c>
    </row>
    <row r="1265" spans="2:7" s="28" customFormat="1" ht="18.75" customHeight="1" x14ac:dyDescent="0.2">
      <c r="B1265" s="139" t="s">
        <v>898</v>
      </c>
      <c r="C1265" s="151">
        <v>0</v>
      </c>
      <c r="D1265" s="151">
        <v>0</v>
      </c>
      <c r="E1265" s="55">
        <v>0</v>
      </c>
      <c r="F1265" s="55">
        <v>5</v>
      </c>
      <c r="G1265" s="152">
        <v>0</v>
      </c>
    </row>
    <row r="1266" spans="2:7" s="28" customFormat="1" ht="18.75" customHeight="1" x14ac:dyDescent="0.2">
      <c r="B1266" s="139" t="s">
        <v>2527</v>
      </c>
      <c r="C1266" s="151">
        <v>0</v>
      </c>
      <c r="D1266" s="151">
        <v>5</v>
      </c>
      <c r="E1266" s="55">
        <v>0</v>
      </c>
      <c r="F1266" s="55">
        <v>0</v>
      </c>
      <c r="G1266" s="152">
        <v>0</v>
      </c>
    </row>
    <row r="1267" spans="2:7" s="28" customFormat="1" ht="18.75" customHeight="1" x14ac:dyDescent="0.2">
      <c r="B1267" s="139" t="s">
        <v>1917</v>
      </c>
      <c r="C1267" s="151">
        <v>0</v>
      </c>
      <c r="D1267" s="151">
        <v>0</v>
      </c>
      <c r="E1267" s="55">
        <v>0</v>
      </c>
      <c r="F1267" s="55">
        <v>5</v>
      </c>
      <c r="G1267" s="152">
        <v>0</v>
      </c>
    </row>
    <row r="1268" spans="2:7" s="28" customFormat="1" ht="18.75" customHeight="1" x14ac:dyDescent="0.2">
      <c r="B1268" s="139" t="s">
        <v>4787</v>
      </c>
      <c r="C1268" s="151">
        <v>0</v>
      </c>
      <c r="D1268" s="151">
        <v>0</v>
      </c>
      <c r="E1268" s="55">
        <v>0</v>
      </c>
      <c r="F1268" s="55">
        <v>5</v>
      </c>
      <c r="G1268" s="152">
        <v>0</v>
      </c>
    </row>
    <row r="1269" spans="2:7" s="28" customFormat="1" ht="18.75" customHeight="1" x14ac:dyDescent="0.2">
      <c r="B1269" s="139" t="s">
        <v>1985</v>
      </c>
      <c r="C1269" s="151">
        <v>0</v>
      </c>
      <c r="D1269" s="151">
        <v>0</v>
      </c>
      <c r="E1269" s="55">
        <v>4</v>
      </c>
      <c r="F1269" s="55">
        <v>1</v>
      </c>
      <c r="G1269" s="152">
        <v>0</v>
      </c>
    </row>
    <row r="1270" spans="2:7" s="28" customFormat="1" ht="18.75" customHeight="1" x14ac:dyDescent="0.2">
      <c r="B1270" s="139" t="s">
        <v>5250</v>
      </c>
      <c r="C1270" s="151">
        <v>0</v>
      </c>
      <c r="D1270" s="151">
        <v>0</v>
      </c>
      <c r="E1270" s="55">
        <v>0</v>
      </c>
      <c r="F1270" s="55">
        <v>0</v>
      </c>
      <c r="G1270" s="152">
        <v>5</v>
      </c>
    </row>
    <row r="1271" spans="2:7" s="28" customFormat="1" ht="18.75" customHeight="1" x14ac:dyDescent="0.2">
      <c r="B1271" s="139" t="s">
        <v>4518</v>
      </c>
      <c r="C1271" s="151">
        <v>0</v>
      </c>
      <c r="D1271" s="151">
        <v>0</v>
      </c>
      <c r="E1271" s="55">
        <v>0</v>
      </c>
      <c r="F1271" s="55">
        <v>5</v>
      </c>
      <c r="G1271" s="152">
        <v>0</v>
      </c>
    </row>
    <row r="1272" spans="2:7" s="28" customFormat="1" ht="18.75" customHeight="1" x14ac:dyDescent="0.2">
      <c r="B1272" s="139" t="s">
        <v>4789</v>
      </c>
      <c r="C1272" s="151">
        <v>4</v>
      </c>
      <c r="D1272" s="151">
        <v>0</v>
      </c>
      <c r="E1272" s="55">
        <v>0</v>
      </c>
      <c r="F1272" s="55">
        <v>0</v>
      </c>
      <c r="G1272" s="152">
        <v>1</v>
      </c>
    </row>
    <row r="1273" spans="2:7" s="28" customFormat="1" ht="18.75" customHeight="1" x14ac:dyDescent="0.2">
      <c r="B1273" s="139" t="s">
        <v>2117</v>
      </c>
      <c r="C1273" s="151">
        <v>0</v>
      </c>
      <c r="D1273" s="151">
        <v>0</v>
      </c>
      <c r="E1273" s="55">
        <v>2</v>
      </c>
      <c r="F1273" s="55">
        <v>3</v>
      </c>
      <c r="G1273" s="152">
        <v>0</v>
      </c>
    </row>
    <row r="1274" spans="2:7" s="28" customFormat="1" ht="18.75" customHeight="1" x14ac:dyDescent="0.2">
      <c r="B1274" s="139" t="s">
        <v>4788</v>
      </c>
      <c r="C1274" s="151">
        <v>5</v>
      </c>
      <c r="D1274" s="151">
        <v>0</v>
      </c>
      <c r="E1274" s="55">
        <v>0</v>
      </c>
      <c r="F1274" s="55">
        <v>0</v>
      </c>
      <c r="G1274" s="152">
        <v>0</v>
      </c>
    </row>
    <row r="1275" spans="2:7" s="28" customFormat="1" ht="18.75" customHeight="1" x14ac:dyDescent="0.2">
      <c r="B1275" s="139" t="s">
        <v>5031</v>
      </c>
      <c r="C1275" s="151">
        <v>2</v>
      </c>
      <c r="D1275" s="151">
        <v>0</v>
      </c>
      <c r="E1275" s="55">
        <v>0</v>
      </c>
      <c r="F1275" s="55">
        <v>3</v>
      </c>
      <c r="G1275" s="152">
        <v>0</v>
      </c>
    </row>
    <row r="1276" spans="2:7" s="28" customFormat="1" ht="18.75" customHeight="1" x14ac:dyDescent="0.2">
      <c r="B1276" s="139" t="s">
        <v>4387</v>
      </c>
      <c r="C1276" s="151">
        <v>0</v>
      </c>
      <c r="D1276" s="151">
        <v>3</v>
      </c>
      <c r="E1276" s="55">
        <v>0</v>
      </c>
      <c r="F1276" s="55">
        <v>2</v>
      </c>
      <c r="G1276" s="152">
        <v>0</v>
      </c>
    </row>
    <row r="1277" spans="2:7" s="28" customFormat="1" ht="18.75" customHeight="1" x14ac:dyDescent="0.2">
      <c r="B1277" s="139" t="s">
        <v>5032</v>
      </c>
      <c r="C1277" s="151">
        <v>3</v>
      </c>
      <c r="D1277" s="151">
        <v>0</v>
      </c>
      <c r="E1277" s="55">
        <v>2</v>
      </c>
      <c r="F1277" s="55">
        <v>0</v>
      </c>
      <c r="G1277" s="152">
        <v>0</v>
      </c>
    </row>
    <row r="1278" spans="2:7" s="28" customFormat="1" ht="18.75" customHeight="1" x14ac:dyDescent="0.2">
      <c r="B1278" s="139" t="s">
        <v>176</v>
      </c>
      <c r="C1278" s="151">
        <v>4</v>
      </c>
      <c r="D1278" s="151">
        <v>1</v>
      </c>
      <c r="E1278" s="55">
        <v>0</v>
      </c>
      <c r="F1278" s="55">
        <v>0</v>
      </c>
      <c r="G1278" s="152">
        <v>0</v>
      </c>
    </row>
    <row r="1279" spans="2:7" s="28" customFormat="1" ht="18.75" customHeight="1" x14ac:dyDescent="0.2">
      <c r="B1279" s="139" t="s">
        <v>4004</v>
      </c>
      <c r="C1279" s="151">
        <v>0</v>
      </c>
      <c r="D1279" s="151">
        <v>5</v>
      </c>
      <c r="E1279" s="55">
        <v>0</v>
      </c>
      <c r="F1279" s="55">
        <v>0</v>
      </c>
      <c r="G1279" s="152">
        <v>0</v>
      </c>
    </row>
    <row r="1280" spans="2:7" s="28" customFormat="1" ht="18.75" customHeight="1" x14ac:dyDescent="0.2">
      <c r="B1280" s="139" t="s">
        <v>2741</v>
      </c>
      <c r="C1280" s="151">
        <v>0</v>
      </c>
      <c r="D1280" s="151">
        <v>0</v>
      </c>
      <c r="E1280" s="55">
        <v>2</v>
      </c>
      <c r="F1280" s="55">
        <v>3</v>
      </c>
      <c r="G1280" s="152">
        <v>0</v>
      </c>
    </row>
    <row r="1281" spans="2:7" s="28" customFormat="1" ht="18.75" customHeight="1" x14ac:dyDescent="0.2">
      <c r="B1281" s="139" t="s">
        <v>5061</v>
      </c>
      <c r="C1281" s="151">
        <v>2</v>
      </c>
      <c r="D1281" s="151">
        <v>0</v>
      </c>
      <c r="E1281" s="55">
        <v>0</v>
      </c>
      <c r="F1281" s="55">
        <v>0</v>
      </c>
      <c r="G1281" s="152">
        <v>3</v>
      </c>
    </row>
    <row r="1282" spans="2:7" s="28" customFormat="1" ht="18.75" customHeight="1" x14ac:dyDescent="0.2">
      <c r="B1282" s="139" t="s">
        <v>5033</v>
      </c>
      <c r="C1282" s="151">
        <v>2</v>
      </c>
      <c r="D1282" s="151">
        <v>0</v>
      </c>
      <c r="E1282" s="55">
        <v>0</v>
      </c>
      <c r="F1282" s="55">
        <v>3</v>
      </c>
      <c r="G1282" s="152">
        <v>0</v>
      </c>
    </row>
    <row r="1283" spans="2:7" s="28" customFormat="1" ht="18.75" customHeight="1" x14ac:dyDescent="0.2">
      <c r="B1283" s="139" t="s">
        <v>4519</v>
      </c>
      <c r="C1283" s="151">
        <v>0</v>
      </c>
      <c r="D1283" s="151">
        <v>0</v>
      </c>
      <c r="E1283" s="55">
        <v>0</v>
      </c>
      <c r="F1283" s="55">
        <v>5</v>
      </c>
      <c r="G1283" s="152">
        <v>0</v>
      </c>
    </row>
    <row r="1284" spans="2:7" s="28" customFormat="1" ht="18.75" customHeight="1" x14ac:dyDescent="0.2">
      <c r="B1284" s="139" t="s">
        <v>4360</v>
      </c>
      <c r="C1284" s="151">
        <v>0</v>
      </c>
      <c r="D1284" s="151">
        <v>0</v>
      </c>
      <c r="E1284" s="55">
        <v>5</v>
      </c>
      <c r="F1284" s="55">
        <v>0</v>
      </c>
      <c r="G1284" s="152">
        <v>0</v>
      </c>
    </row>
    <row r="1285" spans="2:7" s="28" customFormat="1" ht="18.75" customHeight="1" x14ac:dyDescent="0.2">
      <c r="B1285" s="139" t="s">
        <v>1838</v>
      </c>
      <c r="C1285" s="151">
        <v>0</v>
      </c>
      <c r="D1285" s="151">
        <v>0</v>
      </c>
      <c r="E1285" s="55">
        <v>1</v>
      </c>
      <c r="F1285" s="55">
        <v>2</v>
      </c>
      <c r="G1285" s="152">
        <v>2</v>
      </c>
    </row>
    <row r="1286" spans="2:7" s="28" customFormat="1" ht="18.75" customHeight="1" x14ac:dyDescent="0.2">
      <c r="B1286" s="139" t="s">
        <v>1207</v>
      </c>
      <c r="C1286" s="151">
        <v>0</v>
      </c>
      <c r="D1286" s="151">
        <v>0</v>
      </c>
      <c r="E1286" s="55">
        <v>0</v>
      </c>
      <c r="F1286" s="55">
        <v>5</v>
      </c>
      <c r="G1286" s="152">
        <v>0</v>
      </c>
    </row>
    <row r="1287" spans="2:7" s="28" customFormat="1" ht="18.75" customHeight="1" x14ac:dyDescent="0.2">
      <c r="B1287" s="139" t="s">
        <v>2523</v>
      </c>
      <c r="C1287" s="151">
        <v>0</v>
      </c>
      <c r="D1287" s="151">
        <v>3</v>
      </c>
      <c r="E1287" s="55">
        <v>2</v>
      </c>
      <c r="F1287" s="55">
        <v>0</v>
      </c>
      <c r="G1287" s="152">
        <v>0</v>
      </c>
    </row>
    <row r="1288" spans="2:7" s="28" customFormat="1" ht="18.75" customHeight="1" x14ac:dyDescent="0.2">
      <c r="B1288" s="139" t="s">
        <v>1779</v>
      </c>
      <c r="C1288" s="151">
        <v>5</v>
      </c>
      <c r="D1288" s="151">
        <v>0</v>
      </c>
      <c r="E1288" s="55">
        <v>0</v>
      </c>
      <c r="F1288" s="55">
        <v>0</v>
      </c>
      <c r="G1288" s="152">
        <v>0</v>
      </c>
    </row>
    <row r="1289" spans="2:7" s="28" customFormat="1" ht="18.75" customHeight="1" x14ac:dyDescent="0.2">
      <c r="B1289" s="139" t="s">
        <v>5034</v>
      </c>
      <c r="C1289" s="151">
        <v>5</v>
      </c>
      <c r="D1289" s="151">
        <v>0</v>
      </c>
      <c r="E1289" s="55">
        <v>0</v>
      </c>
      <c r="F1289" s="55">
        <v>0</v>
      </c>
      <c r="G1289" s="152">
        <v>0</v>
      </c>
    </row>
    <row r="1290" spans="2:7" s="28" customFormat="1" ht="18.75" customHeight="1" x14ac:dyDescent="0.2">
      <c r="B1290" s="139" t="s">
        <v>1654</v>
      </c>
      <c r="C1290" s="151">
        <v>4</v>
      </c>
      <c r="D1290" s="151">
        <v>1</v>
      </c>
      <c r="E1290" s="55">
        <v>0</v>
      </c>
      <c r="F1290" s="55">
        <v>0</v>
      </c>
      <c r="G1290" s="152">
        <v>0</v>
      </c>
    </row>
    <row r="1291" spans="2:7" s="28" customFormat="1" ht="18.75" customHeight="1" x14ac:dyDescent="0.2">
      <c r="B1291" s="139" t="s">
        <v>2147</v>
      </c>
      <c r="C1291" s="151">
        <v>0</v>
      </c>
      <c r="D1291" s="151">
        <v>0</v>
      </c>
      <c r="E1291" s="55">
        <v>0</v>
      </c>
      <c r="F1291" s="55">
        <v>0</v>
      </c>
      <c r="G1291" s="152">
        <v>5</v>
      </c>
    </row>
    <row r="1292" spans="2:7" s="28" customFormat="1" ht="18.75" customHeight="1" x14ac:dyDescent="0.2">
      <c r="B1292" s="139" t="s">
        <v>3522</v>
      </c>
      <c r="C1292" s="151">
        <v>0</v>
      </c>
      <c r="D1292" s="151">
        <v>0</v>
      </c>
      <c r="E1292" s="55">
        <v>0</v>
      </c>
      <c r="F1292" s="55">
        <v>0</v>
      </c>
      <c r="G1292" s="152">
        <v>5</v>
      </c>
    </row>
    <row r="1293" spans="2:7" s="28" customFormat="1" ht="18.75" customHeight="1" x14ac:dyDescent="0.2">
      <c r="B1293" s="139" t="s">
        <v>2070</v>
      </c>
      <c r="C1293" s="151">
        <v>2</v>
      </c>
      <c r="D1293" s="151">
        <v>0</v>
      </c>
      <c r="E1293" s="55">
        <v>3</v>
      </c>
      <c r="F1293" s="55">
        <v>0</v>
      </c>
      <c r="G1293" s="152">
        <v>0</v>
      </c>
    </row>
    <row r="1294" spans="2:7" s="28" customFormat="1" ht="18.75" customHeight="1" x14ac:dyDescent="0.2">
      <c r="B1294" s="139" t="s">
        <v>5035</v>
      </c>
      <c r="C1294" s="151">
        <v>0</v>
      </c>
      <c r="D1294" s="151">
        <v>0</v>
      </c>
      <c r="E1294" s="55">
        <v>0</v>
      </c>
      <c r="F1294" s="55">
        <v>5</v>
      </c>
      <c r="G1294" s="152">
        <v>0</v>
      </c>
    </row>
    <row r="1295" spans="2:7" s="28" customFormat="1" ht="18.75" customHeight="1" x14ac:dyDescent="0.2">
      <c r="B1295" s="139" t="s">
        <v>5251</v>
      </c>
      <c r="C1295" s="151">
        <v>0</v>
      </c>
      <c r="D1295" s="151">
        <v>0</v>
      </c>
      <c r="E1295" s="55">
        <v>0</v>
      </c>
      <c r="F1295" s="55">
        <v>0</v>
      </c>
      <c r="G1295" s="152">
        <v>5</v>
      </c>
    </row>
    <row r="1296" spans="2:7" s="28" customFormat="1" ht="18.75" customHeight="1" x14ac:dyDescent="0.2">
      <c r="B1296" s="139" t="s">
        <v>1962</v>
      </c>
      <c r="C1296" s="151">
        <v>5</v>
      </c>
      <c r="D1296" s="151">
        <v>0</v>
      </c>
      <c r="E1296" s="55">
        <v>0</v>
      </c>
      <c r="F1296" s="55">
        <v>0</v>
      </c>
      <c r="G1296" s="152">
        <v>0</v>
      </c>
    </row>
    <row r="1297" spans="2:7" s="28" customFormat="1" ht="18.75" customHeight="1" x14ac:dyDescent="0.2">
      <c r="B1297" s="139" t="s">
        <v>3258</v>
      </c>
      <c r="C1297" s="151">
        <v>0</v>
      </c>
      <c r="D1297" s="151">
        <v>0</v>
      </c>
      <c r="E1297" s="55">
        <v>0</v>
      </c>
      <c r="F1297" s="55">
        <v>0</v>
      </c>
      <c r="G1297" s="152">
        <v>5</v>
      </c>
    </row>
    <row r="1298" spans="2:7" s="28" customFormat="1" ht="18.75" customHeight="1" x14ac:dyDescent="0.2">
      <c r="B1298" s="139" t="s">
        <v>4331</v>
      </c>
      <c r="C1298" s="151">
        <v>0</v>
      </c>
      <c r="D1298" s="151">
        <v>0</v>
      </c>
      <c r="E1298" s="55">
        <v>2</v>
      </c>
      <c r="F1298" s="55">
        <v>3</v>
      </c>
      <c r="G1298" s="152">
        <v>0</v>
      </c>
    </row>
    <row r="1299" spans="2:7" s="28" customFormat="1" ht="18.75" customHeight="1" x14ac:dyDescent="0.2">
      <c r="B1299" s="139" t="s">
        <v>3322</v>
      </c>
      <c r="C1299" s="151">
        <v>0</v>
      </c>
      <c r="D1299" s="151">
        <v>0</v>
      </c>
      <c r="E1299" s="55">
        <v>0</v>
      </c>
      <c r="F1299" s="55">
        <v>5</v>
      </c>
      <c r="G1299" s="152">
        <v>0</v>
      </c>
    </row>
    <row r="1300" spans="2:7" s="28" customFormat="1" ht="18.75" customHeight="1" x14ac:dyDescent="0.2">
      <c r="B1300" s="139" t="s">
        <v>5277</v>
      </c>
      <c r="C1300" s="151">
        <v>0</v>
      </c>
      <c r="D1300" s="151">
        <v>0</v>
      </c>
      <c r="E1300" s="55">
        <v>0</v>
      </c>
      <c r="F1300" s="55">
        <v>0</v>
      </c>
      <c r="G1300" s="152">
        <v>5</v>
      </c>
    </row>
    <row r="1301" spans="2:7" s="28" customFormat="1" ht="18.75" customHeight="1" x14ac:dyDescent="0.2">
      <c r="B1301" s="139" t="s">
        <v>4520</v>
      </c>
      <c r="C1301" s="151">
        <v>0</v>
      </c>
      <c r="D1301" s="151">
        <v>0</v>
      </c>
      <c r="E1301" s="55">
        <v>0</v>
      </c>
      <c r="F1301" s="55">
        <v>5</v>
      </c>
      <c r="G1301" s="152">
        <v>0</v>
      </c>
    </row>
    <row r="1302" spans="2:7" s="28" customFormat="1" ht="18.75" customHeight="1" x14ac:dyDescent="0.2">
      <c r="B1302" s="139" t="s">
        <v>2218</v>
      </c>
      <c r="C1302" s="151">
        <v>0</v>
      </c>
      <c r="D1302" s="151">
        <v>0</v>
      </c>
      <c r="E1302" s="55">
        <v>0</v>
      </c>
      <c r="F1302" s="55">
        <v>4</v>
      </c>
      <c r="G1302" s="152">
        <v>0</v>
      </c>
    </row>
    <row r="1303" spans="2:7" s="28" customFormat="1" ht="18.75" customHeight="1" x14ac:dyDescent="0.2">
      <c r="B1303" s="139" t="s">
        <v>4791</v>
      </c>
      <c r="C1303" s="151">
        <v>0</v>
      </c>
      <c r="D1303" s="151">
        <v>0</v>
      </c>
      <c r="E1303" s="55">
        <v>0</v>
      </c>
      <c r="F1303" s="55">
        <v>0</v>
      </c>
      <c r="G1303" s="152">
        <v>4</v>
      </c>
    </row>
    <row r="1304" spans="2:7" s="28" customFormat="1" ht="18.75" customHeight="1" x14ac:dyDescent="0.2">
      <c r="B1304" s="139" t="s">
        <v>3097</v>
      </c>
      <c r="C1304" s="151">
        <v>2</v>
      </c>
      <c r="D1304" s="151">
        <v>1</v>
      </c>
      <c r="E1304" s="55">
        <v>0</v>
      </c>
      <c r="F1304" s="55">
        <v>1</v>
      </c>
      <c r="G1304" s="152">
        <v>0</v>
      </c>
    </row>
    <row r="1305" spans="2:7" s="28" customFormat="1" ht="18.75" customHeight="1" x14ac:dyDescent="0.2">
      <c r="B1305" s="139" t="s">
        <v>5037</v>
      </c>
      <c r="C1305" s="151">
        <v>0</v>
      </c>
      <c r="D1305" s="151">
        <v>0</v>
      </c>
      <c r="E1305" s="55">
        <v>0</v>
      </c>
      <c r="F1305" s="55">
        <v>4</v>
      </c>
      <c r="G1305" s="152">
        <v>0</v>
      </c>
    </row>
    <row r="1306" spans="2:7" s="28" customFormat="1" ht="18.75" customHeight="1" x14ac:dyDescent="0.2">
      <c r="B1306" s="139" t="s">
        <v>2629</v>
      </c>
      <c r="C1306" s="151">
        <v>0</v>
      </c>
      <c r="D1306" s="151">
        <v>0</v>
      </c>
      <c r="E1306" s="55">
        <v>0</v>
      </c>
      <c r="F1306" s="55">
        <v>0</v>
      </c>
      <c r="G1306" s="152">
        <v>4</v>
      </c>
    </row>
    <row r="1307" spans="2:7" s="28" customFormat="1" ht="18.75" customHeight="1" x14ac:dyDescent="0.2">
      <c r="B1307" s="139" t="s">
        <v>2690</v>
      </c>
      <c r="C1307" s="151">
        <v>4</v>
      </c>
      <c r="D1307" s="151">
        <v>0</v>
      </c>
      <c r="E1307" s="55">
        <v>0</v>
      </c>
      <c r="F1307" s="55">
        <v>0</v>
      </c>
      <c r="G1307" s="152">
        <v>0</v>
      </c>
    </row>
    <row r="1308" spans="2:7" s="28" customFormat="1" ht="18.75" customHeight="1" x14ac:dyDescent="0.2">
      <c r="B1308" s="139" t="s">
        <v>1087</v>
      </c>
      <c r="C1308" s="151">
        <v>2</v>
      </c>
      <c r="D1308" s="151">
        <v>0</v>
      </c>
      <c r="E1308" s="55">
        <v>0</v>
      </c>
      <c r="F1308" s="55">
        <v>0</v>
      </c>
      <c r="G1308" s="152">
        <v>2</v>
      </c>
    </row>
    <row r="1309" spans="2:7" s="28" customFormat="1" ht="18.75" customHeight="1" x14ac:dyDescent="0.2">
      <c r="B1309" s="139" t="s">
        <v>1517</v>
      </c>
      <c r="C1309" s="151">
        <v>0</v>
      </c>
      <c r="D1309" s="151">
        <v>4</v>
      </c>
      <c r="E1309" s="55">
        <v>0</v>
      </c>
      <c r="F1309" s="55">
        <v>0</v>
      </c>
      <c r="G1309" s="152">
        <v>0</v>
      </c>
    </row>
    <row r="1310" spans="2:7" s="28" customFormat="1" ht="18.75" customHeight="1" x14ac:dyDescent="0.2">
      <c r="B1310" s="139" t="s">
        <v>4374</v>
      </c>
      <c r="C1310" s="151">
        <v>0</v>
      </c>
      <c r="D1310" s="151">
        <v>0</v>
      </c>
      <c r="E1310" s="55">
        <v>2</v>
      </c>
      <c r="F1310" s="55">
        <v>2</v>
      </c>
      <c r="G1310" s="152">
        <v>0</v>
      </c>
    </row>
    <row r="1311" spans="2:7" s="28" customFormat="1" ht="18.75" customHeight="1" x14ac:dyDescent="0.2">
      <c r="B1311" s="139" t="s">
        <v>4792</v>
      </c>
      <c r="C1311" s="151">
        <v>0</v>
      </c>
      <c r="D1311" s="151">
        <v>0</v>
      </c>
      <c r="E1311" s="55">
        <v>0</v>
      </c>
      <c r="F1311" s="55">
        <v>0</v>
      </c>
      <c r="G1311" s="152">
        <v>4</v>
      </c>
    </row>
    <row r="1312" spans="2:7" s="28" customFormat="1" ht="18.75" customHeight="1" x14ac:dyDescent="0.2">
      <c r="B1312" s="139" t="s">
        <v>2620</v>
      </c>
      <c r="C1312" s="151">
        <v>0</v>
      </c>
      <c r="D1312" s="151">
        <v>0</v>
      </c>
      <c r="E1312" s="55">
        <v>0</v>
      </c>
      <c r="F1312" s="55">
        <v>4</v>
      </c>
      <c r="G1312" s="152">
        <v>0</v>
      </c>
    </row>
    <row r="1313" spans="2:7" s="28" customFormat="1" ht="18.75" customHeight="1" x14ac:dyDescent="0.2">
      <c r="B1313" s="139" t="s">
        <v>4530</v>
      </c>
      <c r="C1313" s="151">
        <v>0</v>
      </c>
      <c r="D1313" s="151">
        <v>0</v>
      </c>
      <c r="E1313" s="55">
        <v>0</v>
      </c>
      <c r="F1313" s="55">
        <v>2</v>
      </c>
      <c r="G1313" s="152">
        <v>2</v>
      </c>
    </row>
    <row r="1314" spans="2:7" s="28" customFormat="1" ht="18.75" customHeight="1" x14ac:dyDescent="0.2">
      <c r="B1314" s="139" t="s">
        <v>2158</v>
      </c>
      <c r="C1314" s="151">
        <v>0</v>
      </c>
      <c r="D1314" s="151">
        <v>0</v>
      </c>
      <c r="E1314" s="55">
        <v>0</v>
      </c>
      <c r="F1314" s="55">
        <v>4</v>
      </c>
      <c r="G1314" s="152">
        <v>0</v>
      </c>
    </row>
    <row r="1315" spans="2:7" s="28" customFormat="1" ht="18.75" customHeight="1" x14ac:dyDescent="0.2">
      <c r="B1315" s="139" t="s">
        <v>1530</v>
      </c>
      <c r="C1315" s="151">
        <v>0</v>
      </c>
      <c r="D1315" s="151">
        <v>2</v>
      </c>
      <c r="E1315" s="55">
        <v>0</v>
      </c>
      <c r="F1315" s="55">
        <v>2</v>
      </c>
      <c r="G1315" s="152">
        <v>0</v>
      </c>
    </row>
    <row r="1316" spans="2:7" s="28" customFormat="1" ht="18.75" customHeight="1" x14ac:dyDescent="0.2">
      <c r="B1316" s="139" t="s">
        <v>4559</v>
      </c>
      <c r="C1316" s="151">
        <v>0</v>
      </c>
      <c r="D1316" s="151">
        <v>0</v>
      </c>
      <c r="E1316" s="55">
        <v>0</v>
      </c>
      <c r="F1316" s="55">
        <v>0</v>
      </c>
      <c r="G1316" s="152">
        <v>4</v>
      </c>
    </row>
    <row r="1317" spans="2:7" s="28" customFormat="1" ht="18.75" customHeight="1" x14ac:dyDescent="0.2">
      <c r="B1317" s="139" t="s">
        <v>5040</v>
      </c>
      <c r="C1317" s="151">
        <v>0</v>
      </c>
      <c r="D1317" s="151">
        <v>0</v>
      </c>
      <c r="E1317" s="55">
        <v>4</v>
      </c>
      <c r="F1317" s="55">
        <v>0</v>
      </c>
      <c r="G1317" s="152">
        <v>0</v>
      </c>
    </row>
    <row r="1318" spans="2:7" s="28" customFormat="1" ht="18.75" customHeight="1" x14ac:dyDescent="0.2">
      <c r="B1318" s="139" t="s">
        <v>2162</v>
      </c>
      <c r="C1318" s="151">
        <v>0</v>
      </c>
      <c r="D1318" s="151">
        <v>0</v>
      </c>
      <c r="E1318" s="55">
        <v>0</v>
      </c>
      <c r="F1318" s="55">
        <v>0</v>
      </c>
      <c r="G1318" s="152">
        <v>4</v>
      </c>
    </row>
    <row r="1319" spans="2:7" s="28" customFormat="1" ht="18.75" customHeight="1" x14ac:dyDescent="0.2">
      <c r="B1319" s="139" t="s">
        <v>4790</v>
      </c>
      <c r="C1319" s="151">
        <v>0</v>
      </c>
      <c r="D1319" s="151">
        <v>4</v>
      </c>
      <c r="E1319" s="55">
        <v>0</v>
      </c>
      <c r="F1319" s="55">
        <v>0</v>
      </c>
      <c r="G1319" s="152">
        <v>0</v>
      </c>
    </row>
    <row r="1320" spans="2:7" s="28" customFormat="1" ht="18.75" customHeight="1" x14ac:dyDescent="0.2">
      <c r="B1320" s="139" t="s">
        <v>1808</v>
      </c>
      <c r="C1320" s="151">
        <v>0</v>
      </c>
      <c r="D1320" s="151">
        <v>0</v>
      </c>
      <c r="E1320" s="55">
        <v>0</v>
      </c>
      <c r="F1320" s="55">
        <v>4</v>
      </c>
      <c r="G1320" s="152">
        <v>0</v>
      </c>
    </row>
    <row r="1321" spans="2:7" s="28" customFormat="1" ht="18.75" customHeight="1" x14ac:dyDescent="0.2">
      <c r="B1321" s="139" t="s">
        <v>3795</v>
      </c>
      <c r="C1321" s="151">
        <v>0</v>
      </c>
      <c r="D1321" s="151">
        <v>0</v>
      </c>
      <c r="E1321" s="55">
        <v>0</v>
      </c>
      <c r="F1321" s="55">
        <v>0</v>
      </c>
      <c r="G1321" s="152">
        <v>4</v>
      </c>
    </row>
    <row r="1322" spans="2:7" s="28" customFormat="1" ht="18.75" customHeight="1" x14ac:dyDescent="0.2">
      <c r="B1322" s="139" t="s">
        <v>4236</v>
      </c>
      <c r="C1322" s="151">
        <v>0</v>
      </c>
      <c r="D1322" s="151">
        <v>0</v>
      </c>
      <c r="E1322" s="55">
        <v>4</v>
      </c>
      <c r="F1322" s="55">
        <v>0</v>
      </c>
      <c r="G1322" s="152">
        <v>0</v>
      </c>
    </row>
    <row r="1323" spans="2:7" s="28" customFormat="1" ht="18.75" customHeight="1" x14ac:dyDescent="0.2">
      <c r="B1323" s="139" t="s">
        <v>4235</v>
      </c>
      <c r="C1323" s="151">
        <v>0</v>
      </c>
      <c r="D1323" s="151">
        <v>0</v>
      </c>
      <c r="E1323" s="55">
        <v>4</v>
      </c>
      <c r="F1323" s="55">
        <v>0</v>
      </c>
      <c r="G1323" s="152">
        <v>0</v>
      </c>
    </row>
    <row r="1324" spans="2:7" s="28" customFormat="1" ht="18.75" customHeight="1" x14ac:dyDescent="0.2">
      <c r="B1324" s="139" t="s">
        <v>4237</v>
      </c>
      <c r="C1324" s="151">
        <v>0</v>
      </c>
      <c r="D1324" s="151">
        <v>0</v>
      </c>
      <c r="E1324" s="55">
        <v>4</v>
      </c>
      <c r="F1324" s="55">
        <v>0</v>
      </c>
      <c r="G1324" s="152">
        <v>0</v>
      </c>
    </row>
    <row r="1325" spans="2:7" s="28" customFormat="1" ht="18.75" customHeight="1" x14ac:dyDescent="0.2">
      <c r="B1325" s="139" t="s">
        <v>3899</v>
      </c>
      <c r="C1325" s="151">
        <v>4</v>
      </c>
      <c r="D1325" s="151">
        <v>0</v>
      </c>
      <c r="E1325" s="55">
        <v>0</v>
      </c>
      <c r="F1325" s="55">
        <v>0</v>
      </c>
      <c r="G1325" s="152">
        <v>0</v>
      </c>
    </row>
    <row r="1326" spans="2:7" s="28" customFormat="1" ht="18.75" customHeight="1" x14ac:dyDescent="0.2">
      <c r="B1326" s="139" t="s">
        <v>4093</v>
      </c>
      <c r="C1326" s="151">
        <v>0</v>
      </c>
      <c r="D1326" s="151">
        <v>2</v>
      </c>
      <c r="E1326" s="55">
        <v>2</v>
      </c>
      <c r="F1326" s="55">
        <v>0</v>
      </c>
      <c r="G1326" s="152">
        <v>0</v>
      </c>
    </row>
    <row r="1327" spans="2:7" s="28" customFormat="1" ht="18.75" customHeight="1" x14ac:dyDescent="0.2">
      <c r="B1327" s="139" t="s">
        <v>4280</v>
      </c>
      <c r="C1327" s="151">
        <v>0</v>
      </c>
      <c r="D1327" s="151">
        <v>0</v>
      </c>
      <c r="E1327" s="55">
        <v>4</v>
      </c>
      <c r="F1327" s="55">
        <v>0</v>
      </c>
      <c r="G1327" s="152">
        <v>0</v>
      </c>
    </row>
    <row r="1328" spans="2:7" s="28" customFormat="1" ht="18.75" customHeight="1" x14ac:dyDescent="0.2">
      <c r="B1328" s="139" t="s">
        <v>4523</v>
      </c>
      <c r="C1328" s="151">
        <v>0</v>
      </c>
      <c r="D1328" s="151">
        <v>0</v>
      </c>
      <c r="E1328" s="55">
        <v>0</v>
      </c>
      <c r="F1328" s="55">
        <v>4</v>
      </c>
      <c r="G1328" s="152">
        <v>0</v>
      </c>
    </row>
    <row r="1329" spans="2:7" s="28" customFormat="1" ht="18.75" customHeight="1" x14ac:dyDescent="0.2">
      <c r="B1329" s="139" t="s">
        <v>1025</v>
      </c>
      <c r="C1329" s="151">
        <v>0</v>
      </c>
      <c r="D1329" s="151">
        <v>4</v>
      </c>
      <c r="E1329" s="55">
        <v>0</v>
      </c>
      <c r="F1329" s="55">
        <v>0</v>
      </c>
      <c r="G1329" s="152">
        <v>0</v>
      </c>
    </row>
    <row r="1330" spans="2:7" s="28" customFormat="1" ht="18.75" customHeight="1" x14ac:dyDescent="0.2">
      <c r="B1330" s="139" t="s">
        <v>4522</v>
      </c>
      <c r="C1330" s="151">
        <v>0</v>
      </c>
      <c r="D1330" s="151">
        <v>0</v>
      </c>
      <c r="E1330" s="55">
        <v>0</v>
      </c>
      <c r="F1330" s="55">
        <v>4</v>
      </c>
      <c r="G1330" s="152">
        <v>0</v>
      </c>
    </row>
    <row r="1331" spans="2:7" s="28" customFormat="1" ht="18.75" customHeight="1" x14ac:dyDescent="0.2">
      <c r="B1331" s="139" t="s">
        <v>5044</v>
      </c>
      <c r="C1331" s="151">
        <v>0</v>
      </c>
      <c r="D1331" s="151">
        <v>0</v>
      </c>
      <c r="E1331" s="55">
        <v>0</v>
      </c>
      <c r="F1331" s="55">
        <v>4</v>
      </c>
      <c r="G1331" s="152">
        <v>0</v>
      </c>
    </row>
    <row r="1332" spans="2:7" s="28" customFormat="1" ht="18.75" customHeight="1" x14ac:dyDescent="0.2">
      <c r="B1332" s="139" t="s">
        <v>1379</v>
      </c>
      <c r="C1332" s="151">
        <v>0</v>
      </c>
      <c r="D1332" s="151">
        <v>0</v>
      </c>
      <c r="E1332" s="55">
        <v>0</v>
      </c>
      <c r="F1332" s="55">
        <v>0</v>
      </c>
      <c r="G1332" s="152">
        <v>4</v>
      </c>
    </row>
    <row r="1333" spans="2:7" s="28" customFormat="1" ht="18.75" customHeight="1" x14ac:dyDescent="0.2">
      <c r="B1333" s="139" t="s">
        <v>882</v>
      </c>
      <c r="C1333" s="151">
        <v>0</v>
      </c>
      <c r="D1333" s="151">
        <v>0</v>
      </c>
      <c r="E1333" s="55">
        <v>4</v>
      </c>
      <c r="F1333" s="55">
        <v>0</v>
      </c>
      <c r="G1333" s="152">
        <v>0</v>
      </c>
    </row>
    <row r="1334" spans="2:7" s="28" customFormat="1" ht="18.75" customHeight="1" x14ac:dyDescent="0.2">
      <c r="B1334" s="139" t="s">
        <v>280</v>
      </c>
      <c r="C1334" s="151">
        <v>2</v>
      </c>
      <c r="D1334" s="151">
        <v>0</v>
      </c>
      <c r="E1334" s="55">
        <v>2</v>
      </c>
      <c r="F1334" s="55">
        <v>0</v>
      </c>
      <c r="G1334" s="152">
        <v>0</v>
      </c>
    </row>
    <row r="1335" spans="2:7" s="28" customFormat="1" ht="18.75" customHeight="1" x14ac:dyDescent="0.2">
      <c r="B1335" s="139" t="s">
        <v>5278</v>
      </c>
      <c r="C1335" s="151">
        <v>0</v>
      </c>
      <c r="D1335" s="151">
        <v>0</v>
      </c>
      <c r="E1335" s="55">
        <v>0</v>
      </c>
      <c r="F1335" s="55">
        <v>0</v>
      </c>
      <c r="G1335" s="152">
        <v>4</v>
      </c>
    </row>
    <row r="1336" spans="2:7" s="28" customFormat="1" ht="18.75" customHeight="1" x14ac:dyDescent="0.2">
      <c r="B1336" s="139" t="s">
        <v>1123</v>
      </c>
      <c r="C1336" s="151">
        <v>0</v>
      </c>
      <c r="D1336" s="151">
        <v>0</v>
      </c>
      <c r="E1336" s="55">
        <v>0</v>
      </c>
      <c r="F1336" s="55">
        <v>4</v>
      </c>
      <c r="G1336" s="152">
        <v>0</v>
      </c>
    </row>
    <row r="1337" spans="2:7" s="28" customFormat="1" ht="18.75" customHeight="1" x14ac:dyDescent="0.2">
      <c r="B1337" s="139" t="s">
        <v>4795</v>
      </c>
      <c r="C1337" s="151">
        <v>0</v>
      </c>
      <c r="D1337" s="151">
        <v>0</v>
      </c>
      <c r="E1337" s="55">
        <v>0</v>
      </c>
      <c r="F1337" s="55">
        <v>4</v>
      </c>
      <c r="G1337" s="152">
        <v>0</v>
      </c>
    </row>
    <row r="1338" spans="2:7" s="28" customFormat="1" ht="18.75" customHeight="1" x14ac:dyDescent="0.2">
      <c r="B1338" s="139" t="s">
        <v>4524</v>
      </c>
      <c r="C1338" s="151">
        <v>0</v>
      </c>
      <c r="D1338" s="151">
        <v>0</v>
      </c>
      <c r="E1338" s="55">
        <v>4</v>
      </c>
      <c r="F1338" s="55">
        <v>0</v>
      </c>
      <c r="G1338" s="152">
        <v>0</v>
      </c>
    </row>
    <row r="1339" spans="2:7" s="28" customFormat="1" ht="18.75" customHeight="1" x14ac:dyDescent="0.2">
      <c r="B1339" s="139" t="s">
        <v>4794</v>
      </c>
      <c r="C1339" s="151">
        <v>0</v>
      </c>
      <c r="D1339" s="151">
        <v>4</v>
      </c>
      <c r="E1339" s="55">
        <v>0</v>
      </c>
      <c r="F1339" s="55">
        <v>0</v>
      </c>
      <c r="G1339" s="152">
        <v>0</v>
      </c>
    </row>
    <row r="1340" spans="2:7" s="28" customFormat="1" ht="18.75" customHeight="1" x14ac:dyDescent="0.2">
      <c r="B1340" s="139" t="s">
        <v>5043</v>
      </c>
      <c r="C1340" s="151">
        <v>4</v>
      </c>
      <c r="D1340" s="151">
        <v>0</v>
      </c>
      <c r="E1340" s="55">
        <v>0</v>
      </c>
      <c r="F1340" s="55">
        <v>0</v>
      </c>
      <c r="G1340" s="152">
        <v>0</v>
      </c>
    </row>
    <row r="1341" spans="2:7" s="28" customFormat="1" ht="18.75" customHeight="1" x14ac:dyDescent="0.2">
      <c r="B1341" s="139" t="s">
        <v>4008</v>
      </c>
      <c r="C1341" s="151">
        <v>0</v>
      </c>
      <c r="D1341" s="151">
        <v>4</v>
      </c>
      <c r="E1341" s="55">
        <v>0</v>
      </c>
      <c r="F1341" s="55">
        <v>0</v>
      </c>
      <c r="G1341" s="152">
        <v>0</v>
      </c>
    </row>
    <row r="1342" spans="2:7" s="28" customFormat="1" ht="18.75" customHeight="1" x14ac:dyDescent="0.2">
      <c r="B1342" s="139" t="s">
        <v>4793</v>
      </c>
      <c r="C1342" s="151">
        <v>0</v>
      </c>
      <c r="D1342" s="151">
        <v>0</v>
      </c>
      <c r="E1342" s="55">
        <v>0</v>
      </c>
      <c r="F1342" s="55">
        <v>0</v>
      </c>
      <c r="G1342" s="152">
        <v>4</v>
      </c>
    </row>
    <row r="1343" spans="2:7" s="28" customFormat="1" ht="18.75" customHeight="1" x14ac:dyDescent="0.2">
      <c r="B1343" s="139" t="s">
        <v>5042</v>
      </c>
      <c r="C1343" s="151">
        <v>0</v>
      </c>
      <c r="D1343" s="151">
        <v>0</v>
      </c>
      <c r="E1343" s="55">
        <v>0</v>
      </c>
      <c r="F1343" s="55">
        <v>4</v>
      </c>
      <c r="G1343" s="152">
        <v>0</v>
      </c>
    </row>
    <row r="1344" spans="2:7" s="28" customFormat="1" ht="18.75" customHeight="1" x14ac:dyDescent="0.2">
      <c r="B1344" s="139" t="s">
        <v>5045</v>
      </c>
      <c r="C1344" s="151">
        <v>0</v>
      </c>
      <c r="D1344" s="151">
        <v>0</v>
      </c>
      <c r="E1344" s="55">
        <v>0</v>
      </c>
      <c r="F1344" s="55">
        <v>4</v>
      </c>
      <c r="G1344" s="152">
        <v>0</v>
      </c>
    </row>
    <row r="1345" spans="2:7" s="28" customFormat="1" ht="18.75" customHeight="1" x14ac:dyDescent="0.2">
      <c r="B1345" s="139" t="s">
        <v>1983</v>
      </c>
      <c r="C1345" s="151">
        <v>0</v>
      </c>
      <c r="D1345" s="151">
        <v>0</v>
      </c>
      <c r="E1345" s="55">
        <v>0</v>
      </c>
      <c r="F1345" s="55">
        <v>4</v>
      </c>
      <c r="G1345" s="152">
        <v>0</v>
      </c>
    </row>
    <row r="1346" spans="2:7" s="28" customFormat="1" ht="18.75" customHeight="1" x14ac:dyDescent="0.2">
      <c r="B1346" s="139" t="s">
        <v>4239</v>
      </c>
      <c r="C1346" s="151">
        <v>0</v>
      </c>
      <c r="D1346" s="151">
        <v>0</v>
      </c>
      <c r="E1346" s="55">
        <v>4</v>
      </c>
      <c r="F1346" s="55">
        <v>0</v>
      </c>
      <c r="G1346" s="152">
        <v>0</v>
      </c>
    </row>
    <row r="1347" spans="2:7" s="28" customFormat="1" ht="18.75" customHeight="1" x14ac:dyDescent="0.2">
      <c r="B1347" s="139" t="s">
        <v>4086</v>
      </c>
      <c r="C1347" s="151">
        <v>0</v>
      </c>
      <c r="D1347" s="151">
        <v>4</v>
      </c>
      <c r="E1347" s="55">
        <v>0</v>
      </c>
      <c r="F1347" s="55">
        <v>0</v>
      </c>
      <c r="G1347" s="152">
        <v>0</v>
      </c>
    </row>
    <row r="1348" spans="2:7" s="28" customFormat="1" ht="18.75" customHeight="1" x14ac:dyDescent="0.2">
      <c r="B1348" s="139" t="s">
        <v>5047</v>
      </c>
      <c r="C1348" s="151">
        <v>0</v>
      </c>
      <c r="D1348" s="151">
        <v>0</v>
      </c>
      <c r="E1348" s="55">
        <v>0</v>
      </c>
      <c r="F1348" s="55">
        <v>4</v>
      </c>
      <c r="G1348" s="152">
        <v>0</v>
      </c>
    </row>
    <row r="1349" spans="2:7" s="28" customFormat="1" ht="18.75" customHeight="1" x14ac:dyDescent="0.2">
      <c r="B1349" s="139" t="s">
        <v>1529</v>
      </c>
      <c r="C1349" s="151">
        <v>0</v>
      </c>
      <c r="D1349" s="151">
        <v>0</v>
      </c>
      <c r="E1349" s="55">
        <v>4</v>
      </c>
      <c r="F1349" s="55">
        <v>0</v>
      </c>
      <c r="G1349" s="152">
        <v>0</v>
      </c>
    </row>
    <row r="1350" spans="2:7" s="28" customFormat="1" ht="18.75" customHeight="1" x14ac:dyDescent="0.2">
      <c r="B1350" s="139" t="s">
        <v>5048</v>
      </c>
      <c r="C1350" s="151">
        <v>0</v>
      </c>
      <c r="D1350" s="151">
        <v>0</v>
      </c>
      <c r="E1350" s="55">
        <v>0</v>
      </c>
      <c r="F1350" s="55">
        <v>4</v>
      </c>
      <c r="G1350" s="152">
        <v>0</v>
      </c>
    </row>
    <row r="1351" spans="2:7" s="28" customFormat="1" ht="18.75" customHeight="1" x14ac:dyDescent="0.2">
      <c r="B1351" s="139" t="s">
        <v>2320</v>
      </c>
      <c r="C1351" s="151">
        <v>0</v>
      </c>
      <c r="D1351" s="151">
        <v>0</v>
      </c>
      <c r="E1351" s="55">
        <v>0</v>
      </c>
      <c r="F1351" s="55">
        <v>4</v>
      </c>
      <c r="G1351" s="152">
        <v>0</v>
      </c>
    </row>
    <row r="1352" spans="2:7" s="28" customFormat="1" ht="18.75" customHeight="1" x14ac:dyDescent="0.2">
      <c r="B1352" s="139" t="s">
        <v>1166</v>
      </c>
      <c r="C1352" s="151">
        <v>0</v>
      </c>
      <c r="D1352" s="151">
        <v>4</v>
      </c>
      <c r="E1352" s="55">
        <v>0</v>
      </c>
      <c r="F1352" s="55">
        <v>0</v>
      </c>
      <c r="G1352" s="152">
        <v>0</v>
      </c>
    </row>
    <row r="1353" spans="2:7" s="28" customFormat="1" ht="18.75" customHeight="1" x14ac:dyDescent="0.2">
      <c r="B1353" s="139" t="s">
        <v>1556</v>
      </c>
      <c r="C1353" s="151">
        <v>0</v>
      </c>
      <c r="D1353" s="151">
        <v>0</v>
      </c>
      <c r="E1353" s="55">
        <v>4</v>
      </c>
      <c r="F1353" s="55">
        <v>0</v>
      </c>
      <c r="G1353" s="152">
        <v>0</v>
      </c>
    </row>
    <row r="1354" spans="2:7" s="28" customFormat="1" ht="18.75" customHeight="1" x14ac:dyDescent="0.2">
      <c r="B1354" s="139" t="s">
        <v>2818</v>
      </c>
      <c r="C1354" s="151">
        <v>1</v>
      </c>
      <c r="D1354" s="151">
        <v>0</v>
      </c>
      <c r="E1354" s="55">
        <v>0</v>
      </c>
      <c r="F1354" s="55">
        <v>3</v>
      </c>
      <c r="G1354" s="152">
        <v>0</v>
      </c>
    </row>
    <row r="1355" spans="2:7" s="28" customFormat="1" ht="18.75" customHeight="1" x14ac:dyDescent="0.2">
      <c r="B1355" s="139" t="s">
        <v>3615</v>
      </c>
      <c r="C1355" s="151">
        <v>0</v>
      </c>
      <c r="D1355" s="151">
        <v>0</v>
      </c>
      <c r="E1355" s="55">
        <v>0</v>
      </c>
      <c r="F1355" s="55">
        <v>4</v>
      </c>
      <c r="G1355" s="152">
        <v>0</v>
      </c>
    </row>
    <row r="1356" spans="2:7" s="28" customFormat="1" ht="18.75" customHeight="1" x14ac:dyDescent="0.2">
      <c r="B1356" s="139" t="s">
        <v>5122</v>
      </c>
      <c r="C1356" s="151">
        <v>0</v>
      </c>
      <c r="D1356" s="151">
        <v>0</v>
      </c>
      <c r="E1356" s="55">
        <v>0</v>
      </c>
      <c r="F1356" s="55">
        <v>0</v>
      </c>
      <c r="G1356" s="152">
        <v>4</v>
      </c>
    </row>
    <row r="1357" spans="2:7" s="28" customFormat="1" ht="18.75" customHeight="1" x14ac:dyDescent="0.2">
      <c r="B1357" s="139" t="s">
        <v>2049</v>
      </c>
      <c r="C1357" s="151">
        <v>0</v>
      </c>
      <c r="D1357" s="151">
        <v>0</v>
      </c>
      <c r="E1357" s="55">
        <v>4</v>
      </c>
      <c r="F1357" s="55">
        <v>0</v>
      </c>
      <c r="G1357" s="152">
        <v>0</v>
      </c>
    </row>
    <row r="1358" spans="2:7" s="28" customFormat="1" ht="18.75" customHeight="1" x14ac:dyDescent="0.2">
      <c r="B1358" s="139" t="s">
        <v>2755</v>
      </c>
      <c r="C1358" s="151">
        <v>1</v>
      </c>
      <c r="D1358" s="151">
        <v>3</v>
      </c>
      <c r="E1358" s="55">
        <v>0</v>
      </c>
      <c r="F1358" s="55">
        <v>0</v>
      </c>
      <c r="G1358" s="152">
        <v>0</v>
      </c>
    </row>
    <row r="1359" spans="2:7" s="28" customFormat="1" ht="18.75" customHeight="1" x14ac:dyDescent="0.2">
      <c r="B1359" s="139" t="s">
        <v>3844</v>
      </c>
      <c r="C1359" s="151">
        <v>4</v>
      </c>
      <c r="D1359" s="151">
        <v>0</v>
      </c>
      <c r="E1359" s="55">
        <v>0</v>
      </c>
      <c r="F1359" s="55">
        <v>0</v>
      </c>
      <c r="G1359" s="152">
        <v>0</v>
      </c>
    </row>
    <row r="1360" spans="2:7" s="28" customFormat="1" ht="18.75" customHeight="1" x14ac:dyDescent="0.2">
      <c r="B1360" s="139" t="s">
        <v>4087</v>
      </c>
      <c r="C1360" s="151">
        <v>0</v>
      </c>
      <c r="D1360" s="151">
        <v>4</v>
      </c>
      <c r="E1360" s="55">
        <v>0</v>
      </c>
      <c r="F1360" s="55">
        <v>0</v>
      </c>
      <c r="G1360" s="152">
        <v>0</v>
      </c>
    </row>
    <row r="1361" spans="2:7" s="28" customFormat="1" ht="18.75" customHeight="1" x14ac:dyDescent="0.2">
      <c r="B1361" s="139" t="s">
        <v>1026</v>
      </c>
      <c r="C1361" s="151">
        <v>2</v>
      </c>
      <c r="D1361" s="151">
        <v>0</v>
      </c>
      <c r="E1361" s="55">
        <v>0</v>
      </c>
      <c r="F1361" s="55">
        <v>0</v>
      </c>
      <c r="G1361" s="152">
        <v>2</v>
      </c>
    </row>
    <row r="1362" spans="2:7" s="28" customFormat="1" ht="18.75" customHeight="1" x14ac:dyDescent="0.2">
      <c r="B1362" s="139" t="s">
        <v>5083</v>
      </c>
      <c r="C1362" s="151">
        <v>0</v>
      </c>
      <c r="D1362" s="151">
        <v>1</v>
      </c>
      <c r="E1362" s="55">
        <v>0</v>
      </c>
      <c r="F1362" s="55">
        <v>0</v>
      </c>
      <c r="G1362" s="152">
        <v>3</v>
      </c>
    </row>
    <row r="1363" spans="2:7" s="28" customFormat="1" ht="18.75" customHeight="1" x14ac:dyDescent="0.2">
      <c r="B1363" s="139" t="s">
        <v>4525</v>
      </c>
      <c r="C1363" s="151">
        <v>0</v>
      </c>
      <c r="D1363" s="151">
        <v>0</v>
      </c>
      <c r="E1363" s="55">
        <v>0</v>
      </c>
      <c r="F1363" s="55">
        <v>4</v>
      </c>
      <c r="G1363" s="152">
        <v>0</v>
      </c>
    </row>
    <row r="1364" spans="2:7" s="28" customFormat="1" ht="18.75" customHeight="1" x14ac:dyDescent="0.2">
      <c r="B1364" s="139" t="s">
        <v>4526</v>
      </c>
      <c r="C1364" s="151">
        <v>0</v>
      </c>
      <c r="D1364" s="151">
        <v>0</v>
      </c>
      <c r="E1364" s="55">
        <v>0</v>
      </c>
      <c r="F1364" s="55">
        <v>4</v>
      </c>
      <c r="G1364" s="152">
        <v>0</v>
      </c>
    </row>
    <row r="1365" spans="2:7" s="28" customFormat="1" ht="18.75" customHeight="1" x14ac:dyDescent="0.2">
      <c r="B1365" s="139" t="s">
        <v>2072</v>
      </c>
      <c r="C1365" s="151">
        <v>0</v>
      </c>
      <c r="D1365" s="151">
        <v>0</v>
      </c>
      <c r="E1365" s="55">
        <v>4</v>
      </c>
      <c r="F1365" s="55">
        <v>0</v>
      </c>
      <c r="G1365" s="152">
        <v>0</v>
      </c>
    </row>
    <row r="1366" spans="2:7" s="28" customFormat="1" ht="18.75" customHeight="1" x14ac:dyDescent="0.2">
      <c r="B1366" s="139" t="s">
        <v>1225</v>
      </c>
      <c r="C1366" s="151">
        <v>4</v>
      </c>
      <c r="D1366" s="151">
        <v>0</v>
      </c>
      <c r="E1366" s="55">
        <v>0</v>
      </c>
      <c r="F1366" s="55">
        <v>0</v>
      </c>
      <c r="G1366" s="152">
        <v>0</v>
      </c>
    </row>
    <row r="1367" spans="2:7" s="28" customFormat="1" ht="18.75" customHeight="1" x14ac:dyDescent="0.2">
      <c r="B1367" s="139" t="s">
        <v>1280</v>
      </c>
      <c r="C1367" s="151">
        <v>0</v>
      </c>
      <c r="D1367" s="151">
        <v>4</v>
      </c>
      <c r="E1367" s="55">
        <v>0</v>
      </c>
      <c r="F1367" s="55">
        <v>0</v>
      </c>
      <c r="G1367" s="152">
        <v>0</v>
      </c>
    </row>
    <row r="1368" spans="2:7" s="28" customFormat="1" ht="18.75" customHeight="1" x14ac:dyDescent="0.2">
      <c r="B1368" s="139" t="s">
        <v>1915</v>
      </c>
      <c r="C1368" s="151">
        <v>1</v>
      </c>
      <c r="D1368" s="151">
        <v>0</v>
      </c>
      <c r="E1368" s="55">
        <v>0</v>
      </c>
      <c r="F1368" s="55">
        <v>0</v>
      </c>
      <c r="G1368" s="152">
        <v>3</v>
      </c>
    </row>
    <row r="1369" spans="2:7" s="28" customFormat="1" ht="18.75" customHeight="1" x14ac:dyDescent="0.2">
      <c r="B1369" s="139" t="s">
        <v>2033</v>
      </c>
      <c r="C1369" s="151">
        <v>0</v>
      </c>
      <c r="D1369" s="151">
        <v>4</v>
      </c>
      <c r="E1369" s="55">
        <v>0</v>
      </c>
      <c r="F1369" s="55">
        <v>0</v>
      </c>
      <c r="G1369" s="152">
        <v>0</v>
      </c>
    </row>
    <row r="1370" spans="2:7" s="28" customFormat="1" ht="18.75" customHeight="1" x14ac:dyDescent="0.2">
      <c r="B1370" s="139" t="s">
        <v>4527</v>
      </c>
      <c r="C1370" s="151">
        <v>0</v>
      </c>
      <c r="D1370" s="151">
        <v>0</v>
      </c>
      <c r="E1370" s="55">
        <v>0</v>
      </c>
      <c r="F1370" s="55">
        <v>4</v>
      </c>
      <c r="G1370" s="152">
        <v>0</v>
      </c>
    </row>
    <row r="1371" spans="2:7" s="28" customFormat="1" ht="18.75" customHeight="1" x14ac:dyDescent="0.2">
      <c r="B1371" s="139" t="s">
        <v>1855</v>
      </c>
      <c r="C1371" s="151">
        <v>0</v>
      </c>
      <c r="D1371" s="151">
        <v>0</v>
      </c>
      <c r="E1371" s="55">
        <v>4</v>
      </c>
      <c r="F1371" s="55">
        <v>0</v>
      </c>
      <c r="G1371" s="152">
        <v>0</v>
      </c>
    </row>
    <row r="1372" spans="2:7" s="28" customFormat="1" ht="18.75" customHeight="1" x14ac:dyDescent="0.2">
      <c r="B1372" s="139" t="s">
        <v>4612</v>
      </c>
      <c r="C1372" s="151">
        <v>0</v>
      </c>
      <c r="D1372" s="151">
        <v>4</v>
      </c>
      <c r="E1372" s="55">
        <v>0</v>
      </c>
      <c r="F1372" s="55">
        <v>0</v>
      </c>
      <c r="G1372" s="152">
        <v>0</v>
      </c>
    </row>
    <row r="1373" spans="2:7" s="28" customFormat="1" ht="18.75" customHeight="1" x14ac:dyDescent="0.2">
      <c r="B1373" s="139" t="s">
        <v>2013</v>
      </c>
      <c r="C1373" s="151">
        <v>0</v>
      </c>
      <c r="D1373" s="151">
        <v>0</v>
      </c>
      <c r="E1373" s="55">
        <v>0</v>
      </c>
      <c r="F1373" s="55">
        <v>0</v>
      </c>
      <c r="G1373" s="152">
        <v>4</v>
      </c>
    </row>
    <row r="1374" spans="2:7" s="28" customFormat="1" ht="18.75" customHeight="1" x14ac:dyDescent="0.2">
      <c r="B1374" s="139" t="s">
        <v>4310</v>
      </c>
      <c r="C1374" s="151">
        <v>0</v>
      </c>
      <c r="D1374" s="151">
        <v>0</v>
      </c>
      <c r="E1374" s="55">
        <v>4</v>
      </c>
      <c r="F1374" s="55">
        <v>0</v>
      </c>
      <c r="G1374" s="152">
        <v>0</v>
      </c>
    </row>
    <row r="1375" spans="2:7" s="28" customFormat="1" ht="18.75" customHeight="1" x14ac:dyDescent="0.2">
      <c r="B1375" s="139" t="s">
        <v>4009</v>
      </c>
      <c r="C1375" s="151">
        <v>0</v>
      </c>
      <c r="D1375" s="151">
        <v>4</v>
      </c>
      <c r="E1375" s="55">
        <v>0</v>
      </c>
      <c r="F1375" s="55">
        <v>0</v>
      </c>
      <c r="G1375" s="152">
        <v>0</v>
      </c>
    </row>
    <row r="1376" spans="2:7" s="28" customFormat="1" ht="18.75" customHeight="1" x14ac:dyDescent="0.2">
      <c r="B1376" s="139" t="s">
        <v>2130</v>
      </c>
      <c r="C1376" s="151">
        <v>0</v>
      </c>
      <c r="D1376" s="151">
        <v>4</v>
      </c>
      <c r="E1376" s="55">
        <v>0</v>
      </c>
      <c r="F1376" s="55">
        <v>0</v>
      </c>
      <c r="G1376" s="152">
        <v>0</v>
      </c>
    </row>
    <row r="1377" spans="2:7" s="28" customFormat="1" ht="18.75" customHeight="1" x14ac:dyDescent="0.2">
      <c r="B1377" s="139" t="s">
        <v>5049</v>
      </c>
      <c r="C1377" s="151">
        <v>0</v>
      </c>
      <c r="D1377" s="151">
        <v>0</v>
      </c>
      <c r="E1377" s="55">
        <v>1</v>
      </c>
      <c r="F1377" s="55">
        <v>2</v>
      </c>
      <c r="G1377" s="152">
        <v>0</v>
      </c>
    </row>
    <row r="1378" spans="2:7" s="28" customFormat="1" ht="18.75" customHeight="1" x14ac:dyDescent="0.2">
      <c r="B1378" s="139" t="s">
        <v>219</v>
      </c>
      <c r="C1378" s="151">
        <v>0</v>
      </c>
      <c r="D1378" s="151">
        <v>3</v>
      </c>
      <c r="E1378" s="55">
        <v>0</v>
      </c>
      <c r="F1378" s="55">
        <v>0</v>
      </c>
      <c r="G1378" s="152">
        <v>0</v>
      </c>
    </row>
    <row r="1379" spans="2:7" s="28" customFormat="1" ht="18.75" customHeight="1" x14ac:dyDescent="0.2">
      <c r="B1379" s="139" t="s">
        <v>2526</v>
      </c>
      <c r="C1379" s="151">
        <v>0</v>
      </c>
      <c r="D1379" s="151">
        <v>0</v>
      </c>
      <c r="E1379" s="55">
        <v>0</v>
      </c>
      <c r="F1379" s="55">
        <v>3</v>
      </c>
      <c r="G1379" s="152">
        <v>0</v>
      </c>
    </row>
    <row r="1380" spans="2:7" s="28" customFormat="1" ht="18.75" customHeight="1" x14ac:dyDescent="0.2">
      <c r="B1380" s="139" t="s">
        <v>1967</v>
      </c>
      <c r="C1380" s="151">
        <v>0</v>
      </c>
      <c r="D1380" s="151">
        <v>0</v>
      </c>
      <c r="E1380" s="55">
        <v>3</v>
      </c>
      <c r="F1380" s="55">
        <v>0</v>
      </c>
      <c r="G1380" s="152">
        <v>0</v>
      </c>
    </row>
    <row r="1381" spans="2:7" s="28" customFormat="1" ht="18.75" customHeight="1" x14ac:dyDescent="0.2">
      <c r="B1381" s="139" t="s">
        <v>4796</v>
      </c>
      <c r="C1381" s="151">
        <v>0</v>
      </c>
      <c r="D1381" s="151">
        <v>0</v>
      </c>
      <c r="E1381" s="55">
        <v>0</v>
      </c>
      <c r="F1381" s="55">
        <v>0</v>
      </c>
      <c r="G1381" s="152">
        <v>3</v>
      </c>
    </row>
    <row r="1382" spans="2:7" s="28" customFormat="1" ht="18.75" customHeight="1" x14ac:dyDescent="0.2">
      <c r="B1382" s="139" t="s">
        <v>3122</v>
      </c>
      <c r="C1382" s="151">
        <v>0</v>
      </c>
      <c r="D1382" s="151">
        <v>0</v>
      </c>
      <c r="E1382" s="55">
        <v>3</v>
      </c>
      <c r="F1382" s="55">
        <v>0</v>
      </c>
      <c r="G1382" s="152">
        <v>0</v>
      </c>
    </row>
    <row r="1383" spans="2:7" s="28" customFormat="1" ht="18.75" customHeight="1" x14ac:dyDescent="0.2">
      <c r="B1383" s="139" t="s">
        <v>4010</v>
      </c>
      <c r="C1383" s="151">
        <v>0</v>
      </c>
      <c r="D1383" s="151">
        <v>3</v>
      </c>
      <c r="E1383" s="55">
        <v>0</v>
      </c>
      <c r="F1383" s="55">
        <v>0</v>
      </c>
      <c r="G1383" s="152">
        <v>0</v>
      </c>
    </row>
    <row r="1384" spans="2:7" s="28" customFormat="1" ht="18.75" customHeight="1" x14ac:dyDescent="0.2">
      <c r="B1384" s="139" t="s">
        <v>5050</v>
      </c>
      <c r="C1384" s="151">
        <v>3</v>
      </c>
      <c r="D1384" s="151">
        <v>0</v>
      </c>
      <c r="E1384" s="55">
        <v>0</v>
      </c>
      <c r="F1384" s="55">
        <v>0</v>
      </c>
      <c r="G1384" s="152">
        <v>0</v>
      </c>
    </row>
    <row r="1385" spans="2:7" s="28" customFormat="1" ht="18.75" customHeight="1" x14ac:dyDescent="0.2">
      <c r="B1385" s="139" t="s">
        <v>1978</v>
      </c>
      <c r="C1385" s="151">
        <v>3</v>
      </c>
      <c r="D1385" s="151">
        <v>0</v>
      </c>
      <c r="E1385" s="55">
        <v>0</v>
      </c>
      <c r="F1385" s="55">
        <v>0</v>
      </c>
      <c r="G1385" s="152">
        <v>0</v>
      </c>
    </row>
    <row r="1386" spans="2:7" s="28" customFormat="1" ht="18.75" customHeight="1" x14ac:dyDescent="0.2">
      <c r="B1386" s="139" t="s">
        <v>4797</v>
      </c>
      <c r="C1386" s="151">
        <v>0</v>
      </c>
      <c r="D1386" s="151">
        <v>0</v>
      </c>
      <c r="E1386" s="55">
        <v>3</v>
      </c>
      <c r="F1386" s="55">
        <v>0</v>
      </c>
      <c r="G1386" s="152">
        <v>0</v>
      </c>
    </row>
    <row r="1387" spans="2:7" s="28" customFormat="1" ht="18.75" customHeight="1" x14ac:dyDescent="0.2">
      <c r="B1387" s="139" t="s">
        <v>5052</v>
      </c>
      <c r="C1387" s="151">
        <v>0</v>
      </c>
      <c r="D1387" s="151">
        <v>3</v>
      </c>
      <c r="E1387" s="55">
        <v>0</v>
      </c>
      <c r="F1387" s="55">
        <v>0</v>
      </c>
      <c r="G1387" s="152">
        <v>0</v>
      </c>
    </row>
    <row r="1388" spans="2:7" s="28" customFormat="1" ht="18.75" customHeight="1" x14ac:dyDescent="0.2">
      <c r="B1388" s="139" t="s">
        <v>4592</v>
      </c>
      <c r="C1388" s="151">
        <v>0</v>
      </c>
      <c r="D1388" s="151">
        <v>0</v>
      </c>
      <c r="E1388" s="55">
        <v>0</v>
      </c>
      <c r="F1388" s="55">
        <v>3</v>
      </c>
      <c r="G1388" s="152">
        <v>0</v>
      </c>
    </row>
    <row r="1389" spans="2:7" s="28" customFormat="1" ht="18.75" customHeight="1" x14ac:dyDescent="0.2">
      <c r="B1389" s="139" t="s">
        <v>4311</v>
      </c>
      <c r="C1389" s="151">
        <v>0</v>
      </c>
      <c r="D1389" s="151">
        <v>0</v>
      </c>
      <c r="E1389" s="55">
        <v>3</v>
      </c>
      <c r="F1389" s="55">
        <v>0</v>
      </c>
      <c r="G1389" s="152">
        <v>0</v>
      </c>
    </row>
    <row r="1390" spans="2:7" s="28" customFormat="1" ht="18.75" customHeight="1" x14ac:dyDescent="0.2">
      <c r="B1390" s="139" t="s">
        <v>2401</v>
      </c>
      <c r="C1390" s="151">
        <v>0</v>
      </c>
      <c r="D1390" s="151">
        <v>0</v>
      </c>
      <c r="E1390" s="55">
        <v>3</v>
      </c>
      <c r="F1390" s="55">
        <v>0</v>
      </c>
      <c r="G1390" s="152">
        <v>0</v>
      </c>
    </row>
    <row r="1391" spans="2:7" s="28" customFormat="1" ht="18.75" customHeight="1" x14ac:dyDescent="0.2">
      <c r="B1391" s="139" t="s">
        <v>4345</v>
      </c>
      <c r="C1391" s="151">
        <v>0</v>
      </c>
      <c r="D1391" s="151">
        <v>0</v>
      </c>
      <c r="E1391" s="55">
        <v>3</v>
      </c>
      <c r="F1391" s="55">
        <v>0</v>
      </c>
      <c r="G1391" s="152">
        <v>0</v>
      </c>
    </row>
    <row r="1392" spans="2:7" s="28" customFormat="1" ht="18.75" customHeight="1" x14ac:dyDescent="0.2">
      <c r="B1392" s="139" t="s">
        <v>4125</v>
      </c>
      <c r="C1392" s="151">
        <v>0</v>
      </c>
      <c r="D1392" s="151">
        <v>3</v>
      </c>
      <c r="E1392" s="55">
        <v>0</v>
      </c>
      <c r="F1392" s="55">
        <v>0</v>
      </c>
      <c r="G1392" s="152">
        <v>0</v>
      </c>
    </row>
    <row r="1393" spans="2:7" s="28" customFormat="1" ht="18.75" customHeight="1" x14ac:dyDescent="0.2">
      <c r="B1393" s="139" t="s">
        <v>4088</v>
      </c>
      <c r="C1393" s="151">
        <v>0</v>
      </c>
      <c r="D1393" s="151">
        <v>3</v>
      </c>
      <c r="E1393" s="55">
        <v>0</v>
      </c>
      <c r="F1393" s="55">
        <v>0</v>
      </c>
      <c r="G1393" s="152">
        <v>0</v>
      </c>
    </row>
    <row r="1394" spans="2:7" s="28" customFormat="1" ht="18.75" customHeight="1" x14ac:dyDescent="0.2">
      <c r="B1394" s="139" t="s">
        <v>4798</v>
      </c>
      <c r="C1394" s="151">
        <v>0</v>
      </c>
      <c r="D1394" s="151">
        <v>0</v>
      </c>
      <c r="E1394" s="55">
        <v>0</v>
      </c>
      <c r="F1394" s="55">
        <v>3</v>
      </c>
      <c r="G1394" s="152">
        <v>0</v>
      </c>
    </row>
    <row r="1395" spans="2:7" s="28" customFormat="1" ht="18.75" customHeight="1" x14ac:dyDescent="0.2">
      <c r="B1395" s="139" t="s">
        <v>5051</v>
      </c>
      <c r="C1395" s="151">
        <v>2</v>
      </c>
      <c r="D1395" s="151">
        <v>1</v>
      </c>
      <c r="E1395" s="55">
        <v>0</v>
      </c>
      <c r="F1395" s="55">
        <v>0</v>
      </c>
      <c r="G1395" s="152">
        <v>0</v>
      </c>
    </row>
    <row r="1396" spans="2:7" s="28" customFormat="1" ht="18.75" customHeight="1" x14ac:dyDescent="0.2">
      <c r="B1396" s="139" t="s">
        <v>4013</v>
      </c>
      <c r="C1396" s="151">
        <v>0</v>
      </c>
      <c r="D1396" s="151">
        <v>3</v>
      </c>
      <c r="E1396" s="55">
        <v>0</v>
      </c>
      <c r="F1396" s="55">
        <v>0</v>
      </c>
      <c r="G1396" s="152">
        <v>0</v>
      </c>
    </row>
    <row r="1397" spans="2:7" s="28" customFormat="1" ht="18.75" customHeight="1" x14ac:dyDescent="0.2">
      <c r="B1397" s="139" t="s">
        <v>3473</v>
      </c>
      <c r="C1397" s="151">
        <v>0</v>
      </c>
      <c r="D1397" s="151">
        <v>0</v>
      </c>
      <c r="E1397" s="55">
        <v>0</v>
      </c>
      <c r="F1397" s="55">
        <v>0</v>
      </c>
      <c r="G1397" s="152">
        <v>3</v>
      </c>
    </row>
    <row r="1398" spans="2:7" s="28" customFormat="1" ht="18.75" customHeight="1" x14ac:dyDescent="0.2">
      <c r="B1398" s="139" t="s">
        <v>5053</v>
      </c>
      <c r="C1398" s="151">
        <v>0</v>
      </c>
      <c r="D1398" s="151">
        <v>0</v>
      </c>
      <c r="E1398" s="55">
        <v>0</v>
      </c>
      <c r="F1398" s="55">
        <v>3</v>
      </c>
      <c r="G1398" s="152">
        <v>0</v>
      </c>
    </row>
    <row r="1399" spans="2:7" s="28" customFormat="1" ht="18.75" customHeight="1" x14ac:dyDescent="0.2">
      <c r="B1399" s="139" t="s">
        <v>4361</v>
      </c>
      <c r="C1399" s="151">
        <v>0</v>
      </c>
      <c r="D1399" s="151">
        <v>0</v>
      </c>
      <c r="E1399" s="55">
        <v>3</v>
      </c>
      <c r="F1399" s="55">
        <v>0</v>
      </c>
      <c r="G1399" s="152">
        <v>0</v>
      </c>
    </row>
    <row r="1400" spans="2:7" s="28" customFormat="1" ht="18.75" customHeight="1" x14ac:dyDescent="0.2">
      <c r="B1400" s="139" t="s">
        <v>3904</v>
      </c>
      <c r="C1400" s="151">
        <v>1</v>
      </c>
      <c r="D1400" s="151">
        <v>0</v>
      </c>
      <c r="E1400" s="55">
        <v>0</v>
      </c>
      <c r="F1400" s="55">
        <v>2</v>
      </c>
      <c r="G1400" s="152">
        <v>0</v>
      </c>
    </row>
    <row r="1401" spans="2:7" s="28" customFormat="1" ht="18.75" customHeight="1" x14ac:dyDescent="0.2">
      <c r="B1401" s="139" t="s">
        <v>1264</v>
      </c>
      <c r="C1401" s="151">
        <v>0</v>
      </c>
      <c r="D1401" s="151">
        <v>0</v>
      </c>
      <c r="E1401" s="55">
        <v>0</v>
      </c>
      <c r="F1401" s="55">
        <v>2</v>
      </c>
      <c r="G1401" s="152">
        <v>1</v>
      </c>
    </row>
    <row r="1402" spans="2:7" s="28" customFormat="1" ht="18.75" customHeight="1" x14ac:dyDescent="0.2">
      <c r="B1402" s="139" t="s">
        <v>4799</v>
      </c>
      <c r="C1402" s="151">
        <v>0</v>
      </c>
      <c r="D1402" s="151">
        <v>0</v>
      </c>
      <c r="E1402" s="55">
        <v>0</v>
      </c>
      <c r="F1402" s="55">
        <v>0</v>
      </c>
      <c r="G1402" s="152">
        <v>3</v>
      </c>
    </row>
    <row r="1403" spans="2:7" s="28" customFormat="1" ht="18.75" customHeight="1" x14ac:dyDescent="0.2">
      <c r="B1403" s="139" t="s">
        <v>4800</v>
      </c>
      <c r="C1403" s="151">
        <v>0</v>
      </c>
      <c r="D1403" s="151">
        <v>0</v>
      </c>
      <c r="E1403" s="55">
        <v>3</v>
      </c>
      <c r="F1403" s="55">
        <v>0</v>
      </c>
      <c r="G1403" s="152">
        <v>0</v>
      </c>
    </row>
    <row r="1404" spans="2:7" s="28" customFormat="1" ht="18.75" customHeight="1" x14ac:dyDescent="0.2">
      <c r="B1404" s="139" t="s">
        <v>5205</v>
      </c>
      <c r="C1404" s="151">
        <v>0</v>
      </c>
      <c r="D1404" s="151">
        <v>0</v>
      </c>
      <c r="E1404" s="55">
        <v>0</v>
      </c>
      <c r="F1404" s="55">
        <v>0</v>
      </c>
      <c r="G1404" s="152">
        <v>3</v>
      </c>
    </row>
    <row r="1405" spans="2:7" s="28" customFormat="1" ht="18.75" customHeight="1" x14ac:dyDescent="0.2">
      <c r="B1405" s="139" t="s">
        <v>4613</v>
      </c>
      <c r="C1405" s="151">
        <v>3</v>
      </c>
      <c r="D1405" s="151">
        <v>0</v>
      </c>
      <c r="E1405" s="55">
        <v>0</v>
      </c>
      <c r="F1405" s="55">
        <v>0</v>
      </c>
      <c r="G1405" s="152">
        <v>0</v>
      </c>
    </row>
    <row r="1406" spans="2:7" s="28" customFormat="1" ht="18.75" customHeight="1" x14ac:dyDescent="0.2">
      <c r="B1406" s="139" t="s">
        <v>5231</v>
      </c>
      <c r="C1406" s="151">
        <v>0</v>
      </c>
      <c r="D1406" s="151">
        <v>0</v>
      </c>
      <c r="E1406" s="55">
        <v>0</v>
      </c>
      <c r="F1406" s="55">
        <v>0</v>
      </c>
      <c r="G1406" s="152">
        <v>3</v>
      </c>
    </row>
    <row r="1407" spans="2:7" s="28" customFormat="1" ht="18.75" customHeight="1" x14ac:dyDescent="0.2">
      <c r="B1407" s="139" t="s">
        <v>4593</v>
      </c>
      <c r="C1407" s="151">
        <v>0</v>
      </c>
      <c r="D1407" s="151">
        <v>0</v>
      </c>
      <c r="E1407" s="55">
        <v>0</v>
      </c>
      <c r="F1407" s="55">
        <v>3</v>
      </c>
      <c r="G1407" s="152">
        <v>0</v>
      </c>
    </row>
    <row r="1408" spans="2:7" s="28" customFormat="1" ht="18.75" customHeight="1" x14ac:dyDescent="0.2">
      <c r="B1408" s="139" t="s">
        <v>1981</v>
      </c>
      <c r="C1408" s="151">
        <v>0</v>
      </c>
      <c r="D1408" s="151">
        <v>0</v>
      </c>
      <c r="E1408" s="55">
        <v>0</v>
      </c>
      <c r="F1408" s="55">
        <v>3</v>
      </c>
      <c r="G1408" s="152">
        <v>0</v>
      </c>
    </row>
    <row r="1409" spans="2:7" s="28" customFormat="1" ht="18.75" customHeight="1" x14ac:dyDescent="0.2">
      <c r="B1409" s="139" t="s">
        <v>5079</v>
      </c>
      <c r="C1409" s="151">
        <v>0</v>
      </c>
      <c r="D1409" s="151">
        <v>0</v>
      </c>
      <c r="E1409" s="55">
        <v>0</v>
      </c>
      <c r="F1409" s="55">
        <v>1</v>
      </c>
      <c r="G1409" s="152">
        <v>2</v>
      </c>
    </row>
    <row r="1410" spans="2:7" s="28" customFormat="1" ht="18.75" customHeight="1" x14ac:dyDescent="0.2">
      <c r="B1410" s="139" t="s">
        <v>3933</v>
      </c>
      <c r="C1410" s="151">
        <v>0</v>
      </c>
      <c r="D1410" s="151">
        <v>3</v>
      </c>
      <c r="E1410" s="55">
        <v>0</v>
      </c>
      <c r="F1410" s="55">
        <v>0</v>
      </c>
      <c r="G1410" s="152">
        <v>0</v>
      </c>
    </row>
    <row r="1411" spans="2:7" s="28" customFormat="1" ht="18.75" customHeight="1" x14ac:dyDescent="0.2">
      <c r="B1411" s="139" t="s">
        <v>2748</v>
      </c>
      <c r="C1411" s="151">
        <v>0</v>
      </c>
      <c r="D1411" s="151">
        <v>0</v>
      </c>
      <c r="E1411" s="55">
        <v>3</v>
      </c>
      <c r="F1411" s="55">
        <v>0</v>
      </c>
      <c r="G1411" s="152">
        <v>0</v>
      </c>
    </row>
    <row r="1412" spans="2:7" s="28" customFormat="1" ht="18.75" customHeight="1" x14ac:dyDescent="0.2">
      <c r="B1412" s="139" t="s">
        <v>4528</v>
      </c>
      <c r="C1412" s="151">
        <v>0</v>
      </c>
      <c r="D1412" s="151">
        <v>0</v>
      </c>
      <c r="E1412" s="55">
        <v>0</v>
      </c>
      <c r="F1412" s="55">
        <v>3</v>
      </c>
      <c r="G1412" s="152">
        <v>0</v>
      </c>
    </row>
    <row r="1413" spans="2:7" s="28" customFormat="1" ht="18.75" customHeight="1" x14ac:dyDescent="0.2">
      <c r="B1413" s="139" t="s">
        <v>5279</v>
      </c>
      <c r="C1413" s="151">
        <v>0</v>
      </c>
      <c r="D1413" s="151">
        <v>0</v>
      </c>
      <c r="E1413" s="55">
        <v>0</v>
      </c>
      <c r="F1413" s="55">
        <v>0</v>
      </c>
      <c r="G1413" s="152">
        <v>3</v>
      </c>
    </row>
    <row r="1414" spans="2:7" s="28" customFormat="1" ht="18.75" customHeight="1" x14ac:dyDescent="0.2">
      <c r="B1414" s="139" t="s">
        <v>1797</v>
      </c>
      <c r="C1414" s="151">
        <v>0</v>
      </c>
      <c r="D1414" s="151">
        <v>0</v>
      </c>
      <c r="E1414" s="55">
        <v>0</v>
      </c>
      <c r="F1414" s="55">
        <v>0</v>
      </c>
      <c r="G1414" s="152">
        <v>3</v>
      </c>
    </row>
    <row r="1415" spans="2:7" s="28" customFormat="1" ht="18.75" customHeight="1" x14ac:dyDescent="0.2">
      <c r="B1415" s="139" t="s">
        <v>1144</v>
      </c>
      <c r="C1415" s="151">
        <v>0</v>
      </c>
      <c r="D1415" s="151">
        <v>0</v>
      </c>
      <c r="E1415" s="55">
        <v>3</v>
      </c>
      <c r="F1415" s="55">
        <v>0</v>
      </c>
      <c r="G1415" s="152">
        <v>0</v>
      </c>
    </row>
    <row r="1416" spans="2:7" s="28" customFormat="1" ht="18.75" customHeight="1" x14ac:dyDescent="0.2">
      <c r="B1416" s="139" t="s">
        <v>2149</v>
      </c>
      <c r="C1416" s="151">
        <v>3</v>
      </c>
      <c r="D1416" s="151">
        <v>0</v>
      </c>
      <c r="E1416" s="55">
        <v>0</v>
      </c>
      <c r="F1416" s="55">
        <v>0</v>
      </c>
      <c r="G1416" s="152">
        <v>0</v>
      </c>
    </row>
    <row r="1417" spans="2:7" s="28" customFormat="1" ht="18.75" customHeight="1" x14ac:dyDescent="0.2">
      <c r="B1417" s="139" t="s">
        <v>3577</v>
      </c>
      <c r="C1417" s="151">
        <v>0</v>
      </c>
      <c r="D1417" s="151">
        <v>0</v>
      </c>
      <c r="E1417" s="55">
        <v>0</v>
      </c>
      <c r="F1417" s="55">
        <v>3</v>
      </c>
      <c r="G1417" s="152">
        <v>0</v>
      </c>
    </row>
    <row r="1418" spans="2:7" s="28" customFormat="1" ht="18.75" customHeight="1" x14ac:dyDescent="0.2">
      <c r="B1418" s="139" t="s">
        <v>2123</v>
      </c>
      <c r="C1418" s="151">
        <v>0</v>
      </c>
      <c r="D1418" s="151">
        <v>0</v>
      </c>
      <c r="E1418" s="55">
        <v>3</v>
      </c>
      <c r="F1418" s="55">
        <v>0</v>
      </c>
      <c r="G1418" s="152">
        <v>0</v>
      </c>
    </row>
    <row r="1419" spans="2:7" s="28" customFormat="1" ht="18.75" customHeight="1" x14ac:dyDescent="0.2">
      <c r="B1419" s="139" t="s">
        <v>2051</v>
      </c>
      <c r="C1419" s="151">
        <v>2</v>
      </c>
      <c r="D1419" s="151">
        <v>0</v>
      </c>
      <c r="E1419" s="55">
        <v>0</v>
      </c>
      <c r="F1419" s="55">
        <v>0</v>
      </c>
      <c r="G1419" s="152">
        <v>1</v>
      </c>
    </row>
    <row r="1420" spans="2:7" s="28" customFormat="1" ht="18.75" customHeight="1" x14ac:dyDescent="0.2">
      <c r="B1420" s="139" t="s">
        <v>2380</v>
      </c>
      <c r="C1420" s="151">
        <v>0</v>
      </c>
      <c r="D1420" s="151">
        <v>3</v>
      </c>
      <c r="E1420" s="55">
        <v>0</v>
      </c>
      <c r="F1420" s="55">
        <v>0</v>
      </c>
      <c r="G1420" s="152">
        <v>0</v>
      </c>
    </row>
    <row r="1421" spans="2:7" s="28" customFormat="1" ht="18.75" customHeight="1" x14ac:dyDescent="0.2">
      <c r="B1421" s="139" t="s">
        <v>4018</v>
      </c>
      <c r="C1421" s="151">
        <v>0</v>
      </c>
      <c r="D1421" s="151">
        <v>3</v>
      </c>
      <c r="E1421" s="55">
        <v>0</v>
      </c>
      <c r="F1421" s="55">
        <v>0</v>
      </c>
      <c r="G1421" s="152">
        <v>0</v>
      </c>
    </row>
    <row r="1422" spans="2:7" s="28" customFormat="1" ht="18.75" customHeight="1" x14ac:dyDescent="0.2">
      <c r="B1422" s="139" t="s">
        <v>2997</v>
      </c>
      <c r="C1422" s="151">
        <v>1</v>
      </c>
      <c r="D1422" s="151">
        <v>2</v>
      </c>
      <c r="E1422" s="55">
        <v>0</v>
      </c>
      <c r="F1422" s="55">
        <v>0</v>
      </c>
      <c r="G1422" s="152">
        <v>0</v>
      </c>
    </row>
    <row r="1423" spans="2:7" s="28" customFormat="1" ht="18.75" customHeight="1" x14ac:dyDescent="0.2">
      <c r="B1423" s="139" t="s">
        <v>2119</v>
      </c>
      <c r="C1423" s="151">
        <v>1</v>
      </c>
      <c r="D1423" s="151">
        <v>0</v>
      </c>
      <c r="E1423" s="55">
        <v>2</v>
      </c>
      <c r="F1423" s="55">
        <v>0</v>
      </c>
      <c r="G1423" s="152">
        <v>0</v>
      </c>
    </row>
    <row r="1424" spans="2:7" s="28" customFormat="1" ht="18.75" customHeight="1" x14ac:dyDescent="0.2">
      <c r="B1424" s="139" t="s">
        <v>4801</v>
      </c>
      <c r="C1424" s="151">
        <v>0</v>
      </c>
      <c r="D1424" s="151">
        <v>3</v>
      </c>
      <c r="E1424" s="55">
        <v>0</v>
      </c>
      <c r="F1424" s="55">
        <v>0</v>
      </c>
      <c r="G1424" s="152">
        <v>0</v>
      </c>
    </row>
    <row r="1425" spans="2:7" s="28" customFormat="1" ht="18.75" customHeight="1" x14ac:dyDescent="0.2">
      <c r="B1425" s="139" t="s">
        <v>2798</v>
      </c>
      <c r="C1425" s="151">
        <v>0</v>
      </c>
      <c r="D1425" s="151">
        <v>3</v>
      </c>
      <c r="E1425" s="55">
        <v>0</v>
      </c>
      <c r="F1425" s="55">
        <v>0</v>
      </c>
      <c r="G1425" s="152">
        <v>0</v>
      </c>
    </row>
    <row r="1426" spans="2:7" s="28" customFormat="1" ht="18.75" customHeight="1" x14ac:dyDescent="0.2">
      <c r="B1426" s="139" t="s">
        <v>3346</v>
      </c>
      <c r="C1426" s="151">
        <v>0</v>
      </c>
      <c r="D1426" s="151">
        <v>3</v>
      </c>
      <c r="E1426" s="55">
        <v>0</v>
      </c>
      <c r="F1426" s="55">
        <v>0</v>
      </c>
      <c r="G1426" s="152">
        <v>0</v>
      </c>
    </row>
    <row r="1427" spans="2:7" s="28" customFormat="1" ht="18.75" customHeight="1" x14ac:dyDescent="0.2">
      <c r="B1427" s="139" t="s">
        <v>5054</v>
      </c>
      <c r="C1427" s="151">
        <v>0</v>
      </c>
      <c r="D1427" s="151">
        <v>0</v>
      </c>
      <c r="E1427" s="55">
        <v>3</v>
      </c>
      <c r="F1427" s="55">
        <v>0</v>
      </c>
      <c r="G1427" s="152">
        <v>0</v>
      </c>
    </row>
    <row r="1428" spans="2:7" s="28" customFormat="1" ht="18.75" customHeight="1" x14ac:dyDescent="0.2">
      <c r="B1428" s="139" t="s">
        <v>4092</v>
      </c>
      <c r="C1428" s="151">
        <v>0</v>
      </c>
      <c r="D1428" s="151">
        <v>3</v>
      </c>
      <c r="E1428" s="55">
        <v>0</v>
      </c>
      <c r="F1428" s="55">
        <v>0</v>
      </c>
      <c r="G1428" s="152">
        <v>0</v>
      </c>
    </row>
    <row r="1429" spans="2:7" s="28" customFormat="1" ht="18.75" customHeight="1" x14ac:dyDescent="0.2">
      <c r="B1429" s="139" t="s">
        <v>4091</v>
      </c>
      <c r="C1429" s="151">
        <v>0</v>
      </c>
      <c r="D1429" s="151">
        <v>3</v>
      </c>
      <c r="E1429" s="55">
        <v>0</v>
      </c>
      <c r="F1429" s="55">
        <v>0</v>
      </c>
      <c r="G1429" s="152">
        <v>0</v>
      </c>
    </row>
    <row r="1430" spans="2:7" s="28" customFormat="1" ht="18.75" customHeight="1" x14ac:dyDescent="0.2">
      <c r="B1430" s="139" t="s">
        <v>1934</v>
      </c>
      <c r="C1430" s="151">
        <v>0</v>
      </c>
      <c r="D1430" s="151">
        <v>0</v>
      </c>
      <c r="E1430" s="55">
        <v>3</v>
      </c>
      <c r="F1430" s="55">
        <v>0</v>
      </c>
      <c r="G1430" s="152">
        <v>0</v>
      </c>
    </row>
    <row r="1431" spans="2:7" s="28" customFormat="1" ht="18.75" customHeight="1" x14ac:dyDescent="0.2">
      <c r="B1431" s="139" t="s">
        <v>5232</v>
      </c>
      <c r="C1431" s="151">
        <v>0</v>
      </c>
      <c r="D1431" s="151">
        <v>0</v>
      </c>
      <c r="E1431" s="55">
        <v>0</v>
      </c>
      <c r="F1431" s="55">
        <v>0</v>
      </c>
      <c r="G1431" s="152">
        <v>3</v>
      </c>
    </row>
    <row r="1432" spans="2:7" s="28" customFormat="1" ht="18.75" customHeight="1" x14ac:dyDescent="0.2">
      <c r="B1432" s="139" t="s">
        <v>5055</v>
      </c>
      <c r="C1432" s="151">
        <v>0</v>
      </c>
      <c r="D1432" s="151">
        <v>0</v>
      </c>
      <c r="E1432" s="55">
        <v>0</v>
      </c>
      <c r="F1432" s="55">
        <v>3</v>
      </c>
      <c r="G1432" s="152">
        <v>0</v>
      </c>
    </row>
    <row r="1433" spans="2:7" s="28" customFormat="1" ht="18.75" customHeight="1" x14ac:dyDescent="0.2">
      <c r="B1433" s="139" t="s">
        <v>2609</v>
      </c>
      <c r="C1433" s="151">
        <v>0</v>
      </c>
      <c r="D1433" s="151">
        <v>3</v>
      </c>
      <c r="E1433" s="55">
        <v>0</v>
      </c>
      <c r="F1433" s="55">
        <v>0</v>
      </c>
      <c r="G1433" s="152">
        <v>0</v>
      </c>
    </row>
    <row r="1434" spans="2:7" s="28" customFormat="1" ht="18.75" customHeight="1" x14ac:dyDescent="0.2">
      <c r="B1434" s="139" t="s">
        <v>4240</v>
      </c>
      <c r="C1434" s="151">
        <v>0</v>
      </c>
      <c r="D1434" s="151">
        <v>0</v>
      </c>
      <c r="E1434" s="55">
        <v>3</v>
      </c>
      <c r="F1434" s="55">
        <v>0</v>
      </c>
      <c r="G1434" s="152">
        <v>0</v>
      </c>
    </row>
    <row r="1435" spans="2:7" s="28" customFormat="1" ht="18.75" customHeight="1" x14ac:dyDescent="0.2">
      <c r="B1435" s="139" t="s">
        <v>4241</v>
      </c>
      <c r="C1435" s="151">
        <v>0</v>
      </c>
      <c r="D1435" s="151">
        <v>0</v>
      </c>
      <c r="E1435" s="55">
        <v>3</v>
      </c>
      <c r="F1435" s="55">
        <v>0</v>
      </c>
      <c r="G1435" s="152">
        <v>0</v>
      </c>
    </row>
    <row r="1436" spans="2:7" s="28" customFormat="1" ht="18.75" customHeight="1" x14ac:dyDescent="0.2">
      <c r="B1436" s="139" t="s">
        <v>4614</v>
      </c>
      <c r="C1436" s="151">
        <v>0</v>
      </c>
      <c r="D1436" s="151">
        <v>0</v>
      </c>
      <c r="E1436" s="55">
        <v>0</v>
      </c>
      <c r="F1436" s="55">
        <v>3</v>
      </c>
      <c r="G1436" s="152">
        <v>0</v>
      </c>
    </row>
    <row r="1437" spans="2:7" s="28" customFormat="1" ht="18.75" customHeight="1" x14ac:dyDescent="0.2">
      <c r="B1437" s="139" t="s">
        <v>1212</v>
      </c>
      <c r="C1437" s="151">
        <v>0</v>
      </c>
      <c r="D1437" s="151">
        <v>0</v>
      </c>
      <c r="E1437" s="55">
        <v>3</v>
      </c>
      <c r="F1437" s="55">
        <v>0</v>
      </c>
      <c r="G1437" s="152">
        <v>0</v>
      </c>
    </row>
    <row r="1438" spans="2:7" s="28" customFormat="1" ht="18.75" customHeight="1" x14ac:dyDescent="0.2">
      <c r="B1438" s="139" t="s">
        <v>2883</v>
      </c>
      <c r="C1438" s="151">
        <v>0</v>
      </c>
      <c r="D1438" s="151">
        <v>0</v>
      </c>
      <c r="E1438" s="55">
        <v>0</v>
      </c>
      <c r="F1438" s="55">
        <v>0</v>
      </c>
      <c r="G1438" s="152">
        <v>3</v>
      </c>
    </row>
    <row r="1439" spans="2:7" s="28" customFormat="1" ht="18.75" customHeight="1" x14ac:dyDescent="0.2">
      <c r="B1439" s="139" t="s">
        <v>3107</v>
      </c>
      <c r="C1439" s="151">
        <v>1</v>
      </c>
      <c r="D1439" s="151">
        <v>1</v>
      </c>
      <c r="E1439" s="55">
        <v>1</v>
      </c>
      <c r="F1439" s="55">
        <v>0</v>
      </c>
      <c r="G1439" s="152">
        <v>0</v>
      </c>
    </row>
    <row r="1440" spans="2:7" s="28" customFormat="1" ht="18.75" customHeight="1" x14ac:dyDescent="0.2">
      <c r="B1440" s="139" t="s">
        <v>4281</v>
      </c>
      <c r="C1440" s="151">
        <v>0</v>
      </c>
      <c r="D1440" s="151">
        <v>0</v>
      </c>
      <c r="E1440" s="55">
        <v>2</v>
      </c>
      <c r="F1440" s="55">
        <v>0</v>
      </c>
      <c r="G1440" s="152">
        <v>0</v>
      </c>
    </row>
    <row r="1441" spans="2:7" s="28" customFormat="1" ht="18.75" customHeight="1" x14ac:dyDescent="0.2">
      <c r="B1441" s="139" t="s">
        <v>4802</v>
      </c>
      <c r="C1441" s="151">
        <v>0</v>
      </c>
      <c r="D1441" s="151">
        <v>2</v>
      </c>
      <c r="E1441" s="55">
        <v>0</v>
      </c>
      <c r="F1441" s="55">
        <v>0</v>
      </c>
      <c r="G1441" s="152">
        <v>0</v>
      </c>
    </row>
    <row r="1442" spans="2:7" s="28" customFormat="1" ht="18.75" customHeight="1" x14ac:dyDescent="0.2">
      <c r="B1442" s="139" t="s">
        <v>2021</v>
      </c>
      <c r="C1442" s="151">
        <v>1</v>
      </c>
      <c r="D1442" s="151">
        <v>0</v>
      </c>
      <c r="E1442" s="55">
        <v>0</v>
      </c>
      <c r="F1442" s="55">
        <v>0</v>
      </c>
      <c r="G1442" s="152">
        <v>1</v>
      </c>
    </row>
    <row r="1443" spans="2:7" s="28" customFormat="1" ht="18.75" customHeight="1" x14ac:dyDescent="0.2">
      <c r="B1443" s="139" t="s">
        <v>3902</v>
      </c>
      <c r="C1443" s="151">
        <v>2</v>
      </c>
      <c r="D1443" s="151">
        <v>0</v>
      </c>
      <c r="E1443" s="55">
        <v>0</v>
      </c>
      <c r="F1443" s="55">
        <v>0</v>
      </c>
      <c r="G1443" s="152">
        <v>0</v>
      </c>
    </row>
    <row r="1444" spans="2:7" s="28" customFormat="1" ht="18.75" customHeight="1" x14ac:dyDescent="0.2">
      <c r="B1444" s="139" t="s">
        <v>1223</v>
      </c>
      <c r="C1444" s="151">
        <v>0</v>
      </c>
      <c r="D1444" s="151">
        <v>0</v>
      </c>
      <c r="E1444" s="55">
        <v>0</v>
      </c>
      <c r="F1444" s="55">
        <v>2</v>
      </c>
      <c r="G1444" s="152">
        <v>0</v>
      </c>
    </row>
    <row r="1445" spans="2:7" s="28" customFormat="1" ht="18.75" customHeight="1" x14ac:dyDescent="0.2">
      <c r="B1445" s="139" t="s">
        <v>3901</v>
      </c>
      <c r="C1445" s="151">
        <v>2</v>
      </c>
      <c r="D1445" s="151">
        <v>0</v>
      </c>
      <c r="E1445" s="55">
        <v>0</v>
      </c>
      <c r="F1445" s="55">
        <v>0</v>
      </c>
      <c r="G1445" s="152">
        <v>0</v>
      </c>
    </row>
    <row r="1446" spans="2:7" s="28" customFormat="1" ht="18.75" customHeight="1" x14ac:dyDescent="0.2">
      <c r="B1446" s="139" t="s">
        <v>1513</v>
      </c>
      <c r="C1446" s="151">
        <v>0</v>
      </c>
      <c r="D1446" s="151">
        <v>0</v>
      </c>
      <c r="E1446" s="55">
        <v>0</v>
      </c>
      <c r="F1446" s="55">
        <v>0</v>
      </c>
      <c r="G1446" s="152">
        <v>2</v>
      </c>
    </row>
    <row r="1447" spans="2:7" s="28" customFormat="1" ht="18.75" customHeight="1" x14ac:dyDescent="0.2">
      <c r="B1447" s="139" t="s">
        <v>2111</v>
      </c>
      <c r="C1447" s="151">
        <v>0</v>
      </c>
      <c r="D1447" s="151">
        <v>0</v>
      </c>
      <c r="E1447" s="55">
        <v>2</v>
      </c>
      <c r="F1447" s="55">
        <v>0</v>
      </c>
      <c r="G1447" s="152">
        <v>0</v>
      </c>
    </row>
    <row r="1448" spans="2:7" s="28" customFormat="1" ht="18.75" customHeight="1" x14ac:dyDescent="0.2">
      <c r="B1448" s="139" t="s">
        <v>5312</v>
      </c>
      <c r="C1448" s="151">
        <v>0</v>
      </c>
      <c r="D1448" s="151">
        <v>0</v>
      </c>
      <c r="E1448" s="55">
        <v>0</v>
      </c>
      <c r="F1448" s="55">
        <v>0</v>
      </c>
      <c r="G1448" s="152">
        <v>2</v>
      </c>
    </row>
    <row r="1449" spans="2:7" s="28" customFormat="1" ht="18.75" customHeight="1" x14ac:dyDescent="0.2">
      <c r="B1449" s="139" t="s">
        <v>3100</v>
      </c>
      <c r="C1449" s="151">
        <v>0</v>
      </c>
      <c r="D1449" s="151">
        <v>0</v>
      </c>
      <c r="E1449" s="55">
        <v>0</v>
      </c>
      <c r="F1449" s="55">
        <v>2</v>
      </c>
      <c r="G1449" s="152">
        <v>0</v>
      </c>
    </row>
    <row r="1450" spans="2:7" s="28" customFormat="1" ht="18.75" customHeight="1" x14ac:dyDescent="0.2">
      <c r="B1450" s="139" t="s">
        <v>4388</v>
      </c>
      <c r="C1450" s="151">
        <v>0</v>
      </c>
      <c r="D1450" s="151">
        <v>0</v>
      </c>
      <c r="E1450" s="55">
        <v>0</v>
      </c>
      <c r="F1450" s="55">
        <v>1</v>
      </c>
      <c r="G1450" s="152">
        <v>1</v>
      </c>
    </row>
    <row r="1451" spans="2:7" s="28" customFormat="1" ht="18.75" customHeight="1" x14ac:dyDescent="0.2">
      <c r="B1451" s="139" t="s">
        <v>3034</v>
      </c>
      <c r="C1451" s="151">
        <v>0</v>
      </c>
      <c r="D1451" s="151">
        <v>0</v>
      </c>
      <c r="E1451" s="55">
        <v>0</v>
      </c>
      <c r="F1451" s="55">
        <v>0</v>
      </c>
      <c r="G1451" s="152">
        <v>2</v>
      </c>
    </row>
    <row r="1452" spans="2:7" s="28" customFormat="1" ht="18.75" customHeight="1" x14ac:dyDescent="0.2">
      <c r="B1452" s="139" t="s">
        <v>3903</v>
      </c>
      <c r="C1452" s="151">
        <v>2</v>
      </c>
      <c r="D1452" s="151">
        <v>0</v>
      </c>
      <c r="E1452" s="55">
        <v>0</v>
      </c>
      <c r="F1452" s="55">
        <v>0</v>
      </c>
      <c r="G1452" s="152">
        <v>0</v>
      </c>
    </row>
    <row r="1453" spans="2:7" s="28" customFormat="1" ht="18.75" customHeight="1" x14ac:dyDescent="0.2">
      <c r="B1453" s="139" t="s">
        <v>3405</v>
      </c>
      <c r="C1453" s="151">
        <v>0</v>
      </c>
      <c r="D1453" s="151">
        <v>0</v>
      </c>
      <c r="E1453" s="55">
        <v>0</v>
      </c>
      <c r="F1453" s="55">
        <v>0</v>
      </c>
      <c r="G1453" s="152">
        <v>2</v>
      </c>
    </row>
    <row r="1454" spans="2:7" s="28" customFormat="1" ht="18.75" customHeight="1" x14ac:dyDescent="0.2">
      <c r="B1454" s="139" t="s">
        <v>1911</v>
      </c>
      <c r="C1454" s="151">
        <v>0</v>
      </c>
      <c r="D1454" s="151">
        <v>0</v>
      </c>
      <c r="E1454" s="55">
        <v>0</v>
      </c>
      <c r="F1454" s="55">
        <v>2</v>
      </c>
      <c r="G1454" s="152">
        <v>0</v>
      </c>
    </row>
    <row r="1455" spans="2:7" s="28" customFormat="1" ht="18.75" customHeight="1" x14ac:dyDescent="0.2">
      <c r="B1455" s="139" t="s">
        <v>5056</v>
      </c>
      <c r="C1455" s="151">
        <v>0</v>
      </c>
      <c r="D1455" s="151">
        <v>0</v>
      </c>
      <c r="E1455" s="55">
        <v>0</v>
      </c>
      <c r="F1455" s="55">
        <v>2</v>
      </c>
      <c r="G1455" s="152">
        <v>0</v>
      </c>
    </row>
    <row r="1456" spans="2:7" s="28" customFormat="1" ht="18.75" customHeight="1" x14ac:dyDescent="0.2">
      <c r="B1456" s="139" t="s">
        <v>4803</v>
      </c>
      <c r="C1456" s="151">
        <v>0</v>
      </c>
      <c r="D1456" s="151">
        <v>0</v>
      </c>
      <c r="E1456" s="55">
        <v>0</v>
      </c>
      <c r="F1456" s="55">
        <v>0</v>
      </c>
      <c r="G1456" s="152">
        <v>2</v>
      </c>
    </row>
    <row r="1457" spans="2:7" s="28" customFormat="1" ht="18.75" customHeight="1" x14ac:dyDescent="0.2">
      <c r="B1457" s="139" t="s">
        <v>4555</v>
      </c>
      <c r="C1457" s="151">
        <v>0</v>
      </c>
      <c r="D1457" s="151">
        <v>0</v>
      </c>
      <c r="E1457" s="55">
        <v>0</v>
      </c>
      <c r="F1457" s="55">
        <v>2</v>
      </c>
      <c r="G1457" s="152">
        <v>0</v>
      </c>
    </row>
    <row r="1458" spans="2:7" s="28" customFormat="1" ht="18.75" customHeight="1" x14ac:dyDescent="0.2">
      <c r="B1458" s="139" t="s">
        <v>4804</v>
      </c>
      <c r="C1458" s="151">
        <v>2</v>
      </c>
      <c r="D1458" s="151">
        <v>0</v>
      </c>
      <c r="E1458" s="55">
        <v>0</v>
      </c>
      <c r="F1458" s="55">
        <v>0</v>
      </c>
      <c r="G1458" s="152">
        <v>0</v>
      </c>
    </row>
    <row r="1459" spans="2:7" s="28" customFormat="1" ht="18.75" customHeight="1" x14ac:dyDescent="0.2">
      <c r="B1459" s="139" t="s">
        <v>4243</v>
      </c>
      <c r="C1459" s="151">
        <v>0</v>
      </c>
      <c r="D1459" s="151">
        <v>0</v>
      </c>
      <c r="E1459" s="55">
        <v>2</v>
      </c>
      <c r="F1459" s="55">
        <v>0</v>
      </c>
      <c r="G1459" s="152">
        <v>0</v>
      </c>
    </row>
    <row r="1460" spans="2:7" s="28" customFormat="1" ht="18.75" customHeight="1" x14ac:dyDescent="0.2">
      <c r="B1460" s="139" t="s">
        <v>2647</v>
      </c>
      <c r="C1460" s="151">
        <v>0</v>
      </c>
      <c r="D1460" s="151">
        <v>0</v>
      </c>
      <c r="E1460" s="55">
        <v>0</v>
      </c>
      <c r="F1460" s="55">
        <v>2</v>
      </c>
      <c r="G1460" s="152">
        <v>0</v>
      </c>
    </row>
    <row r="1461" spans="2:7" s="28" customFormat="1" ht="18.75" customHeight="1" x14ac:dyDescent="0.2">
      <c r="B1461" s="139" t="s">
        <v>4805</v>
      </c>
      <c r="C1461" s="151">
        <v>0</v>
      </c>
      <c r="D1461" s="151">
        <v>2</v>
      </c>
      <c r="E1461" s="55">
        <v>0</v>
      </c>
      <c r="F1461" s="55">
        <v>0</v>
      </c>
      <c r="G1461" s="152">
        <v>0</v>
      </c>
    </row>
    <row r="1462" spans="2:7" s="28" customFormat="1" ht="18.75" customHeight="1" x14ac:dyDescent="0.2">
      <c r="B1462" s="139" t="s">
        <v>5090</v>
      </c>
      <c r="C1462" s="151">
        <v>0</v>
      </c>
      <c r="D1462" s="151">
        <v>0</v>
      </c>
      <c r="E1462" s="55">
        <v>0</v>
      </c>
      <c r="F1462" s="55">
        <v>0</v>
      </c>
      <c r="G1462" s="152">
        <v>2</v>
      </c>
    </row>
    <row r="1463" spans="2:7" s="28" customFormat="1" ht="18.75" customHeight="1" x14ac:dyDescent="0.2">
      <c r="B1463" s="139" t="s">
        <v>1763</v>
      </c>
      <c r="C1463" s="151">
        <v>2</v>
      </c>
      <c r="D1463" s="151">
        <v>0</v>
      </c>
      <c r="E1463" s="55">
        <v>0</v>
      </c>
      <c r="F1463" s="55">
        <v>0</v>
      </c>
      <c r="G1463" s="152">
        <v>0</v>
      </c>
    </row>
    <row r="1464" spans="2:7" s="28" customFormat="1" ht="18.75" customHeight="1" x14ac:dyDescent="0.2">
      <c r="B1464" s="139" t="s">
        <v>1069</v>
      </c>
      <c r="C1464" s="151">
        <v>0</v>
      </c>
      <c r="D1464" s="151">
        <v>0</v>
      </c>
      <c r="E1464" s="55">
        <v>0</v>
      </c>
      <c r="F1464" s="55">
        <v>2</v>
      </c>
      <c r="G1464" s="152">
        <v>0</v>
      </c>
    </row>
    <row r="1465" spans="2:7" s="28" customFormat="1" ht="18.75" customHeight="1" x14ac:dyDescent="0.2">
      <c r="B1465" s="139" t="s">
        <v>2581</v>
      </c>
      <c r="C1465" s="151">
        <v>0</v>
      </c>
      <c r="D1465" s="151">
        <v>0</v>
      </c>
      <c r="E1465" s="55">
        <v>2</v>
      </c>
      <c r="F1465" s="55">
        <v>0</v>
      </c>
      <c r="G1465" s="152">
        <v>0</v>
      </c>
    </row>
    <row r="1466" spans="2:7" s="28" customFormat="1" ht="18.75" customHeight="1" x14ac:dyDescent="0.2">
      <c r="B1466" s="139" t="s">
        <v>5280</v>
      </c>
      <c r="C1466" s="151">
        <v>0</v>
      </c>
      <c r="D1466" s="151">
        <v>0</v>
      </c>
      <c r="E1466" s="55">
        <v>0</v>
      </c>
      <c r="F1466" s="55">
        <v>0</v>
      </c>
      <c r="G1466" s="152">
        <v>2</v>
      </c>
    </row>
    <row r="1467" spans="2:7" s="28" customFormat="1" ht="18.75" customHeight="1" x14ac:dyDescent="0.2">
      <c r="B1467" s="139" t="s">
        <v>4529</v>
      </c>
      <c r="C1467" s="151">
        <v>0</v>
      </c>
      <c r="D1467" s="151">
        <v>0</v>
      </c>
      <c r="E1467" s="55">
        <v>0</v>
      </c>
      <c r="F1467" s="55">
        <v>2</v>
      </c>
      <c r="G1467" s="152">
        <v>0</v>
      </c>
    </row>
    <row r="1468" spans="2:7" s="28" customFormat="1" ht="18.75" customHeight="1" x14ac:dyDescent="0.2">
      <c r="B1468" s="139" t="s">
        <v>3245</v>
      </c>
      <c r="C1468" s="151">
        <v>0</v>
      </c>
      <c r="D1468" s="151">
        <v>0</v>
      </c>
      <c r="E1468" s="55">
        <v>0</v>
      </c>
      <c r="F1468" s="55">
        <v>2</v>
      </c>
      <c r="G1468" s="152">
        <v>0</v>
      </c>
    </row>
    <row r="1469" spans="2:7" s="28" customFormat="1" ht="18.75" customHeight="1" x14ac:dyDescent="0.2">
      <c r="B1469" s="139" t="s">
        <v>4011</v>
      </c>
      <c r="C1469" s="151">
        <v>0</v>
      </c>
      <c r="D1469" s="151">
        <v>2</v>
      </c>
      <c r="E1469" s="55">
        <v>0</v>
      </c>
      <c r="F1469" s="55">
        <v>0</v>
      </c>
      <c r="G1469" s="152">
        <v>0</v>
      </c>
    </row>
    <row r="1470" spans="2:7" s="28" customFormat="1" ht="18.75" customHeight="1" x14ac:dyDescent="0.2">
      <c r="B1470" s="139" t="s">
        <v>5059</v>
      </c>
      <c r="C1470" s="151">
        <v>0</v>
      </c>
      <c r="D1470" s="151">
        <v>2</v>
      </c>
      <c r="E1470" s="55">
        <v>0</v>
      </c>
      <c r="F1470" s="55">
        <v>0</v>
      </c>
      <c r="G1470" s="152">
        <v>0</v>
      </c>
    </row>
    <row r="1471" spans="2:7" s="28" customFormat="1" ht="18.75" customHeight="1" x14ac:dyDescent="0.2">
      <c r="B1471" s="139" t="s">
        <v>3556</v>
      </c>
      <c r="C1471" s="151">
        <v>2</v>
      </c>
      <c r="D1471" s="151">
        <v>0</v>
      </c>
      <c r="E1471" s="55">
        <v>0</v>
      </c>
      <c r="F1471" s="55">
        <v>0</v>
      </c>
      <c r="G1471" s="152">
        <v>0</v>
      </c>
    </row>
    <row r="1472" spans="2:7" s="28" customFormat="1" ht="18.75" customHeight="1" x14ac:dyDescent="0.2">
      <c r="B1472" s="139" t="s">
        <v>4245</v>
      </c>
      <c r="C1472" s="151">
        <v>0</v>
      </c>
      <c r="D1472" s="151">
        <v>0</v>
      </c>
      <c r="E1472" s="55">
        <v>2</v>
      </c>
      <c r="F1472" s="55">
        <v>0</v>
      </c>
      <c r="G1472" s="152">
        <v>0</v>
      </c>
    </row>
    <row r="1473" spans="2:7" s="28" customFormat="1" ht="18.75" customHeight="1" x14ac:dyDescent="0.2">
      <c r="B1473" s="139" t="s">
        <v>4012</v>
      </c>
      <c r="C1473" s="151">
        <v>0</v>
      </c>
      <c r="D1473" s="151">
        <v>2</v>
      </c>
      <c r="E1473" s="55">
        <v>0</v>
      </c>
      <c r="F1473" s="55">
        <v>0</v>
      </c>
      <c r="G1473" s="152">
        <v>0</v>
      </c>
    </row>
    <row r="1474" spans="2:7" s="28" customFormat="1" ht="18.75" customHeight="1" x14ac:dyDescent="0.2">
      <c r="B1474" s="139" t="s">
        <v>2740</v>
      </c>
      <c r="C1474" s="151">
        <v>0</v>
      </c>
      <c r="D1474" s="151">
        <v>0</v>
      </c>
      <c r="E1474" s="55">
        <v>0</v>
      </c>
      <c r="F1474" s="55">
        <v>2</v>
      </c>
      <c r="G1474" s="152">
        <v>0</v>
      </c>
    </row>
    <row r="1475" spans="2:7" s="28" customFormat="1" ht="18.75" customHeight="1" x14ac:dyDescent="0.2">
      <c r="B1475" s="139" t="s">
        <v>4615</v>
      </c>
      <c r="C1475" s="151">
        <v>0</v>
      </c>
      <c r="D1475" s="151">
        <v>2</v>
      </c>
      <c r="E1475" s="55">
        <v>0</v>
      </c>
      <c r="F1475" s="55">
        <v>0</v>
      </c>
      <c r="G1475" s="152">
        <v>0</v>
      </c>
    </row>
    <row r="1476" spans="2:7" s="28" customFormat="1" ht="18.75" customHeight="1" x14ac:dyDescent="0.2">
      <c r="B1476" s="139" t="s">
        <v>1394</v>
      </c>
      <c r="C1476" s="151">
        <v>2</v>
      </c>
      <c r="D1476" s="151">
        <v>0</v>
      </c>
      <c r="E1476" s="55">
        <v>0</v>
      </c>
      <c r="F1476" s="55">
        <v>0</v>
      </c>
      <c r="G1476" s="152">
        <v>0</v>
      </c>
    </row>
    <row r="1477" spans="2:7" s="28" customFormat="1" ht="18.75" customHeight="1" x14ac:dyDescent="0.2">
      <c r="B1477" s="139" t="s">
        <v>3526</v>
      </c>
      <c r="C1477" s="151">
        <v>2</v>
      </c>
      <c r="D1477" s="151">
        <v>0</v>
      </c>
      <c r="E1477" s="55">
        <v>0</v>
      </c>
      <c r="F1477" s="55">
        <v>0</v>
      </c>
      <c r="G1477" s="152">
        <v>0</v>
      </c>
    </row>
    <row r="1478" spans="2:7" s="28" customFormat="1" ht="18.75" customHeight="1" x14ac:dyDescent="0.2">
      <c r="B1478" s="139" t="s">
        <v>4531</v>
      </c>
      <c r="C1478" s="151">
        <v>0</v>
      </c>
      <c r="D1478" s="151">
        <v>0</v>
      </c>
      <c r="E1478" s="55">
        <v>0</v>
      </c>
      <c r="F1478" s="55">
        <v>2</v>
      </c>
      <c r="G1478" s="152">
        <v>0</v>
      </c>
    </row>
    <row r="1479" spans="2:7" s="28" customFormat="1" ht="18.75" customHeight="1" x14ac:dyDescent="0.2">
      <c r="B1479" s="139" t="s">
        <v>5057</v>
      </c>
      <c r="C1479" s="151">
        <v>0</v>
      </c>
      <c r="D1479" s="151">
        <v>0</v>
      </c>
      <c r="E1479" s="55">
        <v>0</v>
      </c>
      <c r="F1479" s="55">
        <v>2</v>
      </c>
      <c r="G1479" s="152">
        <v>0</v>
      </c>
    </row>
    <row r="1480" spans="2:7" s="28" customFormat="1" ht="18.75" customHeight="1" x14ac:dyDescent="0.2">
      <c r="B1480" s="139" t="s">
        <v>4312</v>
      </c>
      <c r="C1480" s="151">
        <v>0</v>
      </c>
      <c r="D1480" s="151">
        <v>0</v>
      </c>
      <c r="E1480" s="55">
        <v>2</v>
      </c>
      <c r="F1480" s="55">
        <v>0</v>
      </c>
      <c r="G1480" s="152">
        <v>0</v>
      </c>
    </row>
    <row r="1481" spans="2:7" s="28" customFormat="1" ht="18.75" customHeight="1" x14ac:dyDescent="0.2">
      <c r="B1481" s="139" t="s">
        <v>2709</v>
      </c>
      <c r="C1481" s="151">
        <v>0</v>
      </c>
      <c r="D1481" s="151">
        <v>0</v>
      </c>
      <c r="E1481" s="55">
        <v>0</v>
      </c>
      <c r="F1481" s="55">
        <v>2</v>
      </c>
      <c r="G1481" s="152">
        <v>0</v>
      </c>
    </row>
    <row r="1482" spans="2:7" s="28" customFormat="1" ht="18.75" customHeight="1" x14ac:dyDescent="0.2">
      <c r="B1482" s="139" t="s">
        <v>5058</v>
      </c>
      <c r="C1482" s="151">
        <v>1</v>
      </c>
      <c r="D1482" s="151">
        <v>0</v>
      </c>
      <c r="E1482" s="55">
        <v>0</v>
      </c>
      <c r="F1482" s="55">
        <v>1</v>
      </c>
      <c r="G1482" s="152">
        <v>0</v>
      </c>
    </row>
    <row r="1483" spans="2:7" s="28" customFormat="1" ht="18.75" customHeight="1" x14ac:dyDescent="0.2">
      <c r="B1483" s="139" t="s">
        <v>2372</v>
      </c>
      <c r="C1483" s="151">
        <v>0</v>
      </c>
      <c r="D1483" s="151">
        <v>2</v>
      </c>
      <c r="E1483" s="55">
        <v>0</v>
      </c>
      <c r="F1483" s="55">
        <v>0</v>
      </c>
      <c r="G1483" s="152">
        <v>0</v>
      </c>
    </row>
    <row r="1484" spans="2:7" s="28" customFormat="1" ht="18.75" customHeight="1" x14ac:dyDescent="0.2">
      <c r="B1484" s="139" t="s">
        <v>4094</v>
      </c>
      <c r="C1484" s="151">
        <v>0</v>
      </c>
      <c r="D1484" s="151">
        <v>2</v>
      </c>
      <c r="E1484" s="55">
        <v>0</v>
      </c>
      <c r="F1484" s="55">
        <v>0</v>
      </c>
      <c r="G1484" s="152">
        <v>0</v>
      </c>
    </row>
    <row r="1485" spans="2:7" s="28" customFormat="1" ht="18.75" customHeight="1" x14ac:dyDescent="0.2">
      <c r="B1485" s="139" t="s">
        <v>1682</v>
      </c>
      <c r="C1485" s="151">
        <v>0</v>
      </c>
      <c r="D1485" s="151">
        <v>0</v>
      </c>
      <c r="E1485" s="55">
        <v>0</v>
      </c>
      <c r="F1485" s="55">
        <v>2</v>
      </c>
      <c r="G1485" s="152">
        <v>0</v>
      </c>
    </row>
    <row r="1486" spans="2:7" s="28" customFormat="1" ht="18.75" customHeight="1" x14ac:dyDescent="0.2">
      <c r="B1486" s="139" t="s">
        <v>1509</v>
      </c>
      <c r="C1486" s="151">
        <v>0</v>
      </c>
      <c r="D1486" s="151">
        <v>2</v>
      </c>
      <c r="E1486" s="55">
        <v>0</v>
      </c>
      <c r="F1486" s="55">
        <v>0</v>
      </c>
      <c r="G1486" s="152">
        <v>0</v>
      </c>
    </row>
    <row r="1487" spans="2:7" s="28" customFormat="1" ht="18.75" customHeight="1" x14ac:dyDescent="0.2">
      <c r="B1487" s="139" t="s">
        <v>1411</v>
      </c>
      <c r="C1487" s="151">
        <v>0</v>
      </c>
      <c r="D1487" s="151">
        <v>0</v>
      </c>
      <c r="E1487" s="55">
        <v>2</v>
      </c>
      <c r="F1487" s="55">
        <v>0</v>
      </c>
      <c r="G1487" s="152">
        <v>0</v>
      </c>
    </row>
    <row r="1488" spans="2:7" s="28" customFormat="1" ht="18.75" customHeight="1" x14ac:dyDescent="0.2">
      <c r="B1488" s="139" t="s">
        <v>5060</v>
      </c>
      <c r="C1488" s="151">
        <v>0</v>
      </c>
      <c r="D1488" s="151">
        <v>2</v>
      </c>
      <c r="E1488" s="55">
        <v>0</v>
      </c>
      <c r="F1488" s="55">
        <v>0</v>
      </c>
      <c r="G1488" s="152">
        <v>0</v>
      </c>
    </row>
    <row r="1489" spans="2:7" s="28" customFormat="1" ht="18.75" customHeight="1" x14ac:dyDescent="0.2">
      <c r="B1489" s="139" t="s">
        <v>2586</v>
      </c>
      <c r="C1489" s="151">
        <v>0</v>
      </c>
      <c r="D1489" s="151">
        <v>0</v>
      </c>
      <c r="E1489" s="55">
        <v>2</v>
      </c>
      <c r="F1489" s="55">
        <v>0</v>
      </c>
      <c r="G1489" s="152">
        <v>0</v>
      </c>
    </row>
    <row r="1490" spans="2:7" s="28" customFormat="1" ht="18.75" customHeight="1" x14ac:dyDescent="0.2">
      <c r="B1490" s="139" t="s">
        <v>4806</v>
      </c>
      <c r="C1490" s="151">
        <v>0</v>
      </c>
      <c r="D1490" s="151">
        <v>0</v>
      </c>
      <c r="E1490" s="55">
        <v>0</v>
      </c>
      <c r="F1490" s="55">
        <v>0</v>
      </c>
      <c r="G1490" s="152">
        <v>2</v>
      </c>
    </row>
    <row r="1491" spans="2:7" s="28" customFormat="1" ht="18.75" customHeight="1" x14ac:dyDescent="0.2">
      <c r="B1491" s="139" t="s">
        <v>5233</v>
      </c>
      <c r="C1491" s="151">
        <v>0</v>
      </c>
      <c r="D1491" s="151">
        <v>0</v>
      </c>
      <c r="E1491" s="55">
        <v>0</v>
      </c>
      <c r="F1491" s="55">
        <v>0</v>
      </c>
      <c r="G1491" s="152">
        <v>2</v>
      </c>
    </row>
    <row r="1492" spans="2:7" s="28" customFormat="1" ht="18.75" customHeight="1" x14ac:dyDescent="0.2">
      <c r="B1492" s="139" t="s">
        <v>2352</v>
      </c>
      <c r="C1492" s="151">
        <v>0</v>
      </c>
      <c r="D1492" s="151">
        <v>2</v>
      </c>
      <c r="E1492" s="55">
        <v>0</v>
      </c>
      <c r="F1492" s="55">
        <v>0</v>
      </c>
      <c r="G1492" s="152">
        <v>0</v>
      </c>
    </row>
    <row r="1493" spans="2:7" s="28" customFormat="1" ht="18.75" customHeight="1" x14ac:dyDescent="0.2">
      <c r="B1493" s="139" t="s">
        <v>2698</v>
      </c>
      <c r="C1493" s="151">
        <v>0</v>
      </c>
      <c r="D1493" s="151">
        <v>0</v>
      </c>
      <c r="E1493" s="55">
        <v>0</v>
      </c>
      <c r="F1493" s="55">
        <v>2</v>
      </c>
      <c r="G1493" s="152">
        <v>0</v>
      </c>
    </row>
    <row r="1494" spans="2:7" s="28" customFormat="1" ht="18.75" customHeight="1" x14ac:dyDescent="0.2">
      <c r="B1494" s="139" t="s">
        <v>2118</v>
      </c>
      <c r="C1494" s="151">
        <v>0</v>
      </c>
      <c r="D1494" s="151">
        <v>0</v>
      </c>
      <c r="E1494" s="55">
        <v>2</v>
      </c>
      <c r="F1494" s="55">
        <v>0</v>
      </c>
      <c r="G1494" s="152">
        <v>0</v>
      </c>
    </row>
    <row r="1495" spans="2:7" s="28" customFormat="1" ht="18.75" customHeight="1" x14ac:dyDescent="0.2">
      <c r="B1495" s="139" t="s">
        <v>1181</v>
      </c>
      <c r="C1495" s="151">
        <v>0</v>
      </c>
      <c r="D1495" s="151">
        <v>0</v>
      </c>
      <c r="E1495" s="55">
        <v>2</v>
      </c>
      <c r="F1495" s="55">
        <v>0</v>
      </c>
      <c r="G1495" s="152">
        <v>0</v>
      </c>
    </row>
    <row r="1496" spans="2:7" s="28" customFormat="1" ht="18.75" customHeight="1" x14ac:dyDescent="0.2">
      <c r="B1496" s="139" t="s">
        <v>5062</v>
      </c>
      <c r="C1496" s="151">
        <v>2</v>
      </c>
      <c r="D1496" s="151">
        <v>0</v>
      </c>
      <c r="E1496" s="55">
        <v>0</v>
      </c>
      <c r="F1496" s="55">
        <v>0</v>
      </c>
      <c r="G1496" s="152">
        <v>0</v>
      </c>
    </row>
    <row r="1497" spans="2:7" s="28" customFormat="1" ht="18.75" customHeight="1" x14ac:dyDescent="0.2">
      <c r="B1497" s="139" t="s">
        <v>4532</v>
      </c>
      <c r="C1497" s="151">
        <v>0</v>
      </c>
      <c r="D1497" s="151">
        <v>0</v>
      </c>
      <c r="E1497" s="55">
        <v>0</v>
      </c>
      <c r="F1497" s="55">
        <v>2</v>
      </c>
      <c r="G1497" s="152">
        <v>0</v>
      </c>
    </row>
    <row r="1498" spans="2:7" s="28" customFormat="1" ht="18.75" customHeight="1" x14ac:dyDescent="0.2">
      <c r="B1498" s="139" t="s">
        <v>4534</v>
      </c>
      <c r="C1498" s="151">
        <v>0</v>
      </c>
      <c r="D1498" s="151">
        <v>0</v>
      </c>
      <c r="E1498" s="55">
        <v>0</v>
      </c>
      <c r="F1498" s="55">
        <v>2</v>
      </c>
      <c r="G1498" s="152">
        <v>0</v>
      </c>
    </row>
    <row r="1499" spans="2:7" s="28" customFormat="1" ht="18.75" customHeight="1" x14ac:dyDescent="0.2">
      <c r="B1499" s="139" t="s">
        <v>4244</v>
      </c>
      <c r="C1499" s="151">
        <v>0</v>
      </c>
      <c r="D1499" s="151">
        <v>0</v>
      </c>
      <c r="E1499" s="55">
        <v>2</v>
      </c>
      <c r="F1499" s="55">
        <v>0</v>
      </c>
      <c r="G1499" s="152">
        <v>0</v>
      </c>
    </row>
    <row r="1500" spans="2:7" s="28" customFormat="1" ht="18.75" customHeight="1" x14ac:dyDescent="0.2">
      <c r="B1500" s="139" t="s">
        <v>5252</v>
      </c>
      <c r="C1500" s="151">
        <v>0</v>
      </c>
      <c r="D1500" s="151">
        <v>0</v>
      </c>
      <c r="E1500" s="55">
        <v>0</v>
      </c>
      <c r="F1500" s="55">
        <v>0</v>
      </c>
      <c r="G1500" s="152">
        <v>2</v>
      </c>
    </row>
    <row r="1501" spans="2:7" s="28" customFormat="1" ht="18.75" customHeight="1" x14ac:dyDescent="0.2">
      <c r="B1501" s="139" t="s">
        <v>5157</v>
      </c>
      <c r="C1501" s="151">
        <v>0</v>
      </c>
      <c r="D1501" s="151">
        <v>0</v>
      </c>
      <c r="E1501" s="55">
        <v>0</v>
      </c>
      <c r="F1501" s="55">
        <v>0</v>
      </c>
      <c r="G1501" s="152">
        <v>2</v>
      </c>
    </row>
    <row r="1502" spans="2:7" s="28" customFormat="1" ht="18.75" customHeight="1" x14ac:dyDescent="0.2">
      <c r="B1502" s="139" t="s">
        <v>3845</v>
      </c>
      <c r="C1502" s="151">
        <v>2</v>
      </c>
      <c r="D1502" s="151">
        <v>0</v>
      </c>
      <c r="E1502" s="55">
        <v>0</v>
      </c>
      <c r="F1502" s="55">
        <v>0</v>
      </c>
      <c r="G1502" s="152">
        <v>0</v>
      </c>
    </row>
    <row r="1503" spans="2:7" s="28" customFormat="1" ht="18.75" customHeight="1" x14ac:dyDescent="0.2">
      <c r="B1503" s="139" t="s">
        <v>2145</v>
      </c>
      <c r="C1503" s="151">
        <v>0</v>
      </c>
      <c r="D1503" s="151">
        <v>0</v>
      </c>
      <c r="E1503" s="55">
        <v>2</v>
      </c>
      <c r="F1503" s="55">
        <v>0</v>
      </c>
      <c r="G1503" s="152">
        <v>0</v>
      </c>
    </row>
    <row r="1504" spans="2:7" s="28" customFormat="1" ht="18.75" customHeight="1" x14ac:dyDescent="0.2">
      <c r="B1504" s="139" t="s">
        <v>5064</v>
      </c>
      <c r="C1504" s="151">
        <v>2</v>
      </c>
      <c r="D1504" s="151">
        <v>0</v>
      </c>
      <c r="E1504" s="55">
        <v>0</v>
      </c>
      <c r="F1504" s="55">
        <v>0</v>
      </c>
      <c r="G1504" s="152">
        <v>0</v>
      </c>
    </row>
    <row r="1505" spans="2:7" s="28" customFormat="1" ht="18.75" customHeight="1" x14ac:dyDescent="0.2">
      <c r="B1505" s="139" t="s">
        <v>2426</v>
      </c>
      <c r="C1505" s="151">
        <v>2</v>
      </c>
      <c r="D1505" s="151">
        <v>0</v>
      </c>
      <c r="E1505" s="55">
        <v>0</v>
      </c>
      <c r="F1505" s="55">
        <v>0</v>
      </c>
      <c r="G1505" s="152">
        <v>0</v>
      </c>
    </row>
    <row r="1506" spans="2:7" s="28" customFormat="1" ht="18.75" customHeight="1" x14ac:dyDescent="0.2">
      <c r="B1506" s="139" t="s">
        <v>1081</v>
      </c>
      <c r="C1506" s="151">
        <v>0</v>
      </c>
      <c r="D1506" s="151">
        <v>0</v>
      </c>
      <c r="E1506" s="55">
        <v>1</v>
      </c>
      <c r="F1506" s="55">
        <v>1</v>
      </c>
      <c r="G1506" s="152">
        <v>0</v>
      </c>
    </row>
    <row r="1507" spans="2:7" s="28" customFormat="1" ht="18.75" customHeight="1" x14ac:dyDescent="0.2">
      <c r="B1507" s="139" t="s">
        <v>4533</v>
      </c>
      <c r="C1507" s="151">
        <v>0</v>
      </c>
      <c r="D1507" s="151">
        <v>0</v>
      </c>
      <c r="E1507" s="55">
        <v>0</v>
      </c>
      <c r="F1507" s="55">
        <v>2</v>
      </c>
      <c r="G1507" s="152">
        <v>0</v>
      </c>
    </row>
    <row r="1508" spans="2:7" s="28" customFormat="1" ht="18.75" customHeight="1" x14ac:dyDescent="0.2">
      <c r="B1508" s="139" t="s">
        <v>1070</v>
      </c>
      <c r="C1508" s="151">
        <v>0</v>
      </c>
      <c r="D1508" s="151">
        <v>0</v>
      </c>
      <c r="E1508" s="55">
        <v>2</v>
      </c>
      <c r="F1508" s="55">
        <v>0</v>
      </c>
      <c r="G1508" s="152">
        <v>0</v>
      </c>
    </row>
    <row r="1509" spans="2:7" s="28" customFormat="1" ht="18.75" customHeight="1" x14ac:dyDescent="0.2">
      <c r="B1509" s="139" t="s">
        <v>2528</v>
      </c>
      <c r="C1509" s="151">
        <v>0</v>
      </c>
      <c r="D1509" s="151">
        <v>2</v>
      </c>
      <c r="E1509" s="55">
        <v>0</v>
      </c>
      <c r="F1509" s="55">
        <v>0</v>
      </c>
      <c r="G1509" s="152">
        <v>0</v>
      </c>
    </row>
    <row r="1510" spans="2:7" s="28" customFormat="1" ht="18.75" customHeight="1" x14ac:dyDescent="0.2">
      <c r="B1510" s="139" t="s">
        <v>2012</v>
      </c>
      <c r="C1510" s="151">
        <v>0</v>
      </c>
      <c r="D1510" s="151">
        <v>0</v>
      </c>
      <c r="E1510" s="55">
        <v>0</v>
      </c>
      <c r="F1510" s="55">
        <v>0</v>
      </c>
      <c r="G1510" s="152">
        <v>2</v>
      </c>
    </row>
    <row r="1511" spans="2:7" s="28" customFormat="1" ht="18.75" customHeight="1" x14ac:dyDescent="0.2">
      <c r="B1511" s="139" t="s">
        <v>4807</v>
      </c>
      <c r="C1511" s="151">
        <v>0</v>
      </c>
      <c r="D1511" s="151">
        <v>2</v>
      </c>
      <c r="E1511" s="55">
        <v>0</v>
      </c>
      <c r="F1511" s="55">
        <v>0</v>
      </c>
      <c r="G1511" s="152">
        <v>0</v>
      </c>
    </row>
    <row r="1512" spans="2:7" s="28" customFormat="1" ht="18.75" customHeight="1" x14ac:dyDescent="0.2">
      <c r="B1512" s="139" t="s">
        <v>5063</v>
      </c>
      <c r="C1512" s="151">
        <v>0</v>
      </c>
      <c r="D1512" s="151">
        <v>2</v>
      </c>
      <c r="E1512" s="55">
        <v>0</v>
      </c>
      <c r="F1512" s="55">
        <v>0</v>
      </c>
      <c r="G1512" s="152">
        <v>0</v>
      </c>
    </row>
    <row r="1513" spans="2:7" s="28" customFormat="1" ht="18.75" customHeight="1" x14ac:dyDescent="0.2">
      <c r="B1513" s="139" t="s">
        <v>1822</v>
      </c>
      <c r="C1513" s="151">
        <v>0</v>
      </c>
      <c r="D1513" s="151">
        <v>0</v>
      </c>
      <c r="E1513" s="55">
        <v>0</v>
      </c>
      <c r="F1513" s="55">
        <v>2</v>
      </c>
      <c r="G1513" s="152">
        <v>0</v>
      </c>
    </row>
    <row r="1514" spans="2:7" s="28" customFormat="1" ht="18.75" customHeight="1" x14ac:dyDescent="0.2">
      <c r="B1514" s="139" t="s">
        <v>2182</v>
      </c>
      <c r="C1514" s="151">
        <v>0</v>
      </c>
      <c r="D1514" s="151">
        <v>0</v>
      </c>
      <c r="E1514" s="55">
        <v>2</v>
      </c>
      <c r="F1514" s="55">
        <v>0</v>
      </c>
      <c r="G1514" s="152">
        <v>0</v>
      </c>
    </row>
    <row r="1515" spans="2:7" s="28" customFormat="1" ht="18.75" customHeight="1" x14ac:dyDescent="0.2">
      <c r="B1515" s="139" t="s">
        <v>2603</v>
      </c>
      <c r="C1515" s="151">
        <v>0</v>
      </c>
      <c r="D1515" s="151">
        <v>0</v>
      </c>
      <c r="E1515" s="55">
        <v>0</v>
      </c>
      <c r="F1515" s="55">
        <v>2</v>
      </c>
      <c r="G1515" s="152">
        <v>0</v>
      </c>
    </row>
    <row r="1516" spans="2:7" s="28" customFormat="1" ht="18.75" customHeight="1" x14ac:dyDescent="0.2">
      <c r="B1516" s="139" t="s">
        <v>5206</v>
      </c>
      <c r="C1516" s="151">
        <v>0</v>
      </c>
      <c r="D1516" s="151">
        <v>0</v>
      </c>
      <c r="E1516" s="55">
        <v>0</v>
      </c>
      <c r="F1516" s="55">
        <v>0</v>
      </c>
      <c r="G1516" s="152">
        <v>2</v>
      </c>
    </row>
    <row r="1517" spans="2:7" s="28" customFormat="1" ht="18.75" customHeight="1" x14ac:dyDescent="0.2">
      <c r="B1517" s="139" t="s">
        <v>5068</v>
      </c>
      <c r="C1517" s="151">
        <v>0</v>
      </c>
      <c r="D1517" s="151">
        <v>2</v>
      </c>
      <c r="E1517" s="55">
        <v>0</v>
      </c>
      <c r="F1517" s="55">
        <v>0</v>
      </c>
      <c r="G1517" s="152">
        <v>0</v>
      </c>
    </row>
    <row r="1518" spans="2:7" s="28" customFormat="1" ht="18.75" customHeight="1" x14ac:dyDescent="0.2">
      <c r="B1518" s="139" t="s">
        <v>1655</v>
      </c>
      <c r="C1518" s="151">
        <v>0</v>
      </c>
      <c r="D1518" s="151">
        <v>0</v>
      </c>
      <c r="E1518" s="55">
        <v>0</v>
      </c>
      <c r="F1518" s="55">
        <v>2</v>
      </c>
      <c r="G1518" s="152">
        <v>0</v>
      </c>
    </row>
    <row r="1519" spans="2:7" s="28" customFormat="1" ht="18.75" customHeight="1" x14ac:dyDescent="0.2">
      <c r="B1519" s="139" t="s">
        <v>5065</v>
      </c>
      <c r="C1519" s="151">
        <v>0</v>
      </c>
      <c r="D1519" s="151">
        <v>0</v>
      </c>
      <c r="E1519" s="55">
        <v>0</v>
      </c>
      <c r="F1519" s="55">
        <v>2</v>
      </c>
      <c r="G1519" s="152">
        <v>0</v>
      </c>
    </row>
    <row r="1520" spans="2:7" s="28" customFormat="1" ht="18.75" customHeight="1" x14ac:dyDescent="0.2">
      <c r="B1520" s="139" t="s">
        <v>1001</v>
      </c>
      <c r="C1520" s="151">
        <v>0</v>
      </c>
      <c r="D1520" s="151">
        <v>0</v>
      </c>
      <c r="E1520" s="55">
        <v>0</v>
      </c>
      <c r="F1520" s="55">
        <v>2</v>
      </c>
      <c r="G1520" s="152">
        <v>0</v>
      </c>
    </row>
    <row r="1521" spans="2:7" s="28" customFormat="1" ht="18.75" customHeight="1" x14ac:dyDescent="0.2">
      <c r="B1521" s="139" t="s">
        <v>3412</v>
      </c>
      <c r="C1521" s="151">
        <v>0</v>
      </c>
      <c r="D1521" s="151">
        <v>2</v>
      </c>
      <c r="E1521" s="55">
        <v>0</v>
      </c>
      <c r="F1521" s="55">
        <v>0</v>
      </c>
      <c r="G1521" s="152">
        <v>0</v>
      </c>
    </row>
    <row r="1522" spans="2:7" s="28" customFormat="1" ht="18.75" customHeight="1" x14ac:dyDescent="0.2">
      <c r="B1522" s="139" t="s">
        <v>2091</v>
      </c>
      <c r="C1522" s="151">
        <v>0</v>
      </c>
      <c r="D1522" s="151">
        <v>0</v>
      </c>
      <c r="E1522" s="55">
        <v>2</v>
      </c>
      <c r="F1522" s="55">
        <v>0</v>
      </c>
      <c r="G1522" s="152">
        <v>0</v>
      </c>
    </row>
    <row r="1523" spans="2:7" s="28" customFormat="1" ht="18.75" customHeight="1" x14ac:dyDescent="0.2">
      <c r="B1523" s="139" t="s">
        <v>4330</v>
      </c>
      <c r="C1523" s="151">
        <v>0</v>
      </c>
      <c r="D1523" s="151">
        <v>0</v>
      </c>
      <c r="E1523" s="55">
        <v>2</v>
      </c>
      <c r="F1523" s="55">
        <v>0</v>
      </c>
      <c r="G1523" s="152">
        <v>0</v>
      </c>
    </row>
    <row r="1524" spans="2:7" s="28" customFormat="1" ht="18.75" customHeight="1" x14ac:dyDescent="0.2">
      <c r="B1524" s="139" t="s">
        <v>5066</v>
      </c>
      <c r="C1524" s="151">
        <v>0</v>
      </c>
      <c r="D1524" s="151">
        <v>0</v>
      </c>
      <c r="E1524" s="55">
        <v>2</v>
      </c>
      <c r="F1524" s="55">
        <v>0</v>
      </c>
      <c r="G1524" s="152">
        <v>0</v>
      </c>
    </row>
    <row r="1525" spans="2:7" s="28" customFormat="1" ht="18.75" customHeight="1" x14ac:dyDescent="0.2">
      <c r="B1525" s="139" t="s">
        <v>5067</v>
      </c>
      <c r="C1525" s="151">
        <v>2</v>
      </c>
      <c r="D1525" s="151">
        <v>0</v>
      </c>
      <c r="E1525" s="55">
        <v>0</v>
      </c>
      <c r="F1525" s="55">
        <v>0</v>
      </c>
      <c r="G1525" s="152">
        <v>0</v>
      </c>
    </row>
    <row r="1526" spans="2:7" s="28" customFormat="1" ht="18.75" customHeight="1" x14ac:dyDescent="0.2">
      <c r="B1526" s="139" t="s">
        <v>4035</v>
      </c>
      <c r="C1526" s="151">
        <v>0</v>
      </c>
      <c r="D1526" s="151">
        <v>0</v>
      </c>
      <c r="E1526" s="55">
        <v>0</v>
      </c>
      <c r="F1526" s="55">
        <v>0</v>
      </c>
      <c r="G1526" s="152">
        <v>2</v>
      </c>
    </row>
    <row r="1527" spans="2:7" s="28" customFormat="1" ht="18.75" customHeight="1" x14ac:dyDescent="0.2">
      <c r="B1527" s="139" t="s">
        <v>5070</v>
      </c>
      <c r="C1527" s="151">
        <v>0</v>
      </c>
      <c r="D1527" s="151">
        <v>0</v>
      </c>
      <c r="E1527" s="55">
        <v>2</v>
      </c>
      <c r="F1527" s="55">
        <v>0</v>
      </c>
      <c r="G1527" s="152">
        <v>0</v>
      </c>
    </row>
    <row r="1528" spans="2:7" s="28" customFormat="1" ht="18.75" customHeight="1" x14ac:dyDescent="0.2">
      <c r="B1528" s="139" t="s">
        <v>5071</v>
      </c>
      <c r="C1528" s="151">
        <v>0</v>
      </c>
      <c r="D1528" s="151">
        <v>0</v>
      </c>
      <c r="E1528" s="55">
        <v>0</v>
      </c>
      <c r="F1528" s="55">
        <v>2</v>
      </c>
      <c r="G1528" s="152">
        <v>0</v>
      </c>
    </row>
    <row r="1529" spans="2:7" s="28" customFormat="1" ht="18.75" customHeight="1" x14ac:dyDescent="0.2">
      <c r="B1529" s="139" t="s">
        <v>5281</v>
      </c>
      <c r="C1529" s="151">
        <v>0</v>
      </c>
      <c r="D1529" s="151">
        <v>0</v>
      </c>
      <c r="E1529" s="55">
        <v>0</v>
      </c>
      <c r="F1529" s="55">
        <v>0</v>
      </c>
      <c r="G1529" s="152">
        <v>2</v>
      </c>
    </row>
    <row r="1530" spans="2:7" s="28" customFormat="1" ht="18.75" customHeight="1" x14ac:dyDescent="0.2">
      <c r="B1530" s="139" t="s">
        <v>4246</v>
      </c>
      <c r="C1530" s="151">
        <v>0</v>
      </c>
      <c r="D1530" s="151">
        <v>0</v>
      </c>
      <c r="E1530" s="55">
        <v>2</v>
      </c>
      <c r="F1530" s="55">
        <v>0</v>
      </c>
      <c r="G1530" s="152">
        <v>0</v>
      </c>
    </row>
    <row r="1531" spans="2:7" s="28" customFormat="1" ht="18.75" customHeight="1" x14ac:dyDescent="0.2">
      <c r="B1531" s="139" t="s">
        <v>4015</v>
      </c>
      <c r="C1531" s="151">
        <v>2</v>
      </c>
      <c r="D1531" s="151">
        <v>0</v>
      </c>
      <c r="E1531" s="55">
        <v>0</v>
      </c>
      <c r="F1531" s="55">
        <v>0</v>
      </c>
      <c r="G1531" s="152">
        <v>0</v>
      </c>
    </row>
    <row r="1532" spans="2:7" s="28" customFormat="1" ht="18.75" customHeight="1" x14ac:dyDescent="0.2">
      <c r="B1532" s="139" t="s">
        <v>4536</v>
      </c>
      <c r="C1532" s="151">
        <v>0</v>
      </c>
      <c r="D1532" s="151">
        <v>0</v>
      </c>
      <c r="E1532" s="55">
        <v>0</v>
      </c>
      <c r="F1532" s="55">
        <v>2</v>
      </c>
      <c r="G1532" s="152">
        <v>0</v>
      </c>
    </row>
    <row r="1533" spans="2:7" s="28" customFormat="1" ht="18.75" customHeight="1" x14ac:dyDescent="0.2">
      <c r="B1533" s="139" t="s">
        <v>5069</v>
      </c>
      <c r="C1533" s="151">
        <v>0</v>
      </c>
      <c r="D1533" s="151">
        <v>2</v>
      </c>
      <c r="E1533" s="55">
        <v>0</v>
      </c>
      <c r="F1533" s="55">
        <v>0</v>
      </c>
      <c r="G1533" s="152">
        <v>0</v>
      </c>
    </row>
    <row r="1534" spans="2:7" s="28" customFormat="1" ht="18.75" customHeight="1" x14ac:dyDescent="0.2">
      <c r="B1534" s="139" t="s">
        <v>4016</v>
      </c>
      <c r="C1534" s="151">
        <v>0</v>
      </c>
      <c r="D1534" s="151">
        <v>2</v>
      </c>
      <c r="E1534" s="55">
        <v>0</v>
      </c>
      <c r="F1534" s="55">
        <v>0</v>
      </c>
      <c r="G1534" s="152">
        <v>0</v>
      </c>
    </row>
    <row r="1535" spans="2:7" s="28" customFormat="1" ht="18.75" customHeight="1" x14ac:dyDescent="0.2">
      <c r="B1535" s="139" t="s">
        <v>4808</v>
      </c>
      <c r="C1535" s="151">
        <v>0</v>
      </c>
      <c r="D1535" s="151">
        <v>0</v>
      </c>
      <c r="E1535" s="55">
        <v>0</v>
      </c>
      <c r="F1535" s="55">
        <v>0</v>
      </c>
      <c r="G1535" s="152">
        <v>2</v>
      </c>
    </row>
    <row r="1536" spans="2:7" s="28" customFormat="1" ht="18.75" customHeight="1" x14ac:dyDescent="0.2">
      <c r="B1536" s="139" t="s">
        <v>5072</v>
      </c>
      <c r="C1536" s="151">
        <v>2</v>
      </c>
      <c r="D1536" s="151">
        <v>0</v>
      </c>
      <c r="E1536" s="55">
        <v>0</v>
      </c>
      <c r="F1536" s="55">
        <v>0</v>
      </c>
      <c r="G1536" s="152">
        <v>0</v>
      </c>
    </row>
    <row r="1537" spans="2:7" s="28" customFormat="1" ht="18.75" customHeight="1" x14ac:dyDescent="0.2">
      <c r="B1537" s="139" t="s">
        <v>4809</v>
      </c>
      <c r="C1537" s="151">
        <v>0</v>
      </c>
      <c r="D1537" s="151">
        <v>0</v>
      </c>
      <c r="E1537" s="55">
        <v>2</v>
      </c>
      <c r="F1537" s="55">
        <v>0</v>
      </c>
      <c r="G1537" s="152">
        <v>0</v>
      </c>
    </row>
    <row r="1538" spans="2:7" s="28" customFormat="1" ht="18.75" customHeight="1" x14ac:dyDescent="0.2">
      <c r="B1538" s="139" t="s">
        <v>2862</v>
      </c>
      <c r="C1538" s="151">
        <v>0</v>
      </c>
      <c r="D1538" s="151">
        <v>0</v>
      </c>
      <c r="E1538" s="55">
        <v>2</v>
      </c>
      <c r="F1538" s="55">
        <v>0</v>
      </c>
      <c r="G1538" s="152">
        <v>0</v>
      </c>
    </row>
    <row r="1539" spans="2:7" s="28" customFormat="1" ht="18.75" customHeight="1" x14ac:dyDescent="0.2">
      <c r="B1539" s="139" t="s">
        <v>5253</v>
      </c>
      <c r="C1539" s="151">
        <v>0</v>
      </c>
      <c r="D1539" s="151">
        <v>0</v>
      </c>
      <c r="E1539" s="55">
        <v>0</v>
      </c>
      <c r="F1539" s="55">
        <v>0</v>
      </c>
      <c r="G1539" s="152">
        <v>2</v>
      </c>
    </row>
    <row r="1540" spans="2:7" s="28" customFormat="1" ht="18.75" customHeight="1" x14ac:dyDescent="0.2">
      <c r="B1540" s="139" t="s">
        <v>2400</v>
      </c>
      <c r="C1540" s="151">
        <v>0</v>
      </c>
      <c r="D1540" s="151">
        <v>0</v>
      </c>
      <c r="E1540" s="55">
        <v>0</v>
      </c>
      <c r="F1540" s="55">
        <v>0</v>
      </c>
      <c r="G1540" s="152">
        <v>2</v>
      </c>
    </row>
    <row r="1541" spans="2:7" s="28" customFormat="1" ht="18.75" customHeight="1" x14ac:dyDescent="0.2">
      <c r="B1541" s="139" t="s">
        <v>4810</v>
      </c>
      <c r="C1541" s="151">
        <v>2</v>
      </c>
      <c r="D1541" s="151">
        <v>0</v>
      </c>
      <c r="E1541" s="55">
        <v>0</v>
      </c>
      <c r="F1541" s="55">
        <v>0</v>
      </c>
      <c r="G1541" s="152">
        <v>0</v>
      </c>
    </row>
    <row r="1542" spans="2:7" s="28" customFormat="1" ht="18.75" customHeight="1" x14ac:dyDescent="0.2">
      <c r="B1542" s="139" t="s">
        <v>2834</v>
      </c>
      <c r="C1542" s="151">
        <v>0</v>
      </c>
      <c r="D1542" s="151">
        <v>0</v>
      </c>
      <c r="E1542" s="55">
        <v>0</v>
      </c>
      <c r="F1542" s="55">
        <v>0</v>
      </c>
      <c r="G1542" s="152">
        <v>2</v>
      </c>
    </row>
    <row r="1543" spans="2:7" s="28" customFormat="1" ht="18.75" customHeight="1" x14ac:dyDescent="0.2">
      <c r="B1543" s="139" t="s">
        <v>4362</v>
      </c>
      <c r="C1543" s="151">
        <v>0</v>
      </c>
      <c r="D1543" s="151">
        <v>0</v>
      </c>
      <c r="E1543" s="55">
        <v>2</v>
      </c>
      <c r="F1543" s="55">
        <v>0</v>
      </c>
      <c r="G1543" s="152">
        <v>0</v>
      </c>
    </row>
    <row r="1544" spans="2:7" s="28" customFormat="1" ht="18.75" customHeight="1" x14ac:dyDescent="0.2">
      <c r="B1544" s="139" t="s">
        <v>1428</v>
      </c>
      <c r="C1544" s="151">
        <v>0</v>
      </c>
      <c r="D1544" s="151">
        <v>0</v>
      </c>
      <c r="E1544" s="55">
        <v>0</v>
      </c>
      <c r="F1544" s="55">
        <v>0</v>
      </c>
      <c r="G1544" s="152">
        <v>2</v>
      </c>
    </row>
    <row r="1545" spans="2:7" s="28" customFormat="1" ht="18.75" customHeight="1" x14ac:dyDescent="0.2">
      <c r="B1545" s="139" t="s">
        <v>3335</v>
      </c>
      <c r="C1545" s="151">
        <v>0</v>
      </c>
      <c r="D1545" s="151">
        <v>0</v>
      </c>
      <c r="E1545" s="55">
        <v>2</v>
      </c>
      <c r="F1545" s="55">
        <v>0</v>
      </c>
      <c r="G1545" s="152">
        <v>0</v>
      </c>
    </row>
    <row r="1546" spans="2:7" s="28" customFormat="1" ht="18.75" customHeight="1" x14ac:dyDescent="0.2">
      <c r="B1546" s="139" t="s">
        <v>5290</v>
      </c>
      <c r="C1546" s="151">
        <v>0</v>
      </c>
      <c r="D1546" s="151">
        <v>0</v>
      </c>
      <c r="E1546" s="55">
        <v>0</v>
      </c>
      <c r="F1546" s="55">
        <v>0</v>
      </c>
      <c r="G1546" s="152">
        <v>2</v>
      </c>
    </row>
    <row r="1547" spans="2:7" s="28" customFormat="1" ht="18.75" customHeight="1" x14ac:dyDescent="0.2">
      <c r="B1547" s="139" t="s">
        <v>4616</v>
      </c>
      <c r="C1547" s="151">
        <v>0</v>
      </c>
      <c r="D1547" s="151">
        <v>2</v>
      </c>
      <c r="E1547" s="55">
        <v>0</v>
      </c>
      <c r="F1547" s="55">
        <v>0</v>
      </c>
      <c r="G1547" s="152">
        <v>0</v>
      </c>
    </row>
    <row r="1548" spans="2:7" s="28" customFormat="1" ht="18.75" customHeight="1" x14ac:dyDescent="0.2">
      <c r="B1548" s="139" t="s">
        <v>3206</v>
      </c>
      <c r="C1548" s="151">
        <v>0</v>
      </c>
      <c r="D1548" s="151">
        <v>0</v>
      </c>
      <c r="E1548" s="55">
        <v>2</v>
      </c>
      <c r="F1548" s="55">
        <v>0</v>
      </c>
      <c r="G1548" s="152">
        <v>0</v>
      </c>
    </row>
    <row r="1549" spans="2:7" s="28" customFormat="1" ht="18.75" customHeight="1" x14ac:dyDescent="0.2">
      <c r="B1549" s="139" t="s">
        <v>4535</v>
      </c>
      <c r="C1549" s="151">
        <v>0</v>
      </c>
      <c r="D1549" s="151">
        <v>0</v>
      </c>
      <c r="E1549" s="55">
        <v>0</v>
      </c>
      <c r="F1549" s="55">
        <v>2</v>
      </c>
      <c r="G1549" s="152">
        <v>0</v>
      </c>
    </row>
    <row r="1550" spans="2:7" s="28" customFormat="1" ht="18.75" customHeight="1" x14ac:dyDescent="0.2">
      <c r="B1550" s="139" t="s">
        <v>5074</v>
      </c>
      <c r="C1550" s="151">
        <v>0</v>
      </c>
      <c r="D1550" s="151">
        <v>0</v>
      </c>
      <c r="E1550" s="55">
        <v>0</v>
      </c>
      <c r="F1550" s="55">
        <v>2</v>
      </c>
      <c r="G1550" s="152">
        <v>0</v>
      </c>
    </row>
    <row r="1551" spans="2:7" s="28" customFormat="1" ht="18.75" customHeight="1" x14ac:dyDescent="0.2">
      <c r="B1551" s="139" t="s">
        <v>94</v>
      </c>
      <c r="C1551" s="151">
        <v>0</v>
      </c>
      <c r="D1551" s="151">
        <v>2</v>
      </c>
      <c r="E1551" s="55">
        <v>0</v>
      </c>
      <c r="F1551" s="55">
        <v>0</v>
      </c>
      <c r="G1551" s="152">
        <v>0</v>
      </c>
    </row>
    <row r="1552" spans="2:7" s="28" customFormat="1" ht="18.75" customHeight="1" x14ac:dyDescent="0.2">
      <c r="B1552" s="139" t="s">
        <v>5073</v>
      </c>
      <c r="C1552" s="151">
        <v>0</v>
      </c>
      <c r="D1552" s="151">
        <v>0</v>
      </c>
      <c r="E1552" s="55">
        <v>2</v>
      </c>
      <c r="F1552" s="55">
        <v>0</v>
      </c>
      <c r="G1552" s="152">
        <v>0</v>
      </c>
    </row>
    <row r="1553" spans="2:7" s="28" customFormat="1" ht="18.75" customHeight="1" x14ac:dyDescent="0.2">
      <c r="B1553" s="139" t="s">
        <v>5208</v>
      </c>
      <c r="C1553" s="151">
        <v>0</v>
      </c>
      <c r="D1553" s="151">
        <v>0</v>
      </c>
      <c r="E1553" s="55">
        <v>0</v>
      </c>
      <c r="F1553" s="55">
        <v>0</v>
      </c>
      <c r="G1553" s="152">
        <v>2</v>
      </c>
    </row>
    <row r="1554" spans="2:7" s="28" customFormat="1" ht="18.75" customHeight="1" x14ac:dyDescent="0.2">
      <c r="B1554" s="139" t="s">
        <v>2206</v>
      </c>
      <c r="C1554" s="151">
        <v>0</v>
      </c>
      <c r="D1554" s="151">
        <v>0</v>
      </c>
      <c r="E1554" s="55">
        <v>0</v>
      </c>
      <c r="F1554" s="55">
        <v>2</v>
      </c>
      <c r="G1554" s="152">
        <v>0</v>
      </c>
    </row>
    <row r="1555" spans="2:7" s="28" customFormat="1" ht="18.75" customHeight="1" x14ac:dyDescent="0.2">
      <c r="B1555" s="139" t="s">
        <v>4556</v>
      </c>
      <c r="C1555" s="151">
        <v>0</v>
      </c>
      <c r="D1555" s="151">
        <v>0</v>
      </c>
      <c r="E1555" s="55">
        <v>0</v>
      </c>
      <c r="F1555" s="55">
        <v>1</v>
      </c>
      <c r="G1555" s="152">
        <v>0</v>
      </c>
    </row>
    <row r="1556" spans="2:7" s="28" customFormat="1" ht="18.75" customHeight="1" x14ac:dyDescent="0.2">
      <c r="B1556" s="139" t="s">
        <v>5075</v>
      </c>
      <c r="C1556" s="151">
        <v>1</v>
      </c>
      <c r="D1556" s="151">
        <v>0</v>
      </c>
      <c r="E1556" s="55">
        <v>0</v>
      </c>
      <c r="F1556" s="55">
        <v>0</v>
      </c>
      <c r="G1556" s="152">
        <v>0</v>
      </c>
    </row>
    <row r="1557" spans="2:7" s="28" customFormat="1" ht="18.75" customHeight="1" x14ac:dyDescent="0.2">
      <c r="B1557" s="139" t="s">
        <v>4538</v>
      </c>
      <c r="C1557" s="151">
        <v>0</v>
      </c>
      <c r="D1557" s="151">
        <v>0</v>
      </c>
      <c r="E1557" s="55">
        <v>0</v>
      </c>
      <c r="F1557" s="55">
        <v>1</v>
      </c>
      <c r="G1557" s="152">
        <v>0</v>
      </c>
    </row>
    <row r="1558" spans="2:7" s="28" customFormat="1" ht="18.75" customHeight="1" x14ac:dyDescent="0.2">
      <c r="B1558" s="139" t="s">
        <v>4539</v>
      </c>
      <c r="C1558" s="151">
        <v>0</v>
      </c>
      <c r="D1558" s="151">
        <v>0</v>
      </c>
      <c r="E1558" s="55">
        <v>0</v>
      </c>
      <c r="F1558" s="55">
        <v>1</v>
      </c>
      <c r="G1558" s="152">
        <v>0</v>
      </c>
    </row>
    <row r="1559" spans="2:7" s="28" customFormat="1" ht="18.75" customHeight="1" x14ac:dyDescent="0.2">
      <c r="B1559" s="139" t="s">
        <v>4375</v>
      </c>
      <c r="C1559" s="151">
        <v>0</v>
      </c>
      <c r="D1559" s="151">
        <v>0</v>
      </c>
      <c r="E1559" s="55">
        <v>1</v>
      </c>
      <c r="F1559" s="55">
        <v>0</v>
      </c>
      <c r="G1559" s="152">
        <v>0</v>
      </c>
    </row>
    <row r="1560" spans="2:7" s="28" customFormat="1" ht="18.75" customHeight="1" x14ac:dyDescent="0.2">
      <c r="B1560" s="139" t="s">
        <v>4541</v>
      </c>
      <c r="C1560" s="151">
        <v>0</v>
      </c>
      <c r="D1560" s="151">
        <v>0</v>
      </c>
      <c r="E1560" s="55">
        <v>0</v>
      </c>
      <c r="F1560" s="55">
        <v>1</v>
      </c>
      <c r="G1560" s="152">
        <v>0</v>
      </c>
    </row>
    <row r="1561" spans="2:7" s="28" customFormat="1" ht="18.75" customHeight="1" x14ac:dyDescent="0.2">
      <c r="B1561" s="139" t="s">
        <v>1569</v>
      </c>
      <c r="C1561" s="151">
        <v>1</v>
      </c>
      <c r="D1561" s="151">
        <v>0</v>
      </c>
      <c r="E1561" s="55">
        <v>0</v>
      </c>
      <c r="F1561" s="55">
        <v>0</v>
      </c>
      <c r="G1561" s="152">
        <v>0</v>
      </c>
    </row>
    <row r="1562" spans="2:7" s="28" customFormat="1" ht="18.75" customHeight="1" x14ac:dyDescent="0.2">
      <c r="B1562" s="139" t="s">
        <v>3022</v>
      </c>
      <c r="C1562" s="151">
        <v>0</v>
      </c>
      <c r="D1562" s="151">
        <v>0</v>
      </c>
      <c r="E1562" s="55">
        <v>0</v>
      </c>
      <c r="F1562" s="55">
        <v>1</v>
      </c>
      <c r="G1562" s="152">
        <v>0</v>
      </c>
    </row>
    <row r="1563" spans="2:7" s="28" customFormat="1" ht="18.75" customHeight="1" x14ac:dyDescent="0.2">
      <c r="B1563" s="139" t="s">
        <v>1318</v>
      </c>
      <c r="C1563" s="151">
        <v>0</v>
      </c>
      <c r="D1563" s="151">
        <v>0</v>
      </c>
      <c r="E1563" s="55">
        <v>0</v>
      </c>
      <c r="F1563" s="55">
        <v>1</v>
      </c>
      <c r="G1563" s="152">
        <v>0</v>
      </c>
    </row>
    <row r="1564" spans="2:7" s="28" customFormat="1" ht="18.75" customHeight="1" x14ac:dyDescent="0.2">
      <c r="B1564" s="139" t="s">
        <v>2084</v>
      </c>
      <c r="C1564" s="151">
        <v>1</v>
      </c>
      <c r="D1564" s="151">
        <v>0</v>
      </c>
      <c r="E1564" s="55">
        <v>0</v>
      </c>
      <c r="F1564" s="55">
        <v>0</v>
      </c>
      <c r="G1564" s="152">
        <v>0</v>
      </c>
    </row>
    <row r="1565" spans="2:7" s="28" customFormat="1" ht="18.75" customHeight="1" x14ac:dyDescent="0.2">
      <c r="B1565" s="139" t="s">
        <v>5076</v>
      </c>
      <c r="C1565" s="151">
        <v>1</v>
      </c>
      <c r="D1565" s="151">
        <v>0</v>
      </c>
      <c r="E1565" s="55">
        <v>0</v>
      </c>
      <c r="F1565" s="55">
        <v>0</v>
      </c>
      <c r="G1565" s="152">
        <v>0</v>
      </c>
    </row>
    <row r="1566" spans="2:7" s="28" customFormat="1" ht="18.75" customHeight="1" x14ac:dyDescent="0.2">
      <c r="B1566" s="139" t="s">
        <v>2036</v>
      </c>
      <c r="C1566" s="151">
        <v>0</v>
      </c>
      <c r="D1566" s="151">
        <v>0</v>
      </c>
      <c r="E1566" s="55">
        <v>0</v>
      </c>
      <c r="F1566" s="55">
        <v>0</v>
      </c>
      <c r="G1566" s="152">
        <v>1</v>
      </c>
    </row>
    <row r="1567" spans="2:7" s="28" customFormat="1" ht="18.75" customHeight="1" x14ac:dyDescent="0.2">
      <c r="B1567" s="139" t="s">
        <v>2534</v>
      </c>
      <c r="C1567" s="151">
        <v>0</v>
      </c>
      <c r="D1567" s="151">
        <v>0</v>
      </c>
      <c r="E1567" s="55">
        <v>1</v>
      </c>
      <c r="F1567" s="55">
        <v>0</v>
      </c>
      <c r="G1567" s="152">
        <v>0</v>
      </c>
    </row>
    <row r="1568" spans="2:7" s="28" customFormat="1" ht="18.75" customHeight="1" x14ac:dyDescent="0.2">
      <c r="B1568" s="139" t="s">
        <v>1305</v>
      </c>
      <c r="C1568" s="151">
        <v>0</v>
      </c>
      <c r="D1568" s="151">
        <v>0</v>
      </c>
      <c r="E1568" s="55">
        <v>1</v>
      </c>
      <c r="F1568" s="55">
        <v>0</v>
      </c>
      <c r="G1568" s="152">
        <v>0</v>
      </c>
    </row>
    <row r="1569" spans="2:7" s="28" customFormat="1" ht="18.75" customHeight="1" x14ac:dyDescent="0.2">
      <c r="B1569" s="139" t="s">
        <v>4537</v>
      </c>
      <c r="C1569" s="151">
        <v>0</v>
      </c>
      <c r="D1569" s="151">
        <v>0</v>
      </c>
      <c r="E1569" s="55">
        <v>0</v>
      </c>
      <c r="F1569" s="55">
        <v>1</v>
      </c>
      <c r="G1569" s="152">
        <v>0</v>
      </c>
    </row>
    <row r="1570" spans="2:7" s="28" customFormat="1" ht="18.75" customHeight="1" x14ac:dyDescent="0.2">
      <c r="B1570" s="139" t="s">
        <v>1832</v>
      </c>
      <c r="C1570" s="151">
        <v>1</v>
      </c>
      <c r="D1570" s="151">
        <v>0</v>
      </c>
      <c r="E1570" s="55">
        <v>0</v>
      </c>
      <c r="F1570" s="55">
        <v>0</v>
      </c>
      <c r="G1570" s="152">
        <v>0</v>
      </c>
    </row>
    <row r="1571" spans="2:7" s="28" customFormat="1" ht="18.75" customHeight="1" x14ac:dyDescent="0.2">
      <c r="B1571" s="139" t="s">
        <v>5254</v>
      </c>
      <c r="C1571" s="151">
        <v>0</v>
      </c>
      <c r="D1571" s="151">
        <v>0</v>
      </c>
      <c r="E1571" s="55">
        <v>0</v>
      </c>
      <c r="F1571" s="55">
        <v>0</v>
      </c>
      <c r="G1571" s="152">
        <v>1</v>
      </c>
    </row>
    <row r="1572" spans="2:7" s="28" customFormat="1" ht="18.75" customHeight="1" x14ac:dyDescent="0.2">
      <c r="B1572" s="139" t="s">
        <v>3585</v>
      </c>
      <c r="C1572" s="151">
        <v>0</v>
      </c>
      <c r="D1572" s="151">
        <v>1</v>
      </c>
      <c r="E1572" s="55">
        <v>0</v>
      </c>
      <c r="F1572" s="55">
        <v>0</v>
      </c>
      <c r="G1572" s="152">
        <v>0</v>
      </c>
    </row>
    <row r="1573" spans="2:7" s="28" customFormat="1" ht="18.75" customHeight="1" x14ac:dyDescent="0.2">
      <c r="B1573" s="139" t="s">
        <v>3905</v>
      </c>
      <c r="C1573" s="151">
        <v>1</v>
      </c>
      <c r="D1573" s="151">
        <v>0</v>
      </c>
      <c r="E1573" s="55">
        <v>0</v>
      </c>
      <c r="F1573" s="55">
        <v>0</v>
      </c>
      <c r="G1573" s="152">
        <v>0</v>
      </c>
    </row>
    <row r="1574" spans="2:7" s="28" customFormat="1" ht="18.75" customHeight="1" x14ac:dyDescent="0.2">
      <c r="B1574" s="139" t="s">
        <v>3684</v>
      </c>
      <c r="C1574" s="151">
        <v>0</v>
      </c>
      <c r="D1574" s="151">
        <v>0</v>
      </c>
      <c r="E1574" s="55">
        <v>0</v>
      </c>
      <c r="F1574" s="55">
        <v>0</v>
      </c>
      <c r="G1574" s="152">
        <v>1</v>
      </c>
    </row>
    <row r="1575" spans="2:7" s="28" customFormat="1" ht="18.75" customHeight="1" x14ac:dyDescent="0.2">
      <c r="B1575" s="139" t="s">
        <v>3848</v>
      </c>
      <c r="C1575" s="151">
        <v>1</v>
      </c>
      <c r="D1575" s="151">
        <v>0</v>
      </c>
      <c r="E1575" s="55">
        <v>0</v>
      </c>
      <c r="F1575" s="55">
        <v>0</v>
      </c>
      <c r="G1575" s="152">
        <v>0</v>
      </c>
    </row>
    <row r="1576" spans="2:7" s="28" customFormat="1" ht="18.75" customHeight="1" x14ac:dyDescent="0.2">
      <c r="B1576" s="139" t="s">
        <v>4096</v>
      </c>
      <c r="C1576" s="151">
        <v>0</v>
      </c>
      <c r="D1576" s="151">
        <v>1</v>
      </c>
      <c r="E1576" s="55">
        <v>0</v>
      </c>
      <c r="F1576" s="55">
        <v>0</v>
      </c>
      <c r="G1576" s="152">
        <v>0</v>
      </c>
    </row>
    <row r="1577" spans="2:7" s="28" customFormat="1" ht="18.75" customHeight="1" x14ac:dyDescent="0.2">
      <c r="B1577" s="139" t="s">
        <v>4617</v>
      </c>
      <c r="C1577" s="151">
        <v>0</v>
      </c>
      <c r="D1577" s="151">
        <v>0</v>
      </c>
      <c r="E1577" s="55">
        <v>0</v>
      </c>
      <c r="F1577" s="55">
        <v>1</v>
      </c>
      <c r="G1577" s="152">
        <v>0</v>
      </c>
    </row>
    <row r="1578" spans="2:7" s="28" customFormat="1" ht="18.75" customHeight="1" x14ac:dyDescent="0.2">
      <c r="B1578" s="139" t="s">
        <v>4811</v>
      </c>
      <c r="C1578" s="151">
        <v>1</v>
      </c>
      <c r="D1578" s="151">
        <v>0</v>
      </c>
      <c r="E1578" s="55">
        <v>0</v>
      </c>
      <c r="F1578" s="55">
        <v>0</v>
      </c>
      <c r="G1578" s="152">
        <v>0</v>
      </c>
    </row>
    <row r="1579" spans="2:7" s="28" customFormat="1" ht="18.75" customHeight="1" x14ac:dyDescent="0.2">
      <c r="B1579" s="139" t="s">
        <v>932</v>
      </c>
      <c r="C1579" s="151">
        <v>0</v>
      </c>
      <c r="D1579" s="151">
        <v>0</v>
      </c>
      <c r="E1579" s="55">
        <v>0</v>
      </c>
      <c r="F1579" s="55">
        <v>1</v>
      </c>
      <c r="G1579" s="152">
        <v>0</v>
      </c>
    </row>
    <row r="1580" spans="2:7" s="28" customFormat="1" ht="18.75" customHeight="1" x14ac:dyDescent="0.2">
      <c r="B1580" s="139" t="s">
        <v>2414</v>
      </c>
      <c r="C1580" s="151">
        <v>1</v>
      </c>
      <c r="D1580" s="151">
        <v>0</v>
      </c>
      <c r="E1580" s="55">
        <v>0</v>
      </c>
      <c r="F1580" s="55">
        <v>0</v>
      </c>
      <c r="G1580" s="152">
        <v>0</v>
      </c>
    </row>
    <row r="1581" spans="2:7" s="28" customFormat="1" ht="18.75" customHeight="1" x14ac:dyDescent="0.2">
      <c r="B1581" s="139" t="s">
        <v>3517</v>
      </c>
      <c r="C1581" s="151">
        <v>0</v>
      </c>
      <c r="D1581" s="151">
        <v>0</v>
      </c>
      <c r="E1581" s="55">
        <v>1</v>
      </c>
      <c r="F1581" s="55">
        <v>0</v>
      </c>
      <c r="G1581" s="152">
        <v>0</v>
      </c>
    </row>
    <row r="1582" spans="2:7" s="28" customFormat="1" ht="18.75" customHeight="1" x14ac:dyDescent="0.2">
      <c r="B1582" s="139" t="s">
        <v>5077</v>
      </c>
      <c r="C1582" s="151">
        <v>0</v>
      </c>
      <c r="D1582" s="151">
        <v>0</v>
      </c>
      <c r="E1582" s="55">
        <v>1</v>
      </c>
      <c r="F1582" s="55">
        <v>0</v>
      </c>
      <c r="G1582" s="152">
        <v>0</v>
      </c>
    </row>
    <row r="1583" spans="2:7" s="28" customFormat="1" ht="18.75" customHeight="1" x14ac:dyDescent="0.2">
      <c r="B1583" s="139" t="s">
        <v>880</v>
      </c>
      <c r="C1583" s="151">
        <v>0</v>
      </c>
      <c r="D1583" s="151">
        <v>0</v>
      </c>
      <c r="E1583" s="55">
        <v>0</v>
      </c>
      <c r="F1583" s="55">
        <v>1</v>
      </c>
      <c r="G1583" s="152">
        <v>0</v>
      </c>
    </row>
    <row r="1584" spans="2:7" s="28" customFormat="1" ht="18.75" customHeight="1" x14ac:dyDescent="0.2">
      <c r="B1584" s="139" t="s">
        <v>4097</v>
      </c>
      <c r="C1584" s="151">
        <v>0</v>
      </c>
      <c r="D1584" s="151">
        <v>1</v>
      </c>
      <c r="E1584" s="55">
        <v>0</v>
      </c>
      <c r="F1584" s="55">
        <v>0</v>
      </c>
      <c r="G1584" s="152">
        <v>0</v>
      </c>
    </row>
    <row r="1585" spans="2:7" s="28" customFormat="1" ht="18.75" customHeight="1" x14ac:dyDescent="0.2">
      <c r="B1585" s="139" t="s">
        <v>5291</v>
      </c>
      <c r="C1585" s="151">
        <v>0</v>
      </c>
      <c r="D1585" s="151">
        <v>0</v>
      </c>
      <c r="E1585" s="55">
        <v>0</v>
      </c>
      <c r="F1585" s="55">
        <v>0</v>
      </c>
      <c r="G1585" s="152">
        <v>1</v>
      </c>
    </row>
    <row r="1586" spans="2:7" s="28" customFormat="1" ht="18.75" customHeight="1" x14ac:dyDescent="0.2">
      <c r="B1586" s="139" t="s">
        <v>2775</v>
      </c>
      <c r="C1586" s="151">
        <v>0</v>
      </c>
      <c r="D1586" s="151">
        <v>0</v>
      </c>
      <c r="E1586" s="55">
        <v>0</v>
      </c>
      <c r="F1586" s="55">
        <v>1</v>
      </c>
      <c r="G1586" s="152">
        <v>0</v>
      </c>
    </row>
    <row r="1587" spans="2:7" s="28" customFormat="1" ht="18.75" customHeight="1" x14ac:dyDescent="0.2">
      <c r="B1587" s="139" t="s">
        <v>4815</v>
      </c>
      <c r="C1587" s="151">
        <v>0</v>
      </c>
      <c r="D1587" s="151">
        <v>0</v>
      </c>
      <c r="E1587" s="55">
        <v>1</v>
      </c>
      <c r="F1587" s="55">
        <v>0</v>
      </c>
      <c r="G1587" s="152">
        <v>0</v>
      </c>
    </row>
    <row r="1588" spans="2:7" s="28" customFormat="1" ht="18.75" customHeight="1" x14ac:dyDescent="0.2">
      <c r="B1588" s="139" t="s">
        <v>4812</v>
      </c>
      <c r="C1588" s="151">
        <v>0</v>
      </c>
      <c r="D1588" s="151">
        <v>0</v>
      </c>
      <c r="E1588" s="55">
        <v>1</v>
      </c>
      <c r="F1588" s="55">
        <v>0</v>
      </c>
      <c r="G1588" s="152">
        <v>0</v>
      </c>
    </row>
    <row r="1589" spans="2:7" s="28" customFormat="1" ht="18.75" customHeight="1" x14ac:dyDescent="0.2">
      <c r="B1589" s="139" t="s">
        <v>5078</v>
      </c>
      <c r="C1589" s="151">
        <v>0</v>
      </c>
      <c r="D1589" s="151">
        <v>0</v>
      </c>
      <c r="E1589" s="55">
        <v>1</v>
      </c>
      <c r="F1589" s="55">
        <v>0</v>
      </c>
      <c r="G1589" s="152">
        <v>0</v>
      </c>
    </row>
    <row r="1590" spans="2:7" s="28" customFormat="1" ht="18.75" customHeight="1" x14ac:dyDescent="0.2">
      <c r="B1590" s="139" t="s">
        <v>1165</v>
      </c>
      <c r="C1590" s="151">
        <v>0</v>
      </c>
      <c r="D1590" s="151">
        <v>0</v>
      </c>
      <c r="E1590" s="55">
        <v>0</v>
      </c>
      <c r="F1590" s="55">
        <v>0</v>
      </c>
      <c r="G1590" s="152">
        <v>1</v>
      </c>
    </row>
    <row r="1591" spans="2:7" s="28" customFormat="1" ht="18.75" customHeight="1" x14ac:dyDescent="0.2">
      <c r="B1591" s="139" t="s">
        <v>4813</v>
      </c>
      <c r="C1591" s="151">
        <v>0</v>
      </c>
      <c r="D1591" s="151">
        <v>1</v>
      </c>
      <c r="E1591" s="55">
        <v>0</v>
      </c>
      <c r="F1591" s="55">
        <v>0</v>
      </c>
      <c r="G1591" s="152">
        <v>0</v>
      </c>
    </row>
    <row r="1592" spans="2:7" s="28" customFormat="1" ht="18.75" customHeight="1" x14ac:dyDescent="0.2">
      <c r="B1592" s="139" t="s">
        <v>4814</v>
      </c>
      <c r="C1592" s="151">
        <v>0</v>
      </c>
      <c r="D1592" s="151">
        <v>0</v>
      </c>
      <c r="E1592" s="55">
        <v>0</v>
      </c>
      <c r="F1592" s="55">
        <v>1</v>
      </c>
      <c r="G1592" s="152">
        <v>0</v>
      </c>
    </row>
    <row r="1593" spans="2:7" s="28" customFormat="1" ht="18.75" customHeight="1" x14ac:dyDescent="0.2">
      <c r="B1593" s="139" t="s">
        <v>5080</v>
      </c>
      <c r="C1593" s="151">
        <v>0</v>
      </c>
      <c r="D1593" s="151">
        <v>1</v>
      </c>
      <c r="E1593" s="55">
        <v>0</v>
      </c>
      <c r="F1593" s="55">
        <v>0</v>
      </c>
      <c r="G1593" s="152">
        <v>0</v>
      </c>
    </row>
    <row r="1594" spans="2:7" s="28" customFormat="1" ht="18.75" customHeight="1" x14ac:dyDescent="0.2">
      <c r="B1594" s="139" t="s">
        <v>1071</v>
      </c>
      <c r="C1594" s="151">
        <v>1</v>
      </c>
      <c r="D1594" s="151">
        <v>0</v>
      </c>
      <c r="E1594" s="55">
        <v>0</v>
      </c>
      <c r="F1594" s="55">
        <v>0</v>
      </c>
      <c r="G1594" s="152">
        <v>0</v>
      </c>
    </row>
    <row r="1595" spans="2:7" s="28" customFormat="1" ht="18.75" customHeight="1" x14ac:dyDescent="0.2">
      <c r="B1595" s="139" t="s">
        <v>1872</v>
      </c>
      <c r="C1595" s="151">
        <v>1</v>
      </c>
      <c r="D1595" s="151">
        <v>0</v>
      </c>
      <c r="E1595" s="55">
        <v>0</v>
      </c>
      <c r="F1595" s="55">
        <v>0</v>
      </c>
      <c r="G1595" s="152">
        <v>0</v>
      </c>
    </row>
    <row r="1596" spans="2:7" s="28" customFormat="1" ht="18.75" customHeight="1" x14ac:dyDescent="0.2">
      <c r="B1596" s="139" t="s">
        <v>5082</v>
      </c>
      <c r="C1596" s="151">
        <v>1</v>
      </c>
      <c r="D1596" s="151">
        <v>0</v>
      </c>
      <c r="E1596" s="55">
        <v>0</v>
      </c>
      <c r="F1596" s="55">
        <v>0</v>
      </c>
      <c r="G1596" s="152">
        <v>0</v>
      </c>
    </row>
    <row r="1597" spans="2:7" s="28" customFormat="1" ht="18.75" customHeight="1" x14ac:dyDescent="0.2">
      <c r="B1597" s="139" t="s">
        <v>1903</v>
      </c>
      <c r="C1597" s="151">
        <v>1</v>
      </c>
      <c r="D1597" s="151">
        <v>0</v>
      </c>
      <c r="E1597" s="55">
        <v>0</v>
      </c>
      <c r="F1597" s="55">
        <v>0</v>
      </c>
      <c r="G1597" s="152">
        <v>0</v>
      </c>
    </row>
    <row r="1598" spans="2:7" s="28" customFormat="1" ht="18.75" customHeight="1" x14ac:dyDescent="0.2">
      <c r="B1598" s="139" t="s">
        <v>3617</v>
      </c>
      <c r="C1598" s="151">
        <v>0</v>
      </c>
      <c r="D1598" s="151">
        <v>0</v>
      </c>
      <c r="E1598" s="55">
        <v>1</v>
      </c>
      <c r="F1598" s="55">
        <v>0</v>
      </c>
      <c r="G1598" s="152">
        <v>0</v>
      </c>
    </row>
    <row r="1599" spans="2:7" s="28" customFormat="1" ht="18.75" customHeight="1" x14ac:dyDescent="0.2">
      <c r="B1599" s="139" t="s">
        <v>4313</v>
      </c>
      <c r="C1599" s="151">
        <v>0</v>
      </c>
      <c r="D1599" s="151">
        <v>0</v>
      </c>
      <c r="E1599" s="55">
        <v>1</v>
      </c>
      <c r="F1599" s="55">
        <v>0</v>
      </c>
      <c r="G1599" s="152">
        <v>0</v>
      </c>
    </row>
    <row r="1600" spans="2:7" s="28" customFormat="1" ht="18.75" customHeight="1" x14ac:dyDescent="0.2">
      <c r="B1600" s="139" t="s">
        <v>2759</v>
      </c>
      <c r="C1600" s="151">
        <v>0</v>
      </c>
      <c r="D1600" s="151">
        <v>0</v>
      </c>
      <c r="E1600" s="55">
        <v>0</v>
      </c>
      <c r="F1600" s="55">
        <v>0</v>
      </c>
      <c r="G1600" s="152">
        <v>1</v>
      </c>
    </row>
    <row r="1601" spans="2:7" s="28" customFormat="1" ht="18.75" customHeight="1" x14ac:dyDescent="0.2">
      <c r="B1601" s="139" t="s">
        <v>5084</v>
      </c>
      <c r="C1601" s="151">
        <v>1</v>
      </c>
      <c r="D1601" s="151">
        <v>0</v>
      </c>
      <c r="E1601" s="55">
        <v>0</v>
      </c>
      <c r="F1601" s="55">
        <v>0</v>
      </c>
      <c r="G1601" s="152">
        <v>0</v>
      </c>
    </row>
    <row r="1602" spans="2:7" s="28" customFormat="1" ht="18.75" customHeight="1" x14ac:dyDescent="0.2">
      <c r="B1602" s="139" t="s">
        <v>1689</v>
      </c>
      <c r="C1602" s="151">
        <v>0</v>
      </c>
      <c r="D1602" s="151">
        <v>0</v>
      </c>
      <c r="E1602" s="55">
        <v>0</v>
      </c>
      <c r="F1602" s="55">
        <v>1</v>
      </c>
      <c r="G1602" s="152">
        <v>0</v>
      </c>
    </row>
    <row r="1603" spans="2:7" s="28" customFormat="1" ht="18.75" customHeight="1" x14ac:dyDescent="0.2">
      <c r="B1603" s="139" t="s">
        <v>1359</v>
      </c>
      <c r="C1603" s="151">
        <v>0</v>
      </c>
      <c r="D1603" s="151">
        <v>1</v>
      </c>
      <c r="E1603" s="55">
        <v>0</v>
      </c>
      <c r="F1603" s="55">
        <v>0</v>
      </c>
      <c r="G1603" s="152">
        <v>0</v>
      </c>
    </row>
    <row r="1604" spans="2:7" s="28" customFormat="1" ht="18.75" customHeight="1" x14ac:dyDescent="0.2">
      <c r="B1604" s="139" t="s">
        <v>969</v>
      </c>
      <c r="C1604" s="151">
        <v>0</v>
      </c>
      <c r="D1604" s="151">
        <v>1</v>
      </c>
      <c r="E1604" s="55">
        <v>0</v>
      </c>
      <c r="F1604" s="55">
        <v>0</v>
      </c>
      <c r="G1604" s="152">
        <v>0</v>
      </c>
    </row>
    <row r="1605" spans="2:7" s="28" customFormat="1" ht="18.75" customHeight="1" x14ac:dyDescent="0.2">
      <c r="B1605" s="139" t="s">
        <v>1236</v>
      </c>
      <c r="C1605" s="151">
        <v>0</v>
      </c>
      <c r="D1605" s="151">
        <v>1</v>
      </c>
      <c r="E1605" s="55">
        <v>0</v>
      </c>
      <c r="F1605" s="55">
        <v>0</v>
      </c>
      <c r="G1605" s="152">
        <v>0</v>
      </c>
    </row>
    <row r="1606" spans="2:7" s="28" customFormat="1" ht="18.75" customHeight="1" x14ac:dyDescent="0.2">
      <c r="B1606" s="139" t="s">
        <v>881</v>
      </c>
      <c r="C1606" s="151">
        <v>0</v>
      </c>
      <c r="D1606" s="151">
        <v>1</v>
      </c>
      <c r="E1606" s="55">
        <v>0</v>
      </c>
      <c r="F1606" s="55">
        <v>0</v>
      </c>
      <c r="G1606" s="152">
        <v>0</v>
      </c>
    </row>
    <row r="1607" spans="2:7" s="28" customFormat="1" ht="18.75" customHeight="1" x14ac:dyDescent="0.2">
      <c r="B1607" s="139" t="s">
        <v>5081</v>
      </c>
      <c r="C1607" s="151">
        <v>0</v>
      </c>
      <c r="D1607" s="151">
        <v>1</v>
      </c>
      <c r="E1607" s="55">
        <v>0</v>
      </c>
      <c r="F1607" s="55">
        <v>0</v>
      </c>
      <c r="G1607" s="152">
        <v>0</v>
      </c>
    </row>
    <row r="1608" spans="2:7" s="28" customFormat="1" ht="18.75" customHeight="1" x14ac:dyDescent="0.2">
      <c r="B1608" s="139" t="s">
        <v>3441</v>
      </c>
      <c r="C1608" s="151">
        <v>0</v>
      </c>
      <c r="D1608" s="151">
        <v>1</v>
      </c>
      <c r="E1608" s="55">
        <v>0</v>
      </c>
      <c r="F1608" s="55">
        <v>0</v>
      </c>
      <c r="G1608" s="152">
        <v>0</v>
      </c>
    </row>
    <row r="1609" spans="2:7" s="28" customFormat="1" ht="18.75" customHeight="1" x14ac:dyDescent="0.2">
      <c r="B1609" s="139" t="s">
        <v>967</v>
      </c>
      <c r="C1609" s="151">
        <v>0</v>
      </c>
      <c r="D1609" s="151">
        <v>0</v>
      </c>
      <c r="E1609" s="55">
        <v>0</v>
      </c>
      <c r="F1609" s="55">
        <v>1</v>
      </c>
      <c r="G1609" s="152">
        <v>0</v>
      </c>
    </row>
    <row r="1610" spans="2:7" s="28" customFormat="1" ht="18.75" customHeight="1" x14ac:dyDescent="0.2">
      <c r="B1610" s="139" t="s">
        <v>2148</v>
      </c>
      <c r="C1610" s="151">
        <v>1</v>
      </c>
      <c r="D1610" s="151">
        <v>0</v>
      </c>
      <c r="E1610" s="55">
        <v>0</v>
      </c>
      <c r="F1610" s="55">
        <v>0</v>
      </c>
      <c r="G1610" s="152">
        <v>0</v>
      </c>
    </row>
    <row r="1611" spans="2:7" s="28" customFormat="1" ht="18.75" customHeight="1" x14ac:dyDescent="0.2">
      <c r="B1611" s="139" t="s">
        <v>3847</v>
      </c>
      <c r="C1611" s="151">
        <v>1</v>
      </c>
      <c r="D1611" s="151">
        <v>0</v>
      </c>
      <c r="E1611" s="55">
        <v>0</v>
      </c>
      <c r="F1611" s="55">
        <v>0</v>
      </c>
      <c r="G1611" s="152">
        <v>0</v>
      </c>
    </row>
    <row r="1612" spans="2:7" s="28" customFormat="1" ht="18.75" customHeight="1" x14ac:dyDescent="0.2">
      <c r="B1612" s="139" t="s">
        <v>5265</v>
      </c>
      <c r="C1612" s="151">
        <v>0</v>
      </c>
      <c r="D1612" s="151">
        <v>0</v>
      </c>
      <c r="E1612" s="55">
        <v>0</v>
      </c>
      <c r="F1612" s="55">
        <v>0</v>
      </c>
      <c r="G1612" s="152">
        <v>1</v>
      </c>
    </row>
    <row r="1613" spans="2:7" s="28" customFormat="1" ht="18.75" customHeight="1" x14ac:dyDescent="0.2">
      <c r="B1613" s="139" t="s">
        <v>4363</v>
      </c>
      <c r="C1613" s="151">
        <v>0</v>
      </c>
      <c r="D1613" s="151">
        <v>0</v>
      </c>
      <c r="E1613" s="55">
        <v>1</v>
      </c>
      <c r="F1613" s="55">
        <v>0</v>
      </c>
      <c r="G1613" s="152">
        <v>0</v>
      </c>
    </row>
    <row r="1614" spans="2:7" s="28" customFormat="1" ht="18.75" customHeight="1" x14ac:dyDescent="0.2">
      <c r="B1614" s="139" t="s">
        <v>4282</v>
      </c>
      <c r="C1614" s="151">
        <v>0</v>
      </c>
      <c r="D1614" s="151">
        <v>0</v>
      </c>
      <c r="E1614" s="55">
        <v>1</v>
      </c>
      <c r="F1614" s="55">
        <v>0</v>
      </c>
      <c r="G1614" s="152">
        <v>0</v>
      </c>
    </row>
    <row r="1615" spans="2:7" s="28" customFormat="1" ht="18.75" customHeight="1" x14ac:dyDescent="0.2">
      <c r="B1615" s="139" t="s">
        <v>3906</v>
      </c>
      <c r="C1615" s="151">
        <v>1</v>
      </c>
      <c r="D1615" s="151">
        <v>0</v>
      </c>
      <c r="E1615" s="55">
        <v>0</v>
      </c>
      <c r="F1615" s="55">
        <v>0</v>
      </c>
      <c r="G1615" s="152">
        <v>0</v>
      </c>
    </row>
    <row r="1616" spans="2:7" s="28" customFormat="1" ht="18.75" customHeight="1" x14ac:dyDescent="0.2">
      <c r="B1616" s="139" t="s">
        <v>4332</v>
      </c>
      <c r="C1616" s="151">
        <v>0</v>
      </c>
      <c r="D1616" s="151">
        <v>0</v>
      </c>
      <c r="E1616" s="55">
        <v>1</v>
      </c>
      <c r="F1616" s="55">
        <v>0</v>
      </c>
      <c r="G1616" s="152">
        <v>0</v>
      </c>
    </row>
    <row r="1617" spans="2:7" s="28" customFormat="1" ht="18.75" customHeight="1" x14ac:dyDescent="0.2">
      <c r="B1617" s="139" t="s">
        <v>4816</v>
      </c>
      <c r="C1617" s="151">
        <v>0</v>
      </c>
      <c r="D1617" s="151">
        <v>1</v>
      </c>
      <c r="E1617" s="55">
        <v>0</v>
      </c>
      <c r="F1617" s="55">
        <v>0</v>
      </c>
      <c r="G1617" s="152">
        <v>0</v>
      </c>
    </row>
    <row r="1618" spans="2:7" s="28" customFormat="1" ht="18.75" customHeight="1" thickBot="1" x14ac:dyDescent="0.25">
      <c r="B1618" s="139" t="s">
        <v>4139</v>
      </c>
      <c r="C1618" s="151">
        <v>0</v>
      </c>
      <c r="D1618" s="151">
        <v>1</v>
      </c>
      <c r="E1618" s="55">
        <v>0</v>
      </c>
      <c r="F1618" s="55">
        <v>0</v>
      </c>
      <c r="G1618" s="152">
        <v>0</v>
      </c>
    </row>
    <row r="1619" spans="2:7" ht="18.75" customHeight="1" thickBot="1" x14ac:dyDescent="0.25">
      <c r="B1619" s="57" t="s">
        <v>3067</v>
      </c>
      <c r="C1619" s="143">
        <f>SUM(C9:C1618)</f>
        <v>5477333</v>
      </c>
      <c r="D1619" s="143">
        <f>SUM(D9:D1618)</f>
        <v>10753756</v>
      </c>
      <c r="E1619" s="143">
        <f>SUM(E9:E1618)</f>
        <v>15480774</v>
      </c>
      <c r="F1619" s="143">
        <f>SUM(F9:F1618)</f>
        <v>17530010</v>
      </c>
      <c r="G1619" s="144">
        <f>SUM(G9:G1618)</f>
        <v>15816921</v>
      </c>
    </row>
    <row r="1621" spans="2:7" ht="18.75" customHeight="1" x14ac:dyDescent="0.2">
      <c r="B1621" s="44" t="s">
        <v>4187</v>
      </c>
    </row>
  </sheetData>
  <mergeCells count="7">
    <mergeCell ref="B3:G3"/>
    <mergeCell ref="B7:B8"/>
    <mergeCell ref="C7:C8"/>
    <mergeCell ref="G7:G8"/>
    <mergeCell ref="E7:E8"/>
    <mergeCell ref="D7:D8"/>
    <mergeCell ref="F7:F8"/>
  </mergeCells>
  <hyperlinks>
    <hyperlink ref="B5" location="Portada!A1" display="Volver" xr:uid="{00000000-0004-0000-0C00-000000000000}"/>
  </hyperlinks>
  <printOptions horizontalCentered="1"/>
  <pageMargins left="0.23622047244094491" right="0.23622047244094491" top="0.39370078740157483" bottom="0.39370078740157483" header="0.31496062992125984" footer="0.31496062992125984"/>
  <pageSetup scale="66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B1:O128"/>
  <sheetViews>
    <sheetView showGridLines="0" zoomScale="70" zoomScaleNormal="70" workbookViewId="0">
      <pane ySplit="4" topLeftCell="A5" activePane="bottomLeft" state="frozen"/>
      <selection pane="bottomLeft" activeCell="P1" sqref="P1"/>
    </sheetView>
  </sheetViews>
  <sheetFormatPr baseColWidth="10" defaultColWidth="11.42578125" defaultRowHeight="17.25" customHeight="1" x14ac:dyDescent="0.25"/>
  <cols>
    <col min="1" max="1" width="6.28515625" style="25" customWidth="1"/>
    <col min="2" max="2" width="12.85546875" style="25" customWidth="1"/>
    <col min="3" max="4" width="11.42578125" style="25" bestFit="1" customWidth="1"/>
    <col min="5" max="5" width="11.7109375" style="25" bestFit="1" customWidth="1"/>
    <col min="6" max="6" width="12.140625" style="25" customWidth="1"/>
    <col min="7" max="8" width="11.42578125" style="25" bestFit="1" customWidth="1"/>
    <col min="9" max="9" width="12.5703125" style="25" customWidth="1"/>
    <col min="10" max="10" width="12.7109375" style="25" customWidth="1"/>
    <col min="11" max="11" width="14.5703125" style="25" bestFit="1" customWidth="1"/>
    <col min="12" max="12" width="14.42578125" style="25" bestFit="1" customWidth="1"/>
    <col min="13" max="14" width="15.42578125" style="25" bestFit="1" customWidth="1"/>
    <col min="15" max="15" width="13.140625" style="25" bestFit="1" customWidth="1"/>
    <col min="16" max="16384" width="11.42578125" style="25"/>
  </cols>
  <sheetData>
    <row r="1" spans="2:15" s="3" customFormat="1" ht="17.25" customHeight="1" x14ac:dyDescent="0.25"/>
    <row r="2" spans="2:15" s="3" customFormat="1" ht="17.25" customHeight="1" x14ac:dyDescent="0.25">
      <c r="B2" s="183" t="s">
        <v>51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2:15" s="3" customFormat="1" ht="17.25" customHeight="1" x14ac:dyDescent="0.25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2:15" s="3" customFormat="1" ht="17.25" customHeight="1" x14ac:dyDescent="0.25">
      <c r="B4" s="86" t="s">
        <v>45</v>
      </c>
    </row>
    <row r="5" spans="2:15" s="3" customFormat="1" ht="17.25" customHeight="1" thickBot="1" x14ac:dyDescent="0.3">
      <c r="B5" s="86"/>
    </row>
    <row r="6" spans="2:15" s="3" customFormat="1" ht="17.25" customHeight="1" x14ac:dyDescent="0.25">
      <c r="B6" s="192" t="s">
        <v>3</v>
      </c>
      <c r="C6" s="194" t="s">
        <v>4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6"/>
    </row>
    <row r="7" spans="2:15" s="3" customFormat="1" ht="17.25" customHeight="1" x14ac:dyDescent="0.25">
      <c r="B7" s="193"/>
      <c r="C7" s="87" t="s">
        <v>5</v>
      </c>
      <c r="D7" s="87" t="s">
        <v>6</v>
      </c>
      <c r="E7" s="87" t="s">
        <v>7</v>
      </c>
      <c r="F7" s="87" t="s">
        <v>8</v>
      </c>
      <c r="G7" s="87" t="s">
        <v>9</v>
      </c>
      <c r="H7" s="87" t="s">
        <v>10</v>
      </c>
      <c r="I7" s="87" t="s">
        <v>11</v>
      </c>
      <c r="J7" s="87" t="s">
        <v>12</v>
      </c>
      <c r="K7" s="87" t="s">
        <v>13</v>
      </c>
      <c r="L7" s="87" t="s">
        <v>14</v>
      </c>
      <c r="M7" s="87" t="s">
        <v>15</v>
      </c>
      <c r="N7" s="87" t="s">
        <v>16</v>
      </c>
      <c r="O7" s="88" t="s">
        <v>17</v>
      </c>
    </row>
    <row r="8" spans="2:15" s="3" customFormat="1" ht="17.25" customHeight="1" x14ac:dyDescent="0.25">
      <c r="B8" s="89" t="s">
        <v>19</v>
      </c>
      <c r="C8" s="90">
        <v>3497</v>
      </c>
      <c r="D8" s="90">
        <v>3038</v>
      </c>
      <c r="E8" s="90">
        <v>3347</v>
      </c>
      <c r="F8" s="90">
        <v>2877</v>
      </c>
      <c r="G8" s="90">
        <v>2658</v>
      </c>
      <c r="H8" s="90">
        <v>2846</v>
      </c>
      <c r="I8" s="90">
        <v>3069</v>
      </c>
      <c r="J8" s="90">
        <v>2908</v>
      </c>
      <c r="K8" s="90">
        <v>2841</v>
      </c>
      <c r="L8" s="90">
        <v>2278</v>
      </c>
      <c r="M8" s="90">
        <v>2559</v>
      </c>
      <c r="N8" s="90">
        <v>3283</v>
      </c>
      <c r="O8" s="91">
        <f>SUM(C8:N8)</f>
        <v>35201</v>
      </c>
    </row>
    <row r="9" spans="2:15" s="3" customFormat="1" ht="17.25" customHeight="1" x14ac:dyDescent="0.25">
      <c r="B9" s="89" t="s">
        <v>20</v>
      </c>
      <c r="C9" s="92">
        <v>3468</v>
      </c>
      <c r="D9" s="92">
        <v>3035</v>
      </c>
      <c r="E9" s="92">
        <v>3330</v>
      </c>
      <c r="F9" s="92">
        <v>2873</v>
      </c>
      <c r="G9" s="92">
        <v>2662</v>
      </c>
      <c r="H9" s="92">
        <v>2838</v>
      </c>
      <c r="I9" s="92">
        <v>3475</v>
      </c>
      <c r="J9" s="92">
        <v>2935</v>
      </c>
      <c r="K9" s="92">
        <v>2279</v>
      </c>
      <c r="L9" s="92">
        <v>2235</v>
      </c>
      <c r="M9" s="92">
        <v>2554</v>
      </c>
      <c r="N9" s="92">
        <v>3172</v>
      </c>
      <c r="O9" s="91">
        <f t="shared" ref="O9" si="0">SUM(C9:N9)</f>
        <v>34856</v>
      </c>
    </row>
    <row r="10" spans="2:15" s="3" customFormat="1" ht="17.25" customHeight="1" thickBot="1" x14ac:dyDescent="0.3">
      <c r="B10" s="17" t="s">
        <v>17</v>
      </c>
      <c r="C10" s="18">
        <f>SUM(C8:C9)</f>
        <v>6965</v>
      </c>
      <c r="D10" s="18">
        <f t="shared" ref="D10:O10" si="1">SUM(D8:D9)</f>
        <v>6073</v>
      </c>
      <c r="E10" s="18">
        <f t="shared" si="1"/>
        <v>6677</v>
      </c>
      <c r="F10" s="18">
        <f t="shared" si="1"/>
        <v>5750</v>
      </c>
      <c r="G10" s="18">
        <f t="shared" si="1"/>
        <v>5320</v>
      </c>
      <c r="H10" s="18">
        <f t="shared" si="1"/>
        <v>5684</v>
      </c>
      <c r="I10" s="18">
        <f t="shared" si="1"/>
        <v>6544</v>
      </c>
      <c r="J10" s="18">
        <f t="shared" si="1"/>
        <v>5843</v>
      </c>
      <c r="K10" s="18">
        <f t="shared" si="1"/>
        <v>5120</v>
      </c>
      <c r="L10" s="18">
        <f t="shared" si="1"/>
        <v>4513</v>
      </c>
      <c r="M10" s="18">
        <f t="shared" si="1"/>
        <v>5113</v>
      </c>
      <c r="N10" s="18">
        <f t="shared" si="1"/>
        <v>6455</v>
      </c>
      <c r="O10" s="18">
        <f t="shared" si="1"/>
        <v>70057</v>
      </c>
    </row>
    <row r="11" spans="2:15" ht="17.25" customHeight="1" thickBot="1" x14ac:dyDescent="0.3">
      <c r="B11" s="2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2:15" ht="17.25" customHeight="1" x14ac:dyDescent="0.25">
      <c r="B12" s="192" t="s">
        <v>3</v>
      </c>
      <c r="C12" s="194" t="s">
        <v>22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6"/>
    </row>
    <row r="13" spans="2:15" ht="17.25" customHeight="1" x14ac:dyDescent="0.25">
      <c r="B13" s="193"/>
      <c r="C13" s="87" t="s">
        <v>5</v>
      </c>
      <c r="D13" s="87" t="s">
        <v>6</v>
      </c>
      <c r="E13" s="87" t="s">
        <v>7</v>
      </c>
      <c r="F13" s="87" t="s">
        <v>8</v>
      </c>
      <c r="G13" s="87" t="s">
        <v>9</v>
      </c>
      <c r="H13" s="87" t="s">
        <v>10</v>
      </c>
      <c r="I13" s="87" t="s">
        <v>11</v>
      </c>
      <c r="J13" s="87" t="s">
        <v>12</v>
      </c>
      <c r="K13" s="87" t="s">
        <v>13</v>
      </c>
      <c r="L13" s="87" t="s">
        <v>14</v>
      </c>
      <c r="M13" s="87" t="s">
        <v>15</v>
      </c>
      <c r="N13" s="87" t="s">
        <v>16</v>
      </c>
      <c r="O13" s="88" t="s">
        <v>17</v>
      </c>
    </row>
    <row r="14" spans="2:15" ht="17.25" customHeight="1" x14ac:dyDescent="0.25">
      <c r="B14" s="89" t="s">
        <v>19</v>
      </c>
      <c r="C14" s="90">
        <v>3370</v>
      </c>
      <c r="D14" s="90">
        <v>2963</v>
      </c>
      <c r="E14" s="90">
        <v>3286</v>
      </c>
      <c r="F14" s="90">
        <v>3331</v>
      </c>
      <c r="G14" s="90">
        <v>2750</v>
      </c>
      <c r="H14" s="90">
        <v>2941</v>
      </c>
      <c r="I14" s="90">
        <v>3522</v>
      </c>
      <c r="J14" s="90">
        <v>3245</v>
      </c>
      <c r="K14" s="90">
        <v>2340</v>
      </c>
      <c r="L14" s="90">
        <v>2268</v>
      </c>
      <c r="M14" s="90">
        <v>2567</v>
      </c>
      <c r="N14" s="90">
        <v>3169</v>
      </c>
      <c r="O14" s="91">
        <f>SUM(C14:N14)</f>
        <v>35752</v>
      </c>
    </row>
    <row r="15" spans="2:15" ht="17.25" customHeight="1" x14ac:dyDescent="0.25">
      <c r="B15" s="89" t="s">
        <v>20</v>
      </c>
      <c r="C15" s="92">
        <v>3360</v>
      </c>
      <c r="D15" s="92">
        <v>2954</v>
      </c>
      <c r="E15" s="92">
        <v>3308</v>
      </c>
      <c r="F15" s="92">
        <v>3315</v>
      </c>
      <c r="G15" s="92">
        <v>2766</v>
      </c>
      <c r="H15" s="92">
        <v>2920</v>
      </c>
      <c r="I15" s="92">
        <v>3530</v>
      </c>
      <c r="J15" s="92">
        <v>3232</v>
      </c>
      <c r="K15" s="92">
        <v>2355</v>
      </c>
      <c r="L15" s="92">
        <v>2287</v>
      </c>
      <c r="M15" s="92">
        <v>2572</v>
      </c>
      <c r="N15" s="92">
        <v>3185</v>
      </c>
      <c r="O15" s="91">
        <f t="shared" ref="O15" si="2">SUM(C15:N15)</f>
        <v>35784</v>
      </c>
    </row>
    <row r="16" spans="2:15" ht="17.25" customHeight="1" thickBot="1" x14ac:dyDescent="0.3">
      <c r="B16" s="17" t="s">
        <v>17</v>
      </c>
      <c r="C16" s="18">
        <f>SUM(C14:C15)</f>
        <v>6730</v>
      </c>
      <c r="D16" s="18">
        <f t="shared" ref="D16:O16" si="3">SUM(D14:D15)</f>
        <v>5917</v>
      </c>
      <c r="E16" s="18">
        <f t="shared" si="3"/>
        <v>6594</v>
      </c>
      <c r="F16" s="18">
        <f t="shared" si="3"/>
        <v>6646</v>
      </c>
      <c r="G16" s="18">
        <f t="shared" si="3"/>
        <v>5516</v>
      </c>
      <c r="H16" s="18">
        <f t="shared" si="3"/>
        <v>5861</v>
      </c>
      <c r="I16" s="18">
        <f t="shared" si="3"/>
        <v>7052</v>
      </c>
      <c r="J16" s="18">
        <f t="shared" si="3"/>
        <v>6477</v>
      </c>
      <c r="K16" s="18">
        <f t="shared" si="3"/>
        <v>4695</v>
      </c>
      <c r="L16" s="18">
        <f t="shared" si="3"/>
        <v>4555</v>
      </c>
      <c r="M16" s="18">
        <f t="shared" si="3"/>
        <v>5139</v>
      </c>
      <c r="N16" s="18">
        <f t="shared" si="3"/>
        <v>6354</v>
      </c>
      <c r="O16" s="18">
        <f t="shared" si="3"/>
        <v>71536</v>
      </c>
    </row>
    <row r="17" spans="2:15" ht="17.25" customHeight="1" thickBot="1" x14ac:dyDescent="0.3">
      <c r="B17" s="2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ht="17.25" customHeight="1" x14ac:dyDescent="0.25">
      <c r="B18" s="192" t="s">
        <v>3</v>
      </c>
      <c r="C18" s="194" t="s">
        <v>23</v>
      </c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6"/>
    </row>
    <row r="19" spans="2:15" ht="17.25" customHeight="1" x14ac:dyDescent="0.25">
      <c r="B19" s="193"/>
      <c r="C19" s="87" t="s">
        <v>5</v>
      </c>
      <c r="D19" s="87" t="s">
        <v>6</v>
      </c>
      <c r="E19" s="87" t="s">
        <v>7</v>
      </c>
      <c r="F19" s="87" t="s">
        <v>8</v>
      </c>
      <c r="G19" s="87" t="s">
        <v>9</v>
      </c>
      <c r="H19" s="87" t="s">
        <v>10</v>
      </c>
      <c r="I19" s="87" t="s">
        <v>11</v>
      </c>
      <c r="J19" s="87" t="s">
        <v>12</v>
      </c>
      <c r="K19" s="87" t="s">
        <v>13</v>
      </c>
      <c r="L19" s="87" t="s">
        <v>14</v>
      </c>
      <c r="M19" s="87" t="s">
        <v>15</v>
      </c>
      <c r="N19" s="87" t="s">
        <v>16</v>
      </c>
      <c r="O19" s="88" t="s">
        <v>17</v>
      </c>
    </row>
    <row r="20" spans="2:15" ht="17.25" customHeight="1" x14ac:dyDescent="0.25">
      <c r="B20" s="89" t="s">
        <v>19</v>
      </c>
      <c r="C20" s="90">
        <v>3429</v>
      </c>
      <c r="D20" s="90">
        <v>3036</v>
      </c>
      <c r="E20" s="90">
        <v>3334</v>
      </c>
      <c r="F20" s="90">
        <v>3156</v>
      </c>
      <c r="G20" s="90">
        <v>2739</v>
      </c>
      <c r="H20" s="90">
        <v>2956</v>
      </c>
      <c r="I20" s="90">
        <v>3379</v>
      </c>
      <c r="J20" s="90">
        <v>3183</v>
      </c>
      <c r="K20" s="90">
        <v>2407</v>
      </c>
      <c r="L20" s="90">
        <v>2282</v>
      </c>
      <c r="M20" s="90">
        <v>2738</v>
      </c>
      <c r="N20" s="90">
        <v>3399</v>
      </c>
      <c r="O20" s="91">
        <f>SUM(C20:N20)</f>
        <v>36038</v>
      </c>
    </row>
    <row r="21" spans="2:15" ht="17.25" customHeight="1" x14ac:dyDescent="0.25">
      <c r="B21" s="89" t="s">
        <v>20</v>
      </c>
      <c r="C21" s="92">
        <v>3429</v>
      </c>
      <c r="D21" s="92">
        <v>3009</v>
      </c>
      <c r="E21" s="92">
        <v>3316</v>
      </c>
      <c r="F21" s="92">
        <v>3183</v>
      </c>
      <c r="G21" s="92">
        <v>2727</v>
      </c>
      <c r="H21" s="92">
        <v>2952</v>
      </c>
      <c r="I21" s="92">
        <v>3378</v>
      </c>
      <c r="J21" s="92">
        <v>3178</v>
      </c>
      <c r="K21" s="92">
        <v>2425</v>
      </c>
      <c r="L21" s="92">
        <v>2288</v>
      </c>
      <c r="M21" s="92">
        <v>2709</v>
      </c>
      <c r="N21" s="92">
        <v>3414</v>
      </c>
      <c r="O21" s="91">
        <f t="shared" ref="O21" si="4">SUM(C21:N21)</f>
        <v>36008</v>
      </c>
    </row>
    <row r="22" spans="2:15" ht="17.25" customHeight="1" thickBot="1" x14ac:dyDescent="0.3">
      <c r="B22" s="17" t="s">
        <v>17</v>
      </c>
      <c r="C22" s="18">
        <f>SUM(C20:C21)</f>
        <v>6858</v>
      </c>
      <c r="D22" s="18">
        <f t="shared" ref="D22:O22" si="5">SUM(D20:D21)</f>
        <v>6045</v>
      </c>
      <c r="E22" s="18">
        <f t="shared" si="5"/>
        <v>6650</v>
      </c>
      <c r="F22" s="18">
        <f t="shared" si="5"/>
        <v>6339</v>
      </c>
      <c r="G22" s="18">
        <f t="shared" si="5"/>
        <v>5466</v>
      </c>
      <c r="H22" s="18">
        <f t="shared" si="5"/>
        <v>5908</v>
      </c>
      <c r="I22" s="18">
        <f t="shared" si="5"/>
        <v>6757</v>
      </c>
      <c r="J22" s="18">
        <f t="shared" si="5"/>
        <v>6361</v>
      </c>
      <c r="K22" s="18">
        <f t="shared" si="5"/>
        <v>4832</v>
      </c>
      <c r="L22" s="18">
        <f t="shared" si="5"/>
        <v>4570</v>
      </c>
      <c r="M22" s="18">
        <f t="shared" si="5"/>
        <v>5447</v>
      </c>
      <c r="N22" s="18">
        <f t="shared" si="5"/>
        <v>6813</v>
      </c>
      <c r="O22" s="18">
        <f t="shared" si="5"/>
        <v>72046</v>
      </c>
    </row>
    <row r="23" spans="2:15" ht="17.25" customHeight="1" thickBot="1" x14ac:dyDescent="0.3">
      <c r="B23" s="2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2:15" ht="17.25" customHeight="1" x14ac:dyDescent="0.25">
      <c r="B24" s="192" t="s">
        <v>3</v>
      </c>
      <c r="C24" s="194" t="s">
        <v>24</v>
      </c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6"/>
    </row>
    <row r="25" spans="2:15" ht="17.25" customHeight="1" x14ac:dyDescent="0.25">
      <c r="B25" s="193"/>
      <c r="C25" s="87" t="s">
        <v>5</v>
      </c>
      <c r="D25" s="87" t="s">
        <v>6</v>
      </c>
      <c r="E25" s="87" t="s">
        <v>7</v>
      </c>
      <c r="F25" s="87" t="s">
        <v>8</v>
      </c>
      <c r="G25" s="87" t="s">
        <v>9</v>
      </c>
      <c r="H25" s="87" t="s">
        <v>10</v>
      </c>
      <c r="I25" s="87" t="s">
        <v>11</v>
      </c>
      <c r="J25" s="87" t="s">
        <v>12</v>
      </c>
      <c r="K25" s="87" t="s">
        <v>13</v>
      </c>
      <c r="L25" s="87" t="s">
        <v>14</v>
      </c>
      <c r="M25" s="87" t="s">
        <v>15</v>
      </c>
      <c r="N25" s="87" t="s">
        <v>16</v>
      </c>
      <c r="O25" s="88" t="s">
        <v>17</v>
      </c>
    </row>
    <row r="26" spans="2:15" ht="17.25" customHeight="1" x14ac:dyDescent="0.25">
      <c r="B26" s="89" t="s">
        <v>19</v>
      </c>
      <c r="C26" s="90">
        <v>3642</v>
      </c>
      <c r="D26" s="90">
        <v>3333</v>
      </c>
      <c r="E26" s="90">
        <v>3657</v>
      </c>
      <c r="F26" s="90">
        <v>3062</v>
      </c>
      <c r="G26" s="90">
        <v>2734</v>
      </c>
      <c r="H26" s="90">
        <v>2918</v>
      </c>
      <c r="I26" s="90">
        <v>3306</v>
      </c>
      <c r="J26" s="90">
        <v>3103</v>
      </c>
      <c r="K26" s="90">
        <v>2292</v>
      </c>
      <c r="L26" s="90">
        <v>2245</v>
      </c>
      <c r="M26" s="90">
        <v>2671</v>
      </c>
      <c r="N26" s="90">
        <v>3345</v>
      </c>
      <c r="O26" s="91">
        <f>SUM(C26:N26)</f>
        <v>36308</v>
      </c>
    </row>
    <row r="27" spans="2:15" ht="17.25" customHeight="1" x14ac:dyDescent="0.25">
      <c r="B27" s="89" t="s">
        <v>20</v>
      </c>
      <c r="C27" s="92">
        <v>3524</v>
      </c>
      <c r="D27" s="92">
        <v>3362</v>
      </c>
      <c r="E27" s="92">
        <v>3659</v>
      </c>
      <c r="F27" s="92">
        <v>3070</v>
      </c>
      <c r="G27" s="92">
        <v>2747</v>
      </c>
      <c r="H27" s="92">
        <v>2902</v>
      </c>
      <c r="I27" s="92">
        <v>3295</v>
      </c>
      <c r="J27" s="92">
        <v>3127</v>
      </c>
      <c r="K27" s="92">
        <v>2308</v>
      </c>
      <c r="L27" s="92">
        <v>2229</v>
      </c>
      <c r="M27" s="92">
        <v>2683</v>
      </c>
      <c r="N27" s="92">
        <v>3348</v>
      </c>
      <c r="O27" s="91">
        <f t="shared" ref="O27" si="6">SUM(C27:N27)</f>
        <v>36254</v>
      </c>
    </row>
    <row r="28" spans="2:15" ht="17.25" customHeight="1" thickBot="1" x14ac:dyDescent="0.3">
      <c r="B28" s="17" t="s">
        <v>17</v>
      </c>
      <c r="C28" s="18">
        <f>SUM(C26:C27)</f>
        <v>7166</v>
      </c>
      <c r="D28" s="18">
        <f t="shared" ref="D28:O28" si="7">SUM(D26:D27)</f>
        <v>6695</v>
      </c>
      <c r="E28" s="18">
        <f t="shared" si="7"/>
        <v>7316</v>
      </c>
      <c r="F28" s="18">
        <f t="shared" si="7"/>
        <v>6132</v>
      </c>
      <c r="G28" s="18">
        <f t="shared" si="7"/>
        <v>5481</v>
      </c>
      <c r="H28" s="18">
        <f t="shared" si="7"/>
        <v>5820</v>
      </c>
      <c r="I28" s="18">
        <f t="shared" si="7"/>
        <v>6601</v>
      </c>
      <c r="J28" s="18">
        <f t="shared" si="7"/>
        <v>6230</v>
      </c>
      <c r="K28" s="18">
        <f t="shared" si="7"/>
        <v>4600</v>
      </c>
      <c r="L28" s="18">
        <f t="shared" si="7"/>
        <v>4474</v>
      </c>
      <c r="M28" s="18">
        <f t="shared" si="7"/>
        <v>5354</v>
      </c>
      <c r="N28" s="18">
        <f t="shared" si="7"/>
        <v>6693</v>
      </c>
      <c r="O28" s="18">
        <f t="shared" si="7"/>
        <v>72562</v>
      </c>
    </row>
    <row r="29" spans="2:15" ht="17.25" customHeight="1" thickBot="1" x14ac:dyDescent="0.3">
      <c r="B29" s="20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5" ht="17.25" customHeight="1" x14ac:dyDescent="0.25">
      <c r="B30" s="192" t="s">
        <v>3</v>
      </c>
      <c r="C30" s="194" t="s">
        <v>25</v>
      </c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6"/>
    </row>
    <row r="31" spans="2:15" ht="17.25" customHeight="1" x14ac:dyDescent="0.25">
      <c r="B31" s="193"/>
      <c r="C31" s="87" t="s">
        <v>5</v>
      </c>
      <c r="D31" s="87" t="s">
        <v>6</v>
      </c>
      <c r="E31" s="87" t="s">
        <v>7</v>
      </c>
      <c r="F31" s="87" t="s">
        <v>8</v>
      </c>
      <c r="G31" s="87" t="s">
        <v>9</v>
      </c>
      <c r="H31" s="87" t="s">
        <v>10</v>
      </c>
      <c r="I31" s="87" t="s">
        <v>11</v>
      </c>
      <c r="J31" s="87" t="s">
        <v>12</v>
      </c>
      <c r="K31" s="87" t="s">
        <v>13</v>
      </c>
      <c r="L31" s="87" t="s">
        <v>14</v>
      </c>
      <c r="M31" s="87" t="s">
        <v>15</v>
      </c>
      <c r="N31" s="87" t="s">
        <v>16</v>
      </c>
      <c r="O31" s="88" t="s">
        <v>17</v>
      </c>
    </row>
    <row r="32" spans="2:15" ht="17.25" customHeight="1" x14ac:dyDescent="0.25">
      <c r="B32" s="89" t="s">
        <v>19</v>
      </c>
      <c r="C32" s="90">
        <v>3646</v>
      </c>
      <c r="D32" s="90">
        <v>3245</v>
      </c>
      <c r="E32" s="90">
        <v>3634</v>
      </c>
      <c r="F32" s="90">
        <v>3258</v>
      </c>
      <c r="G32" s="90">
        <v>2855</v>
      </c>
      <c r="H32" s="90">
        <v>3040</v>
      </c>
      <c r="I32" s="90">
        <v>3550</v>
      </c>
      <c r="J32" s="90">
        <v>3273</v>
      </c>
      <c r="K32" s="90">
        <v>2481</v>
      </c>
      <c r="L32" s="90">
        <v>2509</v>
      </c>
      <c r="M32" s="90">
        <v>2860</v>
      </c>
      <c r="N32" s="90">
        <v>3629</v>
      </c>
      <c r="O32" s="91">
        <f>SUM(C32:N32)</f>
        <v>37980</v>
      </c>
    </row>
    <row r="33" spans="2:15" ht="17.25" customHeight="1" x14ac:dyDescent="0.25">
      <c r="B33" s="89" t="s">
        <v>20</v>
      </c>
      <c r="C33" s="92">
        <v>3631</v>
      </c>
      <c r="D33" s="92">
        <v>3239</v>
      </c>
      <c r="E33" s="92">
        <v>3639</v>
      </c>
      <c r="F33" s="92">
        <v>3261</v>
      </c>
      <c r="G33" s="92">
        <v>2858</v>
      </c>
      <c r="H33" s="92">
        <v>3047</v>
      </c>
      <c r="I33" s="92">
        <v>3559</v>
      </c>
      <c r="J33" s="92">
        <v>3270</v>
      </c>
      <c r="K33" s="92">
        <v>2488</v>
      </c>
      <c r="L33" s="92">
        <v>2495</v>
      </c>
      <c r="M33" s="92">
        <v>2861</v>
      </c>
      <c r="N33" s="92">
        <v>3622</v>
      </c>
      <c r="O33" s="91">
        <f t="shared" ref="O33" si="8">SUM(C33:N33)</f>
        <v>37970</v>
      </c>
    </row>
    <row r="34" spans="2:15" ht="17.25" customHeight="1" thickBot="1" x14ac:dyDescent="0.3">
      <c r="B34" s="17" t="s">
        <v>17</v>
      </c>
      <c r="C34" s="18">
        <f>SUM(C32:C33)</f>
        <v>7277</v>
      </c>
      <c r="D34" s="18">
        <f t="shared" ref="D34:O34" si="9">SUM(D32:D33)</f>
        <v>6484</v>
      </c>
      <c r="E34" s="18">
        <f t="shared" si="9"/>
        <v>7273</v>
      </c>
      <c r="F34" s="18">
        <f t="shared" si="9"/>
        <v>6519</v>
      </c>
      <c r="G34" s="18">
        <f t="shared" si="9"/>
        <v>5713</v>
      </c>
      <c r="H34" s="18">
        <f t="shared" si="9"/>
        <v>6087</v>
      </c>
      <c r="I34" s="18">
        <f t="shared" si="9"/>
        <v>7109</v>
      </c>
      <c r="J34" s="18">
        <f t="shared" si="9"/>
        <v>6543</v>
      </c>
      <c r="K34" s="18">
        <f t="shared" si="9"/>
        <v>4969</v>
      </c>
      <c r="L34" s="18">
        <f t="shared" si="9"/>
        <v>5004</v>
      </c>
      <c r="M34" s="18">
        <f t="shared" si="9"/>
        <v>5721</v>
      </c>
      <c r="N34" s="18">
        <f t="shared" si="9"/>
        <v>7251</v>
      </c>
      <c r="O34" s="18">
        <f t="shared" si="9"/>
        <v>75950</v>
      </c>
    </row>
    <row r="35" spans="2:15" ht="17.25" customHeight="1" thickBot="1" x14ac:dyDescent="0.3">
      <c r="B35" s="2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2:15" ht="17.25" customHeight="1" x14ac:dyDescent="0.25">
      <c r="B36" s="192" t="s">
        <v>3</v>
      </c>
      <c r="C36" s="194" t="s">
        <v>26</v>
      </c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6"/>
    </row>
    <row r="37" spans="2:15" ht="17.25" customHeight="1" x14ac:dyDescent="0.25">
      <c r="B37" s="193"/>
      <c r="C37" s="87" t="s">
        <v>5</v>
      </c>
      <c r="D37" s="87" t="s">
        <v>6</v>
      </c>
      <c r="E37" s="87" t="s">
        <v>7</v>
      </c>
      <c r="F37" s="87" t="s">
        <v>8</v>
      </c>
      <c r="G37" s="87" t="s">
        <v>9</v>
      </c>
      <c r="H37" s="87" t="s">
        <v>10</v>
      </c>
      <c r="I37" s="87" t="s">
        <v>11</v>
      </c>
      <c r="J37" s="87" t="s">
        <v>12</v>
      </c>
      <c r="K37" s="87" t="s">
        <v>13</v>
      </c>
      <c r="L37" s="87" t="s">
        <v>14</v>
      </c>
      <c r="M37" s="87" t="s">
        <v>15</v>
      </c>
      <c r="N37" s="87" t="s">
        <v>16</v>
      </c>
      <c r="O37" s="88" t="s">
        <v>17</v>
      </c>
    </row>
    <row r="38" spans="2:15" ht="17.25" customHeight="1" x14ac:dyDescent="0.25">
      <c r="B38" s="89" t="s">
        <v>19</v>
      </c>
      <c r="C38" s="90">
        <v>4068</v>
      </c>
      <c r="D38" s="90">
        <v>3620</v>
      </c>
      <c r="E38" s="90">
        <v>3933</v>
      </c>
      <c r="F38" s="90">
        <v>3381</v>
      </c>
      <c r="G38" s="90">
        <v>3030</v>
      </c>
      <c r="H38" s="90">
        <v>3267</v>
      </c>
      <c r="I38" s="90">
        <v>3709</v>
      </c>
      <c r="J38" s="90">
        <v>3264</v>
      </c>
      <c r="K38" s="90">
        <v>2411</v>
      </c>
      <c r="L38" s="90">
        <v>2388</v>
      </c>
      <c r="M38" s="90">
        <v>2698</v>
      </c>
      <c r="N38" s="90">
        <v>3452</v>
      </c>
      <c r="O38" s="91">
        <f>SUM(C38:N38)</f>
        <v>39221</v>
      </c>
    </row>
    <row r="39" spans="2:15" ht="17.25" customHeight="1" x14ac:dyDescent="0.25">
      <c r="B39" s="89" t="s">
        <v>20</v>
      </c>
      <c r="C39" s="92">
        <v>4069</v>
      </c>
      <c r="D39" s="92">
        <v>3651</v>
      </c>
      <c r="E39" s="92">
        <v>3981</v>
      </c>
      <c r="F39" s="92">
        <v>3374</v>
      </c>
      <c r="G39" s="92">
        <v>3036</v>
      </c>
      <c r="H39" s="92">
        <v>3261</v>
      </c>
      <c r="I39" s="92">
        <v>3693</v>
      </c>
      <c r="J39" s="92">
        <v>3274</v>
      </c>
      <c r="K39" s="92">
        <v>2427</v>
      </c>
      <c r="L39" s="92">
        <v>2377</v>
      </c>
      <c r="M39" s="92">
        <v>2703</v>
      </c>
      <c r="N39" s="92">
        <v>3438</v>
      </c>
      <c r="O39" s="91">
        <f t="shared" ref="O39" si="10">SUM(C39:N39)</f>
        <v>39284</v>
      </c>
    </row>
    <row r="40" spans="2:15" ht="17.25" customHeight="1" thickBot="1" x14ac:dyDescent="0.3">
      <c r="B40" s="17" t="s">
        <v>17</v>
      </c>
      <c r="C40" s="18">
        <f>SUM(C38:C39)</f>
        <v>8137</v>
      </c>
      <c r="D40" s="18">
        <f t="shared" ref="D40:O40" si="11">SUM(D38:D39)</f>
        <v>7271</v>
      </c>
      <c r="E40" s="18">
        <f t="shared" si="11"/>
        <v>7914</v>
      </c>
      <c r="F40" s="18">
        <f t="shared" si="11"/>
        <v>6755</v>
      </c>
      <c r="G40" s="18">
        <f t="shared" si="11"/>
        <v>6066</v>
      </c>
      <c r="H40" s="18">
        <f t="shared" si="11"/>
        <v>6528</v>
      </c>
      <c r="I40" s="18">
        <f t="shared" si="11"/>
        <v>7402</v>
      </c>
      <c r="J40" s="18">
        <f t="shared" si="11"/>
        <v>6538</v>
      </c>
      <c r="K40" s="18">
        <f t="shared" si="11"/>
        <v>4838</v>
      </c>
      <c r="L40" s="18">
        <f t="shared" si="11"/>
        <v>4765</v>
      </c>
      <c r="M40" s="18">
        <f t="shared" si="11"/>
        <v>5401</v>
      </c>
      <c r="N40" s="18">
        <f t="shared" si="11"/>
        <v>6890</v>
      </c>
      <c r="O40" s="18">
        <f t="shared" si="11"/>
        <v>78505</v>
      </c>
    </row>
    <row r="41" spans="2:15" ht="17.25" customHeight="1" thickBot="1" x14ac:dyDescent="0.3">
      <c r="B41" s="2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2:15" ht="17.25" customHeight="1" x14ac:dyDescent="0.25">
      <c r="B42" s="254" t="s">
        <v>3</v>
      </c>
      <c r="C42" s="253" t="s">
        <v>27</v>
      </c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15" ht="17.25" customHeight="1" x14ac:dyDescent="0.25">
      <c r="B43" s="255"/>
      <c r="C43" s="153" t="s">
        <v>5</v>
      </c>
      <c r="D43" s="87" t="s">
        <v>6</v>
      </c>
      <c r="E43" s="87" t="s">
        <v>7</v>
      </c>
      <c r="F43" s="87" t="s">
        <v>8</v>
      </c>
      <c r="G43" s="87" t="s">
        <v>9</v>
      </c>
      <c r="H43" s="87" t="s">
        <v>10</v>
      </c>
      <c r="I43" s="87" t="s">
        <v>11</v>
      </c>
      <c r="J43" s="87" t="s">
        <v>12</v>
      </c>
      <c r="K43" s="87" t="s">
        <v>13</v>
      </c>
      <c r="L43" s="87" t="s">
        <v>14</v>
      </c>
      <c r="M43" s="87" t="s">
        <v>15</v>
      </c>
      <c r="N43" s="87" t="s">
        <v>16</v>
      </c>
      <c r="O43" s="88" t="s">
        <v>17</v>
      </c>
    </row>
    <row r="44" spans="2:15" ht="17.25" customHeight="1" x14ac:dyDescent="0.25">
      <c r="B44" s="154" t="s">
        <v>19</v>
      </c>
      <c r="C44" s="155">
        <v>3852</v>
      </c>
      <c r="D44" s="90">
        <v>3394</v>
      </c>
      <c r="E44" s="90">
        <v>3719</v>
      </c>
      <c r="F44" s="90">
        <v>3396</v>
      </c>
      <c r="G44" s="90">
        <v>2938</v>
      </c>
      <c r="H44" s="90">
        <v>3186</v>
      </c>
      <c r="I44" s="90">
        <v>3742</v>
      </c>
      <c r="J44" s="90">
        <v>3186</v>
      </c>
      <c r="K44" s="90">
        <v>2680</v>
      </c>
      <c r="L44" s="90">
        <v>2662</v>
      </c>
      <c r="M44" s="90">
        <v>2887</v>
      </c>
      <c r="N44" s="90">
        <v>3666</v>
      </c>
      <c r="O44" s="91">
        <f>SUM(C44:N44)</f>
        <v>39308</v>
      </c>
    </row>
    <row r="45" spans="2:15" ht="17.25" customHeight="1" x14ac:dyDescent="0.25">
      <c r="B45" s="154" t="s">
        <v>20</v>
      </c>
      <c r="C45" s="156">
        <v>3865</v>
      </c>
      <c r="D45" s="92">
        <v>3394</v>
      </c>
      <c r="E45" s="92">
        <v>3716</v>
      </c>
      <c r="F45" s="92">
        <v>3399</v>
      </c>
      <c r="G45" s="92">
        <v>2944</v>
      </c>
      <c r="H45" s="92">
        <v>3185</v>
      </c>
      <c r="I45" s="92">
        <v>3747</v>
      </c>
      <c r="J45" s="92">
        <v>3199</v>
      </c>
      <c r="K45" s="92">
        <v>2678</v>
      </c>
      <c r="L45" s="92">
        <v>2666</v>
      </c>
      <c r="M45" s="92">
        <v>2890</v>
      </c>
      <c r="N45" s="92">
        <v>3659</v>
      </c>
      <c r="O45" s="91">
        <f t="shared" ref="O45" si="12">SUM(C45:N45)</f>
        <v>39342</v>
      </c>
    </row>
    <row r="46" spans="2:15" ht="17.25" customHeight="1" thickBot="1" x14ac:dyDescent="0.3">
      <c r="B46" s="157" t="s">
        <v>17</v>
      </c>
      <c r="C46" s="158">
        <f>SUM(C44:C45)</f>
        <v>7717</v>
      </c>
      <c r="D46" s="18">
        <f t="shared" ref="D46:O46" si="13">SUM(D44:D45)</f>
        <v>6788</v>
      </c>
      <c r="E46" s="18">
        <f t="shared" si="13"/>
        <v>7435</v>
      </c>
      <c r="F46" s="18">
        <f t="shared" si="13"/>
        <v>6795</v>
      </c>
      <c r="G46" s="18">
        <f t="shared" si="13"/>
        <v>5882</v>
      </c>
      <c r="H46" s="18">
        <f t="shared" si="13"/>
        <v>6371</v>
      </c>
      <c r="I46" s="18">
        <f t="shared" si="13"/>
        <v>7489</v>
      </c>
      <c r="J46" s="18">
        <f t="shared" si="13"/>
        <v>6385</v>
      </c>
      <c r="K46" s="18">
        <f t="shared" si="13"/>
        <v>5358</v>
      </c>
      <c r="L46" s="18">
        <f t="shared" si="13"/>
        <v>5328</v>
      </c>
      <c r="M46" s="18">
        <f t="shared" si="13"/>
        <v>5777</v>
      </c>
      <c r="N46" s="18">
        <f t="shared" si="13"/>
        <v>7325</v>
      </c>
      <c r="O46" s="32">
        <f t="shared" si="13"/>
        <v>78650</v>
      </c>
    </row>
    <row r="47" spans="2:15" ht="17.25" customHeight="1" thickBot="1" x14ac:dyDescent="0.3">
      <c r="B47" s="20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2:15" ht="17.25" customHeight="1" x14ac:dyDescent="0.25">
      <c r="B48" s="192" t="s">
        <v>3</v>
      </c>
      <c r="C48" s="194" t="s">
        <v>28</v>
      </c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6"/>
    </row>
    <row r="49" spans="2:15" ht="17.25" customHeight="1" x14ac:dyDescent="0.25">
      <c r="B49" s="193"/>
      <c r="C49" s="87" t="s">
        <v>5</v>
      </c>
      <c r="D49" s="87" t="s">
        <v>6</v>
      </c>
      <c r="E49" s="87" t="s">
        <v>7</v>
      </c>
      <c r="F49" s="87" t="s">
        <v>8</v>
      </c>
      <c r="G49" s="87" t="s">
        <v>9</v>
      </c>
      <c r="H49" s="87" t="s">
        <v>10</v>
      </c>
      <c r="I49" s="87" t="s">
        <v>11</v>
      </c>
      <c r="J49" s="87" t="s">
        <v>12</v>
      </c>
      <c r="K49" s="87" t="s">
        <v>13</v>
      </c>
      <c r="L49" s="87" t="s">
        <v>14</v>
      </c>
      <c r="M49" s="87" t="s">
        <v>15</v>
      </c>
      <c r="N49" s="87" t="s">
        <v>16</v>
      </c>
      <c r="O49" s="88" t="s">
        <v>17</v>
      </c>
    </row>
    <row r="50" spans="2:15" ht="17.25" customHeight="1" x14ac:dyDescent="0.25">
      <c r="B50" s="89" t="s">
        <v>19</v>
      </c>
      <c r="C50" s="90">
        <v>4039</v>
      </c>
      <c r="D50" s="90">
        <v>3738</v>
      </c>
      <c r="E50" s="90">
        <v>4120</v>
      </c>
      <c r="F50" s="90">
        <v>3659</v>
      </c>
      <c r="G50" s="90">
        <v>3061</v>
      </c>
      <c r="H50" s="90">
        <v>3367</v>
      </c>
      <c r="I50" s="90">
        <v>3854</v>
      </c>
      <c r="J50" s="90">
        <v>3409</v>
      </c>
      <c r="K50" s="90">
        <v>2673</v>
      </c>
      <c r="L50" s="90">
        <v>2620</v>
      </c>
      <c r="M50" s="90">
        <v>3025</v>
      </c>
      <c r="N50" s="90">
        <v>3760</v>
      </c>
      <c r="O50" s="91">
        <f>SUM(C50:N50)</f>
        <v>41325</v>
      </c>
    </row>
    <row r="51" spans="2:15" ht="17.25" customHeight="1" x14ac:dyDescent="0.25">
      <c r="B51" s="89" t="s">
        <v>20</v>
      </c>
      <c r="C51" s="92">
        <v>4042</v>
      </c>
      <c r="D51" s="92">
        <v>3736</v>
      </c>
      <c r="E51" s="92">
        <v>4113</v>
      </c>
      <c r="F51" s="92">
        <v>3657</v>
      </c>
      <c r="G51" s="92">
        <v>3064</v>
      </c>
      <c r="H51" s="92">
        <v>3362</v>
      </c>
      <c r="I51" s="92">
        <v>3852</v>
      </c>
      <c r="J51" s="92">
        <v>3412</v>
      </c>
      <c r="K51" s="92">
        <v>2678</v>
      </c>
      <c r="L51" s="92">
        <v>2614</v>
      </c>
      <c r="M51" s="92">
        <v>3031</v>
      </c>
      <c r="N51" s="92">
        <v>3750</v>
      </c>
      <c r="O51" s="91">
        <f t="shared" ref="O51" si="14">SUM(C51:N51)</f>
        <v>41311</v>
      </c>
    </row>
    <row r="52" spans="2:15" ht="17.25" customHeight="1" thickBot="1" x14ac:dyDescent="0.3">
      <c r="B52" s="17" t="s">
        <v>17</v>
      </c>
      <c r="C52" s="18">
        <f>SUM(C50:C51)</f>
        <v>8081</v>
      </c>
      <c r="D52" s="18">
        <f t="shared" ref="D52:O52" si="15">SUM(D50:D51)</f>
        <v>7474</v>
      </c>
      <c r="E52" s="18">
        <f t="shared" si="15"/>
        <v>8233</v>
      </c>
      <c r="F52" s="18">
        <f t="shared" si="15"/>
        <v>7316</v>
      </c>
      <c r="G52" s="18">
        <f t="shared" si="15"/>
        <v>6125</v>
      </c>
      <c r="H52" s="18">
        <f t="shared" si="15"/>
        <v>6729</v>
      </c>
      <c r="I52" s="18">
        <f t="shared" si="15"/>
        <v>7706</v>
      </c>
      <c r="J52" s="18">
        <f t="shared" si="15"/>
        <v>6821</v>
      </c>
      <c r="K52" s="18">
        <f t="shared" si="15"/>
        <v>5351</v>
      </c>
      <c r="L52" s="18">
        <f t="shared" si="15"/>
        <v>5234</v>
      </c>
      <c r="M52" s="18">
        <f t="shared" si="15"/>
        <v>6056</v>
      </c>
      <c r="N52" s="18">
        <f t="shared" si="15"/>
        <v>7510</v>
      </c>
      <c r="O52" s="18">
        <f t="shared" si="15"/>
        <v>82636</v>
      </c>
    </row>
    <row r="53" spans="2:15" ht="17.25" customHeight="1" thickBot="1" x14ac:dyDescent="0.3">
      <c r="B53" s="20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ht="17.25" customHeight="1" x14ac:dyDescent="0.25">
      <c r="B54" s="192" t="s">
        <v>3</v>
      </c>
      <c r="C54" s="194" t="s">
        <v>29</v>
      </c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6"/>
    </row>
    <row r="55" spans="2:15" ht="17.25" customHeight="1" x14ac:dyDescent="0.25">
      <c r="B55" s="193"/>
      <c r="C55" s="87" t="s">
        <v>5</v>
      </c>
      <c r="D55" s="87" t="s">
        <v>6</v>
      </c>
      <c r="E55" s="87" t="s">
        <v>7</v>
      </c>
      <c r="F55" s="87" t="s">
        <v>8</v>
      </c>
      <c r="G55" s="87" t="s">
        <v>9</v>
      </c>
      <c r="H55" s="87" t="s">
        <v>10</v>
      </c>
      <c r="I55" s="87" t="s">
        <v>11</v>
      </c>
      <c r="J55" s="87" t="s">
        <v>12</v>
      </c>
      <c r="K55" s="87" t="s">
        <v>13</v>
      </c>
      <c r="L55" s="87" t="s">
        <v>14</v>
      </c>
      <c r="M55" s="87" t="s">
        <v>15</v>
      </c>
      <c r="N55" s="87" t="s">
        <v>16</v>
      </c>
      <c r="O55" s="88" t="s">
        <v>17</v>
      </c>
    </row>
    <row r="56" spans="2:15" ht="17.25" customHeight="1" x14ac:dyDescent="0.25">
      <c r="B56" s="89" t="s">
        <v>19</v>
      </c>
      <c r="C56" s="90">
        <v>3984</v>
      </c>
      <c r="D56" s="90">
        <v>3601</v>
      </c>
      <c r="E56" s="90">
        <v>4116</v>
      </c>
      <c r="F56" s="90">
        <v>3392</v>
      </c>
      <c r="G56" s="90">
        <v>3084</v>
      </c>
      <c r="H56" s="90">
        <v>3409</v>
      </c>
      <c r="I56" s="90">
        <v>4007</v>
      </c>
      <c r="J56" s="90">
        <v>3720</v>
      </c>
      <c r="K56" s="90">
        <v>2813</v>
      </c>
      <c r="L56" s="90">
        <v>2931</v>
      </c>
      <c r="M56" s="90">
        <v>3247</v>
      </c>
      <c r="N56" s="90">
        <v>4045</v>
      </c>
      <c r="O56" s="91">
        <f>SUM(C56:N56)</f>
        <v>42349</v>
      </c>
    </row>
    <row r="57" spans="2:15" ht="17.25" customHeight="1" x14ac:dyDescent="0.25">
      <c r="B57" s="89" t="s">
        <v>20</v>
      </c>
      <c r="C57" s="92">
        <v>3986</v>
      </c>
      <c r="D57" s="92">
        <v>3606</v>
      </c>
      <c r="E57" s="92">
        <v>4100</v>
      </c>
      <c r="F57" s="92">
        <v>3407</v>
      </c>
      <c r="G57" s="92">
        <v>3091</v>
      </c>
      <c r="H57" s="92">
        <v>3392</v>
      </c>
      <c r="I57" s="92">
        <v>4017</v>
      </c>
      <c r="J57" s="92">
        <v>3715</v>
      </c>
      <c r="K57" s="92">
        <v>2821</v>
      </c>
      <c r="L57" s="92">
        <v>2926</v>
      </c>
      <c r="M57" s="92">
        <v>3244</v>
      </c>
      <c r="N57" s="92">
        <v>4036</v>
      </c>
      <c r="O57" s="91">
        <f t="shared" ref="O57" si="16">SUM(C57:N57)</f>
        <v>42341</v>
      </c>
    </row>
    <row r="58" spans="2:15" ht="17.25" customHeight="1" thickBot="1" x14ac:dyDescent="0.3">
      <c r="B58" s="17" t="s">
        <v>17</v>
      </c>
      <c r="C58" s="18">
        <f>SUM(C56:C57)</f>
        <v>7970</v>
      </c>
      <c r="D58" s="18">
        <f t="shared" ref="D58:O58" si="17">SUM(D56:D57)</f>
        <v>7207</v>
      </c>
      <c r="E58" s="18">
        <f t="shared" si="17"/>
        <v>8216</v>
      </c>
      <c r="F58" s="18">
        <f t="shared" si="17"/>
        <v>6799</v>
      </c>
      <c r="G58" s="18">
        <f t="shared" si="17"/>
        <v>6175</v>
      </c>
      <c r="H58" s="18">
        <f t="shared" si="17"/>
        <v>6801</v>
      </c>
      <c r="I58" s="18">
        <f t="shared" si="17"/>
        <v>8024</v>
      </c>
      <c r="J58" s="18">
        <f t="shared" si="17"/>
        <v>7435</v>
      </c>
      <c r="K58" s="18">
        <f t="shared" si="17"/>
        <v>5634</v>
      </c>
      <c r="L58" s="18">
        <f t="shared" si="17"/>
        <v>5857</v>
      </c>
      <c r="M58" s="18">
        <f t="shared" si="17"/>
        <v>6491</v>
      </c>
      <c r="N58" s="18">
        <f t="shared" si="17"/>
        <v>8081</v>
      </c>
      <c r="O58" s="18">
        <f t="shared" si="17"/>
        <v>84690</v>
      </c>
    </row>
    <row r="59" spans="2:15" ht="17.25" customHeight="1" thickBot="1" x14ac:dyDescent="0.3">
      <c r="B59" s="20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15" ht="17.25" customHeight="1" x14ac:dyDescent="0.25">
      <c r="B60" s="192" t="s">
        <v>3</v>
      </c>
      <c r="C60" s="194" t="s">
        <v>54</v>
      </c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6"/>
    </row>
    <row r="61" spans="2:15" ht="17.25" customHeight="1" x14ac:dyDescent="0.25">
      <c r="B61" s="193"/>
      <c r="C61" s="87" t="s">
        <v>5</v>
      </c>
      <c r="D61" s="87" t="s">
        <v>6</v>
      </c>
      <c r="E61" s="87" t="s">
        <v>7</v>
      </c>
      <c r="F61" s="87" t="s">
        <v>8</v>
      </c>
      <c r="G61" s="87" t="s">
        <v>9</v>
      </c>
      <c r="H61" s="87" t="s">
        <v>10</v>
      </c>
      <c r="I61" s="87" t="s">
        <v>11</v>
      </c>
      <c r="J61" s="87" t="s">
        <v>12</v>
      </c>
      <c r="K61" s="87" t="s">
        <v>13</v>
      </c>
      <c r="L61" s="87" t="s">
        <v>14</v>
      </c>
      <c r="M61" s="87" t="s">
        <v>15</v>
      </c>
      <c r="N61" s="87" t="s">
        <v>16</v>
      </c>
      <c r="O61" s="88" t="s">
        <v>17</v>
      </c>
    </row>
    <row r="62" spans="2:15" ht="17.25" customHeight="1" x14ac:dyDescent="0.25">
      <c r="B62" s="89" t="s">
        <v>19</v>
      </c>
      <c r="C62" s="90">
        <v>4230</v>
      </c>
      <c r="D62" s="90">
        <v>3845</v>
      </c>
      <c r="E62" s="90">
        <v>4443</v>
      </c>
      <c r="F62" s="90">
        <v>4075</v>
      </c>
      <c r="G62" s="90">
        <v>3755</v>
      </c>
      <c r="H62" s="90">
        <v>4026</v>
      </c>
      <c r="I62" s="90">
        <v>4572</v>
      </c>
      <c r="J62" s="90">
        <v>4267</v>
      </c>
      <c r="K62" s="90">
        <v>3098</v>
      </c>
      <c r="L62" s="90">
        <v>3193</v>
      </c>
      <c r="M62" s="90">
        <v>3590</v>
      </c>
      <c r="N62" s="90">
        <v>4340</v>
      </c>
      <c r="O62" s="91">
        <f>SUM(C62:N62)</f>
        <v>47434</v>
      </c>
    </row>
    <row r="63" spans="2:15" ht="17.25" customHeight="1" x14ac:dyDescent="0.25">
      <c r="B63" s="89" t="s">
        <v>20</v>
      </c>
      <c r="C63" s="92">
        <v>4241</v>
      </c>
      <c r="D63" s="92">
        <v>3843</v>
      </c>
      <c r="E63" s="92">
        <v>4440</v>
      </c>
      <c r="F63" s="92">
        <v>4087</v>
      </c>
      <c r="G63" s="92">
        <v>3744</v>
      </c>
      <c r="H63" s="92">
        <v>4027</v>
      </c>
      <c r="I63" s="92">
        <v>4562</v>
      </c>
      <c r="J63" s="92">
        <v>4268</v>
      </c>
      <c r="K63" s="92">
        <v>3099</v>
      </c>
      <c r="L63" s="92">
        <v>3181</v>
      </c>
      <c r="M63" s="92">
        <v>3586</v>
      </c>
      <c r="N63" s="92">
        <v>4334</v>
      </c>
      <c r="O63" s="91">
        <f t="shared" ref="O63" si="18">SUM(C63:N63)</f>
        <v>47412</v>
      </c>
    </row>
    <row r="64" spans="2:15" ht="17.25" customHeight="1" thickBot="1" x14ac:dyDescent="0.3">
      <c r="B64" s="17" t="s">
        <v>17</v>
      </c>
      <c r="C64" s="18">
        <f>SUM(C62:C63)</f>
        <v>8471</v>
      </c>
      <c r="D64" s="18">
        <f t="shared" ref="D64:O64" si="19">SUM(D62:D63)</f>
        <v>7688</v>
      </c>
      <c r="E64" s="18">
        <f t="shared" si="19"/>
        <v>8883</v>
      </c>
      <c r="F64" s="18">
        <f t="shared" si="19"/>
        <v>8162</v>
      </c>
      <c r="G64" s="18">
        <f t="shared" si="19"/>
        <v>7499</v>
      </c>
      <c r="H64" s="18">
        <f t="shared" si="19"/>
        <v>8053</v>
      </c>
      <c r="I64" s="18">
        <f t="shared" si="19"/>
        <v>9134</v>
      </c>
      <c r="J64" s="18">
        <f t="shared" si="19"/>
        <v>8535</v>
      </c>
      <c r="K64" s="18">
        <f t="shared" si="19"/>
        <v>6197</v>
      </c>
      <c r="L64" s="18">
        <f t="shared" si="19"/>
        <v>6374</v>
      </c>
      <c r="M64" s="18">
        <f t="shared" si="19"/>
        <v>7176</v>
      </c>
      <c r="N64" s="18">
        <f t="shared" si="19"/>
        <v>8674</v>
      </c>
      <c r="O64" s="18">
        <f t="shared" si="19"/>
        <v>94846</v>
      </c>
    </row>
    <row r="65" spans="2:15" ht="17.25" customHeight="1" thickBot="1" x14ac:dyDescent="0.3">
      <c r="B65" s="20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2:15" ht="17.25" customHeight="1" x14ac:dyDescent="0.25">
      <c r="B66" s="254" t="s">
        <v>3</v>
      </c>
      <c r="C66" s="253" t="s">
        <v>81</v>
      </c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6"/>
    </row>
    <row r="67" spans="2:15" ht="17.25" customHeight="1" x14ac:dyDescent="0.25">
      <c r="B67" s="255"/>
      <c r="C67" s="153" t="s">
        <v>5</v>
      </c>
      <c r="D67" s="87" t="s">
        <v>6</v>
      </c>
      <c r="E67" s="87" t="s">
        <v>7</v>
      </c>
      <c r="F67" s="87" t="s">
        <v>8</v>
      </c>
      <c r="G67" s="87" t="s">
        <v>9</v>
      </c>
      <c r="H67" s="87" t="s">
        <v>10</v>
      </c>
      <c r="I67" s="87" t="s">
        <v>11</v>
      </c>
      <c r="J67" s="87" t="s">
        <v>12</v>
      </c>
      <c r="K67" s="87" t="s">
        <v>13</v>
      </c>
      <c r="L67" s="87" t="s">
        <v>14</v>
      </c>
      <c r="M67" s="87" t="s">
        <v>15</v>
      </c>
      <c r="N67" s="87" t="s">
        <v>16</v>
      </c>
      <c r="O67" s="88" t="s">
        <v>17</v>
      </c>
    </row>
    <row r="68" spans="2:15" ht="17.25" customHeight="1" x14ac:dyDescent="0.25">
      <c r="B68" s="154" t="s">
        <v>19</v>
      </c>
      <c r="C68" s="155">
        <v>4560</v>
      </c>
      <c r="D68" s="90">
        <v>4003</v>
      </c>
      <c r="E68" s="90">
        <v>4538</v>
      </c>
      <c r="F68" s="90">
        <v>4166</v>
      </c>
      <c r="G68" s="90">
        <v>3705</v>
      </c>
      <c r="H68" s="90">
        <v>4066</v>
      </c>
      <c r="I68" s="90">
        <v>4722</v>
      </c>
      <c r="J68" s="90">
        <v>4355</v>
      </c>
      <c r="K68" s="90">
        <v>3367</v>
      </c>
      <c r="L68" s="90">
        <v>3472</v>
      </c>
      <c r="M68" s="90">
        <v>3642</v>
      </c>
      <c r="N68" s="90">
        <v>4608</v>
      </c>
      <c r="O68" s="91">
        <f>SUM(C68:N68)</f>
        <v>49204</v>
      </c>
    </row>
    <row r="69" spans="2:15" ht="17.25" customHeight="1" x14ac:dyDescent="0.25">
      <c r="B69" s="154" t="s">
        <v>20</v>
      </c>
      <c r="C69" s="156">
        <v>4561</v>
      </c>
      <c r="D69" s="92">
        <v>4003</v>
      </c>
      <c r="E69" s="92">
        <v>4546</v>
      </c>
      <c r="F69" s="92">
        <v>4165</v>
      </c>
      <c r="G69" s="92">
        <v>3723</v>
      </c>
      <c r="H69" s="92">
        <v>4053</v>
      </c>
      <c r="I69" s="92">
        <v>4725</v>
      </c>
      <c r="J69" s="92">
        <v>4363</v>
      </c>
      <c r="K69" s="92">
        <v>3380</v>
      </c>
      <c r="L69" s="92">
        <v>3468</v>
      </c>
      <c r="M69" s="92">
        <v>3641</v>
      </c>
      <c r="N69" s="92">
        <v>4607</v>
      </c>
      <c r="O69" s="91">
        <f t="shared" ref="O69" si="20">SUM(C69:N69)</f>
        <v>49235</v>
      </c>
    </row>
    <row r="70" spans="2:15" ht="17.25" customHeight="1" thickBot="1" x14ac:dyDescent="0.3">
      <c r="B70" s="157" t="s">
        <v>17</v>
      </c>
      <c r="C70" s="158">
        <f>SUM(C68:C69)</f>
        <v>9121</v>
      </c>
      <c r="D70" s="18">
        <f t="shared" ref="D70:O70" si="21">SUM(D68:D69)</f>
        <v>8006</v>
      </c>
      <c r="E70" s="18">
        <f t="shared" si="21"/>
        <v>9084</v>
      </c>
      <c r="F70" s="18">
        <f t="shared" si="21"/>
        <v>8331</v>
      </c>
      <c r="G70" s="18">
        <f t="shared" si="21"/>
        <v>7428</v>
      </c>
      <c r="H70" s="18">
        <f t="shared" si="21"/>
        <v>8119</v>
      </c>
      <c r="I70" s="18">
        <f t="shared" si="21"/>
        <v>9447</v>
      </c>
      <c r="J70" s="18">
        <f t="shared" si="21"/>
        <v>8718</v>
      </c>
      <c r="K70" s="18">
        <f t="shared" si="21"/>
        <v>6747</v>
      </c>
      <c r="L70" s="18">
        <f t="shared" si="21"/>
        <v>6940</v>
      </c>
      <c r="M70" s="18">
        <f t="shared" si="21"/>
        <v>7283</v>
      </c>
      <c r="N70" s="18">
        <f t="shared" si="21"/>
        <v>9215</v>
      </c>
      <c r="O70" s="32">
        <f t="shared" si="21"/>
        <v>98439</v>
      </c>
    </row>
    <row r="71" spans="2:15" ht="17.25" customHeight="1" thickBot="1" x14ac:dyDescent="0.3">
      <c r="B71" s="20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2:15" ht="17.25" customHeight="1" x14ac:dyDescent="0.25">
      <c r="B72" s="254" t="s">
        <v>3</v>
      </c>
      <c r="C72" s="253" t="s">
        <v>82</v>
      </c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6"/>
    </row>
    <row r="73" spans="2:15" ht="17.25" customHeight="1" x14ac:dyDescent="0.25">
      <c r="B73" s="255"/>
      <c r="C73" s="153" t="s">
        <v>5</v>
      </c>
      <c r="D73" s="87" t="s">
        <v>6</v>
      </c>
      <c r="E73" s="87" t="s">
        <v>7</v>
      </c>
      <c r="F73" s="87" t="s">
        <v>8</v>
      </c>
      <c r="G73" s="87" t="s">
        <v>9</v>
      </c>
      <c r="H73" s="87" t="s">
        <v>10</v>
      </c>
      <c r="I73" s="87" t="s">
        <v>11</v>
      </c>
      <c r="J73" s="87" t="s">
        <v>12</v>
      </c>
      <c r="K73" s="87" t="s">
        <v>13</v>
      </c>
      <c r="L73" s="87" t="s">
        <v>14</v>
      </c>
      <c r="M73" s="87" t="s">
        <v>15</v>
      </c>
      <c r="N73" s="87" t="s">
        <v>16</v>
      </c>
      <c r="O73" s="88" t="s">
        <v>17</v>
      </c>
    </row>
    <row r="74" spans="2:15" ht="17.25" customHeight="1" x14ac:dyDescent="0.25">
      <c r="B74" s="154" t="s">
        <v>52</v>
      </c>
      <c r="C74" s="155">
        <v>4848</v>
      </c>
      <c r="D74" s="90">
        <v>4373</v>
      </c>
      <c r="E74" s="90">
        <v>4677</v>
      </c>
      <c r="F74" s="90">
        <v>4265</v>
      </c>
      <c r="G74" s="90">
        <v>3981</v>
      </c>
      <c r="H74" s="90">
        <v>4317</v>
      </c>
      <c r="I74" s="90">
        <v>4981</v>
      </c>
      <c r="J74" s="90">
        <v>4451</v>
      </c>
      <c r="K74" s="90">
        <v>3328</v>
      </c>
      <c r="L74" s="90">
        <v>3461</v>
      </c>
      <c r="M74" s="90">
        <v>3727</v>
      </c>
      <c r="N74" s="90">
        <v>4761</v>
      </c>
      <c r="O74" s="91">
        <f>SUM(C74:N74)</f>
        <v>51170</v>
      </c>
    </row>
    <row r="75" spans="2:15" ht="17.25" customHeight="1" x14ac:dyDescent="0.25">
      <c r="B75" s="154" t="s">
        <v>53</v>
      </c>
      <c r="C75" s="156">
        <v>4864</v>
      </c>
      <c r="D75" s="92">
        <v>4374</v>
      </c>
      <c r="E75" s="92">
        <v>4653</v>
      </c>
      <c r="F75" s="92">
        <v>4232</v>
      </c>
      <c r="G75" s="92">
        <v>3992</v>
      </c>
      <c r="H75" s="92">
        <v>4333</v>
      </c>
      <c r="I75" s="92">
        <v>4962</v>
      </c>
      <c r="J75" s="92">
        <v>4463</v>
      </c>
      <c r="K75" s="92">
        <v>3325</v>
      </c>
      <c r="L75" s="92">
        <v>3455</v>
      </c>
      <c r="M75" s="92">
        <v>3724</v>
      </c>
      <c r="N75" s="92">
        <v>4755</v>
      </c>
      <c r="O75" s="91">
        <f t="shared" ref="O75" si="22">SUM(C75:N75)</f>
        <v>51132</v>
      </c>
    </row>
    <row r="76" spans="2:15" ht="17.25" customHeight="1" thickBot="1" x14ac:dyDescent="0.3">
      <c r="B76" s="157" t="s">
        <v>17</v>
      </c>
      <c r="C76" s="158">
        <f>SUM(C74:C75)</f>
        <v>9712</v>
      </c>
      <c r="D76" s="18">
        <f t="shared" ref="D76:O76" si="23">SUM(D74:D75)</f>
        <v>8747</v>
      </c>
      <c r="E76" s="18">
        <f t="shared" si="23"/>
        <v>9330</v>
      </c>
      <c r="F76" s="18">
        <f t="shared" si="23"/>
        <v>8497</v>
      </c>
      <c r="G76" s="18">
        <f t="shared" si="23"/>
        <v>7973</v>
      </c>
      <c r="H76" s="18">
        <f t="shared" si="23"/>
        <v>8650</v>
      </c>
      <c r="I76" s="18">
        <f t="shared" si="23"/>
        <v>9943</v>
      </c>
      <c r="J76" s="18">
        <f t="shared" si="23"/>
        <v>8914</v>
      </c>
      <c r="K76" s="18">
        <f t="shared" si="23"/>
        <v>6653</v>
      </c>
      <c r="L76" s="18">
        <f t="shared" si="23"/>
        <v>6916</v>
      </c>
      <c r="M76" s="18">
        <f t="shared" si="23"/>
        <v>7451</v>
      </c>
      <c r="N76" s="18">
        <f t="shared" si="23"/>
        <v>9516</v>
      </c>
      <c r="O76" s="32">
        <f t="shared" si="23"/>
        <v>102302</v>
      </c>
    </row>
    <row r="77" spans="2:15" ht="17.25" customHeight="1" thickBot="1" x14ac:dyDescent="0.3">
      <c r="B77" s="20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2:15" ht="17.25" customHeight="1" x14ac:dyDescent="0.25">
      <c r="B78" s="254" t="s">
        <v>3</v>
      </c>
      <c r="C78" s="253" t="s">
        <v>302</v>
      </c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6"/>
    </row>
    <row r="79" spans="2:15" ht="17.25" customHeight="1" x14ac:dyDescent="0.25">
      <c r="B79" s="255"/>
      <c r="C79" s="153" t="s">
        <v>5</v>
      </c>
      <c r="D79" s="87" t="s">
        <v>6</v>
      </c>
      <c r="E79" s="87" t="s">
        <v>7</v>
      </c>
      <c r="F79" s="87" t="s">
        <v>8</v>
      </c>
      <c r="G79" s="87" t="s">
        <v>9</v>
      </c>
      <c r="H79" s="87" t="s">
        <v>10</v>
      </c>
      <c r="I79" s="87" t="s">
        <v>11</v>
      </c>
      <c r="J79" s="87" t="s">
        <v>12</v>
      </c>
      <c r="K79" s="87" t="s">
        <v>13</v>
      </c>
      <c r="L79" s="87" t="s">
        <v>14</v>
      </c>
      <c r="M79" s="87" t="s">
        <v>15</v>
      </c>
      <c r="N79" s="87" t="s">
        <v>16</v>
      </c>
      <c r="O79" s="88" t="s">
        <v>17</v>
      </c>
    </row>
    <row r="80" spans="2:15" ht="17.25" customHeight="1" x14ac:dyDescent="0.25">
      <c r="B80" s="154" t="s">
        <v>52</v>
      </c>
      <c r="C80" s="155">
        <v>4916</v>
      </c>
      <c r="D80" s="90">
        <v>4299</v>
      </c>
      <c r="E80" s="90">
        <v>4844</v>
      </c>
      <c r="F80" s="90">
        <v>4503</v>
      </c>
      <c r="G80" s="90">
        <v>3946</v>
      </c>
      <c r="H80" s="90">
        <v>4267</v>
      </c>
      <c r="I80" s="90">
        <v>4870</v>
      </c>
      <c r="J80" s="90">
        <v>4398</v>
      </c>
      <c r="K80" s="90">
        <v>3193</v>
      </c>
      <c r="L80" s="90">
        <v>3468</v>
      </c>
      <c r="M80" s="90">
        <v>3807</v>
      </c>
      <c r="N80" s="90">
        <v>4738</v>
      </c>
      <c r="O80" s="91">
        <f>SUM(C80:N80)</f>
        <v>51249</v>
      </c>
    </row>
    <row r="81" spans="2:15" ht="17.25" customHeight="1" x14ac:dyDescent="0.25">
      <c r="B81" s="154" t="s">
        <v>53</v>
      </c>
      <c r="C81" s="156">
        <v>4935</v>
      </c>
      <c r="D81" s="92">
        <v>4284</v>
      </c>
      <c r="E81" s="92">
        <v>4817</v>
      </c>
      <c r="F81" s="92">
        <v>4507</v>
      </c>
      <c r="G81" s="92">
        <v>3952</v>
      </c>
      <c r="H81" s="92">
        <v>4255</v>
      </c>
      <c r="I81" s="92">
        <v>4851</v>
      </c>
      <c r="J81" s="92">
        <v>4381</v>
      </c>
      <c r="K81" s="92">
        <v>3189</v>
      </c>
      <c r="L81" s="92">
        <v>3456</v>
      </c>
      <c r="M81" s="92">
        <v>3781</v>
      </c>
      <c r="N81" s="92">
        <v>4716</v>
      </c>
      <c r="O81" s="91">
        <f t="shared" ref="O81" si="24">SUM(C81:N81)</f>
        <v>51124</v>
      </c>
    </row>
    <row r="82" spans="2:15" ht="17.25" customHeight="1" thickBot="1" x14ac:dyDescent="0.3">
      <c r="B82" s="157" t="s">
        <v>17</v>
      </c>
      <c r="C82" s="158">
        <f>SUM(C80:C81)</f>
        <v>9851</v>
      </c>
      <c r="D82" s="18">
        <f t="shared" ref="D82:O82" si="25">SUM(D80:D81)</f>
        <v>8583</v>
      </c>
      <c r="E82" s="18">
        <f t="shared" si="25"/>
        <v>9661</v>
      </c>
      <c r="F82" s="18">
        <f t="shared" si="25"/>
        <v>9010</v>
      </c>
      <c r="G82" s="18">
        <f t="shared" si="25"/>
        <v>7898</v>
      </c>
      <c r="H82" s="18">
        <f t="shared" si="25"/>
        <v>8522</v>
      </c>
      <c r="I82" s="18">
        <f t="shared" si="25"/>
        <v>9721</v>
      </c>
      <c r="J82" s="18">
        <f t="shared" si="25"/>
        <v>8779</v>
      </c>
      <c r="K82" s="18">
        <f t="shared" si="25"/>
        <v>6382</v>
      </c>
      <c r="L82" s="18">
        <f t="shared" si="25"/>
        <v>6924</v>
      </c>
      <c r="M82" s="18">
        <f t="shared" si="25"/>
        <v>7588</v>
      </c>
      <c r="N82" s="18">
        <f t="shared" si="25"/>
        <v>9454</v>
      </c>
      <c r="O82" s="32">
        <f t="shared" si="25"/>
        <v>102373</v>
      </c>
    </row>
    <row r="83" spans="2:15" ht="17.25" customHeight="1" x14ac:dyDescent="0.25"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</row>
    <row r="84" spans="2:15" ht="17.25" customHeight="1" thickBot="1" x14ac:dyDescent="0.3"/>
    <row r="85" spans="2:15" ht="17.25" customHeight="1" x14ac:dyDescent="0.25">
      <c r="B85" s="254" t="s">
        <v>3</v>
      </c>
      <c r="C85" s="253" t="s">
        <v>3259</v>
      </c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6"/>
    </row>
    <row r="86" spans="2:15" ht="17.25" customHeight="1" x14ac:dyDescent="0.25">
      <c r="B86" s="255"/>
      <c r="C86" s="153" t="s">
        <v>5</v>
      </c>
      <c r="D86" s="87" t="s">
        <v>6</v>
      </c>
      <c r="E86" s="87" t="s">
        <v>7</v>
      </c>
      <c r="F86" s="87" t="s">
        <v>8</v>
      </c>
      <c r="G86" s="87" t="s">
        <v>9</v>
      </c>
      <c r="H86" s="87" t="s">
        <v>10</v>
      </c>
      <c r="I86" s="87" t="s">
        <v>11</v>
      </c>
      <c r="J86" s="87" t="s">
        <v>12</v>
      </c>
      <c r="K86" s="87" t="s">
        <v>13</v>
      </c>
      <c r="L86" s="87" t="s">
        <v>14</v>
      </c>
      <c r="M86" s="87" t="s">
        <v>15</v>
      </c>
      <c r="N86" s="87" t="s">
        <v>16</v>
      </c>
      <c r="O86" s="88" t="s">
        <v>17</v>
      </c>
    </row>
    <row r="87" spans="2:15" ht="17.25" customHeight="1" x14ac:dyDescent="0.25">
      <c r="B87" s="154" t="s">
        <v>52</v>
      </c>
      <c r="C87" s="155">
        <v>4846</v>
      </c>
      <c r="D87" s="90">
        <v>4342</v>
      </c>
      <c r="E87" s="90">
        <v>5014</v>
      </c>
      <c r="F87" s="90">
        <v>4532</v>
      </c>
      <c r="G87" s="90">
        <v>4060</v>
      </c>
      <c r="H87" s="90">
        <v>4450</v>
      </c>
      <c r="I87" s="90">
        <v>5135</v>
      </c>
      <c r="J87" s="90">
        <v>4649</v>
      </c>
      <c r="K87" s="90">
        <v>3642</v>
      </c>
      <c r="L87" s="90">
        <v>3733</v>
      </c>
      <c r="M87" s="90">
        <v>4098</v>
      </c>
      <c r="N87" s="90">
        <v>5053</v>
      </c>
      <c r="O87" s="91">
        <f>SUM(C87:N87)</f>
        <v>53554</v>
      </c>
    </row>
    <row r="88" spans="2:15" ht="17.25" customHeight="1" x14ac:dyDescent="0.25">
      <c r="B88" s="154" t="s">
        <v>53</v>
      </c>
      <c r="C88" s="156">
        <v>4840</v>
      </c>
      <c r="D88" s="92">
        <v>4323</v>
      </c>
      <c r="E88" s="92">
        <v>5009</v>
      </c>
      <c r="F88" s="92">
        <v>4543</v>
      </c>
      <c r="G88" s="92">
        <v>4052</v>
      </c>
      <c r="H88" s="92">
        <v>4435</v>
      </c>
      <c r="I88" s="92">
        <v>5144</v>
      </c>
      <c r="J88" s="92">
        <v>4624</v>
      </c>
      <c r="K88" s="92">
        <v>3647</v>
      </c>
      <c r="L88" s="92">
        <v>3722</v>
      </c>
      <c r="M88" s="92">
        <v>4084</v>
      </c>
      <c r="N88" s="92">
        <v>5024</v>
      </c>
      <c r="O88" s="91">
        <f t="shared" ref="O88" si="26">SUM(C88:N88)</f>
        <v>53447</v>
      </c>
    </row>
    <row r="89" spans="2:15" ht="17.25" customHeight="1" thickBot="1" x14ac:dyDescent="0.3">
      <c r="B89" s="157" t="s">
        <v>17</v>
      </c>
      <c r="C89" s="158">
        <f>SUM(C87:C88)</f>
        <v>9686</v>
      </c>
      <c r="D89" s="18">
        <f t="shared" ref="D89:O89" si="27">SUM(D87:D88)</f>
        <v>8665</v>
      </c>
      <c r="E89" s="18">
        <f t="shared" si="27"/>
        <v>10023</v>
      </c>
      <c r="F89" s="18">
        <f t="shared" si="27"/>
        <v>9075</v>
      </c>
      <c r="G89" s="18">
        <f t="shared" si="27"/>
        <v>8112</v>
      </c>
      <c r="H89" s="18">
        <f t="shared" si="27"/>
        <v>8885</v>
      </c>
      <c r="I89" s="18">
        <f t="shared" si="27"/>
        <v>10279</v>
      </c>
      <c r="J89" s="18">
        <f t="shared" si="27"/>
        <v>9273</v>
      </c>
      <c r="K89" s="18">
        <f t="shared" si="27"/>
        <v>7289</v>
      </c>
      <c r="L89" s="18">
        <f t="shared" si="27"/>
        <v>7455</v>
      </c>
      <c r="M89" s="18">
        <f t="shared" si="27"/>
        <v>8182</v>
      </c>
      <c r="N89" s="18">
        <f t="shared" si="27"/>
        <v>10077</v>
      </c>
      <c r="O89" s="32">
        <f t="shared" si="27"/>
        <v>107001</v>
      </c>
    </row>
    <row r="90" spans="2:15" ht="17.25" customHeight="1" x14ac:dyDescent="0.25"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</row>
    <row r="91" spans="2:15" ht="17.25" customHeight="1" thickBot="1" x14ac:dyDescent="0.3"/>
    <row r="92" spans="2:15" ht="17.25" customHeight="1" x14ac:dyDescent="0.25">
      <c r="B92" s="254" t="s">
        <v>3</v>
      </c>
      <c r="C92" s="253" t="s">
        <v>3538</v>
      </c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6"/>
    </row>
    <row r="93" spans="2:15" ht="17.25" customHeight="1" x14ac:dyDescent="0.25">
      <c r="B93" s="255"/>
      <c r="C93" s="153" t="s">
        <v>5</v>
      </c>
      <c r="D93" s="87" t="s">
        <v>6</v>
      </c>
      <c r="E93" s="87" t="s">
        <v>7</v>
      </c>
      <c r="F93" s="87" t="s">
        <v>8</v>
      </c>
      <c r="G93" s="87" t="s">
        <v>9</v>
      </c>
      <c r="H93" s="87" t="s">
        <v>10</v>
      </c>
      <c r="I93" s="87" t="s">
        <v>11</v>
      </c>
      <c r="J93" s="87" t="s">
        <v>12</v>
      </c>
      <c r="K93" s="87" t="s">
        <v>13</v>
      </c>
      <c r="L93" s="87" t="s">
        <v>14</v>
      </c>
      <c r="M93" s="87" t="s">
        <v>15</v>
      </c>
      <c r="N93" s="87" t="s">
        <v>16</v>
      </c>
      <c r="O93" s="88" t="s">
        <v>17</v>
      </c>
    </row>
    <row r="94" spans="2:15" ht="17.25" customHeight="1" x14ac:dyDescent="0.25">
      <c r="B94" s="154" t="s">
        <v>52</v>
      </c>
      <c r="C94" s="155">
        <v>5313</v>
      </c>
      <c r="D94" s="90">
        <v>4760</v>
      </c>
      <c r="E94" s="90">
        <v>5528</v>
      </c>
      <c r="F94" s="90">
        <v>4898</v>
      </c>
      <c r="G94" s="90">
        <v>4795</v>
      </c>
      <c r="H94" s="90">
        <v>5153</v>
      </c>
      <c r="I94" s="90">
        <v>5601</v>
      </c>
      <c r="J94" s="90">
        <v>5084</v>
      </c>
      <c r="K94" s="90">
        <v>3899</v>
      </c>
      <c r="L94" s="90">
        <v>3801</v>
      </c>
      <c r="M94" s="90">
        <v>4251</v>
      </c>
      <c r="N94" s="90">
        <v>5182</v>
      </c>
      <c r="O94" s="91">
        <f>SUM(C94:N94)</f>
        <v>58265</v>
      </c>
    </row>
    <row r="95" spans="2:15" ht="17.25" customHeight="1" x14ac:dyDescent="0.25">
      <c r="B95" s="154" t="s">
        <v>53</v>
      </c>
      <c r="C95" s="156">
        <v>5326</v>
      </c>
      <c r="D95" s="92">
        <v>4748</v>
      </c>
      <c r="E95" s="92">
        <v>5481</v>
      </c>
      <c r="F95" s="92">
        <v>4876</v>
      </c>
      <c r="G95" s="92">
        <v>4793</v>
      </c>
      <c r="H95" s="92">
        <v>5135</v>
      </c>
      <c r="I95" s="92">
        <v>5586</v>
      </c>
      <c r="J95" s="92">
        <v>5071</v>
      </c>
      <c r="K95" s="92">
        <v>3891</v>
      </c>
      <c r="L95" s="92">
        <v>3800</v>
      </c>
      <c r="M95" s="92">
        <v>4246</v>
      </c>
      <c r="N95" s="92">
        <v>5173</v>
      </c>
      <c r="O95" s="91">
        <f t="shared" ref="O95" si="28">SUM(C95:N95)</f>
        <v>58126</v>
      </c>
    </row>
    <row r="96" spans="2:15" ht="17.25" customHeight="1" thickBot="1" x14ac:dyDescent="0.3">
      <c r="B96" s="157" t="s">
        <v>17</v>
      </c>
      <c r="C96" s="158">
        <f>SUM(C94:C95)</f>
        <v>10639</v>
      </c>
      <c r="D96" s="18">
        <f t="shared" ref="D96:O96" si="29">SUM(D94:D95)</f>
        <v>9508</v>
      </c>
      <c r="E96" s="18">
        <f t="shared" si="29"/>
        <v>11009</v>
      </c>
      <c r="F96" s="18">
        <f t="shared" si="29"/>
        <v>9774</v>
      </c>
      <c r="G96" s="18">
        <v>9588</v>
      </c>
      <c r="H96" s="18">
        <v>10288</v>
      </c>
      <c r="I96" s="18">
        <f t="shared" si="29"/>
        <v>11187</v>
      </c>
      <c r="J96" s="18">
        <f t="shared" si="29"/>
        <v>10155</v>
      </c>
      <c r="K96" s="18">
        <f t="shared" si="29"/>
        <v>7790</v>
      </c>
      <c r="L96" s="18">
        <f t="shared" si="29"/>
        <v>7601</v>
      </c>
      <c r="M96" s="18">
        <f t="shared" si="29"/>
        <v>8497</v>
      </c>
      <c r="N96" s="18">
        <f t="shared" si="29"/>
        <v>10355</v>
      </c>
      <c r="O96" s="32">
        <f t="shared" si="29"/>
        <v>116391</v>
      </c>
    </row>
    <row r="97" spans="2:15" ht="17.25" customHeight="1" thickBot="1" x14ac:dyDescent="0.3"/>
    <row r="98" spans="2:15" ht="17.25" customHeight="1" x14ac:dyDescent="0.25">
      <c r="B98" s="254" t="s">
        <v>3</v>
      </c>
      <c r="C98" s="253" t="s">
        <v>3806</v>
      </c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6"/>
    </row>
    <row r="99" spans="2:15" ht="17.25" customHeight="1" x14ac:dyDescent="0.25">
      <c r="B99" s="255"/>
      <c r="C99" s="153" t="s">
        <v>5</v>
      </c>
      <c r="D99" s="87" t="s">
        <v>6</v>
      </c>
      <c r="E99" s="87" t="s">
        <v>7</v>
      </c>
      <c r="F99" s="87" t="s">
        <v>8</v>
      </c>
      <c r="G99" s="87" t="s">
        <v>9</v>
      </c>
      <c r="H99" s="87" t="s">
        <v>10</v>
      </c>
      <c r="I99" s="87" t="s">
        <v>11</v>
      </c>
      <c r="J99" s="87" t="s">
        <v>12</v>
      </c>
      <c r="K99" s="87" t="s">
        <v>13</v>
      </c>
      <c r="L99" s="87" t="s">
        <v>14</v>
      </c>
      <c r="M99" s="87" t="s">
        <v>15</v>
      </c>
      <c r="N99" s="87" t="s">
        <v>16</v>
      </c>
      <c r="O99" s="88" t="s">
        <v>17</v>
      </c>
    </row>
    <row r="100" spans="2:15" ht="17.25" customHeight="1" x14ac:dyDescent="0.25">
      <c r="B100" s="154" t="s">
        <v>52</v>
      </c>
      <c r="C100" s="155">
        <v>5276</v>
      </c>
      <c r="D100" s="90">
        <v>4653</v>
      </c>
      <c r="E100" s="90">
        <v>3449</v>
      </c>
      <c r="F100" s="90">
        <v>193</v>
      </c>
      <c r="G100" s="90">
        <v>243</v>
      </c>
      <c r="H100" s="90">
        <v>281</v>
      </c>
      <c r="I100" s="90">
        <v>1738</v>
      </c>
      <c r="J100" s="90">
        <v>1755</v>
      </c>
      <c r="K100" s="90">
        <v>1494</v>
      </c>
      <c r="L100" s="90">
        <v>1766</v>
      </c>
      <c r="M100" s="90">
        <v>2197</v>
      </c>
      <c r="N100" s="90">
        <v>3441</v>
      </c>
      <c r="O100" s="91">
        <f>SUM(C100:N100)</f>
        <v>26486</v>
      </c>
    </row>
    <row r="101" spans="2:15" ht="17.25" customHeight="1" x14ac:dyDescent="0.25">
      <c r="B101" s="154" t="s">
        <v>53</v>
      </c>
      <c r="C101" s="156">
        <v>5293</v>
      </c>
      <c r="D101" s="92">
        <v>4630</v>
      </c>
      <c r="E101" s="92">
        <v>3450</v>
      </c>
      <c r="F101" s="92">
        <v>182</v>
      </c>
      <c r="G101" s="92">
        <v>242</v>
      </c>
      <c r="H101" s="92">
        <v>272</v>
      </c>
      <c r="I101" s="92">
        <v>1736</v>
      </c>
      <c r="J101" s="92">
        <v>1749</v>
      </c>
      <c r="K101" s="92">
        <v>1485</v>
      </c>
      <c r="L101" s="92">
        <v>1738</v>
      </c>
      <c r="M101" s="92">
        <v>2191</v>
      </c>
      <c r="N101" s="92">
        <v>3411</v>
      </c>
      <c r="O101" s="91">
        <f t="shared" ref="O101" si="30">SUM(C101:N101)</f>
        <v>26379</v>
      </c>
    </row>
    <row r="102" spans="2:15" ht="17.25" customHeight="1" thickBot="1" x14ac:dyDescent="0.3">
      <c r="B102" s="157" t="s">
        <v>17</v>
      </c>
      <c r="C102" s="158">
        <f>SUM(C100:C101)</f>
        <v>10569</v>
      </c>
      <c r="D102" s="18">
        <f t="shared" ref="D102:H102" si="31">SUM(D100:D101)</f>
        <v>9283</v>
      </c>
      <c r="E102" s="18">
        <f t="shared" si="31"/>
        <v>6899</v>
      </c>
      <c r="F102" s="18">
        <f t="shared" si="31"/>
        <v>375</v>
      </c>
      <c r="G102" s="18">
        <f t="shared" si="31"/>
        <v>485</v>
      </c>
      <c r="H102" s="18">
        <f t="shared" si="31"/>
        <v>553</v>
      </c>
      <c r="I102" s="18">
        <f t="shared" ref="I102:O102" si="32">SUM(I100:I101)</f>
        <v>3474</v>
      </c>
      <c r="J102" s="18">
        <f t="shared" si="32"/>
        <v>3504</v>
      </c>
      <c r="K102" s="18">
        <f t="shared" si="32"/>
        <v>2979</v>
      </c>
      <c r="L102" s="18">
        <f t="shared" si="32"/>
        <v>3504</v>
      </c>
      <c r="M102" s="18">
        <f t="shared" si="32"/>
        <v>4388</v>
      </c>
      <c r="N102" s="18">
        <f t="shared" si="32"/>
        <v>6852</v>
      </c>
      <c r="O102" s="32">
        <f t="shared" si="32"/>
        <v>52865</v>
      </c>
    </row>
    <row r="103" spans="2:15" ht="17.25" customHeight="1" thickBot="1" x14ac:dyDescent="0.3"/>
    <row r="104" spans="2:15" ht="17.25" customHeight="1" x14ac:dyDescent="0.25">
      <c r="B104" s="254" t="s">
        <v>3</v>
      </c>
      <c r="C104" s="253" t="s">
        <v>3934</v>
      </c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6"/>
    </row>
    <row r="105" spans="2:15" ht="17.25" customHeight="1" x14ac:dyDescent="0.25">
      <c r="B105" s="255"/>
      <c r="C105" s="153" t="s">
        <v>5</v>
      </c>
      <c r="D105" s="87" t="s">
        <v>6</v>
      </c>
      <c r="E105" s="87" t="s">
        <v>7</v>
      </c>
      <c r="F105" s="87" t="s">
        <v>8</v>
      </c>
      <c r="G105" s="87" t="s">
        <v>9</v>
      </c>
      <c r="H105" s="87" t="s">
        <v>10</v>
      </c>
      <c r="I105" s="87" t="s">
        <v>11</v>
      </c>
      <c r="J105" s="87" t="s">
        <v>12</v>
      </c>
      <c r="K105" s="87" t="s">
        <v>13</v>
      </c>
      <c r="L105" s="87" t="s">
        <v>14</v>
      </c>
      <c r="M105" s="87" t="s">
        <v>15</v>
      </c>
      <c r="N105" s="87" t="s">
        <v>16</v>
      </c>
      <c r="O105" s="88" t="s">
        <v>17</v>
      </c>
    </row>
    <row r="106" spans="2:15" ht="17.25" customHeight="1" x14ac:dyDescent="0.25">
      <c r="B106" s="154" t="s">
        <v>52</v>
      </c>
      <c r="C106" s="155">
        <v>3395</v>
      </c>
      <c r="D106" s="90">
        <v>2919</v>
      </c>
      <c r="E106" s="90">
        <v>3576</v>
      </c>
      <c r="F106" s="90">
        <v>3566</v>
      </c>
      <c r="G106" s="90">
        <v>3810</v>
      </c>
      <c r="H106" s="90">
        <v>4128</v>
      </c>
      <c r="I106" s="90">
        <v>4433</v>
      </c>
      <c r="J106" s="90">
        <v>4313</v>
      </c>
      <c r="K106" s="90">
        <v>3704</v>
      </c>
      <c r="L106" s="90">
        <v>3842</v>
      </c>
      <c r="M106" s="90">
        <v>4306</v>
      </c>
      <c r="N106" s="90">
        <v>5455</v>
      </c>
      <c r="O106" s="91">
        <f>SUM(C106:N106)</f>
        <v>47447</v>
      </c>
    </row>
    <row r="107" spans="2:15" ht="17.25" customHeight="1" x14ac:dyDescent="0.25">
      <c r="B107" s="154" t="s">
        <v>53</v>
      </c>
      <c r="C107" s="156">
        <v>3393</v>
      </c>
      <c r="D107" s="92">
        <v>2906</v>
      </c>
      <c r="E107" s="92">
        <v>3573</v>
      </c>
      <c r="F107" s="92">
        <v>3569</v>
      </c>
      <c r="G107" s="92">
        <v>3811</v>
      </c>
      <c r="H107" s="92">
        <v>4131</v>
      </c>
      <c r="I107" s="92">
        <v>4419</v>
      </c>
      <c r="J107" s="92">
        <v>4297</v>
      </c>
      <c r="K107" s="92">
        <v>3693</v>
      </c>
      <c r="L107" s="92">
        <v>3839</v>
      </c>
      <c r="M107" s="92">
        <v>4304</v>
      </c>
      <c r="N107" s="92">
        <v>5437</v>
      </c>
      <c r="O107" s="91">
        <f t="shared" ref="O107" si="33">SUM(C107:N107)</f>
        <v>47372</v>
      </c>
    </row>
    <row r="108" spans="2:15" ht="17.25" customHeight="1" thickBot="1" x14ac:dyDescent="0.3">
      <c r="B108" s="157" t="s">
        <v>17</v>
      </c>
      <c r="C108" s="158">
        <f>SUM(C106:C107)</f>
        <v>6788</v>
      </c>
      <c r="D108" s="18">
        <f t="shared" ref="D108:H108" si="34">SUM(D106:D107)</f>
        <v>5825</v>
      </c>
      <c r="E108" s="18">
        <f t="shared" si="34"/>
        <v>7149</v>
      </c>
      <c r="F108" s="18">
        <f t="shared" si="34"/>
        <v>7135</v>
      </c>
      <c r="G108" s="18">
        <f t="shared" si="34"/>
        <v>7621</v>
      </c>
      <c r="H108" s="18">
        <f t="shared" si="34"/>
        <v>8259</v>
      </c>
      <c r="I108" s="18">
        <f t="shared" ref="I108:N108" si="35">SUM(I106:I107)</f>
        <v>8852</v>
      </c>
      <c r="J108" s="18">
        <f t="shared" si="35"/>
        <v>8610</v>
      </c>
      <c r="K108" s="18">
        <f t="shared" si="35"/>
        <v>7397</v>
      </c>
      <c r="L108" s="18">
        <f t="shared" si="35"/>
        <v>7681</v>
      </c>
      <c r="M108" s="18">
        <f t="shared" si="35"/>
        <v>8610</v>
      </c>
      <c r="N108" s="18">
        <f t="shared" si="35"/>
        <v>10892</v>
      </c>
      <c r="O108" s="32">
        <f t="shared" ref="O108" si="36">SUM(O106:O107)</f>
        <v>94819</v>
      </c>
    </row>
    <row r="109" spans="2:15" ht="17.25" customHeight="1" thickBot="1" x14ac:dyDescent="0.3"/>
    <row r="110" spans="2:15" ht="17.25" customHeight="1" x14ac:dyDescent="0.25">
      <c r="B110" s="254" t="s">
        <v>3</v>
      </c>
      <c r="C110" s="253" t="s">
        <v>4200</v>
      </c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6"/>
    </row>
    <row r="111" spans="2:15" ht="17.25" customHeight="1" x14ac:dyDescent="0.25">
      <c r="B111" s="255"/>
      <c r="C111" s="153" t="s">
        <v>5</v>
      </c>
      <c r="D111" s="87" t="s">
        <v>6</v>
      </c>
      <c r="E111" s="87" t="s">
        <v>7</v>
      </c>
      <c r="F111" s="87" t="s">
        <v>8</v>
      </c>
      <c r="G111" s="87" t="s">
        <v>9</v>
      </c>
      <c r="H111" s="87" t="s">
        <v>10</v>
      </c>
      <c r="I111" s="87" t="s">
        <v>11</v>
      </c>
      <c r="J111" s="87" t="s">
        <v>12</v>
      </c>
      <c r="K111" s="87" t="s">
        <v>13</v>
      </c>
      <c r="L111" s="87" t="s">
        <v>14</v>
      </c>
      <c r="M111" s="87" t="s">
        <v>15</v>
      </c>
      <c r="N111" s="87" t="s">
        <v>16</v>
      </c>
      <c r="O111" s="88" t="s">
        <v>17</v>
      </c>
    </row>
    <row r="112" spans="2:15" ht="17.25" customHeight="1" x14ac:dyDescent="0.25">
      <c r="B112" s="154" t="s">
        <v>52</v>
      </c>
      <c r="C112" s="155">
        <v>5239</v>
      </c>
      <c r="D112" s="90">
        <v>4520</v>
      </c>
      <c r="E112" s="90">
        <v>5148</v>
      </c>
      <c r="F112" s="90">
        <v>4995</v>
      </c>
      <c r="G112" s="90">
        <v>4580</v>
      </c>
      <c r="H112" s="90">
        <v>4900</v>
      </c>
      <c r="I112" s="90">
        <v>5286</v>
      </c>
      <c r="J112" s="90">
        <v>5257</v>
      </c>
      <c r="K112" s="90">
        <v>4079</v>
      </c>
      <c r="L112" s="90">
        <v>4384</v>
      </c>
      <c r="M112" s="90">
        <v>4891</v>
      </c>
      <c r="N112" s="90">
        <v>5917</v>
      </c>
      <c r="O112" s="91">
        <f>SUM(C112:N112)</f>
        <v>59196</v>
      </c>
    </row>
    <row r="113" spans="2:15" ht="17.25" customHeight="1" x14ac:dyDescent="0.25">
      <c r="B113" s="154" t="s">
        <v>53</v>
      </c>
      <c r="C113" s="156">
        <v>5231</v>
      </c>
      <c r="D113" s="92">
        <v>4512</v>
      </c>
      <c r="E113" s="92">
        <v>5139</v>
      </c>
      <c r="F113" s="92">
        <v>5001</v>
      </c>
      <c r="G113" s="92">
        <v>4591</v>
      </c>
      <c r="H113" s="92">
        <v>4907</v>
      </c>
      <c r="I113" s="92">
        <v>5283</v>
      </c>
      <c r="J113" s="92">
        <v>5257</v>
      </c>
      <c r="K113" s="92">
        <v>4097</v>
      </c>
      <c r="L113" s="92">
        <v>4375</v>
      </c>
      <c r="M113" s="92">
        <v>4883</v>
      </c>
      <c r="N113" s="92">
        <v>5919</v>
      </c>
      <c r="O113" s="91">
        <f t="shared" ref="O113" si="37">SUM(C113:N113)</f>
        <v>59195</v>
      </c>
    </row>
    <row r="114" spans="2:15" ht="17.25" customHeight="1" thickBot="1" x14ac:dyDescent="0.3">
      <c r="B114" s="157" t="s">
        <v>17</v>
      </c>
      <c r="C114" s="158">
        <f>SUM(C112:C113)</f>
        <v>10470</v>
      </c>
      <c r="D114" s="18">
        <f t="shared" ref="D114:N114" si="38">SUM(D112:D113)</f>
        <v>9032</v>
      </c>
      <c r="E114" s="18">
        <f t="shared" si="38"/>
        <v>10287</v>
      </c>
      <c r="F114" s="18">
        <f t="shared" si="38"/>
        <v>9996</v>
      </c>
      <c r="G114" s="18">
        <f t="shared" si="38"/>
        <v>9171</v>
      </c>
      <c r="H114" s="18">
        <f t="shared" si="38"/>
        <v>9807</v>
      </c>
      <c r="I114" s="18">
        <f t="shared" si="38"/>
        <v>10569</v>
      </c>
      <c r="J114" s="18">
        <f t="shared" si="38"/>
        <v>10514</v>
      </c>
      <c r="K114" s="18">
        <f t="shared" si="38"/>
        <v>8176</v>
      </c>
      <c r="L114" s="18">
        <f t="shared" si="38"/>
        <v>8759</v>
      </c>
      <c r="M114" s="18">
        <f t="shared" si="38"/>
        <v>9774</v>
      </c>
      <c r="N114" s="18">
        <f t="shared" si="38"/>
        <v>11836</v>
      </c>
      <c r="O114" s="32">
        <f>SUM(O112:O113)</f>
        <v>118391</v>
      </c>
    </row>
    <row r="115" spans="2:15" ht="17.25" customHeight="1" thickBot="1" x14ac:dyDescent="0.3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</row>
    <row r="116" spans="2:15" ht="17.25" customHeight="1" x14ac:dyDescent="0.25">
      <c r="B116" s="254" t="s">
        <v>3</v>
      </c>
      <c r="C116" s="253" t="s">
        <v>4425</v>
      </c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6"/>
    </row>
    <row r="117" spans="2:15" ht="17.25" customHeight="1" x14ac:dyDescent="0.25">
      <c r="B117" s="255"/>
      <c r="C117" s="153" t="s">
        <v>5</v>
      </c>
      <c r="D117" s="87" t="s">
        <v>6</v>
      </c>
      <c r="E117" s="87" t="s">
        <v>7</v>
      </c>
      <c r="F117" s="87" t="s">
        <v>8</v>
      </c>
      <c r="G117" s="87" t="s">
        <v>9</v>
      </c>
      <c r="H117" s="87" t="s">
        <v>10</v>
      </c>
      <c r="I117" s="87" t="s">
        <v>11</v>
      </c>
      <c r="J117" s="87" t="s">
        <v>12</v>
      </c>
      <c r="K117" s="87" t="s">
        <v>13</v>
      </c>
      <c r="L117" s="87" t="s">
        <v>14</v>
      </c>
      <c r="M117" s="87" t="s">
        <v>15</v>
      </c>
      <c r="N117" s="87" t="s">
        <v>16</v>
      </c>
      <c r="O117" s="88" t="s">
        <v>17</v>
      </c>
    </row>
    <row r="118" spans="2:15" ht="17.25" customHeight="1" x14ac:dyDescent="0.25">
      <c r="B118" s="154" t="s">
        <v>52</v>
      </c>
      <c r="C118" s="155">
        <v>5899</v>
      </c>
      <c r="D118" s="90">
        <v>5109</v>
      </c>
      <c r="E118" s="90">
        <v>5843</v>
      </c>
      <c r="F118" s="90">
        <v>5577</v>
      </c>
      <c r="G118" s="90">
        <v>5246</v>
      </c>
      <c r="H118" s="90">
        <v>5395</v>
      </c>
      <c r="I118" s="90">
        <v>5955</v>
      </c>
      <c r="J118" s="90">
        <v>5762</v>
      </c>
      <c r="K118" s="90">
        <v>4882</v>
      </c>
      <c r="L118" s="90">
        <v>4893</v>
      </c>
      <c r="M118" s="90">
        <v>5404</v>
      </c>
      <c r="N118" s="90">
        <v>6540</v>
      </c>
      <c r="O118" s="91">
        <f>SUM(C118:N118)</f>
        <v>66505</v>
      </c>
    </row>
    <row r="119" spans="2:15" ht="17.25" customHeight="1" x14ac:dyDescent="0.25">
      <c r="B119" s="154" t="s">
        <v>53</v>
      </c>
      <c r="C119" s="156">
        <v>5904</v>
      </c>
      <c r="D119" s="92">
        <v>5130</v>
      </c>
      <c r="E119" s="92">
        <v>5832</v>
      </c>
      <c r="F119" s="92">
        <v>5569</v>
      </c>
      <c r="G119" s="92">
        <v>5254</v>
      </c>
      <c r="H119" s="92">
        <v>5398</v>
      </c>
      <c r="I119" s="92">
        <v>5953</v>
      </c>
      <c r="J119" s="92">
        <v>5766</v>
      </c>
      <c r="K119" s="92">
        <v>4888</v>
      </c>
      <c r="L119" s="92">
        <v>4896</v>
      </c>
      <c r="M119" s="92">
        <v>5388</v>
      </c>
      <c r="N119" s="92">
        <v>6514</v>
      </c>
      <c r="O119" s="91">
        <f t="shared" ref="O119" si="39">SUM(C119:N119)</f>
        <v>66492</v>
      </c>
    </row>
    <row r="120" spans="2:15" ht="17.25" customHeight="1" thickBot="1" x14ac:dyDescent="0.3">
      <c r="B120" s="157" t="s">
        <v>17</v>
      </c>
      <c r="C120" s="158">
        <f>SUM(C118:C119)</f>
        <v>11803</v>
      </c>
      <c r="D120" s="18">
        <f t="shared" ref="D120:N120" si="40">SUM(D118:D119)</f>
        <v>10239</v>
      </c>
      <c r="E120" s="18">
        <f t="shared" si="40"/>
        <v>11675</v>
      </c>
      <c r="F120" s="18">
        <f t="shared" si="40"/>
        <v>11146</v>
      </c>
      <c r="G120" s="18">
        <f t="shared" si="40"/>
        <v>10500</v>
      </c>
      <c r="H120" s="18">
        <f t="shared" si="40"/>
        <v>10793</v>
      </c>
      <c r="I120" s="161">
        <f t="shared" si="40"/>
        <v>11908</v>
      </c>
      <c r="J120" s="161">
        <f t="shared" si="40"/>
        <v>11528</v>
      </c>
      <c r="K120" s="161">
        <f t="shared" si="40"/>
        <v>9770</v>
      </c>
      <c r="L120" s="161">
        <f t="shared" si="40"/>
        <v>9789</v>
      </c>
      <c r="M120" s="161">
        <f t="shared" si="40"/>
        <v>10792</v>
      </c>
      <c r="N120" s="161">
        <f t="shared" si="40"/>
        <v>13054</v>
      </c>
      <c r="O120" s="32">
        <f>SUM(O118:O119)</f>
        <v>132997</v>
      </c>
    </row>
    <row r="121" spans="2:15" ht="17.25" customHeight="1" thickBot="1" x14ac:dyDescent="0.3"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</row>
    <row r="122" spans="2:15" ht="17.25" customHeight="1" x14ac:dyDescent="0.25">
      <c r="B122" s="254" t="s">
        <v>3</v>
      </c>
      <c r="C122" s="253" t="s">
        <v>4640</v>
      </c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6"/>
    </row>
    <row r="123" spans="2:15" ht="17.25" customHeight="1" x14ac:dyDescent="0.25">
      <c r="B123" s="255"/>
      <c r="C123" s="153" t="s">
        <v>5</v>
      </c>
      <c r="D123" s="87" t="s">
        <v>6</v>
      </c>
      <c r="E123" s="87" t="s">
        <v>7</v>
      </c>
      <c r="F123" s="87" t="s">
        <v>8</v>
      </c>
      <c r="G123" s="87" t="s">
        <v>9</v>
      </c>
      <c r="H123" s="87" t="s">
        <v>10</v>
      </c>
      <c r="I123" s="87" t="s">
        <v>11</v>
      </c>
      <c r="J123" s="87" t="s">
        <v>12</v>
      </c>
      <c r="K123" s="87" t="s">
        <v>13</v>
      </c>
      <c r="L123" s="87" t="s">
        <v>14</v>
      </c>
      <c r="M123" s="87" t="s">
        <v>15</v>
      </c>
      <c r="N123" s="87" t="s">
        <v>16</v>
      </c>
      <c r="O123" s="88" t="s">
        <v>17</v>
      </c>
    </row>
    <row r="124" spans="2:15" ht="17.25" customHeight="1" x14ac:dyDescent="0.25">
      <c r="B124" s="154" t="s">
        <v>52</v>
      </c>
      <c r="C124" s="155">
        <v>6573</v>
      </c>
      <c r="D124" s="90">
        <v>5890</v>
      </c>
      <c r="E124" s="90">
        <v>6270</v>
      </c>
      <c r="F124" s="90">
        <v>5780</v>
      </c>
      <c r="G124" s="90">
        <v>5510</v>
      </c>
      <c r="H124" s="90">
        <v>5681</v>
      </c>
      <c r="I124" s="90">
        <v>6089</v>
      </c>
      <c r="J124" s="90">
        <v>5418</v>
      </c>
      <c r="K124" s="90">
        <v>4176</v>
      </c>
      <c r="L124" s="90">
        <v>4481</v>
      </c>
      <c r="M124" s="90"/>
      <c r="N124" s="90"/>
      <c r="O124" s="174">
        <f>SUM(C124:N124)</f>
        <v>55868</v>
      </c>
    </row>
    <row r="125" spans="2:15" ht="17.25" customHeight="1" x14ac:dyDescent="0.25">
      <c r="B125" s="154" t="s">
        <v>53</v>
      </c>
      <c r="C125" s="156">
        <v>6594</v>
      </c>
      <c r="D125" s="92">
        <v>5885</v>
      </c>
      <c r="E125" s="92">
        <v>6252</v>
      </c>
      <c r="F125" s="92">
        <v>5793</v>
      </c>
      <c r="G125" s="92">
        <v>5494</v>
      </c>
      <c r="H125" s="92">
        <v>5673</v>
      </c>
      <c r="I125" s="92">
        <v>6077</v>
      </c>
      <c r="J125" s="92">
        <v>5419</v>
      </c>
      <c r="K125" s="92">
        <v>4184</v>
      </c>
      <c r="L125" s="92">
        <v>4477</v>
      </c>
      <c r="M125" s="92"/>
      <c r="N125" s="92"/>
      <c r="O125" s="174">
        <f t="shared" ref="O125" si="41">SUM(C125:N125)</f>
        <v>55848</v>
      </c>
    </row>
    <row r="126" spans="2:15" ht="17.25" customHeight="1" thickBot="1" x14ac:dyDescent="0.3">
      <c r="B126" s="157" t="s">
        <v>17</v>
      </c>
      <c r="C126" s="173">
        <f>SUM(C124:C125)</f>
        <v>13167</v>
      </c>
      <c r="D126" s="161">
        <f t="shared" ref="D126:N126" si="42">SUM(D124:D125)</f>
        <v>11775</v>
      </c>
      <c r="E126" s="161">
        <f t="shared" si="42"/>
        <v>12522</v>
      </c>
      <c r="F126" s="161">
        <f t="shared" si="42"/>
        <v>11573</v>
      </c>
      <c r="G126" s="161">
        <f t="shared" si="42"/>
        <v>11004</v>
      </c>
      <c r="H126" s="161">
        <f t="shared" si="42"/>
        <v>11354</v>
      </c>
      <c r="I126" s="161">
        <f t="shared" si="42"/>
        <v>12166</v>
      </c>
      <c r="J126" s="161">
        <f t="shared" si="42"/>
        <v>10837</v>
      </c>
      <c r="K126" s="161">
        <f t="shared" si="42"/>
        <v>8360</v>
      </c>
      <c r="L126" s="161">
        <f t="shared" si="42"/>
        <v>8958</v>
      </c>
      <c r="M126" s="94">
        <f t="shared" si="42"/>
        <v>0</v>
      </c>
      <c r="N126" s="94">
        <f t="shared" si="42"/>
        <v>0</v>
      </c>
      <c r="O126" s="175">
        <f>SUM(O124:O125)</f>
        <v>111716</v>
      </c>
    </row>
    <row r="127" spans="2:15" ht="17.25" customHeight="1" x14ac:dyDescent="0.25"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</row>
    <row r="128" spans="2:15" ht="17.25" customHeight="1" x14ac:dyDescent="0.25">
      <c r="B128" s="44" t="s">
        <v>4187</v>
      </c>
    </row>
  </sheetData>
  <mergeCells count="41">
    <mergeCell ref="C110:O110"/>
    <mergeCell ref="B110:B111"/>
    <mergeCell ref="B85:B86"/>
    <mergeCell ref="C85:O85"/>
    <mergeCell ref="B66:B67"/>
    <mergeCell ref="C66:O66"/>
    <mergeCell ref="B18:B19"/>
    <mergeCell ref="C18:O18"/>
    <mergeCell ref="B2:O3"/>
    <mergeCell ref="B6:B7"/>
    <mergeCell ref="C6:O6"/>
    <mergeCell ref="B12:B13"/>
    <mergeCell ref="C12:O12"/>
    <mergeCell ref="B24:B25"/>
    <mergeCell ref="C24:O24"/>
    <mergeCell ref="B30:B31"/>
    <mergeCell ref="C30:O30"/>
    <mergeCell ref="B36:B37"/>
    <mergeCell ref="C36:O36"/>
    <mergeCell ref="B42:B43"/>
    <mergeCell ref="C42:O42"/>
    <mergeCell ref="B48:B49"/>
    <mergeCell ref="C48:O48"/>
    <mergeCell ref="B54:B55"/>
    <mergeCell ref="C54:O54"/>
    <mergeCell ref="C122:O122"/>
    <mergeCell ref="B122:B123"/>
    <mergeCell ref="B60:B61"/>
    <mergeCell ref="B78:B79"/>
    <mergeCell ref="C78:O78"/>
    <mergeCell ref="B72:B73"/>
    <mergeCell ref="B116:B117"/>
    <mergeCell ref="C116:O116"/>
    <mergeCell ref="C72:O72"/>
    <mergeCell ref="C60:O60"/>
    <mergeCell ref="B104:B105"/>
    <mergeCell ref="C104:O104"/>
    <mergeCell ref="B98:B99"/>
    <mergeCell ref="C98:O98"/>
    <mergeCell ref="B92:B93"/>
    <mergeCell ref="C92:O92"/>
  </mergeCells>
  <hyperlinks>
    <hyperlink ref="B4" location="Portada!A1" display="Volver" xr:uid="{00000000-0004-0000-0D00-000000000000}"/>
  </hyperlinks>
  <printOptions horizontalCentered="1"/>
  <pageMargins left="0.23622047244094491" right="0.23622047244094491" top="0.39370078740157483" bottom="0.74803149606299213" header="0.31496062992125984" footer="0.31496062992125984"/>
  <pageSetup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43"/>
  <sheetViews>
    <sheetView showGridLines="0" view="pageBreakPreview" zoomScale="80" zoomScaleNormal="100" zoomScaleSheetLayoutView="80" workbookViewId="0">
      <selection activeCell="K1" sqref="K1"/>
    </sheetView>
  </sheetViews>
  <sheetFormatPr baseColWidth="10" defaultRowHeight="15" x14ac:dyDescent="0.25"/>
  <sheetData>
    <row r="1" spans="1:1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x14ac:dyDescent="0.2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x14ac:dyDescent="0.2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x14ac:dyDescent="0.2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1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1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</row>
    <row r="16" spans="1:11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</row>
    <row r="19" spans="1:11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</row>
    <row r="20" spans="1:11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1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11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1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</row>
    <row r="24" spans="1:11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</row>
    <row r="26" spans="1:11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</row>
    <row r="27" spans="1:11" x14ac:dyDescent="0.2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</row>
    <row r="29" spans="1:11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</row>
    <row r="30" spans="1:11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</row>
    <row r="31" spans="1:1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</row>
    <row r="32" spans="1:1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</row>
    <row r="33" spans="1:11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</row>
    <row r="34" spans="1:11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</row>
    <row r="35" spans="1:11" x14ac:dyDescent="0.2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</row>
    <row r="36" spans="1:11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</row>
    <row r="37" spans="1:11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</row>
    <row r="38" spans="1:11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</row>
    <row r="39" spans="1:11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</row>
    <row r="40" spans="1:11" x14ac:dyDescent="0.2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</row>
    <row r="41" spans="1:11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</row>
    <row r="42" spans="1:11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</row>
    <row r="43" spans="1:11" x14ac:dyDescent="0.25">
      <c r="A43" s="180" t="s">
        <v>4187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</row>
  </sheetData>
  <printOptions horizontalCentered="1"/>
  <pageMargins left="0.39370078740157483" right="0.39370078740157483" top="0.39370078740157483" bottom="0.39370078740157483" header="0.31496062992125984" footer="0.31496062992125984"/>
  <pageSetup scale="86" orientation="landscape" r:id="rId1"/>
  <rowBreaks count="1" manualBreakCount="1">
    <brk id="43" max="10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-0.499984740745262"/>
  </sheetPr>
  <dimension ref="B1:CT215"/>
  <sheetViews>
    <sheetView showGridLines="0" zoomScale="70" zoomScaleNormal="70" workbookViewId="0">
      <pane ySplit="4" topLeftCell="A5" activePane="bottomLeft" state="frozen"/>
      <selection pane="bottomLeft" activeCell="Q1" sqref="Q1"/>
    </sheetView>
  </sheetViews>
  <sheetFormatPr baseColWidth="10" defaultRowHeight="18" customHeight="1" x14ac:dyDescent="0.25"/>
  <cols>
    <col min="1" max="1" width="4.7109375" customWidth="1"/>
    <col min="2" max="2" width="16.85546875" bestFit="1" customWidth="1"/>
    <col min="3" max="3" width="11.7109375" bestFit="1" customWidth="1"/>
    <col min="4" max="4" width="11" bestFit="1" customWidth="1"/>
    <col min="5" max="11" width="12.42578125" customWidth="1"/>
    <col min="12" max="12" width="14.5703125" bestFit="1" customWidth="1"/>
    <col min="13" max="13" width="12.42578125" customWidth="1"/>
    <col min="14" max="14" width="13.5703125" bestFit="1" customWidth="1"/>
    <col min="15" max="15" width="13" bestFit="1" customWidth="1"/>
    <col min="16" max="16" width="15" bestFit="1" customWidth="1"/>
  </cols>
  <sheetData>
    <row r="1" spans="2:98" s="1" customFormat="1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98" s="1" customFormat="1" ht="18" customHeight="1" x14ac:dyDescent="0.25">
      <c r="B2" s="210" t="s">
        <v>48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13"/>
    </row>
    <row r="3" spans="2:98" s="1" customFormat="1" ht="18" customHeight="1" x14ac:dyDescent="0.25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3"/>
    </row>
    <row r="4" spans="2:98" ht="18" customHeight="1" x14ac:dyDescent="0.25">
      <c r="B4" s="159" t="s">
        <v>45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98" ht="18" customHeight="1" x14ac:dyDescent="0.25">
      <c r="B5" s="159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2:98" ht="15.75" thickBot="1" x14ac:dyDescent="0.3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spans="2:98" ht="18" customHeight="1" x14ac:dyDescent="0.25">
      <c r="B7" s="202" t="s">
        <v>3</v>
      </c>
      <c r="C7" s="203"/>
      <c r="D7" s="203" t="s">
        <v>4</v>
      </c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6"/>
    </row>
    <row r="8" spans="2:98" ht="18" customHeight="1" thickBot="1" x14ac:dyDescent="0.3">
      <c r="B8" s="204"/>
      <c r="C8" s="205"/>
      <c r="D8" s="95" t="s">
        <v>5</v>
      </c>
      <c r="E8" s="95" t="s">
        <v>6</v>
      </c>
      <c r="F8" s="95" t="s">
        <v>7</v>
      </c>
      <c r="G8" s="95" t="s">
        <v>8</v>
      </c>
      <c r="H8" s="95" t="s">
        <v>9</v>
      </c>
      <c r="I8" s="95" t="s">
        <v>10</v>
      </c>
      <c r="J8" s="95" t="s">
        <v>11</v>
      </c>
      <c r="K8" s="95" t="s">
        <v>12</v>
      </c>
      <c r="L8" s="95" t="s">
        <v>13</v>
      </c>
      <c r="M8" s="95" t="s">
        <v>14</v>
      </c>
      <c r="N8" s="95" t="s">
        <v>15</v>
      </c>
      <c r="O8" s="95" t="s">
        <v>16</v>
      </c>
      <c r="P8" s="96" t="s">
        <v>17</v>
      </c>
    </row>
    <row r="9" spans="2:98" ht="18" customHeight="1" x14ac:dyDescent="0.25">
      <c r="B9" s="207" t="s">
        <v>18</v>
      </c>
      <c r="C9" s="97" t="s">
        <v>19</v>
      </c>
      <c r="D9" s="98">
        <v>2497</v>
      </c>
      <c r="E9" s="98">
        <v>2159</v>
      </c>
      <c r="F9" s="99">
        <v>2442</v>
      </c>
      <c r="G9" s="99">
        <v>2183</v>
      </c>
      <c r="H9" s="98">
        <v>2096</v>
      </c>
      <c r="I9" s="98">
        <v>2175</v>
      </c>
      <c r="J9" s="98">
        <v>2367</v>
      </c>
      <c r="K9" s="99">
        <v>2300</v>
      </c>
      <c r="L9" s="99">
        <v>2166</v>
      </c>
      <c r="M9" s="98">
        <v>1757</v>
      </c>
      <c r="N9" s="98">
        <v>1998</v>
      </c>
      <c r="O9" s="98">
        <v>2526</v>
      </c>
      <c r="P9" s="100">
        <f>SUM(D9:O9)</f>
        <v>26666</v>
      </c>
      <c r="CT9" s="9"/>
    </row>
    <row r="10" spans="2:98" ht="18" customHeight="1" x14ac:dyDescent="0.25">
      <c r="B10" s="208"/>
      <c r="C10" s="101" t="s">
        <v>20</v>
      </c>
      <c r="D10" s="102">
        <v>2474</v>
      </c>
      <c r="E10" s="102">
        <v>2156</v>
      </c>
      <c r="F10" s="102">
        <v>2441</v>
      </c>
      <c r="G10" s="102">
        <v>2183</v>
      </c>
      <c r="H10" s="102">
        <v>2097</v>
      </c>
      <c r="I10" s="102">
        <v>2160</v>
      </c>
      <c r="J10" s="102">
        <v>2615</v>
      </c>
      <c r="K10" s="102">
        <v>2318</v>
      </c>
      <c r="L10" s="102">
        <v>1814</v>
      </c>
      <c r="M10" s="102">
        <v>1734</v>
      </c>
      <c r="N10" s="102">
        <v>1987</v>
      </c>
      <c r="O10" s="102">
        <v>2445</v>
      </c>
      <c r="P10" s="103">
        <f>SUM(D10:O10)</f>
        <v>26424</v>
      </c>
      <c r="CT10" s="9"/>
    </row>
    <row r="11" spans="2:98" s="10" customFormat="1" ht="18" customHeight="1" thickBot="1" x14ac:dyDescent="0.3">
      <c r="B11" s="209"/>
      <c r="C11" s="104" t="s">
        <v>17</v>
      </c>
      <c r="D11" s="105">
        <f>SUM(D9:D10)</f>
        <v>4971</v>
      </c>
      <c r="E11" s="105">
        <f t="shared" ref="E11:O11" si="0">SUM(E9:E10)</f>
        <v>4315</v>
      </c>
      <c r="F11" s="105">
        <f t="shared" si="0"/>
        <v>4883</v>
      </c>
      <c r="G11" s="105">
        <f t="shared" si="0"/>
        <v>4366</v>
      </c>
      <c r="H11" s="105">
        <f t="shared" si="0"/>
        <v>4193</v>
      </c>
      <c r="I11" s="105">
        <f t="shared" si="0"/>
        <v>4335</v>
      </c>
      <c r="J11" s="105">
        <f t="shared" si="0"/>
        <v>4982</v>
      </c>
      <c r="K11" s="105">
        <f t="shared" si="0"/>
        <v>4618</v>
      </c>
      <c r="L11" s="105">
        <f t="shared" si="0"/>
        <v>3980</v>
      </c>
      <c r="M11" s="105">
        <f t="shared" si="0"/>
        <v>3491</v>
      </c>
      <c r="N11" s="105">
        <f t="shared" si="0"/>
        <v>3985</v>
      </c>
      <c r="O11" s="105">
        <f t="shared" si="0"/>
        <v>4971</v>
      </c>
      <c r="P11" s="106">
        <f>SUM(P9:P10)</f>
        <v>53090</v>
      </c>
      <c r="CT11" s="11"/>
    </row>
    <row r="12" spans="2:98" ht="18" customHeight="1" x14ac:dyDescent="0.25">
      <c r="B12" s="197" t="s">
        <v>21</v>
      </c>
      <c r="C12" s="97" t="s">
        <v>19</v>
      </c>
      <c r="D12" s="99">
        <v>1000</v>
      </c>
      <c r="E12" s="99">
        <v>879</v>
      </c>
      <c r="F12" s="99">
        <v>905</v>
      </c>
      <c r="G12" s="99">
        <v>694</v>
      </c>
      <c r="H12" s="99">
        <v>562</v>
      </c>
      <c r="I12" s="99">
        <v>671</v>
      </c>
      <c r="J12" s="99">
        <v>702</v>
      </c>
      <c r="K12" s="99">
        <v>608</v>
      </c>
      <c r="L12" s="99">
        <v>675</v>
      </c>
      <c r="M12" s="99">
        <v>521</v>
      </c>
      <c r="N12" s="99">
        <v>561</v>
      </c>
      <c r="O12" s="99">
        <v>757</v>
      </c>
      <c r="P12" s="107">
        <f>SUM(D12:O12)</f>
        <v>8535</v>
      </c>
      <c r="CT12" s="9"/>
    </row>
    <row r="13" spans="2:98" ht="18" customHeight="1" x14ac:dyDescent="0.25">
      <c r="B13" s="198"/>
      <c r="C13" s="101" t="s">
        <v>20</v>
      </c>
      <c r="D13" s="102">
        <v>994</v>
      </c>
      <c r="E13" s="102">
        <v>879</v>
      </c>
      <c r="F13" s="102">
        <v>889</v>
      </c>
      <c r="G13" s="102">
        <v>690</v>
      </c>
      <c r="H13" s="102">
        <v>565</v>
      </c>
      <c r="I13" s="102">
        <v>678</v>
      </c>
      <c r="J13" s="102">
        <v>860</v>
      </c>
      <c r="K13" s="102">
        <v>617</v>
      </c>
      <c r="L13" s="102">
        <v>465</v>
      </c>
      <c r="M13" s="102">
        <v>501</v>
      </c>
      <c r="N13" s="102">
        <v>567</v>
      </c>
      <c r="O13" s="102">
        <v>727</v>
      </c>
      <c r="P13" s="103">
        <f>SUM(D13:O13)</f>
        <v>8432</v>
      </c>
      <c r="CT13" s="9"/>
    </row>
    <row r="14" spans="2:98" s="10" customFormat="1" ht="18" customHeight="1" thickBot="1" x14ac:dyDescent="0.3">
      <c r="B14" s="199"/>
      <c r="C14" s="104" t="s">
        <v>17</v>
      </c>
      <c r="D14" s="108">
        <f>SUM(D12:D13)</f>
        <v>1994</v>
      </c>
      <c r="E14" s="108">
        <f t="shared" ref="E14:P14" si="1">SUM(E12:E13)</f>
        <v>1758</v>
      </c>
      <c r="F14" s="108">
        <f t="shared" si="1"/>
        <v>1794</v>
      </c>
      <c r="G14" s="108">
        <f t="shared" si="1"/>
        <v>1384</v>
      </c>
      <c r="H14" s="108">
        <f t="shared" si="1"/>
        <v>1127</v>
      </c>
      <c r="I14" s="108">
        <f t="shared" si="1"/>
        <v>1349</v>
      </c>
      <c r="J14" s="108">
        <f t="shared" si="1"/>
        <v>1562</v>
      </c>
      <c r="K14" s="108">
        <f t="shared" si="1"/>
        <v>1225</v>
      </c>
      <c r="L14" s="108">
        <f t="shared" si="1"/>
        <v>1140</v>
      </c>
      <c r="M14" s="108">
        <f t="shared" si="1"/>
        <v>1022</v>
      </c>
      <c r="N14" s="108">
        <f t="shared" si="1"/>
        <v>1128</v>
      </c>
      <c r="O14" s="108">
        <f t="shared" si="1"/>
        <v>1484</v>
      </c>
      <c r="P14" s="109">
        <f t="shared" si="1"/>
        <v>16967</v>
      </c>
      <c r="CT14" s="11"/>
    </row>
    <row r="15" spans="2:98" ht="18" customHeight="1" thickBot="1" x14ac:dyDescent="0.3">
      <c r="B15" s="200" t="s">
        <v>17</v>
      </c>
      <c r="C15" s="201"/>
      <c r="D15" s="110">
        <f>+D11+D14</f>
        <v>6965</v>
      </c>
      <c r="E15" s="110">
        <f t="shared" ref="E15:P15" si="2">+E11+E14</f>
        <v>6073</v>
      </c>
      <c r="F15" s="110">
        <f t="shared" si="2"/>
        <v>6677</v>
      </c>
      <c r="G15" s="110">
        <f t="shared" si="2"/>
        <v>5750</v>
      </c>
      <c r="H15" s="110">
        <f t="shared" si="2"/>
        <v>5320</v>
      </c>
      <c r="I15" s="110">
        <f t="shared" si="2"/>
        <v>5684</v>
      </c>
      <c r="J15" s="110">
        <f t="shared" si="2"/>
        <v>6544</v>
      </c>
      <c r="K15" s="110">
        <f t="shared" si="2"/>
        <v>5843</v>
      </c>
      <c r="L15" s="110">
        <f t="shared" si="2"/>
        <v>5120</v>
      </c>
      <c r="M15" s="110">
        <f t="shared" si="2"/>
        <v>4513</v>
      </c>
      <c r="N15" s="110">
        <f t="shared" si="2"/>
        <v>5113</v>
      </c>
      <c r="O15" s="110">
        <f t="shared" si="2"/>
        <v>6455</v>
      </c>
      <c r="P15" s="111">
        <f t="shared" si="2"/>
        <v>70057</v>
      </c>
      <c r="CT15" s="12"/>
    </row>
    <row r="16" spans="2:98" ht="18" customHeight="1" thickBot="1" x14ac:dyDescent="0.3">
      <c r="B16" s="3"/>
      <c r="C16" s="2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ht="18" customHeight="1" x14ac:dyDescent="0.25">
      <c r="B17" s="202" t="s">
        <v>3</v>
      </c>
      <c r="C17" s="203"/>
      <c r="D17" s="203" t="s">
        <v>22</v>
      </c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6"/>
    </row>
    <row r="18" spans="2:16" ht="18" customHeight="1" thickBot="1" x14ac:dyDescent="0.3">
      <c r="B18" s="204"/>
      <c r="C18" s="205"/>
      <c r="D18" s="95" t="s">
        <v>5</v>
      </c>
      <c r="E18" s="95" t="s">
        <v>6</v>
      </c>
      <c r="F18" s="95" t="s">
        <v>7</v>
      </c>
      <c r="G18" s="95" t="s">
        <v>8</v>
      </c>
      <c r="H18" s="95" t="s">
        <v>9</v>
      </c>
      <c r="I18" s="95" t="s">
        <v>10</v>
      </c>
      <c r="J18" s="95" t="s">
        <v>11</v>
      </c>
      <c r="K18" s="95" t="s">
        <v>12</v>
      </c>
      <c r="L18" s="95" t="s">
        <v>13</v>
      </c>
      <c r="M18" s="95" t="s">
        <v>14</v>
      </c>
      <c r="N18" s="95" t="s">
        <v>15</v>
      </c>
      <c r="O18" s="95" t="s">
        <v>16</v>
      </c>
      <c r="P18" s="96" t="s">
        <v>17</v>
      </c>
    </row>
    <row r="19" spans="2:16" ht="18" customHeight="1" x14ac:dyDescent="0.25">
      <c r="B19" s="207" t="s">
        <v>18</v>
      </c>
      <c r="C19" s="97" t="s">
        <v>19</v>
      </c>
      <c r="D19" s="98">
        <v>2606</v>
      </c>
      <c r="E19" s="98">
        <v>2234</v>
      </c>
      <c r="F19" s="99">
        <v>2461</v>
      </c>
      <c r="G19" s="99">
        <v>2473</v>
      </c>
      <c r="H19" s="98">
        <v>2203</v>
      </c>
      <c r="I19" s="98">
        <v>2308</v>
      </c>
      <c r="J19" s="98">
        <v>2751</v>
      </c>
      <c r="K19" s="99">
        <v>2645</v>
      </c>
      <c r="L19" s="99">
        <v>1890</v>
      </c>
      <c r="M19" s="98">
        <v>1844</v>
      </c>
      <c r="N19" s="98">
        <v>1980</v>
      </c>
      <c r="O19" s="98">
        <v>2414</v>
      </c>
      <c r="P19" s="100">
        <f>SUM(D19:O19)</f>
        <v>27809</v>
      </c>
    </row>
    <row r="20" spans="2:16" ht="18" customHeight="1" x14ac:dyDescent="0.25">
      <c r="B20" s="208"/>
      <c r="C20" s="101" t="s">
        <v>20</v>
      </c>
      <c r="D20" s="102">
        <v>2587</v>
      </c>
      <c r="E20" s="102">
        <v>2224</v>
      </c>
      <c r="F20" s="102">
        <v>2442</v>
      </c>
      <c r="G20" s="102">
        <v>2441</v>
      </c>
      <c r="H20" s="102">
        <v>2194</v>
      </c>
      <c r="I20" s="102">
        <v>2303</v>
      </c>
      <c r="J20" s="102">
        <v>2745</v>
      </c>
      <c r="K20" s="102">
        <v>2608</v>
      </c>
      <c r="L20" s="102">
        <v>1904</v>
      </c>
      <c r="M20" s="102">
        <v>1850</v>
      </c>
      <c r="N20" s="102">
        <v>1978</v>
      </c>
      <c r="O20" s="102">
        <v>2401</v>
      </c>
      <c r="P20" s="103">
        <f>SUM(D20:O20)</f>
        <v>27677</v>
      </c>
    </row>
    <row r="21" spans="2:16" ht="18" customHeight="1" thickBot="1" x14ac:dyDescent="0.3">
      <c r="B21" s="209"/>
      <c r="C21" s="104" t="s">
        <v>17</v>
      </c>
      <c r="D21" s="105">
        <f>+D19+D20</f>
        <v>5193</v>
      </c>
      <c r="E21" s="105">
        <f t="shared" ref="E21:P21" si="3">+E19+E20</f>
        <v>4458</v>
      </c>
      <c r="F21" s="105">
        <f t="shared" si="3"/>
        <v>4903</v>
      </c>
      <c r="G21" s="105">
        <f t="shared" si="3"/>
        <v>4914</v>
      </c>
      <c r="H21" s="105">
        <f t="shared" si="3"/>
        <v>4397</v>
      </c>
      <c r="I21" s="105">
        <f t="shared" si="3"/>
        <v>4611</v>
      </c>
      <c r="J21" s="105">
        <f t="shared" si="3"/>
        <v>5496</v>
      </c>
      <c r="K21" s="105">
        <f t="shared" si="3"/>
        <v>5253</v>
      </c>
      <c r="L21" s="105">
        <f t="shared" si="3"/>
        <v>3794</v>
      </c>
      <c r="M21" s="105">
        <f t="shared" si="3"/>
        <v>3694</v>
      </c>
      <c r="N21" s="105">
        <f t="shared" si="3"/>
        <v>3958</v>
      </c>
      <c r="O21" s="105">
        <f t="shared" si="3"/>
        <v>4815</v>
      </c>
      <c r="P21" s="106">
        <f t="shared" si="3"/>
        <v>55486</v>
      </c>
    </row>
    <row r="22" spans="2:16" s="10" customFormat="1" ht="18" customHeight="1" x14ac:dyDescent="0.25">
      <c r="B22" s="197" t="s">
        <v>21</v>
      </c>
      <c r="C22" s="97" t="s">
        <v>19</v>
      </c>
      <c r="D22" s="99">
        <v>764</v>
      </c>
      <c r="E22" s="99">
        <v>729</v>
      </c>
      <c r="F22" s="99">
        <v>825</v>
      </c>
      <c r="G22" s="99">
        <v>858</v>
      </c>
      <c r="H22" s="99">
        <v>547</v>
      </c>
      <c r="I22" s="99">
        <v>633</v>
      </c>
      <c r="J22" s="99">
        <v>771</v>
      </c>
      <c r="K22" s="99">
        <v>600</v>
      </c>
      <c r="L22" s="99">
        <v>450</v>
      </c>
      <c r="M22" s="99">
        <v>424</v>
      </c>
      <c r="N22" s="99">
        <v>587</v>
      </c>
      <c r="O22" s="99">
        <v>755</v>
      </c>
      <c r="P22" s="107">
        <f>SUM(D22:O22)</f>
        <v>7943</v>
      </c>
    </row>
    <row r="23" spans="2:16" ht="18" customHeight="1" x14ac:dyDescent="0.25">
      <c r="B23" s="198"/>
      <c r="C23" s="101" t="s">
        <v>20</v>
      </c>
      <c r="D23" s="102">
        <v>773</v>
      </c>
      <c r="E23" s="102">
        <v>730</v>
      </c>
      <c r="F23" s="102">
        <v>866</v>
      </c>
      <c r="G23" s="102">
        <v>874</v>
      </c>
      <c r="H23" s="102">
        <v>572</v>
      </c>
      <c r="I23" s="102">
        <v>617</v>
      </c>
      <c r="J23" s="102">
        <v>785</v>
      </c>
      <c r="K23" s="102">
        <v>624</v>
      </c>
      <c r="L23" s="102">
        <v>451</v>
      </c>
      <c r="M23" s="102">
        <v>437</v>
      </c>
      <c r="N23" s="102">
        <v>594</v>
      </c>
      <c r="O23" s="102">
        <v>784</v>
      </c>
      <c r="P23" s="103">
        <f>SUM(D23:O23)</f>
        <v>8107</v>
      </c>
    </row>
    <row r="24" spans="2:16" ht="18" customHeight="1" thickBot="1" x14ac:dyDescent="0.3">
      <c r="B24" s="199"/>
      <c r="C24" s="104" t="s">
        <v>17</v>
      </c>
      <c r="D24" s="108">
        <f>+D22+D23</f>
        <v>1537</v>
      </c>
      <c r="E24" s="108">
        <f t="shared" ref="E24:P24" si="4">+E22+E23</f>
        <v>1459</v>
      </c>
      <c r="F24" s="108">
        <f t="shared" si="4"/>
        <v>1691</v>
      </c>
      <c r="G24" s="108">
        <f t="shared" si="4"/>
        <v>1732</v>
      </c>
      <c r="H24" s="108">
        <f t="shared" si="4"/>
        <v>1119</v>
      </c>
      <c r="I24" s="108">
        <f t="shared" si="4"/>
        <v>1250</v>
      </c>
      <c r="J24" s="108">
        <f t="shared" si="4"/>
        <v>1556</v>
      </c>
      <c r="K24" s="108">
        <f t="shared" si="4"/>
        <v>1224</v>
      </c>
      <c r="L24" s="108">
        <f t="shared" si="4"/>
        <v>901</v>
      </c>
      <c r="M24" s="108">
        <f t="shared" si="4"/>
        <v>861</v>
      </c>
      <c r="N24" s="108">
        <f t="shared" si="4"/>
        <v>1181</v>
      </c>
      <c r="O24" s="108">
        <f t="shared" si="4"/>
        <v>1539</v>
      </c>
      <c r="P24" s="109">
        <f t="shared" si="4"/>
        <v>16050</v>
      </c>
    </row>
    <row r="25" spans="2:16" s="10" customFormat="1" ht="18" customHeight="1" thickBot="1" x14ac:dyDescent="0.3">
      <c r="B25" s="200" t="s">
        <v>17</v>
      </c>
      <c r="C25" s="201"/>
      <c r="D25" s="110">
        <f>+D21+D24</f>
        <v>6730</v>
      </c>
      <c r="E25" s="110">
        <f t="shared" ref="E25:P25" si="5">+E21+E24</f>
        <v>5917</v>
      </c>
      <c r="F25" s="110">
        <f t="shared" si="5"/>
        <v>6594</v>
      </c>
      <c r="G25" s="110">
        <f t="shared" si="5"/>
        <v>6646</v>
      </c>
      <c r="H25" s="110">
        <f t="shared" si="5"/>
        <v>5516</v>
      </c>
      <c r="I25" s="110">
        <f t="shared" si="5"/>
        <v>5861</v>
      </c>
      <c r="J25" s="110">
        <f t="shared" si="5"/>
        <v>7052</v>
      </c>
      <c r="K25" s="110">
        <f t="shared" si="5"/>
        <v>6477</v>
      </c>
      <c r="L25" s="110">
        <f t="shared" si="5"/>
        <v>4695</v>
      </c>
      <c r="M25" s="110">
        <f t="shared" si="5"/>
        <v>4555</v>
      </c>
      <c r="N25" s="110">
        <f t="shared" si="5"/>
        <v>5139</v>
      </c>
      <c r="O25" s="110">
        <f t="shared" si="5"/>
        <v>6354</v>
      </c>
      <c r="P25" s="111">
        <f t="shared" si="5"/>
        <v>71536</v>
      </c>
    </row>
    <row r="26" spans="2:16" ht="18" customHeight="1" thickBot="1" x14ac:dyDescent="0.3">
      <c r="B26" s="3"/>
      <c r="C26" s="2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ht="18" customHeight="1" x14ac:dyDescent="0.25">
      <c r="B27" s="202" t="s">
        <v>3</v>
      </c>
      <c r="C27" s="203"/>
      <c r="D27" s="203" t="s">
        <v>23</v>
      </c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6"/>
    </row>
    <row r="28" spans="2:16" ht="18" customHeight="1" thickBot="1" x14ac:dyDescent="0.3">
      <c r="B28" s="204"/>
      <c r="C28" s="205"/>
      <c r="D28" s="95" t="s">
        <v>5</v>
      </c>
      <c r="E28" s="95" t="s">
        <v>6</v>
      </c>
      <c r="F28" s="95" t="s">
        <v>7</v>
      </c>
      <c r="G28" s="95" t="s">
        <v>8</v>
      </c>
      <c r="H28" s="95" t="s">
        <v>9</v>
      </c>
      <c r="I28" s="95" t="s">
        <v>10</v>
      </c>
      <c r="J28" s="95" t="s">
        <v>11</v>
      </c>
      <c r="K28" s="95" t="s">
        <v>12</v>
      </c>
      <c r="L28" s="95" t="s">
        <v>13</v>
      </c>
      <c r="M28" s="95" t="s">
        <v>14</v>
      </c>
      <c r="N28" s="95" t="s">
        <v>15</v>
      </c>
      <c r="O28" s="95" t="s">
        <v>16</v>
      </c>
      <c r="P28" s="96" t="s">
        <v>17</v>
      </c>
    </row>
    <row r="29" spans="2:16" ht="18" customHeight="1" x14ac:dyDescent="0.25">
      <c r="B29" s="207" t="s">
        <v>18</v>
      </c>
      <c r="C29" s="97" t="s">
        <v>19</v>
      </c>
      <c r="D29" s="98">
        <v>2504</v>
      </c>
      <c r="E29" s="98">
        <v>2131</v>
      </c>
      <c r="F29" s="99">
        <v>2382</v>
      </c>
      <c r="G29" s="99">
        <v>2350</v>
      </c>
      <c r="H29" s="98">
        <v>2168</v>
      </c>
      <c r="I29" s="98">
        <v>2386</v>
      </c>
      <c r="J29" s="98">
        <v>2652</v>
      </c>
      <c r="K29" s="99">
        <v>2553</v>
      </c>
      <c r="L29" s="99">
        <v>1961</v>
      </c>
      <c r="M29" s="98">
        <v>1821</v>
      </c>
      <c r="N29" s="98">
        <v>2125</v>
      </c>
      <c r="O29" s="98">
        <v>2560</v>
      </c>
      <c r="P29" s="100">
        <f>SUM(D29:O29)</f>
        <v>27593</v>
      </c>
    </row>
    <row r="30" spans="2:16" ht="18" customHeight="1" x14ac:dyDescent="0.25">
      <c r="B30" s="208"/>
      <c r="C30" s="101" t="s">
        <v>20</v>
      </c>
      <c r="D30" s="102">
        <v>2499</v>
      </c>
      <c r="E30" s="102">
        <v>2118</v>
      </c>
      <c r="F30" s="102">
        <v>2361</v>
      </c>
      <c r="G30" s="102">
        <v>2379</v>
      </c>
      <c r="H30" s="102">
        <v>2154</v>
      </c>
      <c r="I30" s="102">
        <v>2379</v>
      </c>
      <c r="J30" s="102">
        <v>2651</v>
      </c>
      <c r="K30" s="102">
        <v>2544</v>
      </c>
      <c r="L30" s="102">
        <v>1968</v>
      </c>
      <c r="M30" s="102">
        <v>1829</v>
      </c>
      <c r="N30" s="102">
        <v>2100</v>
      </c>
      <c r="O30" s="102">
        <v>2562</v>
      </c>
      <c r="P30" s="103">
        <f t="shared" ref="P30:P34" si="6">SUM(D30:O30)</f>
        <v>27544</v>
      </c>
    </row>
    <row r="31" spans="2:16" ht="18" customHeight="1" thickBot="1" x14ac:dyDescent="0.3">
      <c r="B31" s="209"/>
      <c r="C31" s="104" t="s">
        <v>17</v>
      </c>
      <c r="D31" s="105">
        <f>+D29+D30</f>
        <v>5003</v>
      </c>
      <c r="E31" s="105">
        <f t="shared" ref="E31:O31" si="7">+E29+E30</f>
        <v>4249</v>
      </c>
      <c r="F31" s="105">
        <f t="shared" si="7"/>
        <v>4743</v>
      </c>
      <c r="G31" s="105">
        <f t="shared" si="7"/>
        <v>4729</v>
      </c>
      <c r="H31" s="105">
        <f t="shared" si="7"/>
        <v>4322</v>
      </c>
      <c r="I31" s="105">
        <f t="shared" si="7"/>
        <v>4765</v>
      </c>
      <c r="J31" s="105">
        <f t="shared" si="7"/>
        <v>5303</v>
      </c>
      <c r="K31" s="105">
        <f t="shared" si="7"/>
        <v>5097</v>
      </c>
      <c r="L31" s="105">
        <f t="shared" si="7"/>
        <v>3929</v>
      </c>
      <c r="M31" s="105">
        <f t="shared" si="7"/>
        <v>3650</v>
      </c>
      <c r="N31" s="105">
        <f t="shared" si="7"/>
        <v>4225</v>
      </c>
      <c r="O31" s="105">
        <f t="shared" si="7"/>
        <v>5122</v>
      </c>
      <c r="P31" s="106">
        <f t="shared" si="6"/>
        <v>55137</v>
      </c>
    </row>
    <row r="32" spans="2:16" s="10" customFormat="1" ht="18" customHeight="1" x14ac:dyDescent="0.25">
      <c r="B32" s="197" t="s">
        <v>21</v>
      </c>
      <c r="C32" s="97" t="s">
        <v>19</v>
      </c>
      <c r="D32" s="99">
        <v>925</v>
      </c>
      <c r="E32" s="99">
        <v>905</v>
      </c>
      <c r="F32" s="99">
        <v>952</v>
      </c>
      <c r="G32" s="99">
        <v>806</v>
      </c>
      <c r="H32" s="99">
        <v>571</v>
      </c>
      <c r="I32" s="99">
        <v>570</v>
      </c>
      <c r="J32" s="99">
        <v>727</v>
      </c>
      <c r="K32" s="99">
        <v>630</v>
      </c>
      <c r="L32" s="99">
        <v>446</v>
      </c>
      <c r="M32" s="99">
        <v>461</v>
      </c>
      <c r="N32" s="99">
        <v>613</v>
      </c>
      <c r="O32" s="99">
        <v>839</v>
      </c>
      <c r="P32" s="107">
        <f t="shared" si="6"/>
        <v>8445</v>
      </c>
    </row>
    <row r="33" spans="2:16" ht="18" customHeight="1" x14ac:dyDescent="0.25">
      <c r="B33" s="198"/>
      <c r="C33" s="101" t="s">
        <v>20</v>
      </c>
      <c r="D33" s="102">
        <v>930</v>
      </c>
      <c r="E33" s="102">
        <v>891</v>
      </c>
      <c r="F33" s="102">
        <v>955</v>
      </c>
      <c r="G33" s="102">
        <v>804</v>
      </c>
      <c r="H33" s="102">
        <v>573</v>
      </c>
      <c r="I33" s="102">
        <v>573</v>
      </c>
      <c r="J33" s="102">
        <v>727</v>
      </c>
      <c r="K33" s="102">
        <v>634</v>
      </c>
      <c r="L33" s="102">
        <v>457</v>
      </c>
      <c r="M33" s="102">
        <v>459</v>
      </c>
      <c r="N33" s="102">
        <v>609</v>
      </c>
      <c r="O33" s="102">
        <v>852</v>
      </c>
      <c r="P33" s="103">
        <f t="shared" si="6"/>
        <v>8464</v>
      </c>
    </row>
    <row r="34" spans="2:16" ht="18" customHeight="1" thickBot="1" x14ac:dyDescent="0.3">
      <c r="B34" s="199"/>
      <c r="C34" s="104" t="s">
        <v>17</v>
      </c>
      <c r="D34" s="108">
        <f>+D32+D33</f>
        <v>1855</v>
      </c>
      <c r="E34" s="108">
        <v>261668</v>
      </c>
      <c r="F34" s="108">
        <v>277156</v>
      </c>
      <c r="G34" s="108">
        <v>217400</v>
      </c>
      <c r="H34" s="108">
        <v>132023</v>
      </c>
      <c r="I34" s="108">
        <v>147815</v>
      </c>
      <c r="J34" s="108">
        <v>199883</v>
      </c>
      <c r="K34" s="108">
        <v>194309</v>
      </c>
      <c r="L34" s="108">
        <v>140683</v>
      </c>
      <c r="M34" s="108">
        <v>131587</v>
      </c>
      <c r="N34" s="108">
        <v>138928</v>
      </c>
      <c r="O34" s="108">
        <v>200863</v>
      </c>
      <c r="P34" s="109">
        <f t="shared" si="6"/>
        <v>2044170</v>
      </c>
    </row>
    <row r="35" spans="2:16" s="10" customFormat="1" ht="18" customHeight="1" thickBot="1" x14ac:dyDescent="0.3">
      <c r="B35" s="200" t="s">
        <v>17</v>
      </c>
      <c r="C35" s="201"/>
      <c r="D35" s="110">
        <f>+D34+D31</f>
        <v>6858</v>
      </c>
      <c r="E35" s="110">
        <f t="shared" ref="E35:P35" si="8">+E34+E31</f>
        <v>265917</v>
      </c>
      <c r="F35" s="110">
        <f t="shared" si="8"/>
        <v>281899</v>
      </c>
      <c r="G35" s="110">
        <f t="shared" si="8"/>
        <v>222129</v>
      </c>
      <c r="H35" s="110">
        <f t="shared" si="8"/>
        <v>136345</v>
      </c>
      <c r="I35" s="110">
        <f t="shared" si="8"/>
        <v>152580</v>
      </c>
      <c r="J35" s="110">
        <f t="shared" si="8"/>
        <v>205186</v>
      </c>
      <c r="K35" s="110">
        <f t="shared" si="8"/>
        <v>199406</v>
      </c>
      <c r="L35" s="110">
        <f t="shared" si="8"/>
        <v>144612</v>
      </c>
      <c r="M35" s="110">
        <f t="shared" si="8"/>
        <v>135237</v>
      </c>
      <c r="N35" s="110">
        <f t="shared" si="8"/>
        <v>143153</v>
      </c>
      <c r="O35" s="110">
        <f t="shared" si="8"/>
        <v>205985</v>
      </c>
      <c r="P35" s="111">
        <f t="shared" si="8"/>
        <v>2099307</v>
      </c>
    </row>
    <row r="36" spans="2:16" ht="18" customHeight="1" thickBot="1" x14ac:dyDescent="0.3">
      <c r="B36" s="3"/>
      <c r="C36" s="2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 ht="18" customHeight="1" x14ac:dyDescent="0.25">
      <c r="B37" s="202" t="s">
        <v>3</v>
      </c>
      <c r="C37" s="203"/>
      <c r="D37" s="203" t="s">
        <v>24</v>
      </c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6"/>
    </row>
    <row r="38" spans="2:16" ht="18" customHeight="1" thickBot="1" x14ac:dyDescent="0.3">
      <c r="B38" s="204"/>
      <c r="C38" s="205"/>
      <c r="D38" s="95" t="s">
        <v>5</v>
      </c>
      <c r="E38" s="95" t="s">
        <v>6</v>
      </c>
      <c r="F38" s="95" t="s">
        <v>7</v>
      </c>
      <c r="G38" s="95" t="s">
        <v>8</v>
      </c>
      <c r="H38" s="95" t="s">
        <v>9</v>
      </c>
      <c r="I38" s="95" t="s">
        <v>10</v>
      </c>
      <c r="J38" s="95" t="s">
        <v>11</v>
      </c>
      <c r="K38" s="95" t="s">
        <v>12</v>
      </c>
      <c r="L38" s="95" t="s">
        <v>13</v>
      </c>
      <c r="M38" s="95" t="s">
        <v>14</v>
      </c>
      <c r="N38" s="95" t="s">
        <v>15</v>
      </c>
      <c r="O38" s="95" t="s">
        <v>16</v>
      </c>
      <c r="P38" s="96" t="s">
        <v>17</v>
      </c>
    </row>
    <row r="39" spans="2:16" ht="18" customHeight="1" x14ac:dyDescent="0.25">
      <c r="B39" s="207" t="s">
        <v>18</v>
      </c>
      <c r="C39" s="97" t="s">
        <v>19</v>
      </c>
      <c r="D39" s="98">
        <v>2629</v>
      </c>
      <c r="E39" s="98">
        <v>2417</v>
      </c>
      <c r="F39" s="99">
        <v>2674</v>
      </c>
      <c r="G39" s="99">
        <v>2356</v>
      </c>
      <c r="H39" s="98">
        <v>2188</v>
      </c>
      <c r="I39" s="98">
        <v>2305</v>
      </c>
      <c r="J39" s="98">
        <v>2521</v>
      </c>
      <c r="K39" s="99">
        <v>2523</v>
      </c>
      <c r="L39" s="99">
        <v>1855</v>
      </c>
      <c r="M39" s="98">
        <v>1841</v>
      </c>
      <c r="N39" s="98">
        <v>2137</v>
      </c>
      <c r="O39" s="98">
        <v>2651</v>
      </c>
      <c r="P39" s="100">
        <f>SUM(D39:O39)</f>
        <v>28097</v>
      </c>
    </row>
    <row r="40" spans="2:16" ht="18" customHeight="1" x14ac:dyDescent="0.25">
      <c r="B40" s="208"/>
      <c r="C40" s="101" t="s">
        <v>20</v>
      </c>
      <c r="D40" s="102">
        <v>2527</v>
      </c>
      <c r="E40" s="102">
        <v>2449</v>
      </c>
      <c r="F40" s="102">
        <v>2672</v>
      </c>
      <c r="G40" s="102">
        <v>2350</v>
      </c>
      <c r="H40" s="102">
        <v>2192</v>
      </c>
      <c r="I40" s="102">
        <v>2283</v>
      </c>
      <c r="J40" s="102">
        <v>2506</v>
      </c>
      <c r="K40" s="102">
        <v>2537</v>
      </c>
      <c r="L40" s="102">
        <v>1863</v>
      </c>
      <c r="M40" s="102">
        <v>1821</v>
      </c>
      <c r="N40" s="102">
        <v>2144</v>
      </c>
      <c r="O40" s="102">
        <v>2655</v>
      </c>
      <c r="P40" s="103">
        <f t="shared" ref="P40:P44" si="9">SUM(D40:O40)</f>
        <v>27999</v>
      </c>
    </row>
    <row r="41" spans="2:16" ht="18" customHeight="1" thickBot="1" x14ac:dyDescent="0.3">
      <c r="B41" s="209"/>
      <c r="C41" s="104" t="s">
        <v>17</v>
      </c>
      <c r="D41" s="105">
        <f>+D39+D40</f>
        <v>5156</v>
      </c>
      <c r="E41" s="105">
        <f t="shared" ref="E41:O41" si="10">+E39+E40</f>
        <v>4866</v>
      </c>
      <c r="F41" s="105">
        <f t="shared" si="10"/>
        <v>5346</v>
      </c>
      <c r="G41" s="105">
        <f t="shared" si="10"/>
        <v>4706</v>
      </c>
      <c r="H41" s="105">
        <f t="shared" si="10"/>
        <v>4380</v>
      </c>
      <c r="I41" s="105">
        <f t="shared" si="10"/>
        <v>4588</v>
      </c>
      <c r="J41" s="105">
        <f t="shared" si="10"/>
        <v>5027</v>
      </c>
      <c r="K41" s="105">
        <f t="shared" si="10"/>
        <v>5060</v>
      </c>
      <c r="L41" s="105">
        <f t="shared" si="10"/>
        <v>3718</v>
      </c>
      <c r="M41" s="105">
        <f t="shared" si="10"/>
        <v>3662</v>
      </c>
      <c r="N41" s="105">
        <f t="shared" si="10"/>
        <v>4281</v>
      </c>
      <c r="O41" s="105">
        <f t="shared" si="10"/>
        <v>5306</v>
      </c>
      <c r="P41" s="106">
        <f t="shared" si="9"/>
        <v>56096</v>
      </c>
    </row>
    <row r="42" spans="2:16" s="10" customFormat="1" ht="18" customHeight="1" x14ac:dyDescent="0.25">
      <c r="B42" s="197" t="s">
        <v>21</v>
      </c>
      <c r="C42" s="97" t="s">
        <v>19</v>
      </c>
      <c r="D42" s="99">
        <v>1013</v>
      </c>
      <c r="E42" s="99">
        <v>916</v>
      </c>
      <c r="F42" s="99">
        <v>983</v>
      </c>
      <c r="G42" s="99">
        <v>706</v>
      </c>
      <c r="H42" s="99">
        <v>546</v>
      </c>
      <c r="I42" s="99">
        <v>613</v>
      </c>
      <c r="J42" s="99">
        <v>785</v>
      </c>
      <c r="K42" s="99">
        <v>580</v>
      </c>
      <c r="L42" s="99">
        <v>437</v>
      </c>
      <c r="M42" s="99">
        <v>404</v>
      </c>
      <c r="N42" s="99">
        <v>534</v>
      </c>
      <c r="O42" s="99">
        <v>694</v>
      </c>
      <c r="P42" s="107">
        <f t="shared" si="9"/>
        <v>8211</v>
      </c>
    </row>
    <row r="43" spans="2:16" ht="18" customHeight="1" x14ac:dyDescent="0.25">
      <c r="B43" s="198"/>
      <c r="C43" s="101" t="s">
        <v>20</v>
      </c>
      <c r="D43" s="102">
        <v>997</v>
      </c>
      <c r="E43" s="102">
        <v>913</v>
      </c>
      <c r="F43" s="102">
        <v>987</v>
      </c>
      <c r="G43" s="102">
        <v>720</v>
      </c>
      <c r="H43" s="102">
        <v>555</v>
      </c>
      <c r="I43" s="102">
        <v>619</v>
      </c>
      <c r="J43" s="102">
        <v>789</v>
      </c>
      <c r="K43" s="102">
        <v>590</v>
      </c>
      <c r="L43" s="102">
        <v>445</v>
      </c>
      <c r="M43" s="102">
        <v>408</v>
      </c>
      <c r="N43" s="102">
        <v>539</v>
      </c>
      <c r="O43" s="102">
        <v>693</v>
      </c>
      <c r="P43" s="103">
        <f t="shared" si="9"/>
        <v>8255</v>
      </c>
    </row>
    <row r="44" spans="2:16" ht="18" customHeight="1" thickBot="1" x14ac:dyDescent="0.3">
      <c r="B44" s="199"/>
      <c r="C44" s="104" t="s">
        <v>17</v>
      </c>
      <c r="D44" s="108">
        <f>+D42+D43</f>
        <v>2010</v>
      </c>
      <c r="E44" s="108">
        <f t="shared" ref="E44:O44" si="11">+E42+E43</f>
        <v>1829</v>
      </c>
      <c r="F44" s="108">
        <f t="shared" si="11"/>
        <v>1970</v>
      </c>
      <c r="G44" s="108">
        <f t="shared" si="11"/>
        <v>1426</v>
      </c>
      <c r="H44" s="108">
        <f t="shared" si="11"/>
        <v>1101</v>
      </c>
      <c r="I44" s="108">
        <f t="shared" si="11"/>
        <v>1232</v>
      </c>
      <c r="J44" s="108">
        <f t="shared" si="11"/>
        <v>1574</v>
      </c>
      <c r="K44" s="108">
        <f t="shared" si="11"/>
        <v>1170</v>
      </c>
      <c r="L44" s="108">
        <f t="shared" si="11"/>
        <v>882</v>
      </c>
      <c r="M44" s="108">
        <f t="shared" si="11"/>
        <v>812</v>
      </c>
      <c r="N44" s="108">
        <f t="shared" si="11"/>
        <v>1073</v>
      </c>
      <c r="O44" s="108">
        <f t="shared" si="11"/>
        <v>1387</v>
      </c>
      <c r="P44" s="109">
        <f t="shared" si="9"/>
        <v>16466</v>
      </c>
    </row>
    <row r="45" spans="2:16" s="10" customFormat="1" ht="18" customHeight="1" thickBot="1" x14ac:dyDescent="0.3">
      <c r="B45" s="200" t="s">
        <v>17</v>
      </c>
      <c r="C45" s="201"/>
      <c r="D45" s="110">
        <f>+D41+D44</f>
        <v>7166</v>
      </c>
      <c r="E45" s="110">
        <f t="shared" ref="E45:O45" si="12">+E41+E44</f>
        <v>6695</v>
      </c>
      <c r="F45" s="110">
        <f t="shared" si="12"/>
        <v>7316</v>
      </c>
      <c r="G45" s="110">
        <f t="shared" si="12"/>
        <v>6132</v>
      </c>
      <c r="H45" s="110">
        <f t="shared" si="12"/>
        <v>5481</v>
      </c>
      <c r="I45" s="110">
        <f t="shared" si="12"/>
        <v>5820</v>
      </c>
      <c r="J45" s="110">
        <f t="shared" si="12"/>
        <v>6601</v>
      </c>
      <c r="K45" s="110">
        <f t="shared" si="12"/>
        <v>6230</v>
      </c>
      <c r="L45" s="110">
        <f t="shared" si="12"/>
        <v>4600</v>
      </c>
      <c r="M45" s="110">
        <f t="shared" si="12"/>
        <v>4474</v>
      </c>
      <c r="N45" s="110">
        <f t="shared" si="12"/>
        <v>5354</v>
      </c>
      <c r="O45" s="110">
        <f t="shared" si="12"/>
        <v>6693</v>
      </c>
      <c r="P45" s="111">
        <f>+P41+P44</f>
        <v>72562</v>
      </c>
    </row>
    <row r="46" spans="2:16" ht="18" customHeight="1" thickBot="1" x14ac:dyDescent="0.3">
      <c r="B46" s="3"/>
      <c r="C46" s="2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16" ht="18" customHeight="1" x14ac:dyDescent="0.25">
      <c r="B47" s="202" t="s">
        <v>3</v>
      </c>
      <c r="C47" s="203"/>
      <c r="D47" s="203" t="s">
        <v>25</v>
      </c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6"/>
    </row>
    <row r="48" spans="2:16" ht="18" customHeight="1" thickBot="1" x14ac:dyDescent="0.3">
      <c r="B48" s="204"/>
      <c r="C48" s="205"/>
      <c r="D48" s="95" t="s">
        <v>5</v>
      </c>
      <c r="E48" s="95" t="s">
        <v>6</v>
      </c>
      <c r="F48" s="95" t="s">
        <v>7</v>
      </c>
      <c r="G48" s="95" t="s">
        <v>8</v>
      </c>
      <c r="H48" s="95" t="s">
        <v>9</v>
      </c>
      <c r="I48" s="95" t="s">
        <v>10</v>
      </c>
      <c r="J48" s="95" t="s">
        <v>11</v>
      </c>
      <c r="K48" s="95" t="s">
        <v>12</v>
      </c>
      <c r="L48" s="95" t="s">
        <v>13</v>
      </c>
      <c r="M48" s="95" t="s">
        <v>14</v>
      </c>
      <c r="N48" s="95" t="s">
        <v>15</v>
      </c>
      <c r="O48" s="95" t="s">
        <v>16</v>
      </c>
      <c r="P48" s="96" t="s">
        <v>17</v>
      </c>
    </row>
    <row r="49" spans="2:16" ht="18" customHeight="1" x14ac:dyDescent="0.25">
      <c r="B49" s="207" t="s">
        <v>18</v>
      </c>
      <c r="C49" s="97" t="s">
        <v>19</v>
      </c>
      <c r="D49" s="98">
        <v>2834</v>
      </c>
      <c r="E49" s="98">
        <v>2507</v>
      </c>
      <c r="F49" s="99">
        <v>2826</v>
      </c>
      <c r="G49" s="99">
        <v>2660</v>
      </c>
      <c r="H49" s="98">
        <v>2443</v>
      </c>
      <c r="I49" s="98">
        <v>2520</v>
      </c>
      <c r="J49" s="98">
        <v>2929</v>
      </c>
      <c r="K49" s="99">
        <v>2839</v>
      </c>
      <c r="L49" s="99">
        <v>2167</v>
      </c>
      <c r="M49" s="98">
        <v>2175</v>
      </c>
      <c r="N49" s="98">
        <v>2466</v>
      </c>
      <c r="O49" s="98">
        <v>2938</v>
      </c>
      <c r="P49" s="100">
        <f>SUM(D49:O49)</f>
        <v>31304</v>
      </c>
    </row>
    <row r="50" spans="2:16" ht="18" customHeight="1" x14ac:dyDescent="0.25">
      <c r="B50" s="208"/>
      <c r="C50" s="101" t="s">
        <v>20</v>
      </c>
      <c r="D50" s="102">
        <v>2816</v>
      </c>
      <c r="E50" s="102">
        <v>2503</v>
      </c>
      <c r="F50" s="102">
        <v>2832</v>
      </c>
      <c r="G50" s="102">
        <v>2665</v>
      </c>
      <c r="H50" s="102">
        <v>2444</v>
      </c>
      <c r="I50" s="102">
        <v>2522</v>
      </c>
      <c r="J50" s="102">
        <v>2930</v>
      </c>
      <c r="K50" s="102">
        <v>2840</v>
      </c>
      <c r="L50" s="102">
        <v>2172</v>
      </c>
      <c r="M50" s="102">
        <v>2169</v>
      </c>
      <c r="N50" s="102">
        <v>2467</v>
      </c>
      <c r="O50" s="102">
        <v>2945</v>
      </c>
      <c r="P50" s="103">
        <f>SUM(D50:O50)</f>
        <v>31305</v>
      </c>
    </row>
    <row r="51" spans="2:16" ht="18" customHeight="1" thickBot="1" x14ac:dyDescent="0.3">
      <c r="B51" s="209"/>
      <c r="C51" s="104" t="s">
        <v>17</v>
      </c>
      <c r="D51" s="105">
        <f>+D49+D50</f>
        <v>5650</v>
      </c>
      <c r="E51" s="105">
        <f t="shared" ref="E51:O51" si="13">+E49+E50</f>
        <v>5010</v>
      </c>
      <c r="F51" s="105">
        <f t="shared" si="13"/>
        <v>5658</v>
      </c>
      <c r="G51" s="105">
        <f t="shared" si="13"/>
        <v>5325</v>
      </c>
      <c r="H51" s="105">
        <f t="shared" si="13"/>
        <v>4887</v>
      </c>
      <c r="I51" s="105">
        <f t="shared" si="13"/>
        <v>5042</v>
      </c>
      <c r="J51" s="105">
        <f t="shared" si="13"/>
        <v>5859</v>
      </c>
      <c r="K51" s="105">
        <f t="shared" si="13"/>
        <v>5679</v>
      </c>
      <c r="L51" s="105">
        <f t="shared" si="13"/>
        <v>4339</v>
      </c>
      <c r="M51" s="105">
        <f t="shared" si="13"/>
        <v>4344</v>
      </c>
      <c r="N51" s="105">
        <f t="shared" si="13"/>
        <v>4933</v>
      </c>
      <c r="O51" s="105">
        <f t="shared" si="13"/>
        <v>5883</v>
      </c>
      <c r="P51" s="106">
        <f>+P49+P50</f>
        <v>62609</v>
      </c>
    </row>
    <row r="52" spans="2:16" s="10" customFormat="1" ht="18" customHeight="1" x14ac:dyDescent="0.25">
      <c r="B52" s="197" t="s">
        <v>21</v>
      </c>
      <c r="C52" s="97" t="s">
        <v>19</v>
      </c>
      <c r="D52" s="99">
        <v>812</v>
      </c>
      <c r="E52" s="99">
        <v>738</v>
      </c>
      <c r="F52" s="99">
        <v>808</v>
      </c>
      <c r="G52" s="99">
        <v>598</v>
      </c>
      <c r="H52" s="99">
        <v>412</v>
      </c>
      <c r="I52" s="99">
        <v>520</v>
      </c>
      <c r="J52" s="99">
        <v>621</v>
      </c>
      <c r="K52" s="99">
        <v>434</v>
      </c>
      <c r="L52" s="99">
        <v>314</v>
      </c>
      <c r="M52" s="99">
        <v>334</v>
      </c>
      <c r="N52" s="99">
        <v>394</v>
      </c>
      <c r="O52" s="99">
        <v>691</v>
      </c>
      <c r="P52" s="107">
        <f>SUM(D52:O52)</f>
        <v>6676</v>
      </c>
    </row>
    <row r="53" spans="2:16" ht="18" customHeight="1" x14ac:dyDescent="0.25">
      <c r="B53" s="198"/>
      <c r="C53" s="101" t="s">
        <v>20</v>
      </c>
      <c r="D53" s="102">
        <v>815</v>
      </c>
      <c r="E53" s="102">
        <v>736</v>
      </c>
      <c r="F53" s="102">
        <v>807</v>
      </c>
      <c r="G53" s="102">
        <v>596</v>
      </c>
      <c r="H53" s="102">
        <v>414</v>
      </c>
      <c r="I53" s="102">
        <v>525</v>
      </c>
      <c r="J53" s="102">
        <v>629</v>
      </c>
      <c r="K53" s="102">
        <v>430</v>
      </c>
      <c r="L53" s="102">
        <v>316</v>
      </c>
      <c r="M53" s="102">
        <v>326</v>
      </c>
      <c r="N53" s="102">
        <v>394</v>
      </c>
      <c r="O53" s="102">
        <v>677</v>
      </c>
      <c r="P53" s="103">
        <f>SUM(D53:O53)</f>
        <v>6665</v>
      </c>
    </row>
    <row r="54" spans="2:16" ht="18" customHeight="1" thickBot="1" x14ac:dyDescent="0.3">
      <c r="B54" s="199"/>
      <c r="C54" s="104" t="s">
        <v>17</v>
      </c>
      <c r="D54" s="108">
        <f>+D52+D53</f>
        <v>1627</v>
      </c>
      <c r="E54" s="108">
        <f t="shared" ref="E54:P54" si="14">+E52+E53</f>
        <v>1474</v>
      </c>
      <c r="F54" s="108">
        <f t="shared" si="14"/>
        <v>1615</v>
      </c>
      <c r="G54" s="108">
        <f t="shared" si="14"/>
        <v>1194</v>
      </c>
      <c r="H54" s="108">
        <f t="shared" si="14"/>
        <v>826</v>
      </c>
      <c r="I54" s="108">
        <f t="shared" si="14"/>
        <v>1045</v>
      </c>
      <c r="J54" s="108">
        <f t="shared" si="14"/>
        <v>1250</v>
      </c>
      <c r="K54" s="108">
        <f t="shared" si="14"/>
        <v>864</v>
      </c>
      <c r="L54" s="108">
        <f t="shared" si="14"/>
        <v>630</v>
      </c>
      <c r="M54" s="108">
        <f t="shared" si="14"/>
        <v>660</v>
      </c>
      <c r="N54" s="108">
        <f t="shared" si="14"/>
        <v>788</v>
      </c>
      <c r="O54" s="108">
        <f t="shared" si="14"/>
        <v>1368</v>
      </c>
      <c r="P54" s="109">
        <f t="shared" si="14"/>
        <v>13341</v>
      </c>
    </row>
    <row r="55" spans="2:16" s="10" customFormat="1" ht="18" customHeight="1" thickBot="1" x14ac:dyDescent="0.3">
      <c r="B55" s="200" t="s">
        <v>17</v>
      </c>
      <c r="C55" s="201"/>
      <c r="D55" s="110">
        <f>+D51+D54</f>
        <v>7277</v>
      </c>
      <c r="E55" s="110">
        <f t="shared" ref="E55:P55" si="15">+E51+E54</f>
        <v>6484</v>
      </c>
      <c r="F55" s="110">
        <f t="shared" si="15"/>
        <v>7273</v>
      </c>
      <c r="G55" s="110">
        <f t="shared" si="15"/>
        <v>6519</v>
      </c>
      <c r="H55" s="110">
        <f t="shared" si="15"/>
        <v>5713</v>
      </c>
      <c r="I55" s="110">
        <f t="shared" si="15"/>
        <v>6087</v>
      </c>
      <c r="J55" s="110">
        <f t="shared" si="15"/>
        <v>7109</v>
      </c>
      <c r="K55" s="110">
        <f t="shared" si="15"/>
        <v>6543</v>
      </c>
      <c r="L55" s="110">
        <f t="shared" si="15"/>
        <v>4969</v>
      </c>
      <c r="M55" s="110">
        <f t="shared" si="15"/>
        <v>5004</v>
      </c>
      <c r="N55" s="110">
        <f t="shared" si="15"/>
        <v>5721</v>
      </c>
      <c r="O55" s="110">
        <f t="shared" si="15"/>
        <v>7251</v>
      </c>
      <c r="P55" s="111">
        <f t="shared" si="15"/>
        <v>75950</v>
      </c>
    </row>
    <row r="56" spans="2:16" ht="18" customHeight="1" thickBot="1" x14ac:dyDescent="0.3">
      <c r="B56" s="3"/>
      <c r="C56" s="2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16" ht="18" customHeight="1" x14ac:dyDescent="0.25">
      <c r="B57" s="202" t="s">
        <v>3</v>
      </c>
      <c r="C57" s="203"/>
      <c r="D57" s="203" t="s">
        <v>26</v>
      </c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6"/>
    </row>
    <row r="58" spans="2:16" ht="18" customHeight="1" thickBot="1" x14ac:dyDescent="0.3">
      <c r="B58" s="204"/>
      <c r="C58" s="205"/>
      <c r="D58" s="95" t="s">
        <v>5</v>
      </c>
      <c r="E58" s="95" t="s">
        <v>6</v>
      </c>
      <c r="F58" s="95" t="s">
        <v>7</v>
      </c>
      <c r="G58" s="95" t="s">
        <v>8</v>
      </c>
      <c r="H58" s="95" t="s">
        <v>9</v>
      </c>
      <c r="I58" s="95" t="s">
        <v>10</v>
      </c>
      <c r="J58" s="95" t="s">
        <v>11</v>
      </c>
      <c r="K58" s="95" t="s">
        <v>12</v>
      </c>
      <c r="L58" s="95" t="s">
        <v>13</v>
      </c>
      <c r="M58" s="95" t="s">
        <v>14</v>
      </c>
      <c r="N58" s="95" t="s">
        <v>15</v>
      </c>
      <c r="O58" s="95" t="s">
        <v>16</v>
      </c>
      <c r="P58" s="96" t="s">
        <v>17</v>
      </c>
    </row>
    <row r="59" spans="2:16" ht="18" customHeight="1" x14ac:dyDescent="0.25">
      <c r="B59" s="207" t="s">
        <v>18</v>
      </c>
      <c r="C59" s="97" t="s">
        <v>19</v>
      </c>
      <c r="D59" s="98">
        <v>3092</v>
      </c>
      <c r="E59" s="98">
        <v>2690</v>
      </c>
      <c r="F59" s="99">
        <v>3004</v>
      </c>
      <c r="G59" s="99">
        <v>2692</v>
      </c>
      <c r="H59" s="98">
        <v>2538</v>
      </c>
      <c r="I59" s="98">
        <v>2597</v>
      </c>
      <c r="J59" s="98">
        <v>2947</v>
      </c>
      <c r="K59" s="99">
        <v>2694</v>
      </c>
      <c r="L59" s="99">
        <v>1977</v>
      </c>
      <c r="M59" s="98">
        <v>1978</v>
      </c>
      <c r="N59" s="98">
        <v>2185</v>
      </c>
      <c r="O59" s="98">
        <v>2707</v>
      </c>
      <c r="P59" s="100">
        <f>SUM(D59:O59)</f>
        <v>31101</v>
      </c>
    </row>
    <row r="60" spans="2:16" ht="18" customHeight="1" x14ac:dyDescent="0.25">
      <c r="B60" s="208"/>
      <c r="C60" s="101" t="s">
        <v>20</v>
      </c>
      <c r="D60" s="102">
        <v>3059</v>
      </c>
      <c r="E60" s="102">
        <v>2699</v>
      </c>
      <c r="F60" s="102">
        <v>3033</v>
      </c>
      <c r="G60" s="102">
        <v>2682</v>
      </c>
      <c r="H60" s="102">
        <v>2533</v>
      </c>
      <c r="I60" s="102">
        <v>2595</v>
      </c>
      <c r="J60" s="102">
        <v>2939</v>
      </c>
      <c r="K60" s="102">
        <v>2697</v>
      </c>
      <c r="L60" s="102">
        <v>1989</v>
      </c>
      <c r="M60" s="102">
        <v>1973</v>
      </c>
      <c r="N60" s="102">
        <v>2191</v>
      </c>
      <c r="O60" s="102">
        <v>2701</v>
      </c>
      <c r="P60" s="103">
        <f>SUM(D60:O60)</f>
        <v>31091</v>
      </c>
    </row>
    <row r="61" spans="2:16" ht="18" customHeight="1" thickBot="1" x14ac:dyDescent="0.3">
      <c r="B61" s="209"/>
      <c r="C61" s="104" t="s">
        <v>17</v>
      </c>
      <c r="D61" s="105">
        <f>+D59+D60</f>
        <v>6151</v>
      </c>
      <c r="E61" s="105">
        <f t="shared" ref="E61:O61" si="16">+E59+E60</f>
        <v>5389</v>
      </c>
      <c r="F61" s="105">
        <f t="shared" si="16"/>
        <v>6037</v>
      </c>
      <c r="G61" s="105">
        <f t="shared" si="16"/>
        <v>5374</v>
      </c>
      <c r="H61" s="105">
        <f t="shared" si="16"/>
        <v>5071</v>
      </c>
      <c r="I61" s="105">
        <f t="shared" si="16"/>
        <v>5192</v>
      </c>
      <c r="J61" s="105">
        <f t="shared" si="16"/>
        <v>5886</v>
      </c>
      <c r="K61" s="105">
        <f t="shared" si="16"/>
        <v>5391</v>
      </c>
      <c r="L61" s="105">
        <f t="shared" si="16"/>
        <v>3966</v>
      </c>
      <c r="M61" s="105">
        <f t="shared" si="16"/>
        <v>3951</v>
      </c>
      <c r="N61" s="105">
        <f t="shared" si="16"/>
        <v>4376</v>
      </c>
      <c r="O61" s="105">
        <f t="shared" si="16"/>
        <v>5408</v>
      </c>
      <c r="P61" s="106">
        <f>+P59+P60</f>
        <v>62192</v>
      </c>
    </row>
    <row r="62" spans="2:16" s="10" customFormat="1" ht="18" customHeight="1" x14ac:dyDescent="0.25">
      <c r="B62" s="197" t="s">
        <v>21</v>
      </c>
      <c r="C62" s="97" t="s">
        <v>19</v>
      </c>
      <c r="D62" s="99">
        <v>976</v>
      </c>
      <c r="E62" s="99">
        <v>930</v>
      </c>
      <c r="F62" s="99">
        <v>929</v>
      </c>
      <c r="G62" s="99">
        <v>689</v>
      </c>
      <c r="H62" s="99">
        <v>492</v>
      </c>
      <c r="I62" s="99">
        <v>670</v>
      </c>
      <c r="J62" s="99">
        <v>762</v>
      </c>
      <c r="K62" s="99">
        <v>570</v>
      </c>
      <c r="L62" s="99">
        <v>434</v>
      </c>
      <c r="M62" s="99">
        <v>410</v>
      </c>
      <c r="N62" s="99">
        <v>513</v>
      </c>
      <c r="O62" s="99">
        <v>745</v>
      </c>
      <c r="P62" s="107">
        <f>SUM(D62:O62)</f>
        <v>8120</v>
      </c>
    </row>
    <row r="63" spans="2:16" ht="18" customHeight="1" x14ac:dyDescent="0.25">
      <c r="B63" s="198"/>
      <c r="C63" s="101" t="s">
        <v>20</v>
      </c>
      <c r="D63" s="102">
        <v>1010</v>
      </c>
      <c r="E63" s="102">
        <v>952</v>
      </c>
      <c r="F63" s="102">
        <v>948</v>
      </c>
      <c r="G63" s="102">
        <v>692</v>
      </c>
      <c r="H63" s="102">
        <v>503</v>
      </c>
      <c r="I63" s="102">
        <v>666</v>
      </c>
      <c r="J63" s="102">
        <v>754</v>
      </c>
      <c r="K63" s="102">
        <v>577</v>
      </c>
      <c r="L63" s="102">
        <v>438</v>
      </c>
      <c r="M63" s="102">
        <v>404</v>
      </c>
      <c r="N63" s="102">
        <v>512</v>
      </c>
      <c r="O63" s="102">
        <v>737</v>
      </c>
      <c r="P63" s="103">
        <f>SUM(D63:O63)</f>
        <v>8193</v>
      </c>
    </row>
    <row r="64" spans="2:16" ht="18" customHeight="1" thickBot="1" x14ac:dyDescent="0.3">
      <c r="B64" s="199"/>
      <c r="C64" s="104" t="s">
        <v>17</v>
      </c>
      <c r="D64" s="108">
        <f>+D62+D63</f>
        <v>1986</v>
      </c>
      <c r="E64" s="108">
        <f t="shared" ref="E64:O64" si="17">+E62+E63</f>
        <v>1882</v>
      </c>
      <c r="F64" s="108">
        <f t="shared" si="17"/>
        <v>1877</v>
      </c>
      <c r="G64" s="108">
        <f t="shared" si="17"/>
        <v>1381</v>
      </c>
      <c r="H64" s="108">
        <f t="shared" si="17"/>
        <v>995</v>
      </c>
      <c r="I64" s="108">
        <f t="shared" si="17"/>
        <v>1336</v>
      </c>
      <c r="J64" s="108">
        <f t="shared" si="17"/>
        <v>1516</v>
      </c>
      <c r="K64" s="108">
        <f t="shared" si="17"/>
        <v>1147</v>
      </c>
      <c r="L64" s="108">
        <f t="shared" si="17"/>
        <v>872</v>
      </c>
      <c r="M64" s="108">
        <f t="shared" si="17"/>
        <v>814</v>
      </c>
      <c r="N64" s="108">
        <f t="shared" si="17"/>
        <v>1025</v>
      </c>
      <c r="O64" s="108">
        <f t="shared" si="17"/>
        <v>1482</v>
      </c>
      <c r="P64" s="109">
        <f>+P62+P63</f>
        <v>16313</v>
      </c>
    </row>
    <row r="65" spans="2:16" s="10" customFormat="1" ht="18" customHeight="1" thickBot="1" x14ac:dyDescent="0.3">
      <c r="B65" s="200" t="s">
        <v>17</v>
      </c>
      <c r="C65" s="201"/>
      <c r="D65" s="110">
        <f>+D61+D64</f>
        <v>8137</v>
      </c>
      <c r="E65" s="110">
        <f t="shared" ref="E65:N65" si="18">+E61+E64</f>
        <v>7271</v>
      </c>
      <c r="F65" s="110">
        <f t="shared" si="18"/>
        <v>7914</v>
      </c>
      <c r="G65" s="110">
        <f t="shared" si="18"/>
        <v>6755</v>
      </c>
      <c r="H65" s="110">
        <f t="shared" si="18"/>
        <v>6066</v>
      </c>
      <c r="I65" s="110">
        <f t="shared" si="18"/>
        <v>6528</v>
      </c>
      <c r="J65" s="110">
        <f t="shared" si="18"/>
        <v>7402</v>
      </c>
      <c r="K65" s="110">
        <f t="shared" si="18"/>
        <v>6538</v>
      </c>
      <c r="L65" s="110">
        <f t="shared" si="18"/>
        <v>4838</v>
      </c>
      <c r="M65" s="110">
        <f t="shared" si="18"/>
        <v>4765</v>
      </c>
      <c r="N65" s="110">
        <f t="shared" si="18"/>
        <v>5401</v>
      </c>
      <c r="O65" s="110">
        <f>+O61+O64</f>
        <v>6890</v>
      </c>
      <c r="P65" s="111">
        <f>+P61+P64</f>
        <v>78505</v>
      </c>
    </row>
    <row r="66" spans="2:16" ht="18" customHeight="1" thickBot="1" x14ac:dyDescent="0.3">
      <c r="B66" s="3"/>
      <c r="C66" s="2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ht="18" customHeight="1" x14ac:dyDescent="0.25">
      <c r="B67" s="202" t="s">
        <v>3</v>
      </c>
      <c r="C67" s="203"/>
      <c r="D67" s="203" t="s">
        <v>27</v>
      </c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6"/>
    </row>
    <row r="68" spans="2:16" ht="18" customHeight="1" thickBot="1" x14ac:dyDescent="0.3">
      <c r="B68" s="204"/>
      <c r="C68" s="205"/>
      <c r="D68" s="95" t="s">
        <v>5</v>
      </c>
      <c r="E68" s="95" t="s">
        <v>6</v>
      </c>
      <c r="F68" s="95" t="s">
        <v>7</v>
      </c>
      <c r="G68" s="95" t="s">
        <v>8</v>
      </c>
      <c r="H68" s="95" t="s">
        <v>9</v>
      </c>
      <c r="I68" s="95" t="s">
        <v>10</v>
      </c>
      <c r="J68" s="95" t="s">
        <v>11</v>
      </c>
      <c r="K68" s="95" t="s">
        <v>12</v>
      </c>
      <c r="L68" s="95" t="s">
        <v>13</v>
      </c>
      <c r="M68" s="95" t="s">
        <v>14</v>
      </c>
      <c r="N68" s="95" t="s">
        <v>15</v>
      </c>
      <c r="O68" s="95" t="s">
        <v>16</v>
      </c>
      <c r="P68" s="96" t="s">
        <v>17</v>
      </c>
    </row>
    <row r="69" spans="2:16" ht="18" customHeight="1" x14ac:dyDescent="0.25">
      <c r="B69" s="207" t="s">
        <v>18</v>
      </c>
      <c r="C69" s="97" t="s">
        <v>19</v>
      </c>
      <c r="D69" s="98">
        <v>3017</v>
      </c>
      <c r="E69" s="98">
        <v>2681</v>
      </c>
      <c r="F69" s="99">
        <v>2930</v>
      </c>
      <c r="G69" s="99">
        <v>2759</v>
      </c>
      <c r="H69" s="98">
        <v>2423</v>
      </c>
      <c r="I69" s="98">
        <v>2558</v>
      </c>
      <c r="J69" s="98">
        <v>2960</v>
      </c>
      <c r="K69" s="99">
        <v>2627</v>
      </c>
      <c r="L69" s="99">
        <v>2215</v>
      </c>
      <c r="M69" s="98">
        <v>2197</v>
      </c>
      <c r="N69" s="98">
        <v>2376</v>
      </c>
      <c r="O69" s="98">
        <v>3018</v>
      </c>
      <c r="P69" s="100">
        <f>SUM(D69:O69)</f>
        <v>31761</v>
      </c>
    </row>
    <row r="70" spans="2:16" ht="18" customHeight="1" x14ac:dyDescent="0.25">
      <c r="B70" s="208"/>
      <c r="C70" s="101" t="s">
        <v>20</v>
      </c>
      <c r="D70" s="102">
        <v>3012</v>
      </c>
      <c r="E70" s="102">
        <v>2683</v>
      </c>
      <c r="F70" s="102">
        <v>2932</v>
      </c>
      <c r="G70" s="102">
        <v>2762</v>
      </c>
      <c r="H70" s="102">
        <v>2421</v>
      </c>
      <c r="I70" s="102">
        <v>2551</v>
      </c>
      <c r="J70" s="102">
        <v>2963</v>
      </c>
      <c r="K70" s="102">
        <v>2634</v>
      </c>
      <c r="L70" s="102">
        <v>2215</v>
      </c>
      <c r="M70" s="102">
        <v>2195</v>
      </c>
      <c r="N70" s="102">
        <v>2374</v>
      </c>
      <c r="O70" s="102">
        <v>3019</v>
      </c>
      <c r="P70" s="103">
        <f>SUM(D70:O70)</f>
        <v>31761</v>
      </c>
    </row>
    <row r="71" spans="2:16" ht="18" customHeight="1" thickBot="1" x14ac:dyDescent="0.3">
      <c r="B71" s="209"/>
      <c r="C71" s="104" t="s">
        <v>17</v>
      </c>
      <c r="D71" s="105">
        <f>+D69+D70</f>
        <v>6029</v>
      </c>
      <c r="E71" s="105">
        <f t="shared" ref="E71:O71" si="19">+E69+E70</f>
        <v>5364</v>
      </c>
      <c r="F71" s="105">
        <f t="shared" si="19"/>
        <v>5862</v>
      </c>
      <c r="G71" s="105">
        <f t="shared" si="19"/>
        <v>5521</v>
      </c>
      <c r="H71" s="105">
        <f t="shared" si="19"/>
        <v>4844</v>
      </c>
      <c r="I71" s="105">
        <f t="shared" si="19"/>
        <v>5109</v>
      </c>
      <c r="J71" s="105">
        <f t="shared" si="19"/>
        <v>5923</v>
      </c>
      <c r="K71" s="105">
        <f t="shared" si="19"/>
        <v>5261</v>
      </c>
      <c r="L71" s="105">
        <f t="shared" si="19"/>
        <v>4430</v>
      </c>
      <c r="M71" s="105">
        <f t="shared" si="19"/>
        <v>4392</v>
      </c>
      <c r="N71" s="105">
        <f t="shared" si="19"/>
        <v>4750</v>
      </c>
      <c r="O71" s="105">
        <f t="shared" si="19"/>
        <v>6037</v>
      </c>
      <c r="P71" s="106">
        <f>+P69+P70</f>
        <v>63522</v>
      </c>
    </row>
    <row r="72" spans="2:16" s="10" customFormat="1" ht="18" customHeight="1" x14ac:dyDescent="0.25">
      <c r="B72" s="197" t="s">
        <v>21</v>
      </c>
      <c r="C72" s="97" t="s">
        <v>19</v>
      </c>
      <c r="D72" s="99">
        <v>835</v>
      </c>
      <c r="E72" s="99">
        <v>713</v>
      </c>
      <c r="F72" s="99">
        <v>789</v>
      </c>
      <c r="G72" s="99">
        <v>637</v>
      </c>
      <c r="H72" s="99">
        <v>515</v>
      </c>
      <c r="I72" s="99">
        <v>628</v>
      </c>
      <c r="J72" s="99">
        <v>782</v>
      </c>
      <c r="K72" s="99">
        <v>559</v>
      </c>
      <c r="L72" s="99">
        <v>465</v>
      </c>
      <c r="M72" s="99">
        <v>465</v>
      </c>
      <c r="N72" s="99">
        <v>511</v>
      </c>
      <c r="O72" s="99">
        <v>648</v>
      </c>
      <c r="P72" s="107">
        <f>SUM(D72:O72)</f>
        <v>7547</v>
      </c>
    </row>
    <row r="73" spans="2:16" ht="18" customHeight="1" x14ac:dyDescent="0.25">
      <c r="B73" s="198"/>
      <c r="C73" s="101" t="s">
        <v>20</v>
      </c>
      <c r="D73" s="102">
        <v>853</v>
      </c>
      <c r="E73" s="102">
        <v>711</v>
      </c>
      <c r="F73" s="102">
        <v>784</v>
      </c>
      <c r="G73" s="102">
        <v>637</v>
      </c>
      <c r="H73" s="102">
        <v>523</v>
      </c>
      <c r="I73" s="102">
        <v>634</v>
      </c>
      <c r="J73" s="102">
        <v>784</v>
      </c>
      <c r="K73" s="102">
        <v>565</v>
      </c>
      <c r="L73" s="102">
        <v>463</v>
      </c>
      <c r="M73" s="102">
        <v>471</v>
      </c>
      <c r="N73" s="102">
        <v>516</v>
      </c>
      <c r="O73" s="102">
        <v>640</v>
      </c>
      <c r="P73" s="103">
        <f>SUM(D73:O73)</f>
        <v>7581</v>
      </c>
    </row>
    <row r="74" spans="2:16" ht="18" customHeight="1" thickBot="1" x14ac:dyDescent="0.3">
      <c r="B74" s="199"/>
      <c r="C74" s="104" t="s">
        <v>17</v>
      </c>
      <c r="D74" s="108">
        <f>+D72+D73</f>
        <v>1688</v>
      </c>
      <c r="E74" s="108">
        <f t="shared" ref="E74:O74" si="20">+E72+E73</f>
        <v>1424</v>
      </c>
      <c r="F74" s="108">
        <f t="shared" si="20"/>
        <v>1573</v>
      </c>
      <c r="G74" s="108">
        <f t="shared" si="20"/>
        <v>1274</v>
      </c>
      <c r="H74" s="108">
        <f t="shared" si="20"/>
        <v>1038</v>
      </c>
      <c r="I74" s="108">
        <f t="shared" si="20"/>
        <v>1262</v>
      </c>
      <c r="J74" s="108">
        <f t="shared" si="20"/>
        <v>1566</v>
      </c>
      <c r="K74" s="108">
        <f t="shared" si="20"/>
        <v>1124</v>
      </c>
      <c r="L74" s="108">
        <f t="shared" si="20"/>
        <v>928</v>
      </c>
      <c r="M74" s="108">
        <f t="shared" si="20"/>
        <v>936</v>
      </c>
      <c r="N74" s="108">
        <f t="shared" si="20"/>
        <v>1027</v>
      </c>
      <c r="O74" s="108">
        <f t="shared" si="20"/>
        <v>1288</v>
      </c>
      <c r="P74" s="109">
        <f>+P72+P73</f>
        <v>15128</v>
      </c>
    </row>
    <row r="75" spans="2:16" s="10" customFormat="1" ht="18" customHeight="1" thickBot="1" x14ac:dyDescent="0.3">
      <c r="B75" s="200" t="s">
        <v>17</v>
      </c>
      <c r="C75" s="201"/>
      <c r="D75" s="110">
        <f>+D71+D74</f>
        <v>7717</v>
      </c>
      <c r="E75" s="110">
        <f t="shared" ref="E75:N75" si="21">+E71+E74</f>
        <v>6788</v>
      </c>
      <c r="F75" s="110">
        <f t="shared" si="21"/>
        <v>7435</v>
      </c>
      <c r="G75" s="110">
        <f t="shared" si="21"/>
        <v>6795</v>
      </c>
      <c r="H75" s="110">
        <f t="shared" si="21"/>
        <v>5882</v>
      </c>
      <c r="I75" s="110">
        <f t="shared" si="21"/>
        <v>6371</v>
      </c>
      <c r="J75" s="110">
        <f t="shared" si="21"/>
        <v>7489</v>
      </c>
      <c r="K75" s="110">
        <f t="shared" si="21"/>
        <v>6385</v>
      </c>
      <c r="L75" s="110">
        <f t="shared" si="21"/>
        <v>5358</v>
      </c>
      <c r="M75" s="110">
        <f t="shared" si="21"/>
        <v>5328</v>
      </c>
      <c r="N75" s="110">
        <f t="shared" si="21"/>
        <v>5777</v>
      </c>
      <c r="O75" s="110">
        <f>+O71+O74</f>
        <v>7325</v>
      </c>
      <c r="P75" s="111">
        <f>+P71+P74</f>
        <v>78650</v>
      </c>
    </row>
    <row r="76" spans="2:16" s="10" customFormat="1" ht="18" customHeight="1" x14ac:dyDescent="0.25">
      <c r="B76" s="23"/>
      <c r="C76" s="23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</row>
    <row r="77" spans="2:16" s="10" customFormat="1" ht="18" customHeight="1" x14ac:dyDescent="0.25">
      <c r="B77" s="23"/>
      <c r="C77" s="23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</row>
    <row r="78" spans="2:16" s="10" customFormat="1" ht="18" customHeight="1" x14ac:dyDescent="0.25">
      <c r="B78" s="23"/>
      <c r="C78" s="23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</row>
    <row r="79" spans="2:16" ht="18" customHeight="1" thickBot="1" x14ac:dyDescent="0.3">
      <c r="B79" s="25"/>
      <c r="C79" s="4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2:16" ht="18" customHeight="1" x14ac:dyDescent="0.25">
      <c r="B80" s="202" t="s">
        <v>3</v>
      </c>
      <c r="C80" s="203"/>
      <c r="D80" s="203" t="s">
        <v>28</v>
      </c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6"/>
    </row>
    <row r="81" spans="2:16" ht="18" customHeight="1" thickBot="1" x14ac:dyDescent="0.3">
      <c r="B81" s="204"/>
      <c r="C81" s="205"/>
      <c r="D81" s="95" t="s">
        <v>5</v>
      </c>
      <c r="E81" s="95" t="s">
        <v>6</v>
      </c>
      <c r="F81" s="95" t="s">
        <v>7</v>
      </c>
      <c r="G81" s="95" t="s">
        <v>8</v>
      </c>
      <c r="H81" s="95" t="s">
        <v>9</v>
      </c>
      <c r="I81" s="95" t="s">
        <v>10</v>
      </c>
      <c r="J81" s="95" t="s">
        <v>11</v>
      </c>
      <c r="K81" s="95" t="s">
        <v>12</v>
      </c>
      <c r="L81" s="95" t="s">
        <v>13</v>
      </c>
      <c r="M81" s="95" t="s">
        <v>14</v>
      </c>
      <c r="N81" s="95" t="s">
        <v>15</v>
      </c>
      <c r="O81" s="95" t="s">
        <v>16</v>
      </c>
      <c r="P81" s="96" t="s">
        <v>17</v>
      </c>
    </row>
    <row r="82" spans="2:16" ht="18" customHeight="1" x14ac:dyDescent="0.25">
      <c r="B82" s="207" t="s">
        <v>18</v>
      </c>
      <c r="C82" s="97" t="s">
        <v>19</v>
      </c>
      <c r="D82" s="98">
        <v>3160</v>
      </c>
      <c r="E82" s="98">
        <v>2952</v>
      </c>
      <c r="F82" s="99">
        <v>3299</v>
      </c>
      <c r="G82" s="99">
        <v>2986</v>
      </c>
      <c r="H82" s="98">
        <v>2556</v>
      </c>
      <c r="I82" s="98">
        <v>2763</v>
      </c>
      <c r="J82" s="98">
        <v>3060</v>
      </c>
      <c r="K82" s="99">
        <v>2906</v>
      </c>
      <c r="L82" s="99">
        <v>2325</v>
      </c>
      <c r="M82" s="98">
        <v>2295</v>
      </c>
      <c r="N82" s="98">
        <v>2607</v>
      </c>
      <c r="O82" s="98">
        <v>3201</v>
      </c>
      <c r="P82" s="100">
        <f>SUM(D82:O82)</f>
        <v>34110</v>
      </c>
    </row>
    <row r="83" spans="2:16" ht="18" customHeight="1" x14ac:dyDescent="0.25">
      <c r="B83" s="208"/>
      <c r="C83" s="101" t="s">
        <v>20</v>
      </c>
      <c r="D83" s="102">
        <v>3159</v>
      </c>
      <c r="E83" s="102">
        <v>2948</v>
      </c>
      <c r="F83" s="102">
        <v>3294</v>
      </c>
      <c r="G83" s="102">
        <v>2992</v>
      </c>
      <c r="H83" s="102">
        <v>2557</v>
      </c>
      <c r="I83" s="102">
        <v>2758</v>
      </c>
      <c r="J83" s="102">
        <v>3060</v>
      </c>
      <c r="K83" s="102">
        <v>2906</v>
      </c>
      <c r="L83" s="102">
        <v>2332</v>
      </c>
      <c r="M83" s="102">
        <v>2289</v>
      </c>
      <c r="N83" s="102">
        <v>2608</v>
      </c>
      <c r="O83" s="102">
        <v>3201</v>
      </c>
      <c r="P83" s="103">
        <f>SUM(D83:O83)</f>
        <v>34104</v>
      </c>
    </row>
    <row r="84" spans="2:16" ht="18" customHeight="1" thickBot="1" x14ac:dyDescent="0.3">
      <c r="B84" s="209"/>
      <c r="C84" s="104" t="s">
        <v>17</v>
      </c>
      <c r="D84" s="105">
        <f>+D82+D83</f>
        <v>6319</v>
      </c>
      <c r="E84" s="105">
        <f t="shared" ref="E84:O84" si="22">+E82+E83</f>
        <v>5900</v>
      </c>
      <c r="F84" s="105">
        <f t="shared" si="22"/>
        <v>6593</v>
      </c>
      <c r="G84" s="105">
        <f t="shared" si="22"/>
        <v>5978</v>
      </c>
      <c r="H84" s="105">
        <f t="shared" si="22"/>
        <v>5113</v>
      </c>
      <c r="I84" s="105">
        <f t="shared" si="22"/>
        <v>5521</v>
      </c>
      <c r="J84" s="105">
        <f t="shared" si="22"/>
        <v>6120</v>
      </c>
      <c r="K84" s="105">
        <f t="shared" si="22"/>
        <v>5812</v>
      </c>
      <c r="L84" s="105">
        <f t="shared" si="22"/>
        <v>4657</v>
      </c>
      <c r="M84" s="105">
        <f t="shared" si="22"/>
        <v>4584</v>
      </c>
      <c r="N84" s="105">
        <f t="shared" si="22"/>
        <v>5215</v>
      </c>
      <c r="O84" s="105">
        <f t="shared" si="22"/>
        <v>6402</v>
      </c>
      <c r="P84" s="106">
        <f>+P82+P83</f>
        <v>68214</v>
      </c>
    </row>
    <row r="85" spans="2:16" ht="18" customHeight="1" x14ac:dyDescent="0.25">
      <c r="B85" s="197" t="s">
        <v>21</v>
      </c>
      <c r="C85" s="97" t="s">
        <v>19</v>
      </c>
      <c r="D85" s="99">
        <v>879</v>
      </c>
      <c r="E85" s="99">
        <v>786</v>
      </c>
      <c r="F85" s="99">
        <v>821</v>
      </c>
      <c r="G85" s="99">
        <v>673</v>
      </c>
      <c r="H85" s="99">
        <v>505</v>
      </c>
      <c r="I85" s="99">
        <v>604</v>
      </c>
      <c r="J85" s="99">
        <v>794</v>
      </c>
      <c r="K85" s="99">
        <v>503</v>
      </c>
      <c r="L85" s="99">
        <v>348</v>
      </c>
      <c r="M85" s="99">
        <v>325</v>
      </c>
      <c r="N85" s="99">
        <v>418</v>
      </c>
      <c r="O85" s="99">
        <v>559</v>
      </c>
      <c r="P85" s="107">
        <f>SUM(D85:O85)</f>
        <v>7215</v>
      </c>
    </row>
    <row r="86" spans="2:16" ht="18" customHeight="1" x14ac:dyDescent="0.25">
      <c r="B86" s="198"/>
      <c r="C86" s="101" t="s">
        <v>20</v>
      </c>
      <c r="D86" s="102">
        <v>883</v>
      </c>
      <c r="E86" s="102">
        <v>788</v>
      </c>
      <c r="F86" s="102">
        <v>819</v>
      </c>
      <c r="G86" s="102">
        <v>665</v>
      </c>
      <c r="H86" s="102">
        <v>507</v>
      </c>
      <c r="I86" s="102">
        <v>604</v>
      </c>
      <c r="J86" s="102">
        <v>792</v>
      </c>
      <c r="K86" s="102">
        <v>506</v>
      </c>
      <c r="L86" s="102">
        <v>346</v>
      </c>
      <c r="M86" s="102">
        <v>325</v>
      </c>
      <c r="N86" s="102">
        <v>423</v>
      </c>
      <c r="O86" s="102">
        <v>549</v>
      </c>
      <c r="P86" s="103">
        <f>SUM(D86:O86)</f>
        <v>7207</v>
      </c>
    </row>
    <row r="87" spans="2:16" ht="18" customHeight="1" thickBot="1" x14ac:dyDescent="0.3">
      <c r="B87" s="199"/>
      <c r="C87" s="104" t="s">
        <v>17</v>
      </c>
      <c r="D87" s="108">
        <f>+D85+D86</f>
        <v>1762</v>
      </c>
      <c r="E87" s="108">
        <f t="shared" ref="E87:O87" si="23">+E85+E86</f>
        <v>1574</v>
      </c>
      <c r="F87" s="108">
        <f t="shared" si="23"/>
        <v>1640</v>
      </c>
      <c r="G87" s="108">
        <f t="shared" si="23"/>
        <v>1338</v>
      </c>
      <c r="H87" s="108">
        <f t="shared" si="23"/>
        <v>1012</v>
      </c>
      <c r="I87" s="108">
        <f t="shared" si="23"/>
        <v>1208</v>
      </c>
      <c r="J87" s="108">
        <f t="shared" si="23"/>
        <v>1586</v>
      </c>
      <c r="K87" s="108">
        <f t="shared" si="23"/>
        <v>1009</v>
      </c>
      <c r="L87" s="108">
        <f t="shared" si="23"/>
        <v>694</v>
      </c>
      <c r="M87" s="108">
        <f t="shared" si="23"/>
        <v>650</v>
      </c>
      <c r="N87" s="108">
        <f t="shared" si="23"/>
        <v>841</v>
      </c>
      <c r="O87" s="108">
        <f t="shared" si="23"/>
        <v>1108</v>
      </c>
      <c r="P87" s="109">
        <f>+P85+P86</f>
        <v>14422</v>
      </c>
    </row>
    <row r="88" spans="2:16" ht="18" customHeight="1" thickBot="1" x14ac:dyDescent="0.3">
      <c r="B88" s="200" t="s">
        <v>17</v>
      </c>
      <c r="C88" s="201"/>
      <c r="D88" s="110">
        <f>+D84+D87</f>
        <v>8081</v>
      </c>
      <c r="E88" s="110">
        <f t="shared" ref="E88:N88" si="24">+E84+E87</f>
        <v>7474</v>
      </c>
      <c r="F88" s="110">
        <f t="shared" si="24"/>
        <v>8233</v>
      </c>
      <c r="G88" s="110">
        <f t="shared" si="24"/>
        <v>7316</v>
      </c>
      <c r="H88" s="110">
        <f t="shared" si="24"/>
        <v>6125</v>
      </c>
      <c r="I88" s="110">
        <f t="shared" si="24"/>
        <v>6729</v>
      </c>
      <c r="J88" s="110">
        <f t="shared" si="24"/>
        <v>7706</v>
      </c>
      <c r="K88" s="110">
        <f t="shared" si="24"/>
        <v>6821</v>
      </c>
      <c r="L88" s="110">
        <f t="shared" si="24"/>
        <v>5351</v>
      </c>
      <c r="M88" s="110">
        <f t="shared" si="24"/>
        <v>5234</v>
      </c>
      <c r="N88" s="110">
        <f t="shared" si="24"/>
        <v>6056</v>
      </c>
      <c r="O88" s="110">
        <f>+O84+O87</f>
        <v>7510</v>
      </c>
      <c r="P88" s="111">
        <f>+P84+P87</f>
        <v>82636</v>
      </c>
    </row>
    <row r="89" spans="2:16" ht="18" customHeight="1" thickBot="1" x14ac:dyDescent="0.3">
      <c r="B89" s="3"/>
      <c r="C89" s="2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ht="18" customHeight="1" x14ac:dyDescent="0.25">
      <c r="B90" s="202" t="s">
        <v>3</v>
      </c>
      <c r="C90" s="203"/>
      <c r="D90" s="203" t="s">
        <v>29</v>
      </c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6"/>
    </row>
    <row r="91" spans="2:16" ht="18" customHeight="1" thickBot="1" x14ac:dyDescent="0.3">
      <c r="B91" s="204"/>
      <c r="C91" s="205"/>
      <c r="D91" s="95" t="s">
        <v>5</v>
      </c>
      <c r="E91" s="95" t="s">
        <v>6</v>
      </c>
      <c r="F91" s="95" t="s">
        <v>7</v>
      </c>
      <c r="G91" s="95" t="s">
        <v>8</v>
      </c>
      <c r="H91" s="95" t="s">
        <v>9</v>
      </c>
      <c r="I91" s="95" t="s">
        <v>10</v>
      </c>
      <c r="J91" s="95" t="s">
        <v>11</v>
      </c>
      <c r="K91" s="95" t="s">
        <v>12</v>
      </c>
      <c r="L91" s="95" t="s">
        <v>13</v>
      </c>
      <c r="M91" s="95" t="s">
        <v>14</v>
      </c>
      <c r="N91" s="95" t="s">
        <v>15</v>
      </c>
      <c r="O91" s="95" t="s">
        <v>16</v>
      </c>
      <c r="P91" s="96" t="s">
        <v>17</v>
      </c>
    </row>
    <row r="92" spans="2:16" ht="18" customHeight="1" x14ac:dyDescent="0.25">
      <c r="B92" s="207" t="s">
        <v>18</v>
      </c>
      <c r="C92" s="97" t="s">
        <v>19</v>
      </c>
      <c r="D92" s="98">
        <v>3323</v>
      </c>
      <c r="E92" s="98">
        <v>2982</v>
      </c>
      <c r="F92" s="99">
        <v>3397</v>
      </c>
      <c r="G92" s="99">
        <v>2812</v>
      </c>
      <c r="H92" s="98">
        <v>2643</v>
      </c>
      <c r="I92" s="98">
        <v>2827</v>
      </c>
      <c r="J92" s="98">
        <v>3394</v>
      </c>
      <c r="K92" s="99">
        <v>3284</v>
      </c>
      <c r="L92" s="99">
        <v>2533</v>
      </c>
      <c r="M92" s="98">
        <v>2594</v>
      </c>
      <c r="N92" s="98">
        <v>2876</v>
      </c>
      <c r="O92" s="98">
        <v>3506</v>
      </c>
      <c r="P92" s="100">
        <f>SUM(D92:O92)</f>
        <v>36171</v>
      </c>
    </row>
    <row r="93" spans="2:16" ht="18" customHeight="1" x14ac:dyDescent="0.25">
      <c r="B93" s="208"/>
      <c r="C93" s="101" t="s">
        <v>20</v>
      </c>
      <c r="D93" s="102">
        <v>3316</v>
      </c>
      <c r="E93" s="102">
        <v>2990</v>
      </c>
      <c r="F93" s="102">
        <v>3384</v>
      </c>
      <c r="G93" s="102">
        <v>2817</v>
      </c>
      <c r="H93" s="102">
        <v>2650</v>
      </c>
      <c r="I93" s="102">
        <v>2821</v>
      </c>
      <c r="J93" s="102">
        <v>3408</v>
      </c>
      <c r="K93" s="102">
        <v>3290</v>
      </c>
      <c r="L93" s="102">
        <v>2537</v>
      </c>
      <c r="M93" s="102">
        <v>2589</v>
      </c>
      <c r="N93" s="102">
        <v>2874</v>
      </c>
      <c r="O93" s="102">
        <v>3502</v>
      </c>
      <c r="P93" s="103">
        <f>SUM(D93:O93)</f>
        <v>36178</v>
      </c>
    </row>
    <row r="94" spans="2:16" ht="18" customHeight="1" thickBot="1" x14ac:dyDescent="0.3">
      <c r="B94" s="209"/>
      <c r="C94" s="104" t="s">
        <v>17</v>
      </c>
      <c r="D94" s="105">
        <f>+D92+D93</f>
        <v>6639</v>
      </c>
      <c r="E94" s="105">
        <f t="shared" ref="E94:O94" si="25">+E92+E93</f>
        <v>5972</v>
      </c>
      <c r="F94" s="105">
        <f t="shared" si="25"/>
        <v>6781</v>
      </c>
      <c r="G94" s="105">
        <f t="shared" si="25"/>
        <v>5629</v>
      </c>
      <c r="H94" s="105">
        <f t="shared" si="25"/>
        <v>5293</v>
      </c>
      <c r="I94" s="105">
        <f t="shared" si="25"/>
        <v>5648</v>
      </c>
      <c r="J94" s="105">
        <f t="shared" si="25"/>
        <v>6802</v>
      </c>
      <c r="K94" s="105">
        <f t="shared" si="25"/>
        <v>6574</v>
      </c>
      <c r="L94" s="105">
        <f t="shared" si="25"/>
        <v>5070</v>
      </c>
      <c r="M94" s="105">
        <f t="shared" si="25"/>
        <v>5183</v>
      </c>
      <c r="N94" s="105">
        <f t="shared" si="25"/>
        <v>5750</v>
      </c>
      <c r="O94" s="105">
        <f t="shared" si="25"/>
        <v>7008</v>
      </c>
      <c r="P94" s="106">
        <f>+P92+P93</f>
        <v>72349</v>
      </c>
    </row>
    <row r="95" spans="2:16" ht="18" customHeight="1" x14ac:dyDescent="0.25">
      <c r="B95" s="197" t="s">
        <v>21</v>
      </c>
      <c r="C95" s="97" t="s">
        <v>19</v>
      </c>
      <c r="D95" s="99">
        <v>661</v>
      </c>
      <c r="E95" s="99">
        <v>619</v>
      </c>
      <c r="F95" s="99">
        <v>719</v>
      </c>
      <c r="G95" s="99">
        <v>580</v>
      </c>
      <c r="H95" s="99">
        <v>441</v>
      </c>
      <c r="I95" s="99">
        <v>582</v>
      </c>
      <c r="J95" s="99">
        <v>613</v>
      </c>
      <c r="K95" s="99">
        <v>436</v>
      </c>
      <c r="L95" s="99">
        <v>280</v>
      </c>
      <c r="M95" s="99">
        <v>337</v>
      </c>
      <c r="N95" s="99">
        <v>371</v>
      </c>
      <c r="O95" s="99">
        <v>539</v>
      </c>
      <c r="P95" s="107">
        <f>SUM(D95:O95)</f>
        <v>6178</v>
      </c>
    </row>
    <row r="96" spans="2:16" ht="18" customHeight="1" x14ac:dyDescent="0.25">
      <c r="B96" s="198"/>
      <c r="C96" s="101" t="s">
        <v>20</v>
      </c>
      <c r="D96" s="102">
        <v>670</v>
      </c>
      <c r="E96" s="102">
        <v>616</v>
      </c>
      <c r="F96" s="102">
        <v>716</v>
      </c>
      <c r="G96" s="102">
        <v>590</v>
      </c>
      <c r="H96" s="102">
        <v>441</v>
      </c>
      <c r="I96" s="102">
        <v>571</v>
      </c>
      <c r="J96" s="102">
        <v>609</v>
      </c>
      <c r="K96" s="102">
        <v>425</v>
      </c>
      <c r="L96" s="102">
        <v>284</v>
      </c>
      <c r="M96" s="102">
        <v>337</v>
      </c>
      <c r="N96" s="102">
        <v>370</v>
      </c>
      <c r="O96" s="102">
        <v>534</v>
      </c>
      <c r="P96" s="103">
        <f>SUM(D96:O96)</f>
        <v>6163</v>
      </c>
    </row>
    <row r="97" spans="2:16" ht="18" customHeight="1" thickBot="1" x14ac:dyDescent="0.3">
      <c r="B97" s="199"/>
      <c r="C97" s="104" t="s">
        <v>17</v>
      </c>
      <c r="D97" s="108">
        <f>+D95+D96</f>
        <v>1331</v>
      </c>
      <c r="E97" s="108">
        <f t="shared" ref="E97:O97" si="26">+E95+E96</f>
        <v>1235</v>
      </c>
      <c r="F97" s="108">
        <f t="shared" si="26"/>
        <v>1435</v>
      </c>
      <c r="G97" s="108">
        <f t="shared" si="26"/>
        <v>1170</v>
      </c>
      <c r="H97" s="108">
        <f t="shared" si="26"/>
        <v>882</v>
      </c>
      <c r="I97" s="108">
        <f t="shared" si="26"/>
        <v>1153</v>
      </c>
      <c r="J97" s="108">
        <f t="shared" si="26"/>
        <v>1222</v>
      </c>
      <c r="K97" s="108">
        <f t="shared" si="26"/>
        <v>861</v>
      </c>
      <c r="L97" s="108">
        <f t="shared" si="26"/>
        <v>564</v>
      </c>
      <c r="M97" s="108">
        <f t="shared" si="26"/>
        <v>674</v>
      </c>
      <c r="N97" s="108">
        <f t="shared" si="26"/>
        <v>741</v>
      </c>
      <c r="O97" s="108">
        <f t="shared" si="26"/>
        <v>1073</v>
      </c>
      <c r="P97" s="109">
        <f>+P95+P96</f>
        <v>12341</v>
      </c>
    </row>
    <row r="98" spans="2:16" ht="18" customHeight="1" thickBot="1" x14ac:dyDescent="0.3">
      <c r="B98" s="200" t="s">
        <v>17</v>
      </c>
      <c r="C98" s="201"/>
      <c r="D98" s="110">
        <f>+D94+D97</f>
        <v>7970</v>
      </c>
      <c r="E98" s="110">
        <f t="shared" ref="E98:N98" si="27">+E94+E97</f>
        <v>7207</v>
      </c>
      <c r="F98" s="110">
        <f t="shared" si="27"/>
        <v>8216</v>
      </c>
      <c r="G98" s="110">
        <f t="shared" si="27"/>
        <v>6799</v>
      </c>
      <c r="H98" s="110">
        <f t="shared" si="27"/>
        <v>6175</v>
      </c>
      <c r="I98" s="110">
        <f t="shared" si="27"/>
        <v>6801</v>
      </c>
      <c r="J98" s="110">
        <f t="shared" si="27"/>
        <v>8024</v>
      </c>
      <c r="K98" s="110">
        <f t="shared" si="27"/>
        <v>7435</v>
      </c>
      <c r="L98" s="110">
        <f t="shared" si="27"/>
        <v>5634</v>
      </c>
      <c r="M98" s="110">
        <f t="shared" si="27"/>
        <v>5857</v>
      </c>
      <c r="N98" s="110">
        <f t="shared" si="27"/>
        <v>6491</v>
      </c>
      <c r="O98" s="110">
        <f>+O94+O97</f>
        <v>8081</v>
      </c>
      <c r="P98" s="111">
        <f>+P94+P97</f>
        <v>84690</v>
      </c>
    </row>
    <row r="99" spans="2:16" ht="18" customHeight="1" thickBot="1" x14ac:dyDescent="0.3">
      <c r="B99" s="3"/>
      <c r="C99" s="2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2:16" ht="18" customHeight="1" x14ac:dyDescent="0.25">
      <c r="B100" s="202" t="s">
        <v>3</v>
      </c>
      <c r="C100" s="203"/>
      <c r="D100" s="203" t="s">
        <v>54</v>
      </c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6"/>
    </row>
    <row r="101" spans="2:16" ht="18" customHeight="1" thickBot="1" x14ac:dyDescent="0.3">
      <c r="B101" s="204"/>
      <c r="C101" s="205"/>
      <c r="D101" s="95" t="s">
        <v>5</v>
      </c>
      <c r="E101" s="95" t="s">
        <v>6</v>
      </c>
      <c r="F101" s="95" t="s">
        <v>7</v>
      </c>
      <c r="G101" s="95" t="s">
        <v>8</v>
      </c>
      <c r="H101" s="95" t="s">
        <v>9</v>
      </c>
      <c r="I101" s="95" t="s">
        <v>10</v>
      </c>
      <c r="J101" s="95" t="s">
        <v>11</v>
      </c>
      <c r="K101" s="95" t="s">
        <v>12</v>
      </c>
      <c r="L101" s="95" t="s">
        <v>13</v>
      </c>
      <c r="M101" s="95" t="s">
        <v>14</v>
      </c>
      <c r="N101" s="95" t="s">
        <v>15</v>
      </c>
      <c r="O101" s="95" t="s">
        <v>16</v>
      </c>
      <c r="P101" s="96" t="s">
        <v>17</v>
      </c>
    </row>
    <row r="102" spans="2:16" ht="18" customHeight="1" x14ac:dyDescent="0.25">
      <c r="B102" s="207" t="s">
        <v>18</v>
      </c>
      <c r="C102" s="97" t="s">
        <v>19</v>
      </c>
      <c r="D102" s="98">
        <v>3585</v>
      </c>
      <c r="E102" s="98">
        <v>3187</v>
      </c>
      <c r="F102" s="99">
        <v>3622</v>
      </c>
      <c r="G102" s="99">
        <v>3378</v>
      </c>
      <c r="H102" s="98">
        <v>3217</v>
      </c>
      <c r="I102" s="98">
        <v>3375</v>
      </c>
      <c r="J102" s="98">
        <v>3863</v>
      </c>
      <c r="K102" s="99">
        <v>3741</v>
      </c>
      <c r="L102" s="99">
        <v>2761</v>
      </c>
      <c r="M102" s="98">
        <v>2825</v>
      </c>
      <c r="N102" s="98">
        <v>3183</v>
      </c>
      <c r="O102" s="98">
        <v>3758</v>
      </c>
      <c r="P102" s="100">
        <f>SUM(D102:O102)</f>
        <v>40495</v>
      </c>
    </row>
    <row r="103" spans="2:16" ht="18" customHeight="1" x14ac:dyDescent="0.25">
      <c r="B103" s="208"/>
      <c r="C103" s="101" t="s">
        <v>20</v>
      </c>
      <c r="D103" s="102">
        <v>3579</v>
      </c>
      <c r="E103" s="102">
        <v>3186</v>
      </c>
      <c r="F103" s="102">
        <v>3621</v>
      </c>
      <c r="G103" s="102">
        <v>3382</v>
      </c>
      <c r="H103" s="102">
        <v>3216</v>
      </c>
      <c r="I103" s="102">
        <v>3373</v>
      </c>
      <c r="J103" s="102">
        <v>3861</v>
      </c>
      <c r="K103" s="102">
        <v>3744</v>
      </c>
      <c r="L103" s="102">
        <v>2762</v>
      </c>
      <c r="M103" s="102">
        <v>2824</v>
      </c>
      <c r="N103" s="102">
        <v>3177</v>
      </c>
      <c r="O103" s="102">
        <v>3760</v>
      </c>
      <c r="P103" s="103">
        <f>SUM(D103:O103)</f>
        <v>40485</v>
      </c>
    </row>
    <row r="104" spans="2:16" ht="18" customHeight="1" thickBot="1" x14ac:dyDescent="0.3">
      <c r="B104" s="209"/>
      <c r="C104" s="104" t="s">
        <v>17</v>
      </c>
      <c r="D104" s="105">
        <f>SUM(D102:D103)</f>
        <v>7164</v>
      </c>
      <c r="E104" s="105">
        <f t="shared" ref="E104:P104" si="28">SUM(E102:E103)</f>
        <v>6373</v>
      </c>
      <c r="F104" s="105">
        <f t="shared" si="28"/>
        <v>7243</v>
      </c>
      <c r="G104" s="105">
        <f t="shared" si="28"/>
        <v>6760</v>
      </c>
      <c r="H104" s="105">
        <f t="shared" si="28"/>
        <v>6433</v>
      </c>
      <c r="I104" s="105">
        <f t="shared" si="28"/>
        <v>6748</v>
      </c>
      <c r="J104" s="105">
        <f t="shared" si="28"/>
        <v>7724</v>
      </c>
      <c r="K104" s="105">
        <f t="shared" si="28"/>
        <v>7485</v>
      </c>
      <c r="L104" s="105">
        <f t="shared" si="28"/>
        <v>5523</v>
      </c>
      <c r="M104" s="105">
        <f t="shared" si="28"/>
        <v>5649</v>
      </c>
      <c r="N104" s="105">
        <f t="shared" si="28"/>
        <v>6360</v>
      </c>
      <c r="O104" s="105">
        <f t="shared" si="28"/>
        <v>7518</v>
      </c>
      <c r="P104" s="106">
        <f t="shared" si="28"/>
        <v>80980</v>
      </c>
    </row>
    <row r="105" spans="2:16" ht="18" customHeight="1" x14ac:dyDescent="0.25">
      <c r="B105" s="197" t="s">
        <v>21</v>
      </c>
      <c r="C105" s="97" t="s">
        <v>19</v>
      </c>
      <c r="D105" s="99">
        <v>645</v>
      </c>
      <c r="E105" s="99">
        <v>658</v>
      </c>
      <c r="F105" s="99">
        <v>821</v>
      </c>
      <c r="G105" s="99">
        <v>697</v>
      </c>
      <c r="H105" s="99">
        <v>538</v>
      </c>
      <c r="I105" s="99">
        <v>651</v>
      </c>
      <c r="J105" s="99">
        <v>709</v>
      </c>
      <c r="K105" s="99">
        <v>526</v>
      </c>
      <c r="L105" s="99">
        <v>337</v>
      </c>
      <c r="M105" s="99">
        <v>368</v>
      </c>
      <c r="N105" s="99">
        <v>407</v>
      </c>
      <c r="O105" s="99">
        <v>582</v>
      </c>
      <c r="P105" s="107">
        <f>SUM(D105:O105)</f>
        <v>6939</v>
      </c>
    </row>
    <row r="106" spans="2:16" ht="18" customHeight="1" x14ac:dyDescent="0.25">
      <c r="B106" s="198"/>
      <c r="C106" s="101" t="s">
        <v>20</v>
      </c>
      <c r="D106" s="102">
        <v>662</v>
      </c>
      <c r="E106" s="102">
        <v>657</v>
      </c>
      <c r="F106" s="102">
        <v>819</v>
      </c>
      <c r="G106" s="102">
        <v>705</v>
      </c>
      <c r="H106" s="102">
        <v>528</v>
      </c>
      <c r="I106" s="102">
        <v>654</v>
      </c>
      <c r="J106" s="102">
        <v>701</v>
      </c>
      <c r="K106" s="102">
        <v>524</v>
      </c>
      <c r="L106" s="102">
        <v>337</v>
      </c>
      <c r="M106" s="102">
        <v>357</v>
      </c>
      <c r="N106" s="102">
        <v>409</v>
      </c>
      <c r="O106" s="102">
        <v>574</v>
      </c>
      <c r="P106" s="103">
        <f>SUM(D106:O106)</f>
        <v>6927</v>
      </c>
    </row>
    <row r="107" spans="2:16" ht="18" customHeight="1" thickBot="1" x14ac:dyDescent="0.3">
      <c r="B107" s="199"/>
      <c r="C107" s="104" t="s">
        <v>17</v>
      </c>
      <c r="D107" s="108">
        <f>SUM(D105:D106)</f>
        <v>1307</v>
      </c>
      <c r="E107" s="108">
        <f t="shared" ref="E107:P107" si="29">SUM(E105:E106)</f>
        <v>1315</v>
      </c>
      <c r="F107" s="108">
        <f t="shared" si="29"/>
        <v>1640</v>
      </c>
      <c r="G107" s="108">
        <f t="shared" si="29"/>
        <v>1402</v>
      </c>
      <c r="H107" s="108">
        <f t="shared" si="29"/>
        <v>1066</v>
      </c>
      <c r="I107" s="108">
        <f t="shared" si="29"/>
        <v>1305</v>
      </c>
      <c r="J107" s="108">
        <f t="shared" si="29"/>
        <v>1410</v>
      </c>
      <c r="K107" s="108">
        <f t="shared" si="29"/>
        <v>1050</v>
      </c>
      <c r="L107" s="108">
        <f t="shared" si="29"/>
        <v>674</v>
      </c>
      <c r="M107" s="108">
        <f t="shared" si="29"/>
        <v>725</v>
      </c>
      <c r="N107" s="108">
        <f t="shared" si="29"/>
        <v>816</v>
      </c>
      <c r="O107" s="108">
        <f t="shared" si="29"/>
        <v>1156</v>
      </c>
      <c r="P107" s="109">
        <f t="shared" si="29"/>
        <v>13866</v>
      </c>
    </row>
    <row r="108" spans="2:16" ht="18" customHeight="1" thickBot="1" x14ac:dyDescent="0.3">
      <c r="B108" s="200" t="s">
        <v>17</v>
      </c>
      <c r="C108" s="201"/>
      <c r="D108" s="110">
        <f>+D104+D107</f>
        <v>8471</v>
      </c>
      <c r="E108" s="110">
        <f t="shared" ref="E108:P108" si="30">+E104+E107</f>
        <v>7688</v>
      </c>
      <c r="F108" s="110">
        <f t="shared" si="30"/>
        <v>8883</v>
      </c>
      <c r="G108" s="110">
        <f t="shared" si="30"/>
        <v>8162</v>
      </c>
      <c r="H108" s="110">
        <f t="shared" si="30"/>
        <v>7499</v>
      </c>
      <c r="I108" s="110">
        <f t="shared" si="30"/>
        <v>8053</v>
      </c>
      <c r="J108" s="110">
        <f t="shared" si="30"/>
        <v>9134</v>
      </c>
      <c r="K108" s="110">
        <f t="shared" si="30"/>
        <v>8535</v>
      </c>
      <c r="L108" s="110">
        <f t="shared" si="30"/>
        <v>6197</v>
      </c>
      <c r="M108" s="110">
        <f t="shared" si="30"/>
        <v>6374</v>
      </c>
      <c r="N108" s="110">
        <f t="shared" si="30"/>
        <v>7176</v>
      </c>
      <c r="O108" s="110">
        <f t="shared" si="30"/>
        <v>8674</v>
      </c>
      <c r="P108" s="111">
        <f t="shared" si="30"/>
        <v>94846</v>
      </c>
    </row>
    <row r="109" spans="2:16" ht="18" customHeight="1" thickBot="1" x14ac:dyDescent="0.3">
      <c r="B109" s="3"/>
      <c r="C109" s="2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2:16" ht="18" customHeight="1" x14ac:dyDescent="0.25">
      <c r="B110" s="202" t="s">
        <v>3</v>
      </c>
      <c r="C110" s="203"/>
      <c r="D110" s="203" t="s">
        <v>81</v>
      </c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6"/>
    </row>
    <row r="111" spans="2:16" ht="18" customHeight="1" thickBot="1" x14ac:dyDescent="0.3">
      <c r="B111" s="204"/>
      <c r="C111" s="205"/>
      <c r="D111" s="95" t="s">
        <v>5</v>
      </c>
      <c r="E111" s="95" t="s">
        <v>6</v>
      </c>
      <c r="F111" s="95" t="s">
        <v>7</v>
      </c>
      <c r="G111" s="95" t="s">
        <v>8</v>
      </c>
      <c r="H111" s="95" t="s">
        <v>9</v>
      </c>
      <c r="I111" s="95" t="s">
        <v>10</v>
      </c>
      <c r="J111" s="95" t="s">
        <v>11</v>
      </c>
      <c r="K111" s="95" t="s">
        <v>12</v>
      </c>
      <c r="L111" s="95" t="s">
        <v>13</v>
      </c>
      <c r="M111" s="95" t="s">
        <v>14</v>
      </c>
      <c r="N111" s="95" t="s">
        <v>15</v>
      </c>
      <c r="O111" s="95" t="s">
        <v>16</v>
      </c>
      <c r="P111" s="96" t="s">
        <v>17</v>
      </c>
    </row>
    <row r="112" spans="2:16" ht="18" customHeight="1" x14ac:dyDescent="0.25">
      <c r="B112" s="207" t="s">
        <v>18</v>
      </c>
      <c r="C112" s="97" t="s">
        <v>19</v>
      </c>
      <c r="D112" s="98">
        <v>3975</v>
      </c>
      <c r="E112" s="98">
        <v>3473</v>
      </c>
      <c r="F112" s="99">
        <v>3948</v>
      </c>
      <c r="G112" s="99">
        <v>3714</v>
      </c>
      <c r="H112" s="98">
        <v>3317</v>
      </c>
      <c r="I112" s="98">
        <v>3439</v>
      </c>
      <c r="J112" s="98">
        <v>3938</v>
      </c>
      <c r="K112" s="99">
        <v>3808</v>
      </c>
      <c r="L112" s="99">
        <v>2943</v>
      </c>
      <c r="M112" s="98">
        <v>3020</v>
      </c>
      <c r="N112" s="98">
        <v>3170</v>
      </c>
      <c r="O112" s="98">
        <v>3908</v>
      </c>
      <c r="P112" s="100">
        <f>SUM(D112:O112)</f>
        <v>42653</v>
      </c>
    </row>
    <row r="113" spans="2:16" ht="18" customHeight="1" x14ac:dyDescent="0.25">
      <c r="B113" s="208"/>
      <c r="C113" s="101" t="s">
        <v>20</v>
      </c>
      <c r="D113" s="102">
        <v>3969</v>
      </c>
      <c r="E113" s="102">
        <v>3476</v>
      </c>
      <c r="F113" s="102">
        <v>3960</v>
      </c>
      <c r="G113" s="102">
        <v>3703</v>
      </c>
      <c r="H113" s="102">
        <v>3328</v>
      </c>
      <c r="I113" s="102">
        <v>3430</v>
      </c>
      <c r="J113" s="102">
        <v>3937</v>
      </c>
      <c r="K113" s="102">
        <v>3810</v>
      </c>
      <c r="L113" s="102">
        <v>2948</v>
      </c>
      <c r="M113" s="102">
        <v>3013</v>
      </c>
      <c r="N113" s="102">
        <v>3170</v>
      </c>
      <c r="O113" s="102">
        <v>3910</v>
      </c>
      <c r="P113" s="103">
        <f>SUM(D113:O113)</f>
        <v>42654</v>
      </c>
    </row>
    <row r="114" spans="2:16" ht="18" customHeight="1" thickBot="1" x14ac:dyDescent="0.3">
      <c r="B114" s="209"/>
      <c r="C114" s="104" t="s">
        <v>17</v>
      </c>
      <c r="D114" s="105">
        <f>SUM(D112:D113)</f>
        <v>7944</v>
      </c>
      <c r="E114" s="105">
        <f t="shared" ref="E114:P114" si="31">SUM(E112:E113)</f>
        <v>6949</v>
      </c>
      <c r="F114" s="105">
        <f t="shared" si="31"/>
        <v>7908</v>
      </c>
      <c r="G114" s="105">
        <f t="shared" si="31"/>
        <v>7417</v>
      </c>
      <c r="H114" s="105">
        <f t="shared" si="31"/>
        <v>6645</v>
      </c>
      <c r="I114" s="105">
        <f t="shared" si="31"/>
        <v>6869</v>
      </c>
      <c r="J114" s="105">
        <f t="shared" si="31"/>
        <v>7875</v>
      </c>
      <c r="K114" s="105">
        <f t="shared" si="31"/>
        <v>7618</v>
      </c>
      <c r="L114" s="105">
        <f t="shared" si="31"/>
        <v>5891</v>
      </c>
      <c r="M114" s="105">
        <f t="shared" si="31"/>
        <v>6033</v>
      </c>
      <c r="N114" s="105">
        <f t="shared" si="31"/>
        <v>6340</v>
      </c>
      <c r="O114" s="105">
        <f t="shared" si="31"/>
        <v>7818</v>
      </c>
      <c r="P114" s="106">
        <f t="shared" si="31"/>
        <v>85307</v>
      </c>
    </row>
    <row r="115" spans="2:16" ht="18" customHeight="1" x14ac:dyDescent="0.25">
      <c r="B115" s="197" t="s">
        <v>21</v>
      </c>
      <c r="C115" s="97" t="s">
        <v>19</v>
      </c>
      <c r="D115" s="99">
        <v>585</v>
      </c>
      <c r="E115" s="99">
        <v>530</v>
      </c>
      <c r="F115" s="99">
        <v>590</v>
      </c>
      <c r="G115" s="99">
        <v>452</v>
      </c>
      <c r="H115" s="99">
        <v>388</v>
      </c>
      <c r="I115" s="99">
        <v>627</v>
      </c>
      <c r="J115" s="99">
        <v>784</v>
      </c>
      <c r="K115" s="99">
        <v>547</v>
      </c>
      <c r="L115" s="99">
        <v>424</v>
      </c>
      <c r="M115" s="99">
        <v>452</v>
      </c>
      <c r="N115" s="99">
        <v>472</v>
      </c>
      <c r="O115" s="99">
        <v>700</v>
      </c>
      <c r="P115" s="107">
        <f>SUM(D115:O115)</f>
        <v>6551</v>
      </c>
    </row>
    <row r="116" spans="2:16" ht="18" customHeight="1" x14ac:dyDescent="0.25">
      <c r="B116" s="198"/>
      <c r="C116" s="101" t="s">
        <v>20</v>
      </c>
      <c r="D116" s="102">
        <v>592</v>
      </c>
      <c r="E116" s="102">
        <v>527</v>
      </c>
      <c r="F116" s="102">
        <v>586</v>
      </c>
      <c r="G116" s="102">
        <v>462</v>
      </c>
      <c r="H116" s="102">
        <v>395</v>
      </c>
      <c r="I116" s="102">
        <v>623</v>
      </c>
      <c r="J116" s="102">
        <v>788</v>
      </c>
      <c r="K116" s="102">
        <v>553</v>
      </c>
      <c r="L116" s="102">
        <v>432</v>
      </c>
      <c r="M116" s="102">
        <v>455</v>
      </c>
      <c r="N116" s="102">
        <v>471</v>
      </c>
      <c r="O116" s="102">
        <v>697</v>
      </c>
      <c r="P116" s="103">
        <f>SUM(D116:O116)</f>
        <v>6581</v>
      </c>
    </row>
    <row r="117" spans="2:16" ht="18" customHeight="1" thickBot="1" x14ac:dyDescent="0.3">
      <c r="B117" s="199"/>
      <c r="C117" s="104" t="s">
        <v>17</v>
      </c>
      <c r="D117" s="108">
        <f>SUM(D115:D116)</f>
        <v>1177</v>
      </c>
      <c r="E117" s="108">
        <f t="shared" ref="E117:P117" si="32">SUM(E115:E116)</f>
        <v>1057</v>
      </c>
      <c r="F117" s="108">
        <f t="shared" si="32"/>
        <v>1176</v>
      </c>
      <c r="G117" s="108">
        <f t="shared" si="32"/>
        <v>914</v>
      </c>
      <c r="H117" s="108">
        <f t="shared" si="32"/>
        <v>783</v>
      </c>
      <c r="I117" s="108">
        <f t="shared" si="32"/>
        <v>1250</v>
      </c>
      <c r="J117" s="108">
        <f t="shared" si="32"/>
        <v>1572</v>
      </c>
      <c r="K117" s="108">
        <f t="shared" si="32"/>
        <v>1100</v>
      </c>
      <c r="L117" s="108">
        <f t="shared" si="32"/>
        <v>856</v>
      </c>
      <c r="M117" s="108">
        <f t="shared" si="32"/>
        <v>907</v>
      </c>
      <c r="N117" s="108">
        <f t="shared" si="32"/>
        <v>943</v>
      </c>
      <c r="O117" s="108">
        <f t="shared" si="32"/>
        <v>1397</v>
      </c>
      <c r="P117" s="109">
        <f t="shared" si="32"/>
        <v>13132</v>
      </c>
    </row>
    <row r="118" spans="2:16" ht="18" customHeight="1" thickBot="1" x14ac:dyDescent="0.3">
      <c r="B118" s="200" t="s">
        <v>17</v>
      </c>
      <c r="C118" s="201"/>
      <c r="D118" s="110">
        <f>+D114+D117</f>
        <v>9121</v>
      </c>
      <c r="E118" s="110">
        <f t="shared" ref="E118:P118" si="33">+E114+E117</f>
        <v>8006</v>
      </c>
      <c r="F118" s="110">
        <f t="shared" si="33"/>
        <v>9084</v>
      </c>
      <c r="G118" s="110">
        <f t="shared" si="33"/>
        <v>8331</v>
      </c>
      <c r="H118" s="110">
        <f t="shared" si="33"/>
        <v>7428</v>
      </c>
      <c r="I118" s="110">
        <f t="shared" si="33"/>
        <v>8119</v>
      </c>
      <c r="J118" s="110">
        <f t="shared" si="33"/>
        <v>9447</v>
      </c>
      <c r="K118" s="110">
        <f t="shared" si="33"/>
        <v>8718</v>
      </c>
      <c r="L118" s="110">
        <f t="shared" si="33"/>
        <v>6747</v>
      </c>
      <c r="M118" s="110">
        <f t="shared" si="33"/>
        <v>6940</v>
      </c>
      <c r="N118" s="110">
        <f t="shared" si="33"/>
        <v>7283</v>
      </c>
      <c r="O118" s="110">
        <f t="shared" si="33"/>
        <v>9215</v>
      </c>
      <c r="P118" s="111">
        <f t="shared" si="33"/>
        <v>98439</v>
      </c>
    </row>
    <row r="119" spans="2:16" ht="18" customHeight="1" thickBot="1" x14ac:dyDescent="0.3">
      <c r="B119" s="3"/>
      <c r="C119" s="2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2:16" ht="18" customHeight="1" x14ac:dyDescent="0.25">
      <c r="B120" s="202" t="s">
        <v>3</v>
      </c>
      <c r="C120" s="203"/>
      <c r="D120" s="203" t="s">
        <v>82</v>
      </c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6"/>
    </row>
    <row r="121" spans="2:16" ht="18" customHeight="1" thickBot="1" x14ac:dyDescent="0.3">
      <c r="B121" s="204"/>
      <c r="C121" s="205"/>
      <c r="D121" s="95" t="s">
        <v>5</v>
      </c>
      <c r="E121" s="95" t="s">
        <v>6</v>
      </c>
      <c r="F121" s="95" t="s">
        <v>7</v>
      </c>
      <c r="G121" s="95" t="s">
        <v>8</v>
      </c>
      <c r="H121" s="95" t="s">
        <v>9</v>
      </c>
      <c r="I121" s="95" t="s">
        <v>10</v>
      </c>
      <c r="J121" s="95" t="s">
        <v>11</v>
      </c>
      <c r="K121" s="95" t="s">
        <v>12</v>
      </c>
      <c r="L121" s="95" t="s">
        <v>13</v>
      </c>
      <c r="M121" s="95" t="s">
        <v>14</v>
      </c>
      <c r="N121" s="95" t="s">
        <v>15</v>
      </c>
      <c r="O121" s="95" t="s">
        <v>16</v>
      </c>
      <c r="P121" s="96" t="s">
        <v>17</v>
      </c>
    </row>
    <row r="122" spans="2:16" ht="18" customHeight="1" x14ac:dyDescent="0.25">
      <c r="B122" s="207" t="s">
        <v>18</v>
      </c>
      <c r="C122" s="97" t="s">
        <v>52</v>
      </c>
      <c r="D122" s="98">
        <v>4074</v>
      </c>
      <c r="E122" s="98">
        <v>3666</v>
      </c>
      <c r="F122" s="99">
        <v>3932</v>
      </c>
      <c r="G122" s="99">
        <v>3706</v>
      </c>
      <c r="H122" s="98">
        <v>3438</v>
      </c>
      <c r="I122" s="98">
        <v>3653</v>
      </c>
      <c r="J122" s="98">
        <v>4138</v>
      </c>
      <c r="K122" s="99">
        <v>3843</v>
      </c>
      <c r="L122" s="99">
        <v>2871</v>
      </c>
      <c r="M122" s="98">
        <v>2929</v>
      </c>
      <c r="N122" s="98">
        <v>3152</v>
      </c>
      <c r="O122" s="98">
        <v>4029</v>
      </c>
      <c r="P122" s="100">
        <f>SUM(D122:O122)</f>
        <v>43431</v>
      </c>
    </row>
    <row r="123" spans="2:16" ht="18" customHeight="1" x14ac:dyDescent="0.25">
      <c r="B123" s="208"/>
      <c r="C123" s="101" t="s">
        <v>53</v>
      </c>
      <c r="D123" s="102">
        <v>4089</v>
      </c>
      <c r="E123" s="102">
        <v>3671</v>
      </c>
      <c r="F123" s="102">
        <v>3919</v>
      </c>
      <c r="G123" s="102">
        <v>3679</v>
      </c>
      <c r="H123" s="102">
        <v>3436</v>
      </c>
      <c r="I123" s="102">
        <v>3655</v>
      </c>
      <c r="J123" s="102">
        <v>4116</v>
      </c>
      <c r="K123" s="102">
        <v>3838</v>
      </c>
      <c r="L123" s="102">
        <v>2865</v>
      </c>
      <c r="M123" s="102">
        <v>2927</v>
      </c>
      <c r="N123" s="102">
        <v>3143</v>
      </c>
      <c r="O123" s="102">
        <v>4031</v>
      </c>
      <c r="P123" s="103">
        <f>SUM(D123:O123)</f>
        <v>43369</v>
      </c>
    </row>
    <row r="124" spans="2:16" ht="18" customHeight="1" thickBot="1" x14ac:dyDescent="0.3">
      <c r="B124" s="209"/>
      <c r="C124" s="104" t="s">
        <v>17</v>
      </c>
      <c r="D124" s="105">
        <f>SUM(D122:D123)</f>
        <v>8163</v>
      </c>
      <c r="E124" s="105">
        <f t="shared" ref="E124:P124" si="34">SUM(E122:E123)</f>
        <v>7337</v>
      </c>
      <c r="F124" s="105">
        <f t="shared" si="34"/>
        <v>7851</v>
      </c>
      <c r="G124" s="105">
        <f t="shared" si="34"/>
        <v>7385</v>
      </c>
      <c r="H124" s="105">
        <f t="shared" si="34"/>
        <v>6874</v>
      </c>
      <c r="I124" s="105">
        <f t="shared" si="34"/>
        <v>7308</v>
      </c>
      <c r="J124" s="105">
        <f t="shared" si="34"/>
        <v>8254</v>
      </c>
      <c r="K124" s="105">
        <f t="shared" si="34"/>
        <v>7681</v>
      </c>
      <c r="L124" s="105">
        <f t="shared" si="34"/>
        <v>5736</v>
      </c>
      <c r="M124" s="105">
        <f t="shared" si="34"/>
        <v>5856</v>
      </c>
      <c r="N124" s="105">
        <f t="shared" si="34"/>
        <v>6295</v>
      </c>
      <c r="O124" s="105">
        <f t="shared" si="34"/>
        <v>8060</v>
      </c>
      <c r="P124" s="106">
        <f t="shared" si="34"/>
        <v>86800</v>
      </c>
    </row>
    <row r="125" spans="2:16" ht="18" customHeight="1" x14ac:dyDescent="0.25">
      <c r="B125" s="197" t="s">
        <v>21</v>
      </c>
      <c r="C125" s="97" t="s">
        <v>52</v>
      </c>
      <c r="D125" s="99">
        <v>774</v>
      </c>
      <c r="E125" s="99">
        <v>707</v>
      </c>
      <c r="F125" s="99">
        <v>745</v>
      </c>
      <c r="G125" s="99">
        <v>559</v>
      </c>
      <c r="H125" s="99">
        <v>543</v>
      </c>
      <c r="I125" s="99">
        <v>664</v>
      </c>
      <c r="J125" s="99">
        <v>843</v>
      </c>
      <c r="K125" s="99">
        <v>608</v>
      </c>
      <c r="L125" s="99">
        <v>457</v>
      </c>
      <c r="M125" s="99">
        <v>532</v>
      </c>
      <c r="N125" s="99">
        <v>575</v>
      </c>
      <c r="O125" s="99">
        <v>732</v>
      </c>
      <c r="P125" s="107">
        <f>SUM(D125:O125)</f>
        <v>7739</v>
      </c>
    </row>
    <row r="126" spans="2:16" ht="18" customHeight="1" x14ac:dyDescent="0.25">
      <c r="B126" s="198"/>
      <c r="C126" s="101" t="s">
        <v>53</v>
      </c>
      <c r="D126" s="102">
        <v>775</v>
      </c>
      <c r="E126" s="102">
        <v>703</v>
      </c>
      <c r="F126" s="102">
        <v>734</v>
      </c>
      <c r="G126" s="102">
        <v>553</v>
      </c>
      <c r="H126" s="102">
        <v>556</v>
      </c>
      <c r="I126" s="102">
        <v>678</v>
      </c>
      <c r="J126" s="102">
        <v>846</v>
      </c>
      <c r="K126" s="102">
        <v>625</v>
      </c>
      <c r="L126" s="102">
        <v>460</v>
      </c>
      <c r="M126" s="102">
        <v>528</v>
      </c>
      <c r="N126" s="102">
        <v>581</v>
      </c>
      <c r="O126" s="102">
        <v>724</v>
      </c>
      <c r="P126" s="103">
        <f>SUM(D126:O126)</f>
        <v>7763</v>
      </c>
    </row>
    <row r="127" spans="2:16" ht="18" customHeight="1" thickBot="1" x14ac:dyDescent="0.3">
      <c r="B127" s="199"/>
      <c r="C127" s="104" t="s">
        <v>17</v>
      </c>
      <c r="D127" s="108">
        <f>SUM(D125:D126)</f>
        <v>1549</v>
      </c>
      <c r="E127" s="108">
        <f t="shared" ref="E127:P127" si="35">SUM(E125:E126)</f>
        <v>1410</v>
      </c>
      <c r="F127" s="108">
        <f t="shared" si="35"/>
        <v>1479</v>
      </c>
      <c r="G127" s="108">
        <f t="shared" si="35"/>
        <v>1112</v>
      </c>
      <c r="H127" s="108">
        <f t="shared" si="35"/>
        <v>1099</v>
      </c>
      <c r="I127" s="108">
        <f t="shared" si="35"/>
        <v>1342</v>
      </c>
      <c r="J127" s="108">
        <f t="shared" si="35"/>
        <v>1689</v>
      </c>
      <c r="K127" s="108">
        <f t="shared" si="35"/>
        <v>1233</v>
      </c>
      <c r="L127" s="108">
        <f t="shared" si="35"/>
        <v>917</v>
      </c>
      <c r="M127" s="108">
        <f t="shared" si="35"/>
        <v>1060</v>
      </c>
      <c r="N127" s="108">
        <f t="shared" si="35"/>
        <v>1156</v>
      </c>
      <c r="O127" s="108">
        <f t="shared" si="35"/>
        <v>1456</v>
      </c>
      <c r="P127" s="109">
        <f t="shared" si="35"/>
        <v>15502</v>
      </c>
    </row>
    <row r="128" spans="2:16" ht="18" customHeight="1" thickBot="1" x14ac:dyDescent="0.3">
      <c r="B128" s="200" t="s">
        <v>17</v>
      </c>
      <c r="C128" s="201"/>
      <c r="D128" s="110">
        <f>+D124+D127</f>
        <v>9712</v>
      </c>
      <c r="E128" s="110">
        <f t="shared" ref="E128:P128" si="36">+E124+E127</f>
        <v>8747</v>
      </c>
      <c r="F128" s="110">
        <f t="shared" si="36"/>
        <v>9330</v>
      </c>
      <c r="G128" s="110">
        <f t="shared" si="36"/>
        <v>8497</v>
      </c>
      <c r="H128" s="110">
        <f t="shared" si="36"/>
        <v>7973</v>
      </c>
      <c r="I128" s="110">
        <f t="shared" si="36"/>
        <v>8650</v>
      </c>
      <c r="J128" s="110">
        <f t="shared" si="36"/>
        <v>9943</v>
      </c>
      <c r="K128" s="110">
        <f t="shared" si="36"/>
        <v>8914</v>
      </c>
      <c r="L128" s="110">
        <f t="shared" si="36"/>
        <v>6653</v>
      </c>
      <c r="M128" s="110">
        <f t="shared" si="36"/>
        <v>6916</v>
      </c>
      <c r="N128" s="110">
        <f t="shared" si="36"/>
        <v>7451</v>
      </c>
      <c r="O128" s="110">
        <f t="shared" si="36"/>
        <v>9516</v>
      </c>
      <c r="P128" s="111">
        <f t="shared" si="36"/>
        <v>102302</v>
      </c>
    </row>
    <row r="129" spans="2:16" ht="18" customHeight="1" thickBot="1" x14ac:dyDescent="0.3">
      <c r="B129" s="3"/>
      <c r="C129" s="2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2:16" ht="18" customHeight="1" x14ac:dyDescent="0.25">
      <c r="B130" s="202" t="s">
        <v>3</v>
      </c>
      <c r="C130" s="203"/>
      <c r="D130" s="203" t="s">
        <v>302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6"/>
    </row>
    <row r="131" spans="2:16" ht="18" customHeight="1" thickBot="1" x14ac:dyDescent="0.3">
      <c r="B131" s="204"/>
      <c r="C131" s="205"/>
      <c r="D131" s="95" t="s">
        <v>5</v>
      </c>
      <c r="E131" s="95" t="s">
        <v>6</v>
      </c>
      <c r="F131" s="95" t="s">
        <v>7</v>
      </c>
      <c r="G131" s="95" t="s">
        <v>8</v>
      </c>
      <c r="H131" s="95" t="s">
        <v>9</v>
      </c>
      <c r="I131" s="95" t="s">
        <v>10</v>
      </c>
      <c r="J131" s="95" t="s">
        <v>11</v>
      </c>
      <c r="K131" s="95" t="s">
        <v>12</v>
      </c>
      <c r="L131" s="95" t="s">
        <v>13</v>
      </c>
      <c r="M131" s="95" t="s">
        <v>14</v>
      </c>
      <c r="N131" s="95" t="s">
        <v>15</v>
      </c>
      <c r="O131" s="95" t="s">
        <v>16</v>
      </c>
      <c r="P131" s="96" t="s">
        <v>17</v>
      </c>
    </row>
    <row r="132" spans="2:16" ht="18" customHeight="1" x14ac:dyDescent="0.25">
      <c r="B132" s="207" t="s">
        <v>18</v>
      </c>
      <c r="C132" s="97" t="s">
        <v>52</v>
      </c>
      <c r="D132" s="98">
        <v>4159</v>
      </c>
      <c r="E132" s="98">
        <v>3603</v>
      </c>
      <c r="F132" s="99">
        <v>4115</v>
      </c>
      <c r="G132" s="99">
        <v>3812</v>
      </c>
      <c r="H132" s="98">
        <v>3420</v>
      </c>
      <c r="I132" s="98">
        <v>3647</v>
      </c>
      <c r="J132" s="98">
        <v>4104</v>
      </c>
      <c r="K132" s="99">
        <v>3808</v>
      </c>
      <c r="L132" s="99">
        <v>2675</v>
      </c>
      <c r="M132" s="98">
        <v>2928</v>
      </c>
      <c r="N132" s="98">
        <v>3225</v>
      </c>
      <c r="O132" s="98">
        <v>3991</v>
      </c>
      <c r="P132" s="100">
        <f>SUM(D132:O132)</f>
        <v>43487</v>
      </c>
    </row>
    <row r="133" spans="2:16" ht="18" customHeight="1" x14ac:dyDescent="0.25">
      <c r="B133" s="208"/>
      <c r="C133" s="101" t="s">
        <v>53</v>
      </c>
      <c r="D133" s="102">
        <v>4161</v>
      </c>
      <c r="E133" s="102">
        <v>3591</v>
      </c>
      <c r="F133" s="102">
        <v>4085</v>
      </c>
      <c r="G133" s="102">
        <v>3820</v>
      </c>
      <c r="H133" s="102">
        <v>3418</v>
      </c>
      <c r="I133" s="102">
        <v>3633</v>
      </c>
      <c r="J133" s="102">
        <v>4082</v>
      </c>
      <c r="K133" s="102">
        <v>3793</v>
      </c>
      <c r="L133" s="102">
        <v>2659</v>
      </c>
      <c r="M133" s="102">
        <v>2924</v>
      </c>
      <c r="N133" s="102">
        <v>3210</v>
      </c>
      <c r="O133" s="102">
        <v>3984</v>
      </c>
      <c r="P133" s="103">
        <f>SUM(D133:O133)</f>
        <v>43360</v>
      </c>
    </row>
    <row r="134" spans="2:16" ht="18" customHeight="1" thickBot="1" x14ac:dyDescent="0.3">
      <c r="B134" s="209"/>
      <c r="C134" s="104" t="s">
        <v>17</v>
      </c>
      <c r="D134" s="105">
        <f>SUM(D132:D133)</f>
        <v>8320</v>
      </c>
      <c r="E134" s="105">
        <f t="shared" ref="E134:P134" si="37">SUM(E132:E133)</f>
        <v>7194</v>
      </c>
      <c r="F134" s="105">
        <f t="shared" si="37"/>
        <v>8200</v>
      </c>
      <c r="G134" s="105">
        <f t="shared" si="37"/>
        <v>7632</v>
      </c>
      <c r="H134" s="105">
        <f t="shared" si="37"/>
        <v>6838</v>
      </c>
      <c r="I134" s="105">
        <f t="shared" si="37"/>
        <v>7280</v>
      </c>
      <c r="J134" s="105">
        <f t="shared" si="37"/>
        <v>8186</v>
      </c>
      <c r="K134" s="105">
        <f t="shared" si="37"/>
        <v>7601</v>
      </c>
      <c r="L134" s="105">
        <f t="shared" si="37"/>
        <v>5334</v>
      </c>
      <c r="M134" s="105">
        <f t="shared" si="37"/>
        <v>5852</v>
      </c>
      <c r="N134" s="105">
        <f t="shared" si="37"/>
        <v>6435</v>
      </c>
      <c r="O134" s="105">
        <f t="shared" si="37"/>
        <v>7975</v>
      </c>
      <c r="P134" s="106">
        <f t="shared" si="37"/>
        <v>86847</v>
      </c>
    </row>
    <row r="135" spans="2:16" ht="18" customHeight="1" x14ac:dyDescent="0.25">
      <c r="B135" s="197" t="s">
        <v>21</v>
      </c>
      <c r="C135" s="97" t="s">
        <v>52</v>
      </c>
      <c r="D135" s="99">
        <v>757</v>
      </c>
      <c r="E135" s="99">
        <v>696</v>
      </c>
      <c r="F135" s="99">
        <v>729</v>
      </c>
      <c r="G135" s="99">
        <v>691</v>
      </c>
      <c r="H135" s="99">
        <v>526</v>
      </c>
      <c r="I135" s="99">
        <v>620</v>
      </c>
      <c r="J135" s="99">
        <v>766</v>
      </c>
      <c r="K135" s="99">
        <v>590</v>
      </c>
      <c r="L135" s="99">
        <v>518</v>
      </c>
      <c r="M135" s="99">
        <v>540</v>
      </c>
      <c r="N135" s="99">
        <v>582</v>
      </c>
      <c r="O135" s="99">
        <v>747</v>
      </c>
      <c r="P135" s="107">
        <f>SUM(D135:O135)</f>
        <v>7762</v>
      </c>
    </row>
    <row r="136" spans="2:16" ht="18" customHeight="1" x14ac:dyDescent="0.25">
      <c r="B136" s="198"/>
      <c r="C136" s="101" t="s">
        <v>53</v>
      </c>
      <c r="D136" s="102">
        <v>774</v>
      </c>
      <c r="E136" s="102">
        <v>693</v>
      </c>
      <c r="F136" s="102">
        <v>732</v>
      </c>
      <c r="G136" s="102">
        <v>687</v>
      </c>
      <c r="H136" s="102">
        <v>534</v>
      </c>
      <c r="I136" s="102">
        <v>622</v>
      </c>
      <c r="J136" s="102">
        <v>769</v>
      </c>
      <c r="K136" s="102">
        <v>588</v>
      </c>
      <c r="L136" s="102">
        <v>530</v>
      </c>
      <c r="M136" s="102">
        <v>532</v>
      </c>
      <c r="N136" s="102">
        <v>571</v>
      </c>
      <c r="O136" s="102">
        <v>732</v>
      </c>
      <c r="P136" s="103">
        <f>SUM(D136:O136)</f>
        <v>7764</v>
      </c>
    </row>
    <row r="137" spans="2:16" ht="18" customHeight="1" thickBot="1" x14ac:dyDescent="0.3">
      <c r="B137" s="199"/>
      <c r="C137" s="104" t="s">
        <v>17</v>
      </c>
      <c r="D137" s="108">
        <f>SUM(D135:D136)</f>
        <v>1531</v>
      </c>
      <c r="E137" s="108">
        <f t="shared" ref="E137:P137" si="38">SUM(E135:E136)</f>
        <v>1389</v>
      </c>
      <c r="F137" s="108">
        <f t="shared" si="38"/>
        <v>1461</v>
      </c>
      <c r="G137" s="108">
        <f t="shared" si="38"/>
        <v>1378</v>
      </c>
      <c r="H137" s="108">
        <f t="shared" si="38"/>
        <v>1060</v>
      </c>
      <c r="I137" s="108">
        <f t="shared" si="38"/>
        <v>1242</v>
      </c>
      <c r="J137" s="108">
        <f t="shared" si="38"/>
        <v>1535</v>
      </c>
      <c r="K137" s="108">
        <f t="shared" si="38"/>
        <v>1178</v>
      </c>
      <c r="L137" s="108">
        <f t="shared" si="38"/>
        <v>1048</v>
      </c>
      <c r="M137" s="108">
        <f t="shared" si="38"/>
        <v>1072</v>
      </c>
      <c r="N137" s="108">
        <f t="shared" si="38"/>
        <v>1153</v>
      </c>
      <c r="O137" s="108">
        <f t="shared" si="38"/>
        <v>1479</v>
      </c>
      <c r="P137" s="109">
        <f t="shared" si="38"/>
        <v>15526</v>
      </c>
    </row>
    <row r="138" spans="2:16" ht="18" customHeight="1" thickBot="1" x14ac:dyDescent="0.3">
      <c r="B138" s="200" t="s">
        <v>17</v>
      </c>
      <c r="C138" s="201"/>
      <c r="D138" s="110">
        <f>+D134+D137</f>
        <v>9851</v>
      </c>
      <c r="E138" s="110">
        <f t="shared" ref="E138:P138" si="39">+E134+E137</f>
        <v>8583</v>
      </c>
      <c r="F138" s="110">
        <f t="shared" si="39"/>
        <v>9661</v>
      </c>
      <c r="G138" s="110">
        <f t="shared" si="39"/>
        <v>9010</v>
      </c>
      <c r="H138" s="110">
        <f t="shared" si="39"/>
        <v>7898</v>
      </c>
      <c r="I138" s="110">
        <f t="shared" si="39"/>
        <v>8522</v>
      </c>
      <c r="J138" s="110">
        <f t="shared" si="39"/>
        <v>9721</v>
      </c>
      <c r="K138" s="110">
        <f t="shared" si="39"/>
        <v>8779</v>
      </c>
      <c r="L138" s="110">
        <f t="shared" si="39"/>
        <v>6382</v>
      </c>
      <c r="M138" s="110">
        <f t="shared" si="39"/>
        <v>6924</v>
      </c>
      <c r="N138" s="110">
        <f t="shared" si="39"/>
        <v>7588</v>
      </c>
      <c r="O138" s="110">
        <f t="shared" si="39"/>
        <v>9454</v>
      </c>
      <c r="P138" s="111">
        <f t="shared" si="39"/>
        <v>102373</v>
      </c>
    </row>
    <row r="139" spans="2:16" ht="18" customHeight="1" thickBot="1" x14ac:dyDescent="0.3"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 ht="18" customHeight="1" x14ac:dyDescent="0.25">
      <c r="B140" s="202" t="s">
        <v>3</v>
      </c>
      <c r="C140" s="203"/>
      <c r="D140" s="203" t="s">
        <v>3259</v>
      </c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6"/>
    </row>
    <row r="141" spans="2:16" ht="18" customHeight="1" thickBot="1" x14ac:dyDescent="0.3">
      <c r="B141" s="204"/>
      <c r="C141" s="205"/>
      <c r="D141" s="95" t="s">
        <v>5</v>
      </c>
      <c r="E141" s="95" t="s">
        <v>6</v>
      </c>
      <c r="F141" s="95" t="s">
        <v>7</v>
      </c>
      <c r="G141" s="95" t="s">
        <v>8</v>
      </c>
      <c r="H141" s="95" t="s">
        <v>9</v>
      </c>
      <c r="I141" s="95" t="s">
        <v>10</v>
      </c>
      <c r="J141" s="95" t="s">
        <v>11</v>
      </c>
      <c r="K141" s="95" t="s">
        <v>12</v>
      </c>
      <c r="L141" s="95" t="s">
        <v>13</v>
      </c>
      <c r="M141" s="95" t="s">
        <v>14</v>
      </c>
      <c r="N141" s="95" t="s">
        <v>15</v>
      </c>
      <c r="O141" s="95" t="s">
        <v>16</v>
      </c>
      <c r="P141" s="96" t="s">
        <v>17</v>
      </c>
    </row>
    <row r="142" spans="2:16" ht="18" customHeight="1" x14ac:dyDescent="0.25">
      <c r="B142" s="207" t="s">
        <v>18</v>
      </c>
      <c r="C142" s="97" t="s">
        <v>52</v>
      </c>
      <c r="D142" s="98">
        <v>4023</v>
      </c>
      <c r="E142" s="98">
        <v>3522</v>
      </c>
      <c r="F142" s="99">
        <v>4129</v>
      </c>
      <c r="G142" s="99">
        <v>3789</v>
      </c>
      <c r="H142" s="98">
        <v>3424</v>
      </c>
      <c r="I142" s="98">
        <v>3678</v>
      </c>
      <c r="J142" s="98">
        <v>4252</v>
      </c>
      <c r="K142" s="99">
        <v>3971</v>
      </c>
      <c r="L142" s="99">
        <v>3181</v>
      </c>
      <c r="M142" s="98">
        <v>3253</v>
      </c>
      <c r="N142" s="98">
        <v>3506</v>
      </c>
      <c r="O142" s="98">
        <v>4260</v>
      </c>
      <c r="P142" s="100">
        <f>SUM(D142:O142)</f>
        <v>44988</v>
      </c>
    </row>
    <row r="143" spans="2:16" ht="18" customHeight="1" x14ac:dyDescent="0.25">
      <c r="B143" s="208"/>
      <c r="C143" s="101" t="s">
        <v>53</v>
      </c>
      <c r="D143" s="102">
        <v>4015</v>
      </c>
      <c r="E143" s="102">
        <v>3516</v>
      </c>
      <c r="F143" s="102">
        <v>4125</v>
      </c>
      <c r="G143" s="102">
        <v>3785</v>
      </c>
      <c r="H143" s="102">
        <v>3420</v>
      </c>
      <c r="I143" s="102">
        <v>3666</v>
      </c>
      <c r="J143" s="102">
        <v>4254</v>
      </c>
      <c r="K143" s="102">
        <v>3953</v>
      </c>
      <c r="L143" s="102">
        <v>3191</v>
      </c>
      <c r="M143" s="102">
        <v>3236</v>
      </c>
      <c r="N143" s="102">
        <v>3492</v>
      </c>
      <c r="O143" s="102">
        <v>4242</v>
      </c>
      <c r="P143" s="103">
        <f>SUM(D143:O143)</f>
        <v>44895</v>
      </c>
    </row>
    <row r="144" spans="2:16" ht="18" customHeight="1" thickBot="1" x14ac:dyDescent="0.3">
      <c r="B144" s="209"/>
      <c r="C144" s="104" t="s">
        <v>17</v>
      </c>
      <c r="D144" s="105">
        <f>SUM(D142:D143)</f>
        <v>8038</v>
      </c>
      <c r="E144" s="105">
        <f t="shared" ref="E144:P144" si="40">SUM(E142:E143)</f>
        <v>7038</v>
      </c>
      <c r="F144" s="105">
        <f t="shared" si="40"/>
        <v>8254</v>
      </c>
      <c r="G144" s="105">
        <f t="shared" si="40"/>
        <v>7574</v>
      </c>
      <c r="H144" s="105">
        <f t="shared" si="40"/>
        <v>6844</v>
      </c>
      <c r="I144" s="105">
        <f t="shared" si="40"/>
        <v>7344</v>
      </c>
      <c r="J144" s="105">
        <f t="shared" si="40"/>
        <v>8506</v>
      </c>
      <c r="K144" s="105">
        <f t="shared" si="40"/>
        <v>7924</v>
      </c>
      <c r="L144" s="105">
        <f t="shared" si="40"/>
        <v>6372</v>
      </c>
      <c r="M144" s="105">
        <f t="shared" si="40"/>
        <v>6489</v>
      </c>
      <c r="N144" s="105">
        <f t="shared" si="40"/>
        <v>6998</v>
      </c>
      <c r="O144" s="105">
        <f t="shared" si="40"/>
        <v>8502</v>
      </c>
      <c r="P144" s="106">
        <f t="shared" si="40"/>
        <v>89883</v>
      </c>
    </row>
    <row r="145" spans="2:16" ht="18" customHeight="1" x14ac:dyDescent="0.25">
      <c r="B145" s="197" t="s">
        <v>21</v>
      </c>
      <c r="C145" s="97" t="s">
        <v>52</v>
      </c>
      <c r="D145" s="98">
        <v>823</v>
      </c>
      <c r="E145" s="98">
        <v>820</v>
      </c>
      <c r="F145" s="99">
        <v>885</v>
      </c>
      <c r="G145" s="99">
        <v>743</v>
      </c>
      <c r="H145" s="98">
        <v>636</v>
      </c>
      <c r="I145" s="98">
        <v>772</v>
      </c>
      <c r="J145" s="98">
        <v>883</v>
      </c>
      <c r="K145" s="99">
        <v>678</v>
      </c>
      <c r="L145" s="99">
        <v>461</v>
      </c>
      <c r="M145" s="98">
        <v>480</v>
      </c>
      <c r="N145" s="98">
        <v>592</v>
      </c>
      <c r="O145" s="98">
        <v>793</v>
      </c>
      <c r="P145" s="107">
        <f>SUM(D145:O145)</f>
        <v>8566</v>
      </c>
    </row>
    <row r="146" spans="2:16" ht="18" customHeight="1" x14ac:dyDescent="0.25">
      <c r="B146" s="198"/>
      <c r="C146" s="101" t="s">
        <v>53</v>
      </c>
      <c r="D146" s="102">
        <v>825</v>
      </c>
      <c r="E146" s="102">
        <v>807</v>
      </c>
      <c r="F146" s="102">
        <v>884</v>
      </c>
      <c r="G146" s="102">
        <v>758</v>
      </c>
      <c r="H146" s="102">
        <v>632</v>
      </c>
      <c r="I146" s="102">
        <v>769</v>
      </c>
      <c r="J146" s="102">
        <v>890</v>
      </c>
      <c r="K146" s="102">
        <v>671</v>
      </c>
      <c r="L146" s="102">
        <v>456</v>
      </c>
      <c r="M146" s="102">
        <v>486</v>
      </c>
      <c r="N146" s="102">
        <v>592</v>
      </c>
      <c r="O146" s="102">
        <v>782</v>
      </c>
      <c r="P146" s="103">
        <f>SUM(D146:O146)</f>
        <v>8552</v>
      </c>
    </row>
    <row r="147" spans="2:16" ht="18" customHeight="1" thickBot="1" x14ac:dyDescent="0.3">
      <c r="B147" s="199"/>
      <c r="C147" s="104" t="s">
        <v>17</v>
      </c>
      <c r="D147" s="108">
        <f>SUM(D145:D146)</f>
        <v>1648</v>
      </c>
      <c r="E147" s="108">
        <f t="shared" ref="E147:P147" si="41">SUM(E145:E146)</f>
        <v>1627</v>
      </c>
      <c r="F147" s="108">
        <f t="shared" si="41"/>
        <v>1769</v>
      </c>
      <c r="G147" s="108">
        <f t="shared" si="41"/>
        <v>1501</v>
      </c>
      <c r="H147" s="108">
        <f t="shared" si="41"/>
        <v>1268</v>
      </c>
      <c r="I147" s="108">
        <f t="shared" si="41"/>
        <v>1541</v>
      </c>
      <c r="J147" s="108">
        <f t="shared" si="41"/>
        <v>1773</v>
      </c>
      <c r="K147" s="108">
        <f t="shared" si="41"/>
        <v>1349</v>
      </c>
      <c r="L147" s="108">
        <f t="shared" si="41"/>
        <v>917</v>
      </c>
      <c r="M147" s="108">
        <f t="shared" si="41"/>
        <v>966</v>
      </c>
      <c r="N147" s="108">
        <f t="shared" si="41"/>
        <v>1184</v>
      </c>
      <c r="O147" s="108">
        <f t="shared" si="41"/>
        <v>1575</v>
      </c>
      <c r="P147" s="109">
        <f t="shared" si="41"/>
        <v>17118</v>
      </c>
    </row>
    <row r="148" spans="2:16" ht="18" customHeight="1" thickBot="1" x14ac:dyDescent="0.3">
      <c r="B148" s="200" t="s">
        <v>17</v>
      </c>
      <c r="C148" s="201"/>
      <c r="D148" s="110">
        <f>+D144+D147</f>
        <v>9686</v>
      </c>
      <c r="E148" s="110">
        <f t="shared" ref="E148:P148" si="42">+E144+E147</f>
        <v>8665</v>
      </c>
      <c r="F148" s="110">
        <f t="shared" si="42"/>
        <v>10023</v>
      </c>
      <c r="G148" s="110">
        <f t="shared" si="42"/>
        <v>9075</v>
      </c>
      <c r="H148" s="110">
        <f t="shared" si="42"/>
        <v>8112</v>
      </c>
      <c r="I148" s="110">
        <f t="shared" si="42"/>
        <v>8885</v>
      </c>
      <c r="J148" s="110">
        <f t="shared" si="42"/>
        <v>10279</v>
      </c>
      <c r="K148" s="110">
        <f t="shared" si="42"/>
        <v>9273</v>
      </c>
      <c r="L148" s="110">
        <f t="shared" si="42"/>
        <v>7289</v>
      </c>
      <c r="M148" s="110">
        <f t="shared" si="42"/>
        <v>7455</v>
      </c>
      <c r="N148" s="110">
        <f t="shared" si="42"/>
        <v>8182</v>
      </c>
      <c r="O148" s="110">
        <f t="shared" si="42"/>
        <v>10077</v>
      </c>
      <c r="P148" s="111">
        <f t="shared" si="42"/>
        <v>107001</v>
      </c>
    </row>
    <row r="149" spans="2:16" ht="18" customHeight="1" x14ac:dyDescent="0.25">
      <c r="B149" s="23"/>
      <c r="C149" s="23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</row>
    <row r="150" spans="2:16" ht="18" customHeight="1" x14ac:dyDescent="0.25">
      <c r="B150" s="23"/>
      <c r="C150" s="23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</row>
    <row r="151" spans="2:16" ht="18" customHeight="1" x14ac:dyDescent="0.25">
      <c r="B151" s="23"/>
      <c r="C151" s="23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</row>
    <row r="152" spans="2:16" ht="18" customHeight="1" x14ac:dyDescent="0.25">
      <c r="B152" s="23"/>
      <c r="C152" s="23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</row>
    <row r="153" spans="2:16" ht="18" customHeight="1" x14ac:dyDescent="0.25">
      <c r="B153" s="23"/>
      <c r="C153" s="23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</row>
    <row r="154" spans="2:16" ht="18" customHeight="1" thickBot="1" x14ac:dyDescent="0.3"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 ht="18" customHeight="1" x14ac:dyDescent="0.25">
      <c r="B155" s="202" t="s">
        <v>3</v>
      </c>
      <c r="C155" s="203"/>
      <c r="D155" s="203" t="s">
        <v>3538</v>
      </c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6"/>
    </row>
    <row r="156" spans="2:16" ht="18" customHeight="1" thickBot="1" x14ac:dyDescent="0.3">
      <c r="B156" s="204"/>
      <c r="C156" s="205"/>
      <c r="D156" s="95" t="s">
        <v>5</v>
      </c>
      <c r="E156" s="95" t="s">
        <v>6</v>
      </c>
      <c r="F156" s="95" t="s">
        <v>7</v>
      </c>
      <c r="G156" s="95" t="s">
        <v>8</v>
      </c>
      <c r="H156" s="95" t="s">
        <v>9</v>
      </c>
      <c r="I156" s="95" t="s">
        <v>10</v>
      </c>
      <c r="J156" s="95" t="s">
        <v>11</v>
      </c>
      <c r="K156" s="95" t="s">
        <v>12</v>
      </c>
      <c r="L156" s="95" t="s">
        <v>13</v>
      </c>
      <c r="M156" s="95" t="s">
        <v>14</v>
      </c>
      <c r="N156" s="95" t="s">
        <v>15</v>
      </c>
      <c r="O156" s="95" t="s">
        <v>16</v>
      </c>
      <c r="P156" s="96" t="s">
        <v>17</v>
      </c>
    </row>
    <row r="157" spans="2:16" ht="18" customHeight="1" x14ac:dyDescent="0.25">
      <c r="B157" s="207" t="s">
        <v>18</v>
      </c>
      <c r="C157" s="97" t="s">
        <v>52</v>
      </c>
      <c r="D157" s="98">
        <v>4456</v>
      </c>
      <c r="E157" s="98">
        <v>3937</v>
      </c>
      <c r="F157" s="99">
        <v>4570</v>
      </c>
      <c r="G157" s="99">
        <v>4091</v>
      </c>
      <c r="H157" s="98">
        <v>4121</v>
      </c>
      <c r="I157" s="98">
        <v>4299</v>
      </c>
      <c r="J157" s="98">
        <v>4665</v>
      </c>
      <c r="K157" s="99">
        <v>4374</v>
      </c>
      <c r="L157" s="99">
        <v>3340</v>
      </c>
      <c r="M157" s="98">
        <v>3237</v>
      </c>
      <c r="N157" s="98">
        <v>3604</v>
      </c>
      <c r="O157" s="98">
        <v>4364</v>
      </c>
      <c r="P157" s="100">
        <f>SUM(D157:O157)</f>
        <v>49058</v>
      </c>
    </row>
    <row r="158" spans="2:16" ht="18" customHeight="1" x14ac:dyDescent="0.25">
      <c r="B158" s="208"/>
      <c r="C158" s="101" t="s">
        <v>53</v>
      </c>
      <c r="D158" s="102">
        <v>4453</v>
      </c>
      <c r="E158" s="102">
        <v>3936</v>
      </c>
      <c r="F158" s="102">
        <v>4540</v>
      </c>
      <c r="G158" s="102">
        <v>4087</v>
      </c>
      <c r="H158" s="102">
        <v>4108</v>
      </c>
      <c r="I158" s="102">
        <v>4286</v>
      </c>
      <c r="J158" s="102">
        <v>4658</v>
      </c>
      <c r="K158" s="102">
        <v>4366</v>
      </c>
      <c r="L158" s="102">
        <v>3339</v>
      </c>
      <c r="M158" s="102">
        <v>3243</v>
      </c>
      <c r="N158" s="102">
        <v>3605</v>
      </c>
      <c r="O158" s="102">
        <v>4362</v>
      </c>
      <c r="P158" s="103">
        <f>SUM(D158:O158)</f>
        <v>48983</v>
      </c>
    </row>
    <row r="159" spans="2:16" ht="18" customHeight="1" thickBot="1" x14ac:dyDescent="0.3">
      <c r="B159" s="209"/>
      <c r="C159" s="104" t="s">
        <v>17</v>
      </c>
      <c r="D159" s="105">
        <f>SUM(D157:D158)</f>
        <v>8909</v>
      </c>
      <c r="E159" s="105">
        <f t="shared" ref="E159:O159" si="43">SUM(E157:E158)</f>
        <v>7873</v>
      </c>
      <c r="F159" s="105">
        <f t="shared" si="43"/>
        <v>9110</v>
      </c>
      <c r="G159" s="105">
        <f t="shared" si="43"/>
        <v>8178</v>
      </c>
      <c r="H159" s="105">
        <f>SUM(H157:H158)</f>
        <v>8229</v>
      </c>
      <c r="I159" s="105">
        <f>SUM(I157:I158)</f>
        <v>8585</v>
      </c>
      <c r="J159" s="105">
        <f t="shared" si="43"/>
        <v>9323</v>
      </c>
      <c r="K159" s="105">
        <f t="shared" si="43"/>
        <v>8740</v>
      </c>
      <c r="L159" s="105">
        <f t="shared" si="43"/>
        <v>6679</v>
      </c>
      <c r="M159" s="105">
        <f t="shared" si="43"/>
        <v>6480</v>
      </c>
      <c r="N159" s="105">
        <f t="shared" si="43"/>
        <v>7209</v>
      </c>
      <c r="O159" s="105">
        <f t="shared" si="43"/>
        <v>8726</v>
      </c>
      <c r="P159" s="106">
        <f>SUM(P157:P158)</f>
        <v>98041</v>
      </c>
    </row>
    <row r="160" spans="2:16" ht="18" customHeight="1" x14ac:dyDescent="0.25">
      <c r="B160" s="197" t="s">
        <v>21</v>
      </c>
      <c r="C160" s="97" t="s">
        <v>52</v>
      </c>
      <c r="D160" s="98">
        <v>857</v>
      </c>
      <c r="E160" s="98">
        <v>823</v>
      </c>
      <c r="F160" s="99">
        <v>958</v>
      </c>
      <c r="G160" s="99">
        <v>807</v>
      </c>
      <c r="H160" s="98">
        <v>674</v>
      </c>
      <c r="I160" s="98">
        <v>854</v>
      </c>
      <c r="J160" s="98">
        <v>936</v>
      </c>
      <c r="K160" s="99">
        <v>710</v>
      </c>
      <c r="L160" s="99">
        <v>559</v>
      </c>
      <c r="M160" s="98">
        <v>564</v>
      </c>
      <c r="N160" s="98">
        <v>647</v>
      </c>
      <c r="O160" s="98">
        <v>818</v>
      </c>
      <c r="P160" s="107">
        <f>SUM(D160:O160)</f>
        <v>9207</v>
      </c>
    </row>
    <row r="161" spans="2:16" ht="18" customHeight="1" x14ac:dyDescent="0.25">
      <c r="B161" s="198"/>
      <c r="C161" s="101" t="s">
        <v>53</v>
      </c>
      <c r="D161" s="102">
        <v>873</v>
      </c>
      <c r="E161" s="102">
        <v>812</v>
      </c>
      <c r="F161" s="102">
        <v>941</v>
      </c>
      <c r="G161" s="102">
        <v>789</v>
      </c>
      <c r="H161" s="102">
        <v>685</v>
      </c>
      <c r="I161" s="102">
        <v>849</v>
      </c>
      <c r="J161" s="102">
        <v>928</v>
      </c>
      <c r="K161" s="102">
        <v>705</v>
      </c>
      <c r="L161" s="102">
        <v>552</v>
      </c>
      <c r="M161" s="102">
        <v>557</v>
      </c>
      <c r="N161" s="102">
        <v>641</v>
      </c>
      <c r="O161" s="102">
        <v>811</v>
      </c>
      <c r="P161" s="103">
        <f>SUM(D161:O161)</f>
        <v>9143</v>
      </c>
    </row>
    <row r="162" spans="2:16" ht="18" customHeight="1" thickBot="1" x14ac:dyDescent="0.3">
      <c r="B162" s="199"/>
      <c r="C162" s="104" t="s">
        <v>17</v>
      </c>
      <c r="D162" s="108">
        <f>SUM(D160:D161)</f>
        <v>1730</v>
      </c>
      <c r="E162" s="108">
        <f t="shared" ref="E162:P162" si="44">SUM(E160:E161)</f>
        <v>1635</v>
      </c>
      <c r="F162" s="108">
        <f t="shared" si="44"/>
        <v>1899</v>
      </c>
      <c r="G162" s="108">
        <f t="shared" si="44"/>
        <v>1596</v>
      </c>
      <c r="H162" s="108">
        <f t="shared" si="44"/>
        <v>1359</v>
      </c>
      <c r="I162" s="108">
        <f t="shared" si="44"/>
        <v>1703</v>
      </c>
      <c r="J162" s="108">
        <f t="shared" si="44"/>
        <v>1864</v>
      </c>
      <c r="K162" s="108">
        <f t="shared" si="44"/>
        <v>1415</v>
      </c>
      <c r="L162" s="108">
        <f t="shared" si="44"/>
        <v>1111</v>
      </c>
      <c r="M162" s="108">
        <f t="shared" si="44"/>
        <v>1121</v>
      </c>
      <c r="N162" s="108">
        <f t="shared" si="44"/>
        <v>1288</v>
      </c>
      <c r="O162" s="108">
        <f t="shared" si="44"/>
        <v>1629</v>
      </c>
      <c r="P162" s="109">
        <f t="shared" si="44"/>
        <v>18350</v>
      </c>
    </row>
    <row r="163" spans="2:16" ht="18" customHeight="1" thickBot="1" x14ac:dyDescent="0.3">
      <c r="B163" s="200" t="s">
        <v>17</v>
      </c>
      <c r="C163" s="201"/>
      <c r="D163" s="110">
        <f>+D159+D162</f>
        <v>10639</v>
      </c>
      <c r="E163" s="110">
        <f t="shared" ref="E163:P163" si="45">+E159+E162</f>
        <v>9508</v>
      </c>
      <c r="F163" s="110">
        <f t="shared" si="45"/>
        <v>11009</v>
      </c>
      <c r="G163" s="110">
        <f t="shared" si="45"/>
        <v>9774</v>
      </c>
      <c r="H163" s="110">
        <f t="shared" si="45"/>
        <v>9588</v>
      </c>
      <c r="I163" s="110">
        <f t="shared" si="45"/>
        <v>10288</v>
      </c>
      <c r="J163" s="110">
        <f t="shared" si="45"/>
        <v>11187</v>
      </c>
      <c r="K163" s="110">
        <f t="shared" si="45"/>
        <v>10155</v>
      </c>
      <c r="L163" s="110">
        <f t="shared" si="45"/>
        <v>7790</v>
      </c>
      <c r="M163" s="110">
        <f t="shared" si="45"/>
        <v>7601</v>
      </c>
      <c r="N163" s="110">
        <f t="shared" si="45"/>
        <v>8497</v>
      </c>
      <c r="O163" s="110">
        <f t="shared" si="45"/>
        <v>10355</v>
      </c>
      <c r="P163" s="111">
        <f t="shared" si="45"/>
        <v>116391</v>
      </c>
    </row>
    <row r="164" spans="2:16" ht="18" customHeight="1" thickBot="1" x14ac:dyDescent="0.3"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 ht="18" customHeight="1" x14ac:dyDescent="0.25">
      <c r="B165" s="202" t="s">
        <v>3</v>
      </c>
      <c r="C165" s="203"/>
      <c r="D165" s="203" t="s">
        <v>3806</v>
      </c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6"/>
    </row>
    <row r="166" spans="2:16" ht="18" customHeight="1" thickBot="1" x14ac:dyDescent="0.3">
      <c r="B166" s="204"/>
      <c r="C166" s="205"/>
      <c r="D166" s="95" t="s">
        <v>5</v>
      </c>
      <c r="E166" s="95" t="s">
        <v>6</v>
      </c>
      <c r="F166" s="95" t="s">
        <v>7</v>
      </c>
      <c r="G166" s="95" t="s">
        <v>8</v>
      </c>
      <c r="H166" s="95" t="s">
        <v>9</v>
      </c>
      <c r="I166" s="95" t="s">
        <v>10</v>
      </c>
      <c r="J166" s="95" t="s">
        <v>11</v>
      </c>
      <c r="K166" s="95" t="s">
        <v>12</v>
      </c>
      <c r="L166" s="95" t="s">
        <v>13</v>
      </c>
      <c r="M166" s="95" t="s">
        <v>14</v>
      </c>
      <c r="N166" s="95" t="s">
        <v>15</v>
      </c>
      <c r="O166" s="95" t="s">
        <v>16</v>
      </c>
      <c r="P166" s="96" t="s">
        <v>17</v>
      </c>
    </row>
    <row r="167" spans="2:16" ht="18" customHeight="1" x14ac:dyDescent="0.25">
      <c r="B167" s="207" t="s">
        <v>18</v>
      </c>
      <c r="C167" s="97" t="s">
        <v>52</v>
      </c>
      <c r="D167" s="98">
        <v>4465</v>
      </c>
      <c r="E167" s="98">
        <v>3909</v>
      </c>
      <c r="F167" s="99">
        <v>2758</v>
      </c>
      <c r="G167" s="99">
        <v>85</v>
      </c>
      <c r="H167" s="98">
        <v>119</v>
      </c>
      <c r="I167" s="98">
        <v>140</v>
      </c>
      <c r="J167" s="98">
        <v>1484</v>
      </c>
      <c r="K167" s="99">
        <v>1524</v>
      </c>
      <c r="L167" s="99">
        <v>1220</v>
      </c>
      <c r="M167" s="98">
        <v>1456</v>
      </c>
      <c r="N167" s="98">
        <v>1848</v>
      </c>
      <c r="O167" s="98">
        <v>2879</v>
      </c>
      <c r="P167" s="100">
        <f>SUM(D167:O167)</f>
        <v>21887</v>
      </c>
    </row>
    <row r="168" spans="2:16" ht="18" customHeight="1" x14ac:dyDescent="0.25">
      <c r="B168" s="208"/>
      <c r="C168" s="101" t="s">
        <v>53</v>
      </c>
      <c r="D168" s="102">
        <v>4473</v>
      </c>
      <c r="E168" s="102">
        <v>3904</v>
      </c>
      <c r="F168" s="102">
        <v>2778</v>
      </c>
      <c r="G168" s="102">
        <v>86</v>
      </c>
      <c r="H168" s="102">
        <v>119</v>
      </c>
      <c r="I168" s="102">
        <v>140</v>
      </c>
      <c r="J168" s="102">
        <v>1477</v>
      </c>
      <c r="K168" s="102">
        <v>1523</v>
      </c>
      <c r="L168" s="102">
        <v>1218</v>
      </c>
      <c r="M168" s="102">
        <v>1446</v>
      </c>
      <c r="N168" s="102">
        <v>1843</v>
      </c>
      <c r="O168" s="102">
        <v>2866</v>
      </c>
      <c r="P168" s="103">
        <f>SUM(D168:O168)</f>
        <v>21873</v>
      </c>
    </row>
    <row r="169" spans="2:16" ht="18" customHeight="1" thickBot="1" x14ac:dyDescent="0.3">
      <c r="B169" s="209"/>
      <c r="C169" s="104" t="s">
        <v>17</v>
      </c>
      <c r="D169" s="105">
        <f>SUM(D167:D168)</f>
        <v>8938</v>
      </c>
      <c r="E169" s="105">
        <f t="shared" ref="E169:G169" si="46">SUM(E167:E168)</f>
        <v>7813</v>
      </c>
      <c r="F169" s="105">
        <f t="shared" si="46"/>
        <v>5536</v>
      </c>
      <c r="G169" s="105">
        <f t="shared" si="46"/>
        <v>171</v>
      </c>
      <c r="H169" s="105">
        <f>SUM(H167:H168)</f>
        <v>238</v>
      </c>
      <c r="I169" s="105">
        <f>SUM(I167:I168)</f>
        <v>280</v>
      </c>
      <c r="J169" s="105">
        <f t="shared" ref="J169:O169" si="47">SUM(J167:J168)</f>
        <v>2961</v>
      </c>
      <c r="K169" s="105">
        <f t="shared" si="47"/>
        <v>3047</v>
      </c>
      <c r="L169" s="105">
        <f t="shared" si="47"/>
        <v>2438</v>
      </c>
      <c r="M169" s="105">
        <f t="shared" si="47"/>
        <v>2902</v>
      </c>
      <c r="N169" s="105">
        <f t="shared" si="47"/>
        <v>3691</v>
      </c>
      <c r="O169" s="105">
        <f t="shared" si="47"/>
        <v>5745</v>
      </c>
      <c r="P169" s="106">
        <f>SUM(P167:P168)</f>
        <v>43760</v>
      </c>
    </row>
    <row r="170" spans="2:16" ht="18" customHeight="1" x14ac:dyDescent="0.25">
      <c r="B170" s="197" t="s">
        <v>21</v>
      </c>
      <c r="C170" s="97" t="s">
        <v>52</v>
      </c>
      <c r="D170" s="98">
        <v>811</v>
      </c>
      <c r="E170" s="98">
        <v>744</v>
      </c>
      <c r="F170" s="99">
        <v>691</v>
      </c>
      <c r="G170" s="99">
        <v>108</v>
      </c>
      <c r="H170" s="98">
        <v>124</v>
      </c>
      <c r="I170" s="98">
        <v>141</v>
      </c>
      <c r="J170" s="98">
        <v>254</v>
      </c>
      <c r="K170" s="99">
        <v>231</v>
      </c>
      <c r="L170" s="99">
        <v>274</v>
      </c>
      <c r="M170" s="98">
        <v>310</v>
      </c>
      <c r="N170" s="98">
        <v>349</v>
      </c>
      <c r="O170" s="98">
        <v>562</v>
      </c>
      <c r="P170" s="107">
        <f>SUM(D170:O170)</f>
        <v>4599</v>
      </c>
    </row>
    <row r="171" spans="2:16" ht="18" customHeight="1" x14ac:dyDescent="0.25">
      <c r="B171" s="198"/>
      <c r="C171" s="101" t="s">
        <v>53</v>
      </c>
      <c r="D171" s="102">
        <v>820</v>
      </c>
      <c r="E171" s="102">
        <v>726</v>
      </c>
      <c r="F171" s="102">
        <v>672</v>
      </c>
      <c r="G171" s="102">
        <v>96</v>
      </c>
      <c r="H171" s="102">
        <v>123</v>
      </c>
      <c r="I171" s="102">
        <v>132</v>
      </c>
      <c r="J171" s="102">
        <v>259</v>
      </c>
      <c r="K171" s="102">
        <v>226</v>
      </c>
      <c r="L171" s="102">
        <v>267</v>
      </c>
      <c r="M171" s="102">
        <v>292</v>
      </c>
      <c r="N171" s="102">
        <v>348</v>
      </c>
      <c r="O171" s="102">
        <v>545</v>
      </c>
      <c r="P171" s="103">
        <f>SUM(D171:O171)</f>
        <v>4506</v>
      </c>
    </row>
    <row r="172" spans="2:16" ht="18" customHeight="1" thickBot="1" x14ac:dyDescent="0.3">
      <c r="B172" s="199"/>
      <c r="C172" s="104" t="s">
        <v>17</v>
      </c>
      <c r="D172" s="108">
        <f>SUM(D170:D171)</f>
        <v>1631</v>
      </c>
      <c r="E172" s="108">
        <f t="shared" ref="E172:P172" si="48">SUM(E170:E171)</f>
        <v>1470</v>
      </c>
      <c r="F172" s="108">
        <f t="shared" si="48"/>
        <v>1363</v>
      </c>
      <c r="G172" s="108">
        <f t="shared" si="48"/>
        <v>204</v>
      </c>
      <c r="H172" s="108">
        <f t="shared" si="48"/>
        <v>247</v>
      </c>
      <c r="I172" s="108">
        <f t="shared" si="48"/>
        <v>273</v>
      </c>
      <c r="J172" s="108">
        <f t="shared" si="48"/>
        <v>513</v>
      </c>
      <c r="K172" s="108">
        <f t="shared" si="48"/>
        <v>457</v>
      </c>
      <c r="L172" s="108">
        <f t="shared" si="48"/>
        <v>541</v>
      </c>
      <c r="M172" s="108">
        <f t="shared" si="48"/>
        <v>602</v>
      </c>
      <c r="N172" s="108">
        <f t="shared" si="48"/>
        <v>697</v>
      </c>
      <c r="O172" s="108">
        <f t="shared" si="48"/>
        <v>1107</v>
      </c>
      <c r="P172" s="109">
        <f t="shared" si="48"/>
        <v>9105</v>
      </c>
    </row>
    <row r="173" spans="2:16" ht="18" customHeight="1" thickBot="1" x14ac:dyDescent="0.3">
      <c r="B173" s="200" t="s">
        <v>17</v>
      </c>
      <c r="C173" s="201"/>
      <c r="D173" s="110">
        <f>+D169+D172</f>
        <v>10569</v>
      </c>
      <c r="E173" s="110">
        <f t="shared" ref="E173:P173" si="49">+E169+E172</f>
        <v>9283</v>
      </c>
      <c r="F173" s="110">
        <f t="shared" si="49"/>
        <v>6899</v>
      </c>
      <c r="G173" s="110">
        <f t="shared" si="49"/>
        <v>375</v>
      </c>
      <c r="H173" s="110">
        <f t="shared" si="49"/>
        <v>485</v>
      </c>
      <c r="I173" s="110">
        <f t="shared" si="49"/>
        <v>553</v>
      </c>
      <c r="J173" s="110">
        <f t="shared" si="49"/>
        <v>3474</v>
      </c>
      <c r="K173" s="110">
        <f t="shared" si="49"/>
        <v>3504</v>
      </c>
      <c r="L173" s="110">
        <f t="shared" si="49"/>
        <v>2979</v>
      </c>
      <c r="M173" s="110">
        <f t="shared" si="49"/>
        <v>3504</v>
      </c>
      <c r="N173" s="110">
        <f t="shared" si="49"/>
        <v>4388</v>
      </c>
      <c r="O173" s="110">
        <f t="shared" si="49"/>
        <v>6852</v>
      </c>
      <c r="P173" s="111">
        <f t="shared" si="49"/>
        <v>52865</v>
      </c>
    </row>
    <row r="174" spans="2:16" ht="18" customHeight="1" thickBot="1" x14ac:dyDescent="0.3"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 ht="18" customHeight="1" x14ac:dyDescent="0.25">
      <c r="B175" s="202" t="s">
        <v>3</v>
      </c>
      <c r="C175" s="203"/>
      <c r="D175" s="203" t="s">
        <v>3934</v>
      </c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6"/>
    </row>
    <row r="176" spans="2:16" ht="18" customHeight="1" thickBot="1" x14ac:dyDescent="0.3">
      <c r="B176" s="204"/>
      <c r="C176" s="205"/>
      <c r="D176" s="95" t="s">
        <v>5</v>
      </c>
      <c r="E176" s="95" t="s">
        <v>6</v>
      </c>
      <c r="F176" s="95" t="s">
        <v>7</v>
      </c>
      <c r="G176" s="95" t="s">
        <v>8</v>
      </c>
      <c r="H176" s="95" t="s">
        <v>9</v>
      </c>
      <c r="I176" s="95" t="s">
        <v>10</v>
      </c>
      <c r="J176" s="95" t="s">
        <v>11</v>
      </c>
      <c r="K176" s="95" t="s">
        <v>12</v>
      </c>
      <c r="L176" s="95" t="s">
        <v>13</v>
      </c>
      <c r="M176" s="95" t="s">
        <v>14</v>
      </c>
      <c r="N176" s="95" t="s">
        <v>15</v>
      </c>
      <c r="O176" s="95" t="s">
        <v>16</v>
      </c>
      <c r="P176" s="96" t="s">
        <v>17</v>
      </c>
    </row>
    <row r="177" spans="2:16" ht="18" customHeight="1" x14ac:dyDescent="0.25">
      <c r="B177" s="207" t="s">
        <v>18</v>
      </c>
      <c r="C177" s="97" t="s">
        <v>52</v>
      </c>
      <c r="D177" s="98">
        <v>2887</v>
      </c>
      <c r="E177" s="98">
        <v>2437</v>
      </c>
      <c r="F177" s="99">
        <v>2923</v>
      </c>
      <c r="G177" s="99">
        <v>2905</v>
      </c>
      <c r="H177" s="98">
        <v>3129</v>
      </c>
      <c r="I177" s="98">
        <v>3401</v>
      </c>
      <c r="J177" s="98">
        <v>3610</v>
      </c>
      <c r="K177" s="99">
        <v>3572</v>
      </c>
      <c r="L177" s="99">
        <v>3019</v>
      </c>
      <c r="M177" s="98">
        <v>3050</v>
      </c>
      <c r="N177" s="98">
        <v>3463</v>
      </c>
      <c r="O177" s="98">
        <v>4381</v>
      </c>
      <c r="P177" s="100">
        <f>SUM(D177:O177)</f>
        <v>38777</v>
      </c>
    </row>
    <row r="178" spans="2:16" ht="18" customHeight="1" x14ac:dyDescent="0.25">
      <c r="B178" s="208"/>
      <c r="C178" s="101" t="s">
        <v>53</v>
      </c>
      <c r="D178" s="102">
        <v>2874</v>
      </c>
      <c r="E178" s="102">
        <v>2437</v>
      </c>
      <c r="F178" s="102">
        <v>2917</v>
      </c>
      <c r="G178" s="102">
        <v>2914</v>
      </c>
      <c r="H178" s="102">
        <v>3129</v>
      </c>
      <c r="I178" s="102">
        <v>3400</v>
      </c>
      <c r="J178" s="102">
        <v>3604</v>
      </c>
      <c r="K178" s="102">
        <v>3570</v>
      </c>
      <c r="L178" s="102">
        <v>3019</v>
      </c>
      <c r="M178" s="102">
        <v>3051</v>
      </c>
      <c r="N178" s="102">
        <v>3467</v>
      </c>
      <c r="O178" s="102">
        <v>4381</v>
      </c>
      <c r="P178" s="103">
        <f>SUM(D178:O178)</f>
        <v>38763</v>
      </c>
    </row>
    <row r="179" spans="2:16" ht="18" customHeight="1" thickBot="1" x14ac:dyDescent="0.3">
      <c r="B179" s="209"/>
      <c r="C179" s="104" t="s">
        <v>17</v>
      </c>
      <c r="D179" s="105">
        <f>SUM(D177:D178)</f>
        <v>5761</v>
      </c>
      <c r="E179" s="105">
        <f t="shared" ref="E179:G179" si="50">SUM(E177:E178)</f>
        <v>4874</v>
      </c>
      <c r="F179" s="105">
        <f t="shared" si="50"/>
        <v>5840</v>
      </c>
      <c r="G179" s="105">
        <f t="shared" si="50"/>
        <v>5819</v>
      </c>
      <c r="H179" s="105">
        <f t="shared" ref="H179:O179" si="51">SUM(H177:H178)</f>
        <v>6258</v>
      </c>
      <c r="I179" s="105">
        <f t="shared" si="51"/>
        <v>6801</v>
      </c>
      <c r="J179" s="105">
        <f t="shared" si="51"/>
        <v>7214</v>
      </c>
      <c r="K179" s="105">
        <f t="shared" si="51"/>
        <v>7142</v>
      </c>
      <c r="L179" s="105">
        <f t="shared" si="51"/>
        <v>6038</v>
      </c>
      <c r="M179" s="105">
        <f t="shared" si="51"/>
        <v>6101</v>
      </c>
      <c r="N179" s="105">
        <f t="shared" si="51"/>
        <v>6930</v>
      </c>
      <c r="O179" s="105">
        <f t="shared" si="51"/>
        <v>8762</v>
      </c>
      <c r="P179" s="106">
        <f>SUM(P177:P178)</f>
        <v>77540</v>
      </c>
    </row>
    <row r="180" spans="2:16" ht="18" customHeight="1" x14ac:dyDescent="0.25">
      <c r="B180" s="197" t="s">
        <v>21</v>
      </c>
      <c r="C180" s="97" t="s">
        <v>52</v>
      </c>
      <c r="D180" s="98">
        <v>508</v>
      </c>
      <c r="E180" s="98">
        <v>482</v>
      </c>
      <c r="F180" s="99">
        <v>653</v>
      </c>
      <c r="G180" s="99">
        <v>661</v>
      </c>
      <c r="H180" s="98">
        <v>681</v>
      </c>
      <c r="I180" s="98">
        <v>727</v>
      </c>
      <c r="J180" s="98">
        <v>823</v>
      </c>
      <c r="K180" s="99">
        <v>741</v>
      </c>
      <c r="L180" s="99">
        <v>685</v>
      </c>
      <c r="M180" s="98">
        <v>792</v>
      </c>
      <c r="N180" s="98">
        <v>843</v>
      </c>
      <c r="O180" s="98">
        <v>1074</v>
      </c>
      <c r="P180" s="107">
        <f>SUM(D180:O180)</f>
        <v>8670</v>
      </c>
    </row>
    <row r="181" spans="2:16" ht="18" customHeight="1" x14ac:dyDescent="0.25">
      <c r="B181" s="198"/>
      <c r="C181" s="101" t="s">
        <v>53</v>
      </c>
      <c r="D181" s="102">
        <v>519</v>
      </c>
      <c r="E181" s="102">
        <v>469</v>
      </c>
      <c r="F181" s="102">
        <v>656</v>
      </c>
      <c r="G181" s="102">
        <v>655</v>
      </c>
      <c r="H181" s="102">
        <v>682</v>
      </c>
      <c r="I181" s="102">
        <v>731</v>
      </c>
      <c r="J181" s="102">
        <v>815</v>
      </c>
      <c r="K181" s="102">
        <v>727</v>
      </c>
      <c r="L181" s="102">
        <v>674</v>
      </c>
      <c r="M181" s="102">
        <v>788</v>
      </c>
      <c r="N181" s="102">
        <v>837</v>
      </c>
      <c r="O181" s="102">
        <v>1056</v>
      </c>
      <c r="P181" s="103">
        <f>SUM(D181:O181)</f>
        <v>8609</v>
      </c>
    </row>
    <row r="182" spans="2:16" ht="18" customHeight="1" thickBot="1" x14ac:dyDescent="0.3">
      <c r="B182" s="199"/>
      <c r="C182" s="104" t="s">
        <v>17</v>
      </c>
      <c r="D182" s="108">
        <f>SUM(D180:D181)</f>
        <v>1027</v>
      </c>
      <c r="E182" s="108">
        <f t="shared" ref="E182:P182" si="52">SUM(E180:E181)</f>
        <v>951</v>
      </c>
      <c r="F182" s="108">
        <f t="shared" si="52"/>
        <v>1309</v>
      </c>
      <c r="G182" s="108">
        <f t="shared" si="52"/>
        <v>1316</v>
      </c>
      <c r="H182" s="108">
        <f t="shared" si="52"/>
        <v>1363</v>
      </c>
      <c r="I182" s="108">
        <f t="shared" si="52"/>
        <v>1458</v>
      </c>
      <c r="J182" s="108">
        <f t="shared" si="52"/>
        <v>1638</v>
      </c>
      <c r="K182" s="108">
        <f t="shared" ref="K182:L182" si="53">SUM(K180:K181)</f>
        <v>1468</v>
      </c>
      <c r="L182" s="108">
        <f t="shared" si="53"/>
        <v>1359</v>
      </c>
      <c r="M182" s="108">
        <f t="shared" ref="M182:N182" si="54">SUM(M180:M181)</f>
        <v>1580</v>
      </c>
      <c r="N182" s="108">
        <f t="shared" si="54"/>
        <v>1680</v>
      </c>
      <c r="O182" s="108">
        <f t="shared" ref="O182" si="55">SUM(O180:O181)</f>
        <v>2130</v>
      </c>
      <c r="P182" s="109">
        <f t="shared" si="52"/>
        <v>17279</v>
      </c>
    </row>
    <row r="183" spans="2:16" ht="18" customHeight="1" thickBot="1" x14ac:dyDescent="0.3">
      <c r="B183" s="200" t="s">
        <v>17</v>
      </c>
      <c r="C183" s="201"/>
      <c r="D183" s="110">
        <f>+D179+D182</f>
        <v>6788</v>
      </c>
      <c r="E183" s="110">
        <f t="shared" ref="E183:P183" si="56">+E179+E182</f>
        <v>5825</v>
      </c>
      <c r="F183" s="110">
        <f t="shared" si="56"/>
        <v>7149</v>
      </c>
      <c r="G183" s="110">
        <f t="shared" si="56"/>
        <v>7135</v>
      </c>
      <c r="H183" s="110">
        <f t="shared" si="56"/>
        <v>7621</v>
      </c>
      <c r="I183" s="110">
        <f t="shared" si="56"/>
        <v>8259</v>
      </c>
      <c r="J183" s="110">
        <f t="shared" si="56"/>
        <v>8852</v>
      </c>
      <c r="K183" s="110">
        <f t="shared" ref="K183:L183" si="57">+K179+K182</f>
        <v>8610</v>
      </c>
      <c r="L183" s="110">
        <f t="shared" si="57"/>
        <v>7397</v>
      </c>
      <c r="M183" s="110">
        <f t="shared" ref="M183:N183" si="58">+M179+M182</f>
        <v>7681</v>
      </c>
      <c r="N183" s="110">
        <f t="shared" si="58"/>
        <v>8610</v>
      </c>
      <c r="O183" s="110">
        <f t="shared" ref="O183" si="59">+O179+O182</f>
        <v>10892</v>
      </c>
      <c r="P183" s="111">
        <f t="shared" si="56"/>
        <v>94819</v>
      </c>
    </row>
    <row r="184" spans="2:16" ht="18" customHeight="1" thickBot="1" x14ac:dyDescent="0.3"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 ht="18" customHeight="1" x14ac:dyDescent="0.25">
      <c r="B185" s="202" t="s">
        <v>3</v>
      </c>
      <c r="C185" s="203"/>
      <c r="D185" s="203" t="s">
        <v>4200</v>
      </c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6"/>
    </row>
    <row r="186" spans="2:16" ht="18" customHeight="1" thickBot="1" x14ac:dyDescent="0.3">
      <c r="B186" s="204"/>
      <c r="C186" s="205"/>
      <c r="D186" s="95" t="s">
        <v>5</v>
      </c>
      <c r="E186" s="95" t="s">
        <v>6</v>
      </c>
      <c r="F186" s="95" t="s">
        <v>7</v>
      </c>
      <c r="G186" s="95" t="s">
        <v>8</v>
      </c>
      <c r="H186" s="95" t="s">
        <v>9</v>
      </c>
      <c r="I186" s="95" t="s">
        <v>10</v>
      </c>
      <c r="J186" s="95" t="s">
        <v>11</v>
      </c>
      <c r="K186" s="95" t="s">
        <v>12</v>
      </c>
      <c r="L186" s="95" t="s">
        <v>13</v>
      </c>
      <c r="M186" s="95" t="s">
        <v>14</v>
      </c>
      <c r="N186" s="95" t="s">
        <v>15</v>
      </c>
      <c r="O186" s="95" t="s">
        <v>16</v>
      </c>
      <c r="P186" s="96" t="s">
        <v>17</v>
      </c>
    </row>
    <row r="187" spans="2:16" ht="18" customHeight="1" x14ac:dyDescent="0.25">
      <c r="B187" s="207" t="s">
        <v>18</v>
      </c>
      <c r="C187" s="97" t="s">
        <v>52</v>
      </c>
      <c r="D187" s="98">
        <v>4186</v>
      </c>
      <c r="E187" s="98">
        <v>3667</v>
      </c>
      <c r="F187" s="99">
        <v>4238</v>
      </c>
      <c r="G187" s="99">
        <v>4218</v>
      </c>
      <c r="H187" s="98">
        <v>3951</v>
      </c>
      <c r="I187" s="98">
        <v>4169</v>
      </c>
      <c r="J187" s="98">
        <v>4451</v>
      </c>
      <c r="K187" s="99">
        <v>4490</v>
      </c>
      <c r="L187" s="99">
        <v>3547</v>
      </c>
      <c r="M187" s="98">
        <v>3852</v>
      </c>
      <c r="N187" s="98">
        <v>4294</v>
      </c>
      <c r="O187" s="98">
        <v>5226</v>
      </c>
      <c r="P187" s="100">
        <f>SUM(D187:O187)</f>
        <v>50289</v>
      </c>
    </row>
    <row r="188" spans="2:16" ht="18" customHeight="1" x14ac:dyDescent="0.25">
      <c r="B188" s="208"/>
      <c r="C188" s="101" t="s">
        <v>53</v>
      </c>
      <c r="D188" s="102">
        <v>4183</v>
      </c>
      <c r="E188" s="102">
        <v>3663</v>
      </c>
      <c r="F188" s="102">
        <v>4239</v>
      </c>
      <c r="G188" s="102">
        <v>4216</v>
      </c>
      <c r="H188" s="102">
        <v>3960</v>
      </c>
      <c r="I188" s="102">
        <v>4172</v>
      </c>
      <c r="J188" s="102">
        <v>4446</v>
      </c>
      <c r="K188" s="102">
        <v>4487</v>
      </c>
      <c r="L188" s="102">
        <v>3557</v>
      </c>
      <c r="M188" s="102">
        <v>3845</v>
      </c>
      <c r="N188" s="102">
        <v>4294</v>
      </c>
      <c r="O188" s="102">
        <v>5229</v>
      </c>
      <c r="P188" s="103">
        <f>SUM(D188:O188)</f>
        <v>50291</v>
      </c>
    </row>
    <row r="189" spans="2:16" ht="18" customHeight="1" thickBot="1" x14ac:dyDescent="0.3">
      <c r="B189" s="209"/>
      <c r="C189" s="104" t="s">
        <v>17</v>
      </c>
      <c r="D189" s="105">
        <f>SUM(D187:D188)</f>
        <v>8369</v>
      </c>
      <c r="E189" s="105">
        <f t="shared" ref="E189:O189" si="60">SUM(E187:E188)</f>
        <v>7330</v>
      </c>
      <c r="F189" s="105">
        <f t="shared" si="60"/>
        <v>8477</v>
      </c>
      <c r="G189" s="105">
        <f t="shared" si="60"/>
        <v>8434</v>
      </c>
      <c r="H189" s="105">
        <f t="shared" si="60"/>
        <v>7911</v>
      </c>
      <c r="I189" s="105">
        <f t="shared" si="60"/>
        <v>8341</v>
      </c>
      <c r="J189" s="105">
        <f t="shared" si="60"/>
        <v>8897</v>
      </c>
      <c r="K189" s="105">
        <f t="shared" si="60"/>
        <v>8977</v>
      </c>
      <c r="L189" s="105">
        <f t="shared" si="60"/>
        <v>7104</v>
      </c>
      <c r="M189" s="105">
        <f t="shared" si="60"/>
        <v>7697</v>
      </c>
      <c r="N189" s="105">
        <f t="shared" si="60"/>
        <v>8588</v>
      </c>
      <c r="O189" s="105">
        <f t="shared" si="60"/>
        <v>10455</v>
      </c>
      <c r="P189" s="106">
        <f>SUM(P187:P188)</f>
        <v>100580</v>
      </c>
    </row>
    <row r="190" spans="2:16" ht="18" customHeight="1" x14ac:dyDescent="0.25">
      <c r="B190" s="197" t="s">
        <v>21</v>
      </c>
      <c r="C190" s="97" t="s">
        <v>52</v>
      </c>
      <c r="D190" s="98">
        <v>1053</v>
      </c>
      <c r="E190" s="98">
        <v>853</v>
      </c>
      <c r="F190" s="99">
        <v>910</v>
      </c>
      <c r="G190" s="99">
        <v>777</v>
      </c>
      <c r="H190" s="98">
        <v>629</v>
      </c>
      <c r="I190" s="98">
        <v>731</v>
      </c>
      <c r="J190" s="98">
        <v>835</v>
      </c>
      <c r="K190" s="99">
        <v>767</v>
      </c>
      <c r="L190" s="99">
        <v>532</v>
      </c>
      <c r="M190" s="98">
        <v>532</v>
      </c>
      <c r="N190" s="98">
        <v>597</v>
      </c>
      <c r="O190" s="98">
        <v>691</v>
      </c>
      <c r="P190" s="107">
        <f>SUM(D190:O190)</f>
        <v>8907</v>
      </c>
    </row>
    <row r="191" spans="2:16" ht="18" customHeight="1" x14ac:dyDescent="0.25">
      <c r="B191" s="198"/>
      <c r="C191" s="101" t="s">
        <v>53</v>
      </c>
      <c r="D191" s="102">
        <v>1048</v>
      </c>
      <c r="E191" s="102">
        <v>849</v>
      </c>
      <c r="F191" s="102">
        <v>900</v>
      </c>
      <c r="G191" s="102">
        <v>785</v>
      </c>
      <c r="H191" s="102">
        <v>631</v>
      </c>
      <c r="I191" s="102">
        <v>735</v>
      </c>
      <c r="J191" s="102">
        <v>837</v>
      </c>
      <c r="K191" s="102">
        <v>770</v>
      </c>
      <c r="L191" s="102">
        <v>540</v>
      </c>
      <c r="M191" s="102">
        <v>530</v>
      </c>
      <c r="N191" s="102">
        <v>589</v>
      </c>
      <c r="O191" s="102">
        <v>690</v>
      </c>
      <c r="P191" s="103">
        <f>SUM(D191:O191)</f>
        <v>8904</v>
      </c>
    </row>
    <row r="192" spans="2:16" ht="18" customHeight="1" thickBot="1" x14ac:dyDescent="0.3">
      <c r="B192" s="199"/>
      <c r="C192" s="104" t="s">
        <v>17</v>
      </c>
      <c r="D192" s="108">
        <f>SUM(D190:D191)</f>
        <v>2101</v>
      </c>
      <c r="E192" s="108">
        <f t="shared" ref="E192:P192" si="61">SUM(E190:E191)</f>
        <v>1702</v>
      </c>
      <c r="F192" s="108">
        <f t="shared" ref="F192:G192" si="62">SUM(F190:F191)</f>
        <v>1810</v>
      </c>
      <c r="G192" s="108">
        <f t="shared" si="62"/>
        <v>1562</v>
      </c>
      <c r="H192" s="108">
        <f t="shared" ref="H192:I192" si="63">SUM(H190:H191)</f>
        <v>1260</v>
      </c>
      <c r="I192" s="108">
        <f t="shared" si="63"/>
        <v>1466</v>
      </c>
      <c r="J192" s="108">
        <f t="shared" ref="J192:K192" si="64">SUM(J190:J191)</f>
        <v>1672</v>
      </c>
      <c r="K192" s="108">
        <f t="shared" si="64"/>
        <v>1537</v>
      </c>
      <c r="L192" s="108">
        <f t="shared" ref="L192:M192" si="65">SUM(L190:L191)</f>
        <v>1072</v>
      </c>
      <c r="M192" s="108">
        <f t="shared" si="65"/>
        <v>1062</v>
      </c>
      <c r="N192" s="108">
        <f t="shared" ref="N192:O192" si="66">SUM(N190:N191)</f>
        <v>1186</v>
      </c>
      <c r="O192" s="108">
        <f t="shared" si="66"/>
        <v>1381</v>
      </c>
      <c r="P192" s="109">
        <f t="shared" si="61"/>
        <v>17811</v>
      </c>
    </row>
    <row r="193" spans="2:16" ht="18" customHeight="1" thickBot="1" x14ac:dyDescent="0.3">
      <c r="B193" s="200" t="s">
        <v>17</v>
      </c>
      <c r="C193" s="201"/>
      <c r="D193" s="110">
        <f>+D189+D192</f>
        <v>10470</v>
      </c>
      <c r="E193" s="110">
        <f t="shared" ref="E193:P193" si="67">+E189+E192</f>
        <v>9032</v>
      </c>
      <c r="F193" s="110">
        <f t="shared" ref="F193:G193" si="68">+F189+F192</f>
        <v>10287</v>
      </c>
      <c r="G193" s="110">
        <f t="shared" si="68"/>
        <v>9996</v>
      </c>
      <c r="H193" s="110">
        <f t="shared" ref="H193:I193" si="69">+H189+H192</f>
        <v>9171</v>
      </c>
      <c r="I193" s="110">
        <f t="shared" si="69"/>
        <v>9807</v>
      </c>
      <c r="J193" s="110">
        <f t="shared" ref="J193:K193" si="70">+J189+J192</f>
        <v>10569</v>
      </c>
      <c r="K193" s="110">
        <f t="shared" si="70"/>
        <v>10514</v>
      </c>
      <c r="L193" s="110">
        <f t="shared" ref="L193:M193" si="71">+L189+L192</f>
        <v>8176</v>
      </c>
      <c r="M193" s="110">
        <f t="shared" si="71"/>
        <v>8759</v>
      </c>
      <c r="N193" s="110">
        <f t="shared" ref="N193" si="72">+N189+N192</f>
        <v>9774</v>
      </c>
      <c r="O193" s="110">
        <f>+O189+O192</f>
        <v>11836</v>
      </c>
      <c r="P193" s="111">
        <f t="shared" si="67"/>
        <v>118391</v>
      </c>
    </row>
    <row r="194" spans="2:16" ht="18" customHeight="1" thickBot="1" x14ac:dyDescent="0.3">
      <c r="B194" s="23"/>
      <c r="C194" s="23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</row>
    <row r="195" spans="2:16" ht="18" customHeight="1" x14ac:dyDescent="0.25">
      <c r="B195" s="202" t="s">
        <v>3</v>
      </c>
      <c r="C195" s="203"/>
      <c r="D195" s="203" t="s">
        <v>4425</v>
      </c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6"/>
    </row>
    <row r="196" spans="2:16" ht="18" customHeight="1" thickBot="1" x14ac:dyDescent="0.3">
      <c r="B196" s="204"/>
      <c r="C196" s="205"/>
      <c r="D196" s="95" t="s">
        <v>5</v>
      </c>
      <c r="E196" s="95" t="s">
        <v>6</v>
      </c>
      <c r="F196" s="95" t="s">
        <v>7</v>
      </c>
      <c r="G196" s="95" t="s">
        <v>8</v>
      </c>
      <c r="H196" s="95" t="s">
        <v>9</v>
      </c>
      <c r="I196" s="95" t="s">
        <v>10</v>
      </c>
      <c r="J196" s="95" t="s">
        <v>11</v>
      </c>
      <c r="K196" s="95" t="s">
        <v>12</v>
      </c>
      <c r="L196" s="95" t="s">
        <v>13</v>
      </c>
      <c r="M196" s="95" t="s">
        <v>14</v>
      </c>
      <c r="N196" s="95" t="s">
        <v>15</v>
      </c>
      <c r="O196" s="95" t="s">
        <v>16</v>
      </c>
      <c r="P196" s="96" t="s">
        <v>17</v>
      </c>
    </row>
    <row r="197" spans="2:16" ht="18" customHeight="1" x14ac:dyDescent="0.25">
      <c r="B197" s="207" t="s">
        <v>18</v>
      </c>
      <c r="C197" s="97" t="s">
        <v>52</v>
      </c>
      <c r="D197" s="98">
        <v>5301</v>
      </c>
      <c r="E197" s="98">
        <v>4618</v>
      </c>
      <c r="F197" s="99">
        <v>5304</v>
      </c>
      <c r="G197" s="99">
        <v>5086</v>
      </c>
      <c r="H197" s="98">
        <v>4816</v>
      </c>
      <c r="I197" s="98">
        <v>4864</v>
      </c>
      <c r="J197" s="98">
        <v>5336</v>
      </c>
      <c r="K197" s="99">
        <v>5255</v>
      </c>
      <c r="L197" s="99">
        <v>4426</v>
      </c>
      <c r="M197" s="98">
        <v>4390</v>
      </c>
      <c r="N197" s="98">
        <v>4879</v>
      </c>
      <c r="O197" s="98">
        <v>5927</v>
      </c>
      <c r="P197" s="100">
        <f>SUM(D197:O197)</f>
        <v>60202</v>
      </c>
    </row>
    <row r="198" spans="2:16" ht="18" customHeight="1" x14ac:dyDescent="0.25">
      <c r="B198" s="208"/>
      <c r="C198" s="101" t="s">
        <v>53</v>
      </c>
      <c r="D198" s="102">
        <v>5304</v>
      </c>
      <c r="E198" s="102">
        <v>4631</v>
      </c>
      <c r="F198" s="102">
        <v>5298</v>
      </c>
      <c r="G198" s="102">
        <v>5078</v>
      </c>
      <c r="H198" s="102">
        <v>4825</v>
      </c>
      <c r="I198" s="102">
        <v>4863</v>
      </c>
      <c r="J198" s="102">
        <v>5338</v>
      </c>
      <c r="K198" s="102">
        <v>5261</v>
      </c>
      <c r="L198" s="102">
        <v>4430</v>
      </c>
      <c r="M198" s="102">
        <v>4386</v>
      </c>
      <c r="N198" s="102">
        <v>4874</v>
      </c>
      <c r="O198" s="102">
        <v>5913</v>
      </c>
      <c r="P198" s="103">
        <f>SUM(D198:O198)</f>
        <v>60201</v>
      </c>
    </row>
    <row r="199" spans="2:16" ht="18" customHeight="1" thickBot="1" x14ac:dyDescent="0.3">
      <c r="B199" s="209"/>
      <c r="C199" s="104" t="s">
        <v>17</v>
      </c>
      <c r="D199" s="105">
        <f>SUM(D197:D198)</f>
        <v>10605</v>
      </c>
      <c r="E199" s="105">
        <f t="shared" ref="E199:O199" si="73">SUM(E197:E198)</f>
        <v>9249</v>
      </c>
      <c r="F199" s="105">
        <f t="shared" si="73"/>
        <v>10602</v>
      </c>
      <c r="G199" s="105">
        <f t="shared" si="73"/>
        <v>10164</v>
      </c>
      <c r="H199" s="105">
        <f t="shared" si="73"/>
        <v>9641</v>
      </c>
      <c r="I199" s="105">
        <f t="shared" si="73"/>
        <v>9727</v>
      </c>
      <c r="J199" s="105">
        <f t="shared" si="73"/>
        <v>10674</v>
      </c>
      <c r="K199" s="105">
        <f t="shared" si="73"/>
        <v>10516</v>
      </c>
      <c r="L199" s="105">
        <f t="shared" si="73"/>
        <v>8856</v>
      </c>
      <c r="M199" s="105">
        <f t="shared" si="73"/>
        <v>8776</v>
      </c>
      <c r="N199" s="105">
        <f t="shared" si="73"/>
        <v>9753</v>
      </c>
      <c r="O199" s="105">
        <f t="shared" si="73"/>
        <v>11840</v>
      </c>
      <c r="P199" s="106">
        <f>SUM(P197:P198)</f>
        <v>120403</v>
      </c>
    </row>
    <row r="200" spans="2:16" ht="18" customHeight="1" x14ac:dyDescent="0.25">
      <c r="B200" s="197" t="s">
        <v>21</v>
      </c>
      <c r="C200" s="97" t="s">
        <v>52</v>
      </c>
      <c r="D200" s="98">
        <v>598</v>
      </c>
      <c r="E200" s="98">
        <v>491</v>
      </c>
      <c r="F200" s="99">
        <v>539</v>
      </c>
      <c r="G200" s="99">
        <v>491</v>
      </c>
      <c r="H200" s="98">
        <v>430</v>
      </c>
      <c r="I200" s="98">
        <v>531</v>
      </c>
      <c r="J200" s="98">
        <v>619</v>
      </c>
      <c r="K200" s="99">
        <v>507</v>
      </c>
      <c r="L200" s="99">
        <v>456</v>
      </c>
      <c r="M200" s="98">
        <v>503</v>
      </c>
      <c r="N200" s="98">
        <v>525</v>
      </c>
      <c r="O200" s="98">
        <v>613</v>
      </c>
      <c r="P200" s="107">
        <f>SUM(D200:O200)</f>
        <v>6303</v>
      </c>
    </row>
    <row r="201" spans="2:16" ht="18" customHeight="1" x14ac:dyDescent="0.25">
      <c r="B201" s="198"/>
      <c r="C201" s="101" t="s">
        <v>53</v>
      </c>
      <c r="D201" s="102">
        <v>599</v>
      </c>
      <c r="E201" s="102">
        <v>499</v>
      </c>
      <c r="F201" s="102">
        <v>534</v>
      </c>
      <c r="G201" s="102">
        <v>491</v>
      </c>
      <c r="H201" s="102">
        <v>429</v>
      </c>
      <c r="I201" s="102">
        <v>535</v>
      </c>
      <c r="J201" s="102">
        <v>615</v>
      </c>
      <c r="K201" s="102">
        <v>505</v>
      </c>
      <c r="L201" s="102">
        <v>458</v>
      </c>
      <c r="M201" s="102">
        <v>510</v>
      </c>
      <c r="N201" s="102">
        <v>514</v>
      </c>
      <c r="O201" s="102">
        <v>601</v>
      </c>
      <c r="P201" s="103">
        <f>SUM(D201:O201)</f>
        <v>6290</v>
      </c>
    </row>
    <row r="202" spans="2:16" ht="18" customHeight="1" thickBot="1" x14ac:dyDescent="0.3">
      <c r="B202" s="199"/>
      <c r="C202" s="104" t="s">
        <v>17</v>
      </c>
      <c r="D202" s="108">
        <f>SUM(D200:D201)</f>
        <v>1197</v>
      </c>
      <c r="E202" s="108">
        <f t="shared" ref="E202:P202" si="74">SUM(E200:E201)</f>
        <v>990</v>
      </c>
      <c r="F202" s="108">
        <f t="shared" si="74"/>
        <v>1073</v>
      </c>
      <c r="G202" s="108">
        <f t="shared" si="74"/>
        <v>982</v>
      </c>
      <c r="H202" s="108">
        <f t="shared" si="74"/>
        <v>859</v>
      </c>
      <c r="I202" s="108">
        <f t="shared" si="74"/>
        <v>1066</v>
      </c>
      <c r="J202" s="108">
        <f t="shared" si="74"/>
        <v>1234</v>
      </c>
      <c r="K202" s="108">
        <f t="shared" si="74"/>
        <v>1012</v>
      </c>
      <c r="L202" s="108">
        <f t="shared" si="74"/>
        <v>914</v>
      </c>
      <c r="M202" s="108">
        <f t="shared" si="74"/>
        <v>1013</v>
      </c>
      <c r="N202" s="108">
        <f t="shared" si="74"/>
        <v>1039</v>
      </c>
      <c r="O202" s="108">
        <f t="shared" si="74"/>
        <v>1214</v>
      </c>
      <c r="P202" s="109">
        <f t="shared" si="74"/>
        <v>12593</v>
      </c>
    </row>
    <row r="203" spans="2:16" ht="18" customHeight="1" thickBot="1" x14ac:dyDescent="0.3">
      <c r="B203" s="200" t="s">
        <v>17</v>
      </c>
      <c r="C203" s="201"/>
      <c r="D203" s="110">
        <f>+D199+D202</f>
        <v>11802</v>
      </c>
      <c r="E203" s="110">
        <f t="shared" ref="E203:N203" si="75">+E199+E202</f>
        <v>10239</v>
      </c>
      <c r="F203" s="110">
        <f t="shared" si="75"/>
        <v>11675</v>
      </c>
      <c r="G203" s="110">
        <f t="shared" si="75"/>
        <v>11146</v>
      </c>
      <c r="H203" s="110">
        <f t="shared" si="75"/>
        <v>10500</v>
      </c>
      <c r="I203" s="110">
        <f t="shared" si="75"/>
        <v>10793</v>
      </c>
      <c r="J203" s="110">
        <f t="shared" si="75"/>
        <v>11908</v>
      </c>
      <c r="K203" s="110">
        <f t="shared" si="75"/>
        <v>11528</v>
      </c>
      <c r="L203" s="110">
        <f t="shared" si="75"/>
        <v>9770</v>
      </c>
      <c r="M203" s="110">
        <f t="shared" si="75"/>
        <v>9789</v>
      </c>
      <c r="N203" s="110">
        <f t="shared" si="75"/>
        <v>10792</v>
      </c>
      <c r="O203" s="110">
        <f>+O199+O202</f>
        <v>13054</v>
      </c>
      <c r="P203" s="111">
        <f>+P199+P202</f>
        <v>132996</v>
      </c>
    </row>
    <row r="204" spans="2:16" ht="18" customHeight="1" thickBot="1" x14ac:dyDescent="0.3"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 ht="18" customHeight="1" x14ac:dyDescent="0.25">
      <c r="B205" s="202" t="s">
        <v>3</v>
      </c>
      <c r="C205" s="203"/>
      <c r="D205" s="203" t="s">
        <v>4640</v>
      </c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6"/>
    </row>
    <row r="206" spans="2:16" ht="18" customHeight="1" thickBot="1" x14ac:dyDescent="0.3">
      <c r="B206" s="204"/>
      <c r="C206" s="205"/>
      <c r="D206" s="95" t="s">
        <v>5</v>
      </c>
      <c r="E206" s="95" t="s">
        <v>6</v>
      </c>
      <c r="F206" s="95" t="s">
        <v>7</v>
      </c>
      <c r="G206" s="95" t="s">
        <v>8</v>
      </c>
      <c r="H206" s="95" t="s">
        <v>9</v>
      </c>
      <c r="I206" s="95" t="s">
        <v>10</v>
      </c>
      <c r="J206" s="95" t="s">
        <v>11</v>
      </c>
      <c r="K206" s="95" t="s">
        <v>12</v>
      </c>
      <c r="L206" s="95" t="s">
        <v>13</v>
      </c>
      <c r="M206" s="95" t="s">
        <v>14</v>
      </c>
      <c r="N206" s="95" t="s">
        <v>15</v>
      </c>
      <c r="O206" s="95" t="s">
        <v>16</v>
      </c>
      <c r="P206" s="96" t="s">
        <v>17</v>
      </c>
    </row>
    <row r="207" spans="2:16" ht="18" customHeight="1" x14ac:dyDescent="0.25">
      <c r="B207" s="207" t="s">
        <v>18</v>
      </c>
      <c r="C207" s="97" t="s">
        <v>52</v>
      </c>
      <c r="D207" s="98">
        <v>6056</v>
      </c>
      <c r="E207" s="98">
        <v>5391</v>
      </c>
      <c r="F207" s="99">
        <v>5726</v>
      </c>
      <c r="G207" s="99">
        <v>5412</v>
      </c>
      <c r="H207" s="98">
        <v>5122</v>
      </c>
      <c r="I207" s="98">
        <v>5191</v>
      </c>
      <c r="J207" s="98">
        <v>5585</v>
      </c>
      <c r="K207" s="99">
        <v>5058</v>
      </c>
      <c r="L207" s="99">
        <v>3910</v>
      </c>
      <c r="M207" s="98">
        <v>4158</v>
      </c>
      <c r="N207" s="98"/>
      <c r="O207" s="98"/>
      <c r="P207" s="100">
        <f>SUM(D207:O207)</f>
        <v>51609</v>
      </c>
    </row>
    <row r="208" spans="2:16" ht="18" customHeight="1" x14ac:dyDescent="0.25">
      <c r="B208" s="208"/>
      <c r="C208" s="101" t="s">
        <v>53</v>
      </c>
      <c r="D208" s="102">
        <v>6062</v>
      </c>
      <c r="E208" s="102">
        <v>5393</v>
      </c>
      <c r="F208" s="102">
        <v>5722</v>
      </c>
      <c r="G208" s="102">
        <v>5421</v>
      </c>
      <c r="H208" s="102">
        <v>5118</v>
      </c>
      <c r="I208" s="102">
        <v>5179</v>
      </c>
      <c r="J208" s="102">
        <v>5579</v>
      </c>
      <c r="K208" s="102">
        <v>5052</v>
      </c>
      <c r="L208" s="102">
        <v>3919</v>
      </c>
      <c r="M208" s="102">
        <v>4157</v>
      </c>
      <c r="N208" s="102"/>
      <c r="O208" s="102"/>
      <c r="P208" s="103">
        <f>SUM(D208:O208)</f>
        <v>51602</v>
      </c>
    </row>
    <row r="209" spans="2:16" ht="18" customHeight="1" thickBot="1" x14ac:dyDescent="0.3">
      <c r="B209" s="209"/>
      <c r="C209" s="104" t="s">
        <v>17</v>
      </c>
      <c r="D209" s="105">
        <f>SUM(D207:D208)</f>
        <v>12118</v>
      </c>
      <c r="E209" s="105">
        <f t="shared" ref="E209:O209" si="76">SUM(E207:E208)</f>
        <v>10784</v>
      </c>
      <c r="F209" s="105">
        <f t="shared" si="76"/>
        <v>11448</v>
      </c>
      <c r="G209" s="105">
        <f t="shared" si="76"/>
        <v>10833</v>
      </c>
      <c r="H209" s="105">
        <f t="shared" si="76"/>
        <v>10240</v>
      </c>
      <c r="I209" s="105">
        <f t="shared" si="76"/>
        <v>10370</v>
      </c>
      <c r="J209" s="105">
        <f t="shared" si="76"/>
        <v>11164</v>
      </c>
      <c r="K209" s="105">
        <f t="shared" si="76"/>
        <v>10110</v>
      </c>
      <c r="L209" s="105">
        <f t="shared" si="76"/>
        <v>7829</v>
      </c>
      <c r="M209" s="105">
        <f t="shared" si="76"/>
        <v>8315</v>
      </c>
      <c r="N209" s="105">
        <f t="shared" si="76"/>
        <v>0</v>
      </c>
      <c r="O209" s="105">
        <f t="shared" si="76"/>
        <v>0</v>
      </c>
      <c r="P209" s="106">
        <f>SUM(P207:P208)</f>
        <v>103211</v>
      </c>
    </row>
    <row r="210" spans="2:16" ht="18" customHeight="1" x14ac:dyDescent="0.25">
      <c r="B210" s="197" t="s">
        <v>21</v>
      </c>
      <c r="C210" s="97" t="s">
        <v>52</v>
      </c>
      <c r="D210" s="98">
        <v>517</v>
      </c>
      <c r="E210" s="98">
        <v>499</v>
      </c>
      <c r="F210" s="99">
        <v>544</v>
      </c>
      <c r="G210" s="99">
        <v>368</v>
      </c>
      <c r="H210" s="98">
        <v>388</v>
      </c>
      <c r="I210" s="98">
        <v>490</v>
      </c>
      <c r="J210" s="98">
        <v>504</v>
      </c>
      <c r="K210" s="99">
        <v>360</v>
      </c>
      <c r="L210" s="99">
        <v>266</v>
      </c>
      <c r="M210" s="98">
        <v>323</v>
      </c>
      <c r="N210" s="98"/>
      <c r="O210" s="98"/>
      <c r="P210" s="107">
        <f>SUM(D210:O210)</f>
        <v>4259</v>
      </c>
    </row>
    <row r="211" spans="2:16" ht="18" customHeight="1" x14ac:dyDescent="0.25">
      <c r="B211" s="198"/>
      <c r="C211" s="101" t="s">
        <v>53</v>
      </c>
      <c r="D211" s="102">
        <v>532</v>
      </c>
      <c r="E211" s="102">
        <v>492</v>
      </c>
      <c r="F211" s="102">
        <v>530</v>
      </c>
      <c r="G211" s="102">
        <v>372</v>
      </c>
      <c r="H211" s="102">
        <v>376</v>
      </c>
      <c r="I211" s="102">
        <v>494</v>
      </c>
      <c r="J211" s="102">
        <v>498</v>
      </c>
      <c r="K211" s="102">
        <v>367</v>
      </c>
      <c r="L211" s="102">
        <v>265</v>
      </c>
      <c r="M211" s="102">
        <v>320</v>
      </c>
      <c r="N211" s="102"/>
      <c r="O211" s="102"/>
      <c r="P211" s="103">
        <f>SUM(D211:O211)</f>
        <v>4246</v>
      </c>
    </row>
    <row r="212" spans="2:16" ht="18" customHeight="1" thickBot="1" x14ac:dyDescent="0.3">
      <c r="B212" s="199"/>
      <c r="C212" s="104" t="s">
        <v>17</v>
      </c>
      <c r="D212" s="108">
        <f>SUM(D210:D211)</f>
        <v>1049</v>
      </c>
      <c r="E212" s="108">
        <f t="shared" ref="E212:P212" si="77">SUM(E210:E211)</f>
        <v>991</v>
      </c>
      <c r="F212" s="108">
        <f t="shared" si="77"/>
        <v>1074</v>
      </c>
      <c r="G212" s="108">
        <f t="shared" si="77"/>
        <v>740</v>
      </c>
      <c r="H212" s="108">
        <f t="shared" si="77"/>
        <v>764</v>
      </c>
      <c r="I212" s="108">
        <f t="shared" si="77"/>
        <v>984</v>
      </c>
      <c r="J212" s="108">
        <f t="shared" si="77"/>
        <v>1002</v>
      </c>
      <c r="K212" s="108">
        <f t="shared" si="77"/>
        <v>727</v>
      </c>
      <c r="L212" s="108">
        <f t="shared" si="77"/>
        <v>531</v>
      </c>
      <c r="M212" s="108">
        <f t="shared" si="77"/>
        <v>643</v>
      </c>
      <c r="N212" s="108">
        <f t="shared" si="77"/>
        <v>0</v>
      </c>
      <c r="O212" s="108">
        <f t="shared" si="77"/>
        <v>0</v>
      </c>
      <c r="P212" s="109">
        <f t="shared" si="77"/>
        <v>8505</v>
      </c>
    </row>
    <row r="213" spans="2:16" ht="18" customHeight="1" thickBot="1" x14ac:dyDescent="0.3">
      <c r="B213" s="200" t="s">
        <v>17</v>
      </c>
      <c r="C213" s="201"/>
      <c r="D213" s="110">
        <f>+D209+D212</f>
        <v>13167</v>
      </c>
      <c r="E213" s="110">
        <f t="shared" ref="E213:N213" si="78">+E209+E212</f>
        <v>11775</v>
      </c>
      <c r="F213" s="110">
        <f t="shared" si="78"/>
        <v>12522</v>
      </c>
      <c r="G213" s="110">
        <f t="shared" si="78"/>
        <v>11573</v>
      </c>
      <c r="H213" s="110">
        <f t="shared" si="78"/>
        <v>11004</v>
      </c>
      <c r="I213" s="110">
        <f t="shared" si="78"/>
        <v>11354</v>
      </c>
      <c r="J213" s="110">
        <f t="shared" si="78"/>
        <v>12166</v>
      </c>
      <c r="K213" s="110">
        <f t="shared" si="78"/>
        <v>10837</v>
      </c>
      <c r="L213" s="110">
        <f t="shared" si="78"/>
        <v>8360</v>
      </c>
      <c r="M213" s="110">
        <f t="shared" si="78"/>
        <v>8958</v>
      </c>
      <c r="N213" s="110">
        <f t="shared" si="78"/>
        <v>0</v>
      </c>
      <c r="O213" s="110">
        <f>+O209+O212</f>
        <v>0</v>
      </c>
      <c r="P213" s="111">
        <f>+P209+P212</f>
        <v>111716</v>
      </c>
    </row>
    <row r="214" spans="2:16" ht="18" customHeight="1" x14ac:dyDescent="0.25"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 ht="18" customHeight="1" x14ac:dyDescent="0.25">
      <c r="B215" s="160" t="s">
        <v>4187</v>
      </c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</sheetData>
  <mergeCells count="101">
    <mergeCell ref="B180:B182"/>
    <mergeCell ref="B183:C183"/>
    <mergeCell ref="B195:C196"/>
    <mergeCell ref="D195:P195"/>
    <mergeCell ref="B197:B199"/>
    <mergeCell ref="B200:B202"/>
    <mergeCell ref="B203:C203"/>
    <mergeCell ref="B163:C163"/>
    <mergeCell ref="B165:C166"/>
    <mergeCell ref="D165:P165"/>
    <mergeCell ref="B167:B169"/>
    <mergeCell ref="B170:B172"/>
    <mergeCell ref="B173:C173"/>
    <mergeCell ref="B175:C176"/>
    <mergeCell ref="D175:P175"/>
    <mergeCell ref="B177:B179"/>
    <mergeCell ref="B140:C141"/>
    <mergeCell ref="D140:P140"/>
    <mergeCell ref="B142:B144"/>
    <mergeCell ref="B145:B147"/>
    <mergeCell ref="B148:C148"/>
    <mergeCell ref="B155:C156"/>
    <mergeCell ref="D155:P155"/>
    <mergeCell ref="B157:B159"/>
    <mergeCell ref="B160:B162"/>
    <mergeCell ref="D110:P110"/>
    <mergeCell ref="B125:B127"/>
    <mergeCell ref="B128:C128"/>
    <mergeCell ref="B130:C131"/>
    <mergeCell ref="D130:P130"/>
    <mergeCell ref="B112:B114"/>
    <mergeCell ref="B115:B117"/>
    <mergeCell ref="B118:C118"/>
    <mergeCell ref="B120:C121"/>
    <mergeCell ref="D120:P120"/>
    <mergeCell ref="B122:B124"/>
    <mergeCell ref="B2:P2"/>
    <mergeCell ref="B105:B107"/>
    <mergeCell ref="B102:B104"/>
    <mergeCell ref="B17:C18"/>
    <mergeCell ref="D17:P17"/>
    <mergeCell ref="B19:B21"/>
    <mergeCell ref="B42:B44"/>
    <mergeCell ref="B45:C45"/>
    <mergeCell ref="B15:C15"/>
    <mergeCell ref="B7:C8"/>
    <mergeCell ref="D7:P7"/>
    <mergeCell ref="B9:B11"/>
    <mergeCell ref="B12:B14"/>
    <mergeCell ref="B22:B24"/>
    <mergeCell ref="B25:C25"/>
    <mergeCell ref="B27:C28"/>
    <mergeCell ref="B39:B41"/>
    <mergeCell ref="B49:B51"/>
    <mergeCell ref="B47:C48"/>
    <mergeCell ref="D47:P47"/>
    <mergeCell ref="B52:B54"/>
    <mergeCell ref="D27:P27"/>
    <mergeCell ref="B29:B31"/>
    <mergeCell ref="B32:B34"/>
    <mergeCell ref="B35:C35"/>
    <mergeCell ref="B37:C38"/>
    <mergeCell ref="D37:P37"/>
    <mergeCell ref="B65:C65"/>
    <mergeCell ref="B67:C68"/>
    <mergeCell ref="D67:P67"/>
    <mergeCell ref="B69:B71"/>
    <mergeCell ref="B72:B74"/>
    <mergeCell ref="B55:C55"/>
    <mergeCell ref="B57:C58"/>
    <mergeCell ref="D57:P57"/>
    <mergeCell ref="B59:B61"/>
    <mergeCell ref="B62:B64"/>
    <mergeCell ref="B75:C75"/>
    <mergeCell ref="B80:C81"/>
    <mergeCell ref="D80:P80"/>
    <mergeCell ref="D100:P100"/>
    <mergeCell ref="B82:B84"/>
    <mergeCell ref="B85:B87"/>
    <mergeCell ref="B88:C88"/>
    <mergeCell ref="B90:C91"/>
    <mergeCell ref="D90:P90"/>
    <mergeCell ref="B135:B137"/>
    <mergeCell ref="B138:C138"/>
    <mergeCell ref="B92:B94"/>
    <mergeCell ref="B95:B97"/>
    <mergeCell ref="B98:C98"/>
    <mergeCell ref="B100:C101"/>
    <mergeCell ref="B108:C108"/>
    <mergeCell ref="B110:C111"/>
    <mergeCell ref="B132:B134"/>
    <mergeCell ref="B213:C213"/>
    <mergeCell ref="B210:B212"/>
    <mergeCell ref="B207:B209"/>
    <mergeCell ref="D205:P205"/>
    <mergeCell ref="B205:C206"/>
    <mergeCell ref="B193:C193"/>
    <mergeCell ref="B190:B192"/>
    <mergeCell ref="B187:B189"/>
    <mergeCell ref="D185:P185"/>
    <mergeCell ref="B185:C186"/>
  </mergeCells>
  <hyperlinks>
    <hyperlink ref="B4" location="Portada!A1" display="Volver" xr:uid="{00000000-0004-0000-0F00-000000000000}"/>
  </hyperlinks>
  <printOptions horizontalCentered="1"/>
  <pageMargins left="0.23622047244094491" right="0.23622047244094491" top="0.74803149606299213" bottom="0.74803149606299213" header="0.31496062992125984" footer="0.31496062992125984"/>
  <pageSetup scale="50" fitToHeight="0" orientation="portrait" r:id="rId1"/>
  <ignoredErrors>
    <ignoredError sqref="P11 P51 P124 P134 P114 P104 P94 P84 P71 P61 P21 P144 P159 P179 P169 P189 P199 P209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B1:P527"/>
  <sheetViews>
    <sheetView showGridLines="0" zoomScale="70" zoomScaleNormal="70" workbookViewId="0">
      <pane ySplit="3" topLeftCell="A4" activePane="bottomLeft" state="frozen"/>
      <selection activeCell="B1" sqref="B1"/>
      <selection pane="bottomLeft" activeCell="Q1" sqref="Q1"/>
    </sheetView>
  </sheetViews>
  <sheetFormatPr baseColWidth="10" defaultColWidth="11.42578125" defaultRowHeight="15.75" customHeight="1" x14ac:dyDescent="0.2"/>
  <cols>
    <col min="1" max="1" width="1" style="7" customWidth="1"/>
    <col min="2" max="2" width="24.42578125" style="7" customWidth="1"/>
    <col min="3" max="3" width="11.5703125" style="7" customWidth="1"/>
    <col min="4" max="11" width="11.7109375" style="7" customWidth="1"/>
    <col min="12" max="12" width="12.85546875" style="7" customWidth="1"/>
    <col min="13" max="13" width="11.7109375" style="7" customWidth="1"/>
    <col min="14" max="14" width="12.140625" style="7" customWidth="1"/>
    <col min="15" max="15" width="12.28515625" style="7" customWidth="1"/>
    <col min="16" max="16" width="12.42578125" style="7" bestFit="1" customWidth="1"/>
    <col min="17" max="27" width="7.5703125" style="7" bestFit="1" customWidth="1"/>
    <col min="28" max="28" width="10" style="7" bestFit="1" customWidth="1"/>
    <col min="29" max="40" width="7.5703125" style="7" bestFit="1" customWidth="1"/>
    <col min="41" max="41" width="10" style="7" bestFit="1" customWidth="1"/>
    <col min="42" max="53" width="7.5703125" style="7" bestFit="1" customWidth="1"/>
    <col min="54" max="54" width="10" style="7" bestFit="1" customWidth="1"/>
    <col min="55" max="66" width="7.5703125" style="7" bestFit="1" customWidth="1"/>
    <col min="67" max="67" width="10" style="7" bestFit="1" customWidth="1"/>
    <col min="68" max="79" width="7.5703125" style="7" bestFit="1" customWidth="1"/>
    <col min="80" max="80" width="10" style="7" bestFit="1" customWidth="1"/>
    <col min="81" max="92" width="7.5703125" style="7" bestFit="1" customWidth="1"/>
    <col min="93" max="93" width="10" style="7" bestFit="1" customWidth="1"/>
    <col min="94" max="105" width="7.5703125" style="7" bestFit="1" customWidth="1"/>
    <col min="106" max="106" width="10" style="7" bestFit="1" customWidth="1"/>
    <col min="107" max="110" width="7.5703125" style="7" bestFit="1" customWidth="1"/>
    <col min="111" max="111" width="8.140625" style="7" customWidth="1"/>
    <col min="112" max="112" width="8.85546875" style="7" customWidth="1"/>
    <col min="113" max="16384" width="11.42578125" style="7"/>
  </cols>
  <sheetData>
    <row r="1" spans="2:16" s="2" customFormat="1" ht="15.75" customHeight="1" x14ac:dyDescent="0.2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s="2" customFormat="1" ht="15.75" customHeight="1" x14ac:dyDescent="0.2">
      <c r="B2" s="183" t="s">
        <v>46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2:16" ht="15.75" customHeight="1" x14ac:dyDescent="0.25">
      <c r="B3" s="159" t="s">
        <v>45</v>
      </c>
    </row>
    <row r="4" spans="2:16" ht="15.75" customHeight="1" x14ac:dyDescent="0.25">
      <c r="B4" s="159"/>
    </row>
    <row r="5" spans="2:16" ht="15.75" customHeight="1" x14ac:dyDescent="0.25">
      <c r="B5" s="159"/>
    </row>
    <row r="6" spans="2:16" ht="15.75" customHeight="1" thickBot="1" x14ac:dyDescent="0.25"/>
    <row r="7" spans="2:16" s="8" customFormat="1" ht="15.75" customHeight="1" x14ac:dyDescent="0.25">
      <c r="B7" s="226">
        <v>2005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7"/>
    </row>
    <row r="8" spans="2:16" s="8" customFormat="1" ht="15.75" customHeight="1" x14ac:dyDescent="0.25">
      <c r="B8" s="232" t="s">
        <v>41</v>
      </c>
      <c r="C8" s="233"/>
      <c r="D8" s="113" t="s">
        <v>5</v>
      </c>
      <c r="E8" s="114" t="s">
        <v>6</v>
      </c>
      <c r="F8" s="113" t="s">
        <v>7</v>
      </c>
      <c r="G8" s="114" t="s">
        <v>8</v>
      </c>
      <c r="H8" s="113" t="s">
        <v>9</v>
      </c>
      <c r="I8" s="114" t="s">
        <v>10</v>
      </c>
      <c r="J8" s="113" t="s">
        <v>11</v>
      </c>
      <c r="K8" s="114" t="s">
        <v>12</v>
      </c>
      <c r="L8" s="113" t="s">
        <v>13</v>
      </c>
      <c r="M8" s="114" t="s">
        <v>14</v>
      </c>
      <c r="N8" s="113" t="s">
        <v>15</v>
      </c>
      <c r="O8" s="114" t="s">
        <v>16</v>
      </c>
      <c r="P8" s="115" t="s">
        <v>17</v>
      </c>
    </row>
    <row r="9" spans="2:16" ht="15.75" customHeight="1" x14ac:dyDescent="0.2">
      <c r="B9" s="230" t="s">
        <v>42</v>
      </c>
      <c r="C9" s="116" t="s">
        <v>52</v>
      </c>
      <c r="D9" s="117">
        <v>129</v>
      </c>
      <c r="E9" s="118">
        <v>117</v>
      </c>
      <c r="F9" s="117">
        <v>109</v>
      </c>
      <c r="G9" s="118">
        <v>101</v>
      </c>
      <c r="H9" s="117">
        <v>104</v>
      </c>
      <c r="I9" s="118">
        <v>109</v>
      </c>
      <c r="J9" s="117">
        <v>151</v>
      </c>
      <c r="K9" s="118">
        <v>114</v>
      </c>
      <c r="L9" s="117">
        <v>113</v>
      </c>
      <c r="M9" s="118">
        <v>108</v>
      </c>
      <c r="N9" s="117">
        <v>108</v>
      </c>
      <c r="O9" s="118">
        <v>118</v>
      </c>
      <c r="P9" s="119">
        <f>SUM(D9:O9)</f>
        <v>1381</v>
      </c>
    </row>
    <row r="10" spans="2:16" ht="15.75" customHeight="1" x14ac:dyDescent="0.2">
      <c r="B10" s="229"/>
      <c r="C10" s="120" t="s">
        <v>53</v>
      </c>
      <c r="D10" s="121">
        <v>127</v>
      </c>
      <c r="E10" s="122">
        <v>128</v>
      </c>
      <c r="F10" s="121">
        <v>114</v>
      </c>
      <c r="G10" s="122">
        <v>107</v>
      </c>
      <c r="H10" s="121">
        <v>119</v>
      </c>
      <c r="I10" s="122">
        <v>115</v>
      </c>
      <c r="J10" s="121">
        <v>149</v>
      </c>
      <c r="K10" s="122">
        <v>126</v>
      </c>
      <c r="L10" s="121">
        <v>109</v>
      </c>
      <c r="M10" s="122">
        <v>114</v>
      </c>
      <c r="N10" s="121">
        <v>113</v>
      </c>
      <c r="O10" s="122">
        <v>141</v>
      </c>
      <c r="P10" s="123">
        <f t="shared" ref="P10:P25" si="0">SUM(D10:O10)</f>
        <v>1462</v>
      </c>
    </row>
    <row r="11" spans="2:16" ht="15.75" customHeight="1" x14ac:dyDescent="0.2">
      <c r="B11" s="231"/>
      <c r="C11" s="124" t="s">
        <v>17</v>
      </c>
      <c r="D11" s="125">
        <f>+D9+D10</f>
        <v>256</v>
      </c>
      <c r="E11" s="126">
        <f t="shared" ref="E11:O11" si="1">+E9+E10</f>
        <v>245</v>
      </c>
      <c r="F11" s="125">
        <f t="shared" si="1"/>
        <v>223</v>
      </c>
      <c r="G11" s="126">
        <f t="shared" si="1"/>
        <v>208</v>
      </c>
      <c r="H11" s="125">
        <f t="shared" si="1"/>
        <v>223</v>
      </c>
      <c r="I11" s="126">
        <f t="shared" si="1"/>
        <v>224</v>
      </c>
      <c r="J11" s="125">
        <f t="shared" si="1"/>
        <v>300</v>
      </c>
      <c r="K11" s="126">
        <f t="shared" si="1"/>
        <v>240</v>
      </c>
      <c r="L11" s="125">
        <f t="shared" si="1"/>
        <v>222</v>
      </c>
      <c r="M11" s="126">
        <f t="shared" si="1"/>
        <v>222</v>
      </c>
      <c r="N11" s="125">
        <f t="shared" si="1"/>
        <v>221</v>
      </c>
      <c r="O11" s="126">
        <f t="shared" si="1"/>
        <v>259</v>
      </c>
      <c r="P11" s="128">
        <f t="shared" si="0"/>
        <v>2843</v>
      </c>
    </row>
    <row r="12" spans="2:16" ht="15.75" customHeight="1" x14ac:dyDescent="0.2">
      <c r="B12" s="229" t="s">
        <v>43</v>
      </c>
      <c r="C12" s="120" t="s">
        <v>52</v>
      </c>
      <c r="D12" s="121">
        <v>290</v>
      </c>
      <c r="E12" s="122">
        <v>257</v>
      </c>
      <c r="F12" s="121">
        <v>276</v>
      </c>
      <c r="G12" s="122">
        <v>219</v>
      </c>
      <c r="H12" s="121">
        <v>174</v>
      </c>
      <c r="I12" s="122">
        <v>139</v>
      </c>
      <c r="J12" s="121">
        <v>172</v>
      </c>
      <c r="K12" s="122">
        <v>158</v>
      </c>
      <c r="L12" s="121">
        <v>102</v>
      </c>
      <c r="M12" s="122">
        <v>103</v>
      </c>
      <c r="N12" s="121">
        <v>174</v>
      </c>
      <c r="O12" s="122">
        <v>262</v>
      </c>
      <c r="P12" s="123">
        <f t="shared" si="0"/>
        <v>2326</v>
      </c>
    </row>
    <row r="13" spans="2:16" ht="15.75" customHeight="1" x14ac:dyDescent="0.2">
      <c r="B13" s="229"/>
      <c r="C13" s="120" t="s">
        <v>53</v>
      </c>
      <c r="D13" s="121">
        <v>281</v>
      </c>
      <c r="E13" s="122">
        <v>250</v>
      </c>
      <c r="F13" s="121">
        <v>277</v>
      </c>
      <c r="G13" s="122">
        <v>219</v>
      </c>
      <c r="H13" s="121">
        <v>179</v>
      </c>
      <c r="I13" s="122">
        <v>140</v>
      </c>
      <c r="J13" s="121">
        <v>169</v>
      </c>
      <c r="K13" s="122">
        <v>156</v>
      </c>
      <c r="L13" s="121">
        <v>100</v>
      </c>
      <c r="M13" s="122">
        <v>102</v>
      </c>
      <c r="N13" s="121">
        <v>172</v>
      </c>
      <c r="O13" s="122">
        <v>252</v>
      </c>
      <c r="P13" s="123">
        <f t="shared" si="0"/>
        <v>2297</v>
      </c>
    </row>
    <row r="14" spans="2:16" ht="15.75" customHeight="1" x14ac:dyDescent="0.2">
      <c r="B14" s="229"/>
      <c r="C14" s="124" t="s">
        <v>17</v>
      </c>
      <c r="D14" s="125">
        <f>+D12+D13</f>
        <v>571</v>
      </c>
      <c r="E14" s="126">
        <f t="shared" ref="E14:P14" si="2">+E12+E13</f>
        <v>507</v>
      </c>
      <c r="F14" s="125">
        <f t="shared" si="2"/>
        <v>553</v>
      </c>
      <c r="G14" s="126">
        <f t="shared" si="2"/>
        <v>438</v>
      </c>
      <c r="H14" s="125">
        <f t="shared" si="2"/>
        <v>353</v>
      </c>
      <c r="I14" s="126">
        <f t="shared" si="2"/>
        <v>279</v>
      </c>
      <c r="J14" s="125">
        <f t="shared" si="2"/>
        <v>341</v>
      </c>
      <c r="K14" s="126">
        <f t="shared" si="2"/>
        <v>314</v>
      </c>
      <c r="L14" s="125">
        <f t="shared" si="2"/>
        <v>202</v>
      </c>
      <c r="M14" s="126">
        <f t="shared" si="2"/>
        <v>205</v>
      </c>
      <c r="N14" s="125">
        <f t="shared" si="2"/>
        <v>346</v>
      </c>
      <c r="O14" s="126">
        <f t="shared" si="2"/>
        <v>514</v>
      </c>
      <c r="P14" s="128">
        <f t="shared" si="2"/>
        <v>4623</v>
      </c>
    </row>
    <row r="15" spans="2:16" ht="15.75" customHeight="1" x14ac:dyDescent="0.2">
      <c r="B15" s="230" t="s">
        <v>237</v>
      </c>
      <c r="C15" s="116" t="s">
        <v>52</v>
      </c>
      <c r="D15" s="117">
        <v>363</v>
      </c>
      <c r="E15" s="118">
        <v>305</v>
      </c>
      <c r="F15" s="117">
        <v>354</v>
      </c>
      <c r="G15" s="118">
        <v>355</v>
      </c>
      <c r="H15" s="117">
        <v>384</v>
      </c>
      <c r="I15" s="118">
        <v>388</v>
      </c>
      <c r="J15" s="117">
        <v>453</v>
      </c>
      <c r="K15" s="118">
        <v>436</v>
      </c>
      <c r="L15" s="117">
        <v>382</v>
      </c>
      <c r="M15" s="118">
        <v>379</v>
      </c>
      <c r="N15" s="117">
        <v>376</v>
      </c>
      <c r="O15" s="118">
        <v>426</v>
      </c>
      <c r="P15" s="119">
        <f t="shared" si="0"/>
        <v>4601</v>
      </c>
    </row>
    <row r="16" spans="2:16" ht="15.75" customHeight="1" x14ac:dyDescent="0.2">
      <c r="B16" s="229"/>
      <c r="C16" s="120" t="s">
        <v>53</v>
      </c>
      <c r="D16" s="121">
        <v>365</v>
      </c>
      <c r="E16" s="122">
        <v>299</v>
      </c>
      <c r="F16" s="121">
        <v>349</v>
      </c>
      <c r="G16" s="122">
        <v>359</v>
      </c>
      <c r="H16" s="121">
        <v>386</v>
      </c>
      <c r="I16" s="122">
        <v>384</v>
      </c>
      <c r="J16" s="121">
        <v>452</v>
      </c>
      <c r="K16" s="122">
        <v>444</v>
      </c>
      <c r="L16" s="121">
        <v>382</v>
      </c>
      <c r="M16" s="122">
        <v>378</v>
      </c>
      <c r="N16" s="121">
        <v>375</v>
      </c>
      <c r="O16" s="122">
        <v>423</v>
      </c>
      <c r="P16" s="123">
        <f t="shared" si="0"/>
        <v>4596</v>
      </c>
    </row>
    <row r="17" spans="2:16" ht="15.75" customHeight="1" x14ac:dyDescent="0.2">
      <c r="B17" s="231"/>
      <c r="C17" s="124" t="s">
        <v>17</v>
      </c>
      <c r="D17" s="125">
        <f>+D15+D16</f>
        <v>728</v>
      </c>
      <c r="E17" s="126">
        <f t="shared" ref="E17:P17" si="3">+E15+E16</f>
        <v>604</v>
      </c>
      <c r="F17" s="125">
        <f t="shared" si="3"/>
        <v>703</v>
      </c>
      <c r="G17" s="126">
        <f t="shared" si="3"/>
        <v>714</v>
      </c>
      <c r="H17" s="125">
        <f t="shared" si="3"/>
        <v>770</v>
      </c>
      <c r="I17" s="126">
        <f t="shared" si="3"/>
        <v>772</v>
      </c>
      <c r="J17" s="125">
        <f t="shared" si="3"/>
        <v>905</v>
      </c>
      <c r="K17" s="126">
        <f t="shared" si="3"/>
        <v>880</v>
      </c>
      <c r="L17" s="125">
        <f t="shared" si="3"/>
        <v>764</v>
      </c>
      <c r="M17" s="126">
        <f t="shared" si="3"/>
        <v>757</v>
      </c>
      <c r="N17" s="125">
        <f t="shared" si="3"/>
        <v>751</v>
      </c>
      <c r="O17" s="126">
        <f t="shared" si="3"/>
        <v>849</v>
      </c>
      <c r="P17" s="128">
        <f t="shared" si="3"/>
        <v>9197</v>
      </c>
    </row>
    <row r="18" spans="2:16" ht="15.75" customHeight="1" x14ac:dyDescent="0.2">
      <c r="B18" s="229" t="s">
        <v>47</v>
      </c>
      <c r="C18" s="120" t="s">
        <v>52</v>
      </c>
      <c r="D18" s="121">
        <v>571</v>
      </c>
      <c r="E18" s="122">
        <v>515</v>
      </c>
      <c r="F18" s="121">
        <v>567</v>
      </c>
      <c r="G18" s="122">
        <v>427</v>
      </c>
      <c r="H18" s="121">
        <v>336</v>
      </c>
      <c r="I18" s="122">
        <v>361</v>
      </c>
      <c r="J18" s="121"/>
      <c r="K18" s="122">
        <v>398</v>
      </c>
      <c r="L18" s="121">
        <v>296</v>
      </c>
      <c r="M18" s="122">
        <v>310</v>
      </c>
      <c r="N18" s="121">
        <v>330</v>
      </c>
      <c r="O18" s="122">
        <v>462</v>
      </c>
      <c r="P18" s="123">
        <f t="shared" si="0"/>
        <v>4573</v>
      </c>
    </row>
    <row r="19" spans="2:16" ht="15.75" customHeight="1" x14ac:dyDescent="0.2">
      <c r="B19" s="229"/>
      <c r="C19" s="120" t="s">
        <v>53</v>
      </c>
      <c r="D19" s="121">
        <v>574</v>
      </c>
      <c r="E19" s="122">
        <v>520</v>
      </c>
      <c r="F19" s="121">
        <v>564</v>
      </c>
      <c r="G19" s="122">
        <v>429</v>
      </c>
      <c r="H19" s="121">
        <v>342</v>
      </c>
      <c r="I19" s="122">
        <v>357</v>
      </c>
      <c r="J19" s="121">
        <v>413</v>
      </c>
      <c r="K19" s="122">
        <v>393</v>
      </c>
      <c r="L19" s="121">
        <v>302</v>
      </c>
      <c r="M19" s="122">
        <v>303</v>
      </c>
      <c r="N19" s="121">
        <v>335</v>
      </c>
      <c r="O19" s="122">
        <v>453</v>
      </c>
      <c r="P19" s="123">
        <f t="shared" si="0"/>
        <v>4985</v>
      </c>
    </row>
    <row r="20" spans="2:16" ht="15.75" customHeight="1" x14ac:dyDescent="0.2">
      <c r="B20" s="229"/>
      <c r="C20" s="124" t="s">
        <v>17</v>
      </c>
      <c r="D20" s="125">
        <f>+D18+D19</f>
        <v>1145</v>
      </c>
      <c r="E20" s="126">
        <f t="shared" ref="E20:P20" si="4">+E18+E19</f>
        <v>1035</v>
      </c>
      <c r="F20" s="125">
        <f t="shared" si="4"/>
        <v>1131</v>
      </c>
      <c r="G20" s="126">
        <f t="shared" si="4"/>
        <v>856</v>
      </c>
      <c r="H20" s="125">
        <f t="shared" si="4"/>
        <v>678</v>
      </c>
      <c r="I20" s="126">
        <f t="shared" si="4"/>
        <v>718</v>
      </c>
      <c r="J20" s="125">
        <f t="shared" si="4"/>
        <v>413</v>
      </c>
      <c r="K20" s="126">
        <f t="shared" si="4"/>
        <v>791</v>
      </c>
      <c r="L20" s="125">
        <f t="shared" si="4"/>
        <v>598</v>
      </c>
      <c r="M20" s="126">
        <f t="shared" si="4"/>
        <v>613</v>
      </c>
      <c r="N20" s="125">
        <f t="shared" si="4"/>
        <v>665</v>
      </c>
      <c r="O20" s="126">
        <f t="shared" si="4"/>
        <v>915</v>
      </c>
      <c r="P20" s="128">
        <f t="shared" si="4"/>
        <v>9558</v>
      </c>
    </row>
    <row r="21" spans="2:16" ht="15.75" customHeight="1" x14ac:dyDescent="0.2">
      <c r="B21" s="230" t="s">
        <v>239</v>
      </c>
      <c r="C21" s="116" t="s">
        <v>52</v>
      </c>
      <c r="D21" s="117">
        <v>1154</v>
      </c>
      <c r="E21" s="118">
        <v>921</v>
      </c>
      <c r="F21" s="117">
        <v>1025</v>
      </c>
      <c r="G21" s="118">
        <v>935</v>
      </c>
      <c r="H21" s="117">
        <v>957</v>
      </c>
      <c r="I21" s="118">
        <v>987</v>
      </c>
      <c r="J21" s="117">
        <v>1160</v>
      </c>
      <c r="K21" s="118">
        <v>1018</v>
      </c>
      <c r="L21" s="117">
        <v>827</v>
      </c>
      <c r="M21" s="118">
        <v>804</v>
      </c>
      <c r="N21" s="117">
        <v>811</v>
      </c>
      <c r="O21" s="118">
        <v>1035</v>
      </c>
      <c r="P21" s="119">
        <f t="shared" si="0"/>
        <v>11634</v>
      </c>
    </row>
    <row r="22" spans="2:16" ht="15.75" customHeight="1" x14ac:dyDescent="0.2">
      <c r="B22" s="229"/>
      <c r="C22" s="120" t="s">
        <v>53</v>
      </c>
      <c r="D22" s="121">
        <v>1144</v>
      </c>
      <c r="E22" s="122">
        <v>928</v>
      </c>
      <c r="F22" s="121">
        <v>1014</v>
      </c>
      <c r="G22" s="122">
        <v>943</v>
      </c>
      <c r="H22" s="121">
        <v>944</v>
      </c>
      <c r="I22" s="122">
        <v>987</v>
      </c>
      <c r="J22" s="121">
        <v>1188</v>
      </c>
      <c r="K22" s="122">
        <v>1017</v>
      </c>
      <c r="L22" s="121">
        <v>831</v>
      </c>
      <c r="M22" s="122">
        <v>803</v>
      </c>
      <c r="N22" s="121">
        <v>815</v>
      </c>
      <c r="O22" s="122">
        <v>1019</v>
      </c>
      <c r="P22" s="123">
        <f t="shared" si="0"/>
        <v>11633</v>
      </c>
    </row>
    <row r="23" spans="2:16" ht="15.75" customHeight="1" x14ac:dyDescent="0.2">
      <c r="B23" s="231"/>
      <c r="C23" s="124" t="s">
        <v>17</v>
      </c>
      <c r="D23" s="125">
        <f>+D21+D22</f>
        <v>2298</v>
      </c>
      <c r="E23" s="126">
        <f t="shared" ref="E23:P23" si="5">+E21+E22</f>
        <v>1849</v>
      </c>
      <c r="F23" s="125">
        <f t="shared" si="5"/>
        <v>2039</v>
      </c>
      <c r="G23" s="126">
        <f t="shared" si="5"/>
        <v>1878</v>
      </c>
      <c r="H23" s="125">
        <f t="shared" si="5"/>
        <v>1901</v>
      </c>
      <c r="I23" s="126">
        <f t="shared" si="5"/>
        <v>1974</v>
      </c>
      <c r="J23" s="125">
        <f t="shared" si="5"/>
        <v>2348</v>
      </c>
      <c r="K23" s="126">
        <f t="shared" si="5"/>
        <v>2035</v>
      </c>
      <c r="L23" s="125">
        <f t="shared" si="5"/>
        <v>1658</v>
      </c>
      <c r="M23" s="126">
        <f t="shared" si="5"/>
        <v>1607</v>
      </c>
      <c r="N23" s="125">
        <f t="shared" si="5"/>
        <v>1626</v>
      </c>
      <c r="O23" s="126">
        <f t="shared" si="5"/>
        <v>2054</v>
      </c>
      <c r="P23" s="128">
        <f t="shared" si="5"/>
        <v>23267</v>
      </c>
    </row>
    <row r="24" spans="2:16" ht="15.75" customHeight="1" x14ac:dyDescent="0.2">
      <c r="B24" s="229" t="s">
        <v>44</v>
      </c>
      <c r="C24" s="120" t="s">
        <v>52</v>
      </c>
      <c r="D24" s="121">
        <v>990</v>
      </c>
      <c r="E24" s="122">
        <v>923</v>
      </c>
      <c r="F24" s="121">
        <v>1016</v>
      </c>
      <c r="G24" s="122">
        <v>840</v>
      </c>
      <c r="H24" s="121">
        <v>703</v>
      </c>
      <c r="I24" s="122">
        <v>862</v>
      </c>
      <c r="J24" s="121">
        <v>1133</v>
      </c>
      <c r="K24" s="122">
        <v>784</v>
      </c>
      <c r="L24" s="121">
        <v>1121</v>
      </c>
      <c r="M24" s="122">
        <v>574</v>
      </c>
      <c r="N24" s="121">
        <v>760</v>
      </c>
      <c r="O24" s="122">
        <v>980</v>
      </c>
      <c r="P24" s="123">
        <f t="shared" si="0"/>
        <v>10686</v>
      </c>
    </row>
    <row r="25" spans="2:16" ht="15.75" customHeight="1" x14ac:dyDescent="0.2">
      <c r="B25" s="229"/>
      <c r="C25" s="120" t="s">
        <v>53</v>
      </c>
      <c r="D25" s="121">
        <v>977</v>
      </c>
      <c r="E25" s="122">
        <v>910</v>
      </c>
      <c r="F25" s="121">
        <v>1012</v>
      </c>
      <c r="G25" s="122">
        <v>816</v>
      </c>
      <c r="H25" s="121">
        <v>692</v>
      </c>
      <c r="I25" s="122">
        <v>855</v>
      </c>
      <c r="J25" s="121">
        <v>1104</v>
      </c>
      <c r="K25" s="122">
        <v>799</v>
      </c>
      <c r="L25" s="121">
        <v>555</v>
      </c>
      <c r="M25" s="122">
        <v>535</v>
      </c>
      <c r="N25" s="121">
        <v>744</v>
      </c>
      <c r="O25" s="122">
        <v>884</v>
      </c>
      <c r="P25" s="123">
        <f t="shared" si="0"/>
        <v>9883</v>
      </c>
    </row>
    <row r="26" spans="2:16" ht="15.75" customHeight="1" x14ac:dyDescent="0.2">
      <c r="B26" s="229"/>
      <c r="C26" s="124" t="s">
        <v>17</v>
      </c>
      <c r="D26" s="125">
        <f>+D24+D25</f>
        <v>1967</v>
      </c>
      <c r="E26" s="126">
        <f t="shared" ref="E26:P26" si="6">+E24+E25</f>
        <v>1833</v>
      </c>
      <c r="F26" s="125">
        <f t="shared" si="6"/>
        <v>2028</v>
      </c>
      <c r="G26" s="126">
        <f t="shared" si="6"/>
        <v>1656</v>
      </c>
      <c r="H26" s="125">
        <f t="shared" si="6"/>
        <v>1395</v>
      </c>
      <c r="I26" s="126">
        <f t="shared" si="6"/>
        <v>1717</v>
      </c>
      <c r="J26" s="125">
        <f t="shared" si="6"/>
        <v>2237</v>
      </c>
      <c r="K26" s="126">
        <f t="shared" si="6"/>
        <v>1583</v>
      </c>
      <c r="L26" s="125">
        <f t="shared" si="6"/>
        <v>1676</v>
      </c>
      <c r="M26" s="126">
        <f t="shared" si="6"/>
        <v>1109</v>
      </c>
      <c r="N26" s="125">
        <f t="shared" si="6"/>
        <v>1504</v>
      </c>
      <c r="O26" s="126">
        <f t="shared" si="6"/>
        <v>1864</v>
      </c>
      <c r="P26" s="128">
        <f t="shared" si="6"/>
        <v>20569</v>
      </c>
    </row>
    <row r="27" spans="2:16" ht="15.75" customHeight="1" thickBot="1" x14ac:dyDescent="0.25">
      <c r="B27" s="227" t="s">
        <v>31</v>
      </c>
      <c r="C27" s="228"/>
      <c r="D27" s="129">
        <f>+D11+D14+D17+D20+D23+D26</f>
        <v>6965</v>
      </c>
      <c r="E27" s="130">
        <f t="shared" ref="E27:P27" si="7">+E11+E14+E17+E20+E23+E26</f>
        <v>6073</v>
      </c>
      <c r="F27" s="129">
        <f t="shared" si="7"/>
        <v>6677</v>
      </c>
      <c r="G27" s="130">
        <f t="shared" si="7"/>
        <v>5750</v>
      </c>
      <c r="H27" s="129">
        <f t="shared" si="7"/>
        <v>5320</v>
      </c>
      <c r="I27" s="130">
        <f t="shared" si="7"/>
        <v>5684</v>
      </c>
      <c r="J27" s="129">
        <f t="shared" si="7"/>
        <v>6544</v>
      </c>
      <c r="K27" s="130">
        <f t="shared" si="7"/>
        <v>5843</v>
      </c>
      <c r="L27" s="129">
        <f t="shared" si="7"/>
        <v>5120</v>
      </c>
      <c r="M27" s="130">
        <f t="shared" si="7"/>
        <v>4513</v>
      </c>
      <c r="N27" s="129">
        <f t="shared" si="7"/>
        <v>5113</v>
      </c>
      <c r="O27" s="130">
        <f t="shared" si="7"/>
        <v>6455</v>
      </c>
      <c r="P27" s="131">
        <f t="shared" si="7"/>
        <v>70057</v>
      </c>
    </row>
    <row r="28" spans="2:16" ht="15.75" customHeight="1" x14ac:dyDescent="0.2">
      <c r="B28" s="23"/>
      <c r="C28" s="23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2:16" ht="15.75" customHeight="1" thickBot="1" x14ac:dyDescent="0.25">
      <c r="B29" s="23"/>
      <c r="C29" s="23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2:16" ht="15.75" customHeight="1" x14ac:dyDescent="0.2">
      <c r="B30" s="226">
        <v>2006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7"/>
    </row>
    <row r="31" spans="2:16" ht="15.75" customHeight="1" x14ac:dyDescent="0.2">
      <c r="B31" s="232" t="s">
        <v>41</v>
      </c>
      <c r="C31" s="233"/>
      <c r="D31" s="113" t="s">
        <v>5</v>
      </c>
      <c r="E31" s="114" t="s">
        <v>6</v>
      </c>
      <c r="F31" s="113" t="s">
        <v>7</v>
      </c>
      <c r="G31" s="114" t="s">
        <v>8</v>
      </c>
      <c r="H31" s="113" t="s">
        <v>9</v>
      </c>
      <c r="I31" s="114" t="s">
        <v>10</v>
      </c>
      <c r="J31" s="113" t="s">
        <v>11</v>
      </c>
      <c r="K31" s="114" t="s">
        <v>12</v>
      </c>
      <c r="L31" s="113" t="s">
        <v>13</v>
      </c>
      <c r="M31" s="114" t="s">
        <v>14</v>
      </c>
      <c r="N31" s="113" t="s">
        <v>15</v>
      </c>
      <c r="O31" s="114" t="s">
        <v>16</v>
      </c>
      <c r="P31" s="115" t="s">
        <v>17</v>
      </c>
    </row>
    <row r="32" spans="2:16" ht="15.75" customHeight="1" x14ac:dyDescent="0.2">
      <c r="B32" s="230" t="s">
        <v>42</v>
      </c>
      <c r="C32" s="116" t="s">
        <v>52</v>
      </c>
      <c r="D32" s="117">
        <v>78</v>
      </c>
      <c r="E32" s="118">
        <v>22</v>
      </c>
      <c r="F32" s="117">
        <v>0</v>
      </c>
      <c r="G32" s="118">
        <v>0</v>
      </c>
      <c r="H32" s="117">
        <v>0</v>
      </c>
      <c r="I32" s="118">
        <v>0</v>
      </c>
      <c r="J32" s="117">
        <v>0</v>
      </c>
      <c r="K32" s="118">
        <v>0</v>
      </c>
      <c r="L32" s="117">
        <v>0</v>
      </c>
      <c r="M32" s="118">
        <v>0</v>
      </c>
      <c r="N32" s="117">
        <v>0</v>
      </c>
      <c r="O32" s="118">
        <v>0</v>
      </c>
      <c r="P32" s="119">
        <f>SUM(D32:O32)</f>
        <v>100</v>
      </c>
    </row>
    <row r="33" spans="2:16" ht="15.75" customHeight="1" x14ac:dyDescent="0.2">
      <c r="B33" s="229"/>
      <c r="C33" s="120" t="s">
        <v>53</v>
      </c>
      <c r="D33" s="121">
        <v>91</v>
      </c>
      <c r="E33" s="122">
        <v>17</v>
      </c>
      <c r="F33" s="121">
        <v>0</v>
      </c>
      <c r="G33" s="122">
        <v>0</v>
      </c>
      <c r="H33" s="121">
        <v>0</v>
      </c>
      <c r="I33" s="122">
        <v>0</v>
      </c>
      <c r="J33" s="121">
        <v>0</v>
      </c>
      <c r="K33" s="122">
        <v>0</v>
      </c>
      <c r="L33" s="121">
        <v>0</v>
      </c>
      <c r="M33" s="122">
        <v>0</v>
      </c>
      <c r="N33" s="121">
        <v>0</v>
      </c>
      <c r="O33" s="122">
        <v>0</v>
      </c>
      <c r="P33" s="123">
        <f t="shared" ref="P33:P54" si="8">SUM(D33:O33)</f>
        <v>108</v>
      </c>
    </row>
    <row r="34" spans="2:16" ht="15.75" customHeight="1" x14ac:dyDescent="0.2">
      <c r="B34" s="231"/>
      <c r="C34" s="124" t="s">
        <v>17</v>
      </c>
      <c r="D34" s="125">
        <f>+D32+D33</f>
        <v>169</v>
      </c>
      <c r="E34" s="126">
        <f t="shared" ref="E34:P34" si="9">+E32+E33</f>
        <v>39</v>
      </c>
      <c r="F34" s="125">
        <f t="shared" si="9"/>
        <v>0</v>
      </c>
      <c r="G34" s="126">
        <f t="shared" si="9"/>
        <v>0</v>
      </c>
      <c r="H34" s="125">
        <f t="shared" si="9"/>
        <v>0</v>
      </c>
      <c r="I34" s="126">
        <f t="shared" si="9"/>
        <v>0</v>
      </c>
      <c r="J34" s="125">
        <f t="shared" si="9"/>
        <v>0</v>
      </c>
      <c r="K34" s="126">
        <f t="shared" si="9"/>
        <v>0</v>
      </c>
      <c r="L34" s="125">
        <f t="shared" si="9"/>
        <v>0</v>
      </c>
      <c r="M34" s="126">
        <f t="shared" si="9"/>
        <v>0</v>
      </c>
      <c r="N34" s="125">
        <f t="shared" si="9"/>
        <v>0</v>
      </c>
      <c r="O34" s="126">
        <f t="shared" si="9"/>
        <v>0</v>
      </c>
      <c r="P34" s="128">
        <f t="shared" si="9"/>
        <v>208</v>
      </c>
    </row>
    <row r="35" spans="2:16" ht="15.75" customHeight="1" x14ac:dyDescent="0.2">
      <c r="B35" s="229" t="s">
        <v>238</v>
      </c>
      <c r="C35" s="120" t="s">
        <v>52</v>
      </c>
      <c r="D35" s="121">
        <v>0</v>
      </c>
      <c r="E35" s="122">
        <v>0</v>
      </c>
      <c r="F35" s="121">
        <v>0</v>
      </c>
      <c r="G35" s="122">
        <v>0</v>
      </c>
      <c r="H35" s="121">
        <v>0</v>
      </c>
      <c r="I35" s="122">
        <v>0</v>
      </c>
      <c r="J35" s="121">
        <v>0</v>
      </c>
      <c r="K35" s="122">
        <v>0</v>
      </c>
      <c r="L35" s="121">
        <v>0</v>
      </c>
      <c r="M35" s="122">
        <v>0</v>
      </c>
      <c r="N35" s="121">
        <v>7</v>
      </c>
      <c r="O35" s="122">
        <v>38</v>
      </c>
      <c r="P35" s="123">
        <f t="shared" si="8"/>
        <v>45</v>
      </c>
    </row>
    <row r="36" spans="2:16" ht="15.75" customHeight="1" x14ac:dyDescent="0.2">
      <c r="B36" s="229"/>
      <c r="C36" s="120" t="s">
        <v>53</v>
      </c>
      <c r="D36" s="121">
        <v>0</v>
      </c>
      <c r="E36" s="122">
        <v>0</v>
      </c>
      <c r="F36" s="121">
        <v>0</v>
      </c>
      <c r="G36" s="122">
        <v>0</v>
      </c>
      <c r="H36" s="121">
        <v>0</v>
      </c>
      <c r="I36" s="122">
        <v>0</v>
      </c>
      <c r="J36" s="121">
        <v>0</v>
      </c>
      <c r="K36" s="122">
        <v>0</v>
      </c>
      <c r="L36" s="121">
        <v>0</v>
      </c>
      <c r="M36" s="122">
        <v>0</v>
      </c>
      <c r="N36" s="121">
        <v>7</v>
      </c>
      <c r="O36" s="122">
        <v>37</v>
      </c>
      <c r="P36" s="123">
        <f t="shared" si="8"/>
        <v>44</v>
      </c>
    </row>
    <row r="37" spans="2:16" ht="15.75" customHeight="1" x14ac:dyDescent="0.2">
      <c r="B37" s="229"/>
      <c r="C37" s="124" t="s">
        <v>17</v>
      </c>
      <c r="D37" s="125">
        <f>+D35+D36</f>
        <v>0</v>
      </c>
      <c r="E37" s="126">
        <f t="shared" ref="E37:P37" si="10">+E35+E36</f>
        <v>0</v>
      </c>
      <c r="F37" s="125">
        <f t="shared" si="10"/>
        <v>0</v>
      </c>
      <c r="G37" s="126">
        <f t="shared" si="10"/>
        <v>0</v>
      </c>
      <c r="H37" s="125">
        <f t="shared" si="10"/>
        <v>0</v>
      </c>
      <c r="I37" s="126">
        <f t="shared" si="10"/>
        <v>0</v>
      </c>
      <c r="J37" s="125">
        <f t="shared" si="10"/>
        <v>0</v>
      </c>
      <c r="K37" s="126">
        <f t="shared" si="10"/>
        <v>0</v>
      </c>
      <c r="L37" s="125">
        <f t="shared" si="10"/>
        <v>0</v>
      </c>
      <c r="M37" s="126">
        <f t="shared" si="10"/>
        <v>0</v>
      </c>
      <c r="N37" s="125">
        <f t="shared" si="10"/>
        <v>14</v>
      </c>
      <c r="O37" s="126">
        <f t="shared" si="10"/>
        <v>75</v>
      </c>
      <c r="P37" s="128">
        <f t="shared" si="10"/>
        <v>89</v>
      </c>
    </row>
    <row r="38" spans="2:16" ht="15.75" customHeight="1" x14ac:dyDescent="0.2">
      <c r="B38" s="230" t="s">
        <v>4641</v>
      </c>
      <c r="C38" s="116" t="s">
        <v>52</v>
      </c>
      <c r="D38" s="117">
        <v>0</v>
      </c>
      <c r="E38" s="118">
        <v>0</v>
      </c>
      <c r="F38" s="117">
        <v>110</v>
      </c>
      <c r="G38" s="118">
        <v>120</v>
      </c>
      <c r="H38" s="117">
        <v>107</v>
      </c>
      <c r="I38" s="118">
        <v>124</v>
      </c>
      <c r="J38" s="117">
        <v>158</v>
      </c>
      <c r="K38" s="118">
        <v>190</v>
      </c>
      <c r="L38" s="117">
        <v>150</v>
      </c>
      <c r="M38" s="118">
        <v>130</v>
      </c>
      <c r="N38" s="117">
        <v>155</v>
      </c>
      <c r="O38" s="118">
        <v>195</v>
      </c>
      <c r="P38" s="119">
        <f t="shared" si="8"/>
        <v>1439</v>
      </c>
    </row>
    <row r="39" spans="2:16" ht="15.75" customHeight="1" x14ac:dyDescent="0.2">
      <c r="B39" s="229"/>
      <c r="C39" s="120" t="s">
        <v>53</v>
      </c>
      <c r="D39" s="121">
        <v>0</v>
      </c>
      <c r="E39" s="122">
        <v>0</v>
      </c>
      <c r="F39" s="121">
        <v>134</v>
      </c>
      <c r="G39" s="122">
        <v>143</v>
      </c>
      <c r="H39" s="121">
        <v>135</v>
      </c>
      <c r="I39" s="122">
        <v>132</v>
      </c>
      <c r="J39" s="121">
        <v>192</v>
      </c>
      <c r="K39" s="122">
        <v>208</v>
      </c>
      <c r="L39" s="121">
        <v>168</v>
      </c>
      <c r="M39" s="122">
        <v>158</v>
      </c>
      <c r="N39" s="121">
        <v>163</v>
      </c>
      <c r="O39" s="122">
        <v>230</v>
      </c>
      <c r="P39" s="123">
        <f t="shared" si="8"/>
        <v>1663</v>
      </c>
    </row>
    <row r="40" spans="2:16" ht="15.75" customHeight="1" x14ac:dyDescent="0.2">
      <c r="B40" s="231"/>
      <c r="C40" s="124" t="s">
        <v>17</v>
      </c>
      <c r="D40" s="125">
        <f>+D38+D39</f>
        <v>0</v>
      </c>
      <c r="E40" s="126">
        <f t="shared" ref="E40:P40" si="11">+E38+E39</f>
        <v>0</v>
      </c>
      <c r="F40" s="125">
        <f t="shared" si="11"/>
        <v>244</v>
      </c>
      <c r="G40" s="126">
        <f t="shared" si="11"/>
        <v>263</v>
      </c>
      <c r="H40" s="125">
        <f t="shared" si="11"/>
        <v>242</v>
      </c>
      <c r="I40" s="126">
        <f t="shared" si="11"/>
        <v>256</v>
      </c>
      <c r="J40" s="125">
        <f t="shared" si="11"/>
        <v>350</v>
      </c>
      <c r="K40" s="126">
        <f t="shared" si="11"/>
        <v>398</v>
      </c>
      <c r="L40" s="125">
        <f t="shared" si="11"/>
        <v>318</v>
      </c>
      <c r="M40" s="126">
        <f t="shared" si="11"/>
        <v>288</v>
      </c>
      <c r="N40" s="125">
        <f t="shared" si="11"/>
        <v>318</v>
      </c>
      <c r="O40" s="126">
        <f t="shared" si="11"/>
        <v>425</v>
      </c>
      <c r="P40" s="128">
        <f t="shared" si="11"/>
        <v>3102</v>
      </c>
    </row>
    <row r="41" spans="2:16" ht="15.75" customHeight="1" x14ac:dyDescent="0.2">
      <c r="B41" s="229" t="s">
        <v>43</v>
      </c>
      <c r="C41" s="120" t="s">
        <v>52</v>
      </c>
      <c r="D41" s="121">
        <v>271</v>
      </c>
      <c r="E41" s="122">
        <v>259</v>
      </c>
      <c r="F41" s="121">
        <v>276</v>
      </c>
      <c r="G41" s="122">
        <v>269</v>
      </c>
      <c r="H41" s="121">
        <v>154</v>
      </c>
      <c r="I41" s="122">
        <v>130</v>
      </c>
      <c r="J41" s="121">
        <v>155</v>
      </c>
      <c r="K41" s="122">
        <v>159</v>
      </c>
      <c r="L41" s="121">
        <v>93</v>
      </c>
      <c r="M41" s="122">
        <v>94</v>
      </c>
      <c r="N41" s="121">
        <v>123</v>
      </c>
      <c r="O41" s="122">
        <v>213</v>
      </c>
      <c r="P41" s="123">
        <f t="shared" si="8"/>
        <v>2196</v>
      </c>
    </row>
    <row r="42" spans="2:16" ht="15.75" customHeight="1" x14ac:dyDescent="0.2">
      <c r="B42" s="229"/>
      <c r="C42" s="120" t="s">
        <v>53</v>
      </c>
      <c r="D42" s="121">
        <v>276</v>
      </c>
      <c r="E42" s="122">
        <v>261</v>
      </c>
      <c r="F42" s="121">
        <v>279</v>
      </c>
      <c r="G42" s="122">
        <v>269</v>
      </c>
      <c r="H42" s="121">
        <v>156</v>
      </c>
      <c r="I42" s="122">
        <v>127</v>
      </c>
      <c r="J42" s="121">
        <v>154</v>
      </c>
      <c r="K42" s="122">
        <v>155</v>
      </c>
      <c r="L42" s="121">
        <v>93</v>
      </c>
      <c r="M42" s="122">
        <v>94</v>
      </c>
      <c r="N42" s="121">
        <v>123</v>
      </c>
      <c r="O42" s="122">
        <v>208</v>
      </c>
      <c r="P42" s="123">
        <f t="shared" si="8"/>
        <v>2195</v>
      </c>
    </row>
    <row r="43" spans="2:16" ht="15.75" customHeight="1" x14ac:dyDescent="0.2">
      <c r="B43" s="229"/>
      <c r="C43" s="124" t="s">
        <v>17</v>
      </c>
      <c r="D43" s="125">
        <f>+D41+D42</f>
        <v>547</v>
      </c>
      <c r="E43" s="126">
        <f t="shared" ref="E43:P43" si="12">+E41+E42</f>
        <v>520</v>
      </c>
      <c r="F43" s="125">
        <f t="shared" si="12"/>
        <v>555</v>
      </c>
      <c r="G43" s="126">
        <f t="shared" si="12"/>
        <v>538</v>
      </c>
      <c r="H43" s="125">
        <f t="shared" si="12"/>
        <v>310</v>
      </c>
      <c r="I43" s="126">
        <f t="shared" si="12"/>
        <v>257</v>
      </c>
      <c r="J43" s="125">
        <f t="shared" si="12"/>
        <v>309</v>
      </c>
      <c r="K43" s="126">
        <f t="shared" si="12"/>
        <v>314</v>
      </c>
      <c r="L43" s="125">
        <f t="shared" si="12"/>
        <v>186</v>
      </c>
      <c r="M43" s="126">
        <f t="shared" si="12"/>
        <v>188</v>
      </c>
      <c r="N43" s="125">
        <f t="shared" si="12"/>
        <v>246</v>
      </c>
      <c r="O43" s="126">
        <f t="shared" si="12"/>
        <v>421</v>
      </c>
      <c r="P43" s="128">
        <f t="shared" si="12"/>
        <v>4391</v>
      </c>
    </row>
    <row r="44" spans="2:16" ht="15.75" customHeight="1" x14ac:dyDescent="0.2">
      <c r="B44" s="230" t="s">
        <v>237</v>
      </c>
      <c r="C44" s="116" t="s">
        <v>52</v>
      </c>
      <c r="D44" s="117">
        <v>404</v>
      </c>
      <c r="E44" s="118">
        <v>314</v>
      </c>
      <c r="F44" s="117">
        <v>345</v>
      </c>
      <c r="G44" s="118">
        <v>351</v>
      </c>
      <c r="H44" s="117">
        <v>353</v>
      </c>
      <c r="I44" s="118">
        <v>381</v>
      </c>
      <c r="J44" s="117">
        <v>457</v>
      </c>
      <c r="K44" s="118">
        <v>481</v>
      </c>
      <c r="L44" s="117">
        <v>321</v>
      </c>
      <c r="M44" s="118">
        <v>305</v>
      </c>
      <c r="N44" s="117">
        <v>295</v>
      </c>
      <c r="O44" s="118">
        <v>339</v>
      </c>
      <c r="P44" s="119">
        <f t="shared" si="8"/>
        <v>4346</v>
      </c>
    </row>
    <row r="45" spans="2:16" ht="15.75" customHeight="1" x14ac:dyDescent="0.2">
      <c r="B45" s="229"/>
      <c r="C45" s="120" t="s">
        <v>53</v>
      </c>
      <c r="D45" s="121">
        <v>404</v>
      </c>
      <c r="E45" s="122">
        <v>317</v>
      </c>
      <c r="F45" s="121">
        <v>347</v>
      </c>
      <c r="G45" s="122">
        <v>347</v>
      </c>
      <c r="H45" s="121">
        <v>349</v>
      </c>
      <c r="I45" s="122">
        <v>378</v>
      </c>
      <c r="J45" s="121">
        <v>459</v>
      </c>
      <c r="K45" s="122">
        <v>472</v>
      </c>
      <c r="L45" s="121">
        <v>334</v>
      </c>
      <c r="M45" s="122">
        <v>303</v>
      </c>
      <c r="N45" s="121">
        <v>296</v>
      </c>
      <c r="O45" s="122">
        <v>338</v>
      </c>
      <c r="P45" s="123">
        <f t="shared" si="8"/>
        <v>4344</v>
      </c>
    </row>
    <row r="46" spans="2:16" ht="15.75" customHeight="1" x14ac:dyDescent="0.2">
      <c r="B46" s="231"/>
      <c r="C46" s="124" t="s">
        <v>17</v>
      </c>
      <c r="D46" s="125">
        <f>+D44+D45</f>
        <v>808</v>
      </c>
      <c r="E46" s="126">
        <f t="shared" ref="E46:P46" si="13">+E44+E45</f>
        <v>631</v>
      </c>
      <c r="F46" s="125">
        <f t="shared" si="13"/>
        <v>692</v>
      </c>
      <c r="G46" s="126">
        <f t="shared" si="13"/>
        <v>698</v>
      </c>
      <c r="H46" s="125">
        <f t="shared" si="13"/>
        <v>702</v>
      </c>
      <c r="I46" s="126">
        <f t="shared" si="13"/>
        <v>759</v>
      </c>
      <c r="J46" s="125">
        <f t="shared" si="13"/>
        <v>916</v>
      </c>
      <c r="K46" s="126">
        <f t="shared" si="13"/>
        <v>953</v>
      </c>
      <c r="L46" s="125">
        <f t="shared" si="13"/>
        <v>655</v>
      </c>
      <c r="M46" s="126">
        <f t="shared" si="13"/>
        <v>608</v>
      </c>
      <c r="N46" s="125">
        <f t="shared" si="13"/>
        <v>591</v>
      </c>
      <c r="O46" s="126">
        <f t="shared" si="13"/>
        <v>677</v>
      </c>
      <c r="P46" s="128">
        <f t="shared" si="13"/>
        <v>8690</v>
      </c>
    </row>
    <row r="47" spans="2:16" ht="15.75" customHeight="1" x14ac:dyDescent="0.2">
      <c r="B47" s="229" t="s">
        <v>47</v>
      </c>
      <c r="C47" s="120" t="s">
        <v>52</v>
      </c>
      <c r="D47" s="121">
        <v>516</v>
      </c>
      <c r="E47" s="122">
        <v>500</v>
      </c>
      <c r="F47" s="121">
        <v>534</v>
      </c>
      <c r="G47" s="122">
        <v>467</v>
      </c>
      <c r="H47" s="121">
        <v>349</v>
      </c>
      <c r="I47" s="122">
        <v>349</v>
      </c>
      <c r="J47" s="121">
        <v>378</v>
      </c>
      <c r="K47" s="122">
        <v>354</v>
      </c>
      <c r="L47" s="121">
        <v>291</v>
      </c>
      <c r="M47" s="122">
        <v>280</v>
      </c>
      <c r="N47" s="121">
        <v>303</v>
      </c>
      <c r="O47" s="122">
        <v>409</v>
      </c>
      <c r="P47" s="123">
        <f t="shared" si="8"/>
        <v>4730</v>
      </c>
    </row>
    <row r="48" spans="2:16" ht="15.75" customHeight="1" x14ac:dyDescent="0.2">
      <c r="B48" s="229"/>
      <c r="C48" s="120" t="s">
        <v>53</v>
      </c>
      <c r="D48" s="121">
        <v>514</v>
      </c>
      <c r="E48" s="122">
        <v>498</v>
      </c>
      <c r="F48" s="121">
        <v>542</v>
      </c>
      <c r="G48" s="122">
        <v>462</v>
      </c>
      <c r="H48" s="121">
        <v>345</v>
      </c>
      <c r="I48" s="122">
        <v>343</v>
      </c>
      <c r="J48" s="121">
        <v>369</v>
      </c>
      <c r="K48" s="122">
        <v>346</v>
      </c>
      <c r="L48" s="121">
        <v>289</v>
      </c>
      <c r="M48" s="122">
        <v>273</v>
      </c>
      <c r="N48" s="121">
        <v>298</v>
      </c>
      <c r="O48" s="122">
        <v>413</v>
      </c>
      <c r="P48" s="123">
        <f t="shared" si="8"/>
        <v>4692</v>
      </c>
    </row>
    <row r="49" spans="2:16" ht="15.75" customHeight="1" x14ac:dyDescent="0.2">
      <c r="B49" s="229"/>
      <c r="C49" s="124" t="s">
        <v>17</v>
      </c>
      <c r="D49" s="125">
        <f>+D47+D48</f>
        <v>1030</v>
      </c>
      <c r="E49" s="126">
        <f t="shared" ref="E49:P49" si="14">+E47+E48</f>
        <v>998</v>
      </c>
      <c r="F49" s="125">
        <f t="shared" si="14"/>
        <v>1076</v>
      </c>
      <c r="G49" s="126">
        <f t="shared" si="14"/>
        <v>929</v>
      </c>
      <c r="H49" s="125">
        <f t="shared" si="14"/>
        <v>694</v>
      </c>
      <c r="I49" s="126">
        <f t="shared" si="14"/>
        <v>692</v>
      </c>
      <c r="J49" s="125">
        <f t="shared" si="14"/>
        <v>747</v>
      </c>
      <c r="K49" s="126">
        <f t="shared" si="14"/>
        <v>700</v>
      </c>
      <c r="L49" s="125">
        <f t="shared" si="14"/>
        <v>580</v>
      </c>
      <c r="M49" s="126">
        <f t="shared" si="14"/>
        <v>553</v>
      </c>
      <c r="N49" s="125">
        <f t="shared" si="14"/>
        <v>601</v>
      </c>
      <c r="O49" s="126">
        <f t="shared" si="14"/>
        <v>822</v>
      </c>
      <c r="P49" s="128">
        <f t="shared" si="14"/>
        <v>9422</v>
      </c>
    </row>
    <row r="50" spans="2:16" ht="15.75" customHeight="1" x14ac:dyDescent="0.2">
      <c r="B50" s="230" t="s">
        <v>239</v>
      </c>
      <c r="C50" s="116" t="s">
        <v>52</v>
      </c>
      <c r="D50" s="117">
        <v>1033</v>
      </c>
      <c r="E50" s="118">
        <v>844</v>
      </c>
      <c r="F50" s="117">
        <v>919</v>
      </c>
      <c r="G50" s="118">
        <v>956</v>
      </c>
      <c r="H50" s="117">
        <v>891</v>
      </c>
      <c r="I50" s="118">
        <v>899</v>
      </c>
      <c r="J50" s="117">
        <v>1126</v>
      </c>
      <c r="K50" s="118">
        <v>1117</v>
      </c>
      <c r="L50" s="117">
        <v>893</v>
      </c>
      <c r="M50" s="118">
        <v>883</v>
      </c>
      <c r="N50" s="117">
        <v>866</v>
      </c>
      <c r="O50" s="118">
        <v>1012</v>
      </c>
      <c r="P50" s="119">
        <f t="shared" si="8"/>
        <v>11439</v>
      </c>
    </row>
    <row r="51" spans="2:16" ht="15.75" customHeight="1" x14ac:dyDescent="0.2">
      <c r="B51" s="229"/>
      <c r="C51" s="120" t="s">
        <v>53</v>
      </c>
      <c r="D51" s="121">
        <v>1025</v>
      </c>
      <c r="E51" s="122">
        <v>841</v>
      </c>
      <c r="F51" s="121">
        <v>922</v>
      </c>
      <c r="G51" s="122">
        <v>959</v>
      </c>
      <c r="H51" s="121">
        <v>892</v>
      </c>
      <c r="I51" s="122">
        <v>903</v>
      </c>
      <c r="J51" s="121">
        <v>1130</v>
      </c>
      <c r="K51" s="122">
        <v>1117</v>
      </c>
      <c r="L51" s="121">
        <v>889</v>
      </c>
      <c r="M51" s="122">
        <v>881</v>
      </c>
      <c r="N51" s="121">
        <v>865</v>
      </c>
      <c r="O51" s="122">
        <v>1006</v>
      </c>
      <c r="P51" s="123">
        <f t="shared" si="8"/>
        <v>11430</v>
      </c>
    </row>
    <row r="52" spans="2:16" ht="15.75" customHeight="1" x14ac:dyDescent="0.2">
      <c r="B52" s="231"/>
      <c r="C52" s="124" t="s">
        <v>17</v>
      </c>
      <c r="D52" s="125">
        <f>+D50+D51</f>
        <v>2058</v>
      </c>
      <c r="E52" s="126">
        <f t="shared" ref="E52:P52" si="15">+E50+E51</f>
        <v>1685</v>
      </c>
      <c r="F52" s="125">
        <f t="shared" si="15"/>
        <v>1841</v>
      </c>
      <c r="G52" s="126">
        <f t="shared" si="15"/>
        <v>1915</v>
      </c>
      <c r="H52" s="125">
        <f t="shared" si="15"/>
        <v>1783</v>
      </c>
      <c r="I52" s="126">
        <f t="shared" si="15"/>
        <v>1802</v>
      </c>
      <c r="J52" s="125">
        <f t="shared" si="15"/>
        <v>2256</v>
      </c>
      <c r="K52" s="126">
        <f t="shared" si="15"/>
        <v>2234</v>
      </c>
      <c r="L52" s="125">
        <f t="shared" si="15"/>
        <v>1782</v>
      </c>
      <c r="M52" s="126">
        <f t="shared" si="15"/>
        <v>1764</v>
      </c>
      <c r="N52" s="125">
        <f t="shared" si="15"/>
        <v>1731</v>
      </c>
      <c r="O52" s="126">
        <f t="shared" si="15"/>
        <v>2018</v>
      </c>
      <c r="P52" s="128">
        <f t="shared" si="15"/>
        <v>22869</v>
      </c>
    </row>
    <row r="53" spans="2:16" ht="15.75" customHeight="1" x14ac:dyDescent="0.2">
      <c r="B53" s="229" t="s">
        <v>44</v>
      </c>
      <c r="C53" s="120" t="s">
        <v>52</v>
      </c>
      <c r="D53" s="121">
        <v>1068</v>
      </c>
      <c r="E53" s="122">
        <v>1024</v>
      </c>
      <c r="F53" s="121">
        <v>1102</v>
      </c>
      <c r="G53" s="122">
        <v>1168</v>
      </c>
      <c r="H53" s="121">
        <v>896</v>
      </c>
      <c r="I53" s="122">
        <v>1058</v>
      </c>
      <c r="J53" s="121">
        <v>1248</v>
      </c>
      <c r="K53" s="122">
        <v>944</v>
      </c>
      <c r="L53" s="121">
        <v>592</v>
      </c>
      <c r="M53" s="122">
        <v>576</v>
      </c>
      <c r="N53" s="121">
        <v>818</v>
      </c>
      <c r="O53" s="122">
        <v>963</v>
      </c>
      <c r="P53" s="123">
        <f t="shared" si="8"/>
        <v>11457</v>
      </c>
    </row>
    <row r="54" spans="2:16" ht="15.75" customHeight="1" x14ac:dyDescent="0.2">
      <c r="B54" s="229"/>
      <c r="C54" s="120" t="s">
        <v>53</v>
      </c>
      <c r="D54" s="121">
        <v>1050</v>
      </c>
      <c r="E54" s="122">
        <v>1020</v>
      </c>
      <c r="F54" s="121">
        <v>1084</v>
      </c>
      <c r="G54" s="122">
        <v>1135</v>
      </c>
      <c r="H54" s="121">
        <v>889</v>
      </c>
      <c r="I54" s="122">
        <v>1037</v>
      </c>
      <c r="J54" s="121">
        <v>1226</v>
      </c>
      <c r="K54" s="122">
        <v>934</v>
      </c>
      <c r="L54" s="121">
        <v>582</v>
      </c>
      <c r="M54" s="122">
        <v>578</v>
      </c>
      <c r="N54" s="121">
        <v>820</v>
      </c>
      <c r="O54" s="122">
        <v>953</v>
      </c>
      <c r="P54" s="123">
        <f t="shared" si="8"/>
        <v>11308</v>
      </c>
    </row>
    <row r="55" spans="2:16" ht="15.75" customHeight="1" x14ac:dyDescent="0.2">
      <c r="B55" s="229"/>
      <c r="C55" s="124" t="s">
        <v>17</v>
      </c>
      <c r="D55" s="125">
        <f>+D53+D54</f>
        <v>2118</v>
      </c>
      <c r="E55" s="126">
        <f t="shared" ref="E55:P55" si="16">+E53+E54</f>
        <v>2044</v>
      </c>
      <c r="F55" s="125">
        <f t="shared" si="16"/>
        <v>2186</v>
      </c>
      <c r="G55" s="126">
        <f t="shared" si="16"/>
        <v>2303</v>
      </c>
      <c r="H55" s="125">
        <f t="shared" si="16"/>
        <v>1785</v>
      </c>
      <c r="I55" s="126">
        <f t="shared" si="16"/>
        <v>2095</v>
      </c>
      <c r="J55" s="125">
        <f t="shared" si="16"/>
        <v>2474</v>
      </c>
      <c r="K55" s="126">
        <f t="shared" si="16"/>
        <v>1878</v>
      </c>
      <c r="L55" s="125">
        <f t="shared" si="16"/>
        <v>1174</v>
      </c>
      <c r="M55" s="126">
        <f t="shared" si="16"/>
        <v>1154</v>
      </c>
      <c r="N55" s="125">
        <f t="shared" si="16"/>
        <v>1638</v>
      </c>
      <c r="O55" s="126">
        <f t="shared" si="16"/>
        <v>1916</v>
      </c>
      <c r="P55" s="128">
        <f t="shared" si="16"/>
        <v>22765</v>
      </c>
    </row>
    <row r="56" spans="2:16" ht="15.75" customHeight="1" thickBot="1" x14ac:dyDescent="0.25">
      <c r="B56" s="227" t="s">
        <v>32</v>
      </c>
      <c r="C56" s="228"/>
      <c r="D56" s="129">
        <f>+D34+D37+D40+D43+D46+D49+D52+D55</f>
        <v>6730</v>
      </c>
      <c r="E56" s="130">
        <f t="shared" ref="E56:P56" si="17">+E34+E37+E40+E43+E46+E49+E52+E55</f>
        <v>5917</v>
      </c>
      <c r="F56" s="129">
        <f t="shared" si="17"/>
        <v>6594</v>
      </c>
      <c r="G56" s="130">
        <f t="shared" si="17"/>
        <v>6646</v>
      </c>
      <c r="H56" s="129">
        <f t="shared" si="17"/>
        <v>5516</v>
      </c>
      <c r="I56" s="130">
        <f t="shared" si="17"/>
        <v>5861</v>
      </c>
      <c r="J56" s="129">
        <f t="shared" si="17"/>
        <v>7052</v>
      </c>
      <c r="K56" s="130">
        <f t="shared" si="17"/>
        <v>6477</v>
      </c>
      <c r="L56" s="129">
        <f t="shared" si="17"/>
        <v>4695</v>
      </c>
      <c r="M56" s="130">
        <f t="shared" si="17"/>
        <v>4555</v>
      </c>
      <c r="N56" s="129">
        <f t="shared" si="17"/>
        <v>5139</v>
      </c>
      <c r="O56" s="130">
        <f t="shared" si="17"/>
        <v>6354</v>
      </c>
      <c r="P56" s="131">
        <f t="shared" si="17"/>
        <v>71536</v>
      </c>
    </row>
    <row r="57" spans="2:16" ht="15.75" customHeight="1" x14ac:dyDescent="0.2">
      <c r="B57" s="23"/>
      <c r="C57" s="23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  <row r="58" spans="2:16" ht="15.75" customHeight="1" thickBot="1" x14ac:dyDescent="0.25">
      <c r="B58" s="23"/>
      <c r="C58" s="23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</row>
    <row r="59" spans="2:16" ht="15.75" customHeight="1" x14ac:dyDescent="0.2">
      <c r="B59" s="226">
        <v>2007</v>
      </c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7"/>
    </row>
    <row r="60" spans="2:16" ht="15.75" customHeight="1" x14ac:dyDescent="0.2">
      <c r="B60" s="232" t="s">
        <v>41</v>
      </c>
      <c r="C60" s="233"/>
      <c r="D60" s="113" t="s">
        <v>5</v>
      </c>
      <c r="E60" s="114" t="s">
        <v>6</v>
      </c>
      <c r="F60" s="113" t="s">
        <v>7</v>
      </c>
      <c r="G60" s="114" t="s">
        <v>8</v>
      </c>
      <c r="H60" s="113" t="s">
        <v>9</v>
      </c>
      <c r="I60" s="114" t="s">
        <v>10</v>
      </c>
      <c r="J60" s="113" t="s">
        <v>11</v>
      </c>
      <c r="K60" s="114" t="s">
        <v>12</v>
      </c>
      <c r="L60" s="113" t="s">
        <v>13</v>
      </c>
      <c r="M60" s="114" t="s">
        <v>14</v>
      </c>
      <c r="N60" s="113" t="s">
        <v>15</v>
      </c>
      <c r="O60" s="114" t="s">
        <v>16</v>
      </c>
      <c r="P60" s="115" t="s">
        <v>17</v>
      </c>
    </row>
    <row r="61" spans="2:16" ht="15.75" customHeight="1" x14ac:dyDescent="0.2">
      <c r="B61" s="230" t="s">
        <v>4641</v>
      </c>
      <c r="C61" s="116" t="s">
        <v>52</v>
      </c>
      <c r="D61" s="117">
        <v>206</v>
      </c>
      <c r="E61" s="118">
        <v>197</v>
      </c>
      <c r="F61" s="117">
        <v>231</v>
      </c>
      <c r="G61" s="118">
        <v>213</v>
      </c>
      <c r="H61" s="117">
        <v>216</v>
      </c>
      <c r="I61" s="118">
        <v>195</v>
      </c>
      <c r="J61" s="117">
        <v>218</v>
      </c>
      <c r="K61" s="118">
        <v>191</v>
      </c>
      <c r="L61" s="117">
        <v>187</v>
      </c>
      <c r="M61" s="118">
        <v>210</v>
      </c>
      <c r="N61" s="117">
        <v>195</v>
      </c>
      <c r="O61" s="118">
        <v>213</v>
      </c>
      <c r="P61" s="119">
        <f>SUM(D61:O61)</f>
        <v>2472</v>
      </c>
    </row>
    <row r="62" spans="2:16" ht="15.75" customHeight="1" x14ac:dyDescent="0.2">
      <c r="B62" s="229"/>
      <c r="C62" s="120" t="s">
        <v>53</v>
      </c>
      <c r="D62" s="121">
        <v>222</v>
      </c>
      <c r="E62" s="122">
        <v>189</v>
      </c>
      <c r="F62" s="121">
        <v>245</v>
      </c>
      <c r="G62" s="122">
        <v>205</v>
      </c>
      <c r="H62" s="121">
        <v>216</v>
      </c>
      <c r="I62" s="122">
        <v>201</v>
      </c>
      <c r="J62" s="121">
        <v>219</v>
      </c>
      <c r="K62" s="122">
        <v>191</v>
      </c>
      <c r="L62" s="121">
        <v>196</v>
      </c>
      <c r="M62" s="122">
        <v>202</v>
      </c>
      <c r="N62" s="121">
        <v>205</v>
      </c>
      <c r="O62" s="122">
        <v>211</v>
      </c>
      <c r="P62" s="123">
        <f t="shared" ref="P62:P80" si="18">SUM(D62:O62)</f>
        <v>2502</v>
      </c>
    </row>
    <row r="63" spans="2:16" ht="15.75" customHeight="1" x14ac:dyDescent="0.2">
      <c r="B63" s="231"/>
      <c r="C63" s="124" t="s">
        <v>17</v>
      </c>
      <c r="D63" s="125">
        <f>+D61+D62</f>
        <v>428</v>
      </c>
      <c r="E63" s="126">
        <f t="shared" ref="E63:P63" si="19">+E61+E62</f>
        <v>386</v>
      </c>
      <c r="F63" s="125">
        <f t="shared" si="19"/>
        <v>476</v>
      </c>
      <c r="G63" s="126">
        <f t="shared" si="19"/>
        <v>418</v>
      </c>
      <c r="H63" s="125">
        <f t="shared" si="19"/>
        <v>432</v>
      </c>
      <c r="I63" s="126">
        <f t="shared" si="19"/>
        <v>396</v>
      </c>
      <c r="J63" s="125">
        <f t="shared" si="19"/>
        <v>437</v>
      </c>
      <c r="K63" s="126">
        <f t="shared" si="19"/>
        <v>382</v>
      </c>
      <c r="L63" s="125">
        <f t="shared" si="19"/>
        <v>383</v>
      </c>
      <c r="M63" s="126">
        <f t="shared" si="19"/>
        <v>412</v>
      </c>
      <c r="N63" s="125">
        <f t="shared" si="19"/>
        <v>400</v>
      </c>
      <c r="O63" s="126">
        <f t="shared" si="19"/>
        <v>424</v>
      </c>
      <c r="P63" s="128">
        <f t="shared" si="19"/>
        <v>4974</v>
      </c>
    </row>
    <row r="64" spans="2:16" ht="15.75" customHeight="1" x14ac:dyDescent="0.2">
      <c r="B64" s="229" t="s">
        <v>238</v>
      </c>
      <c r="C64" s="120" t="s">
        <v>52</v>
      </c>
      <c r="D64" s="121">
        <v>73</v>
      </c>
      <c r="E64" s="122">
        <v>68</v>
      </c>
      <c r="F64" s="121">
        <v>62</v>
      </c>
      <c r="G64" s="122">
        <v>44</v>
      </c>
      <c r="H64" s="121">
        <v>24</v>
      </c>
      <c r="I64" s="122">
        <v>24</v>
      </c>
      <c r="J64" s="121">
        <v>38</v>
      </c>
      <c r="K64" s="122">
        <v>38</v>
      </c>
      <c r="L64" s="121">
        <v>27</v>
      </c>
      <c r="M64" s="122">
        <v>18</v>
      </c>
      <c r="N64" s="121">
        <v>24</v>
      </c>
      <c r="O64" s="122">
        <v>56</v>
      </c>
      <c r="P64" s="123">
        <f t="shared" si="18"/>
        <v>496</v>
      </c>
    </row>
    <row r="65" spans="2:16" ht="15.75" customHeight="1" x14ac:dyDescent="0.2">
      <c r="B65" s="229"/>
      <c r="C65" s="120" t="s">
        <v>53</v>
      </c>
      <c r="D65" s="121">
        <v>70</v>
      </c>
      <c r="E65" s="122">
        <v>65</v>
      </c>
      <c r="F65" s="121">
        <v>65</v>
      </c>
      <c r="G65" s="122">
        <v>43</v>
      </c>
      <c r="H65" s="121">
        <v>23</v>
      </c>
      <c r="I65" s="122">
        <v>26</v>
      </c>
      <c r="J65" s="121">
        <v>38</v>
      </c>
      <c r="K65" s="122">
        <v>37</v>
      </c>
      <c r="L65" s="121">
        <v>27</v>
      </c>
      <c r="M65" s="122">
        <v>18</v>
      </c>
      <c r="N65" s="121">
        <v>25</v>
      </c>
      <c r="O65" s="122">
        <v>56</v>
      </c>
      <c r="P65" s="123">
        <f t="shared" si="18"/>
        <v>493</v>
      </c>
    </row>
    <row r="66" spans="2:16" ht="15.75" customHeight="1" x14ac:dyDescent="0.2">
      <c r="B66" s="229"/>
      <c r="C66" s="124" t="s">
        <v>17</v>
      </c>
      <c r="D66" s="125">
        <f>+D64+D65</f>
        <v>143</v>
      </c>
      <c r="E66" s="126">
        <f t="shared" ref="E66:P66" si="20">+E64+E65</f>
        <v>133</v>
      </c>
      <c r="F66" s="125">
        <f t="shared" si="20"/>
        <v>127</v>
      </c>
      <c r="G66" s="126">
        <f t="shared" si="20"/>
        <v>87</v>
      </c>
      <c r="H66" s="125">
        <f t="shared" si="20"/>
        <v>47</v>
      </c>
      <c r="I66" s="126">
        <f t="shared" si="20"/>
        <v>50</v>
      </c>
      <c r="J66" s="125">
        <f t="shared" si="20"/>
        <v>76</v>
      </c>
      <c r="K66" s="126">
        <f t="shared" si="20"/>
        <v>75</v>
      </c>
      <c r="L66" s="125">
        <f t="shared" si="20"/>
        <v>54</v>
      </c>
      <c r="M66" s="126">
        <f t="shared" si="20"/>
        <v>36</v>
      </c>
      <c r="N66" s="125">
        <f t="shared" si="20"/>
        <v>49</v>
      </c>
      <c r="O66" s="126">
        <f t="shared" si="20"/>
        <v>112</v>
      </c>
      <c r="P66" s="128">
        <f t="shared" si="20"/>
        <v>989</v>
      </c>
    </row>
    <row r="67" spans="2:16" ht="15.75" customHeight="1" x14ac:dyDescent="0.2">
      <c r="B67" s="230" t="s">
        <v>43</v>
      </c>
      <c r="C67" s="116" t="s">
        <v>52</v>
      </c>
      <c r="D67" s="117">
        <v>235</v>
      </c>
      <c r="E67" s="118">
        <v>232</v>
      </c>
      <c r="F67" s="117">
        <v>228</v>
      </c>
      <c r="G67" s="118">
        <v>183</v>
      </c>
      <c r="H67" s="117">
        <v>130</v>
      </c>
      <c r="I67" s="118">
        <v>133</v>
      </c>
      <c r="J67" s="117">
        <v>141</v>
      </c>
      <c r="K67" s="118">
        <v>131</v>
      </c>
      <c r="L67" s="117">
        <v>80</v>
      </c>
      <c r="M67" s="118">
        <v>72</v>
      </c>
      <c r="N67" s="117">
        <v>117</v>
      </c>
      <c r="O67" s="118">
        <v>193</v>
      </c>
      <c r="P67" s="119">
        <f t="shared" si="18"/>
        <v>1875</v>
      </c>
    </row>
    <row r="68" spans="2:16" ht="15.75" customHeight="1" x14ac:dyDescent="0.2">
      <c r="B68" s="229"/>
      <c r="C68" s="120" t="s">
        <v>53</v>
      </c>
      <c r="D68" s="121">
        <v>236</v>
      </c>
      <c r="E68" s="122">
        <v>232</v>
      </c>
      <c r="F68" s="121">
        <v>224</v>
      </c>
      <c r="G68" s="122">
        <v>184</v>
      </c>
      <c r="H68" s="121">
        <v>127</v>
      </c>
      <c r="I68" s="122">
        <v>128</v>
      </c>
      <c r="J68" s="121">
        <v>142</v>
      </c>
      <c r="K68" s="122">
        <v>131</v>
      </c>
      <c r="L68" s="121">
        <v>80</v>
      </c>
      <c r="M68" s="122">
        <v>72</v>
      </c>
      <c r="N68" s="121">
        <v>119</v>
      </c>
      <c r="O68" s="122">
        <v>189</v>
      </c>
      <c r="P68" s="123">
        <f t="shared" si="18"/>
        <v>1864</v>
      </c>
    </row>
    <row r="69" spans="2:16" ht="15.75" customHeight="1" x14ac:dyDescent="0.2">
      <c r="B69" s="231"/>
      <c r="C69" s="124" t="s">
        <v>17</v>
      </c>
      <c r="D69" s="125">
        <f>+D67+D68</f>
        <v>471</v>
      </c>
      <c r="E69" s="126">
        <f t="shared" ref="E69:P69" si="21">+E67+E68</f>
        <v>464</v>
      </c>
      <c r="F69" s="125">
        <f t="shared" si="21"/>
        <v>452</v>
      </c>
      <c r="G69" s="126">
        <f t="shared" si="21"/>
        <v>367</v>
      </c>
      <c r="H69" s="125">
        <f t="shared" si="21"/>
        <v>257</v>
      </c>
      <c r="I69" s="126">
        <f t="shared" si="21"/>
        <v>261</v>
      </c>
      <c r="J69" s="125">
        <f t="shared" si="21"/>
        <v>283</v>
      </c>
      <c r="K69" s="126">
        <f t="shared" si="21"/>
        <v>262</v>
      </c>
      <c r="L69" s="125">
        <f t="shared" si="21"/>
        <v>160</v>
      </c>
      <c r="M69" s="126">
        <f t="shared" si="21"/>
        <v>144</v>
      </c>
      <c r="N69" s="125">
        <f t="shared" si="21"/>
        <v>236</v>
      </c>
      <c r="O69" s="126">
        <f t="shared" si="21"/>
        <v>382</v>
      </c>
      <c r="P69" s="128">
        <f t="shared" si="21"/>
        <v>3739</v>
      </c>
    </row>
    <row r="70" spans="2:16" ht="15.75" customHeight="1" x14ac:dyDescent="0.2">
      <c r="B70" s="230" t="s">
        <v>237</v>
      </c>
      <c r="C70" s="116" t="s">
        <v>52</v>
      </c>
      <c r="D70" s="117">
        <v>329</v>
      </c>
      <c r="E70" s="118">
        <v>273</v>
      </c>
      <c r="F70" s="117">
        <v>313</v>
      </c>
      <c r="G70" s="118">
        <v>325</v>
      </c>
      <c r="H70" s="117">
        <v>367</v>
      </c>
      <c r="I70" s="118">
        <v>387</v>
      </c>
      <c r="J70" s="117">
        <v>413</v>
      </c>
      <c r="K70" s="118">
        <v>457</v>
      </c>
      <c r="L70" s="117">
        <v>337</v>
      </c>
      <c r="M70" s="118">
        <v>267</v>
      </c>
      <c r="N70" s="117">
        <v>292</v>
      </c>
      <c r="O70" s="118">
        <v>393</v>
      </c>
      <c r="P70" s="119">
        <f t="shared" si="18"/>
        <v>4153</v>
      </c>
    </row>
    <row r="71" spans="2:16" ht="15.75" customHeight="1" x14ac:dyDescent="0.2">
      <c r="B71" s="229"/>
      <c r="C71" s="120" t="s">
        <v>53</v>
      </c>
      <c r="D71" s="121">
        <v>328</v>
      </c>
      <c r="E71" s="122">
        <v>273</v>
      </c>
      <c r="F71" s="121">
        <v>306</v>
      </c>
      <c r="G71" s="122">
        <v>360</v>
      </c>
      <c r="H71" s="121">
        <v>369</v>
      </c>
      <c r="I71" s="122">
        <v>391</v>
      </c>
      <c r="J71" s="121">
        <v>409</v>
      </c>
      <c r="K71" s="122">
        <v>452</v>
      </c>
      <c r="L71" s="121">
        <v>336</v>
      </c>
      <c r="M71" s="122">
        <v>273</v>
      </c>
      <c r="N71" s="121">
        <v>304</v>
      </c>
      <c r="O71" s="122">
        <v>396</v>
      </c>
      <c r="P71" s="123">
        <f t="shared" si="18"/>
        <v>4197</v>
      </c>
    </row>
    <row r="72" spans="2:16" ht="15.75" customHeight="1" x14ac:dyDescent="0.2">
      <c r="B72" s="231"/>
      <c r="C72" s="124" t="s">
        <v>17</v>
      </c>
      <c r="D72" s="125">
        <f>+D70+D71</f>
        <v>657</v>
      </c>
      <c r="E72" s="126">
        <f t="shared" ref="E72:P72" si="22">+E70+E71</f>
        <v>546</v>
      </c>
      <c r="F72" s="125">
        <f t="shared" si="22"/>
        <v>619</v>
      </c>
      <c r="G72" s="126">
        <f t="shared" si="22"/>
        <v>685</v>
      </c>
      <c r="H72" s="125">
        <f t="shared" si="22"/>
        <v>736</v>
      </c>
      <c r="I72" s="126">
        <f t="shared" si="22"/>
        <v>778</v>
      </c>
      <c r="J72" s="125">
        <f t="shared" si="22"/>
        <v>822</v>
      </c>
      <c r="K72" s="126">
        <f t="shared" si="22"/>
        <v>909</v>
      </c>
      <c r="L72" s="125">
        <f t="shared" si="22"/>
        <v>673</v>
      </c>
      <c r="M72" s="126">
        <f t="shared" si="22"/>
        <v>540</v>
      </c>
      <c r="N72" s="125">
        <f t="shared" si="22"/>
        <v>596</v>
      </c>
      <c r="O72" s="126">
        <f t="shared" si="22"/>
        <v>789</v>
      </c>
      <c r="P72" s="128">
        <f t="shared" si="22"/>
        <v>8350</v>
      </c>
    </row>
    <row r="73" spans="2:16" ht="15.75" customHeight="1" x14ac:dyDescent="0.2">
      <c r="B73" s="229" t="s">
        <v>47</v>
      </c>
      <c r="C73" s="120" t="s">
        <v>52</v>
      </c>
      <c r="D73" s="121">
        <v>476</v>
      </c>
      <c r="E73" s="122">
        <v>454</v>
      </c>
      <c r="F73" s="121">
        <v>491</v>
      </c>
      <c r="G73" s="122">
        <v>414</v>
      </c>
      <c r="H73" s="121">
        <v>291</v>
      </c>
      <c r="I73" s="122">
        <v>285</v>
      </c>
      <c r="J73" s="121">
        <v>325</v>
      </c>
      <c r="K73" s="122">
        <v>316</v>
      </c>
      <c r="L73" s="121">
        <v>248</v>
      </c>
      <c r="M73" s="122">
        <v>247</v>
      </c>
      <c r="N73" s="121">
        <v>284</v>
      </c>
      <c r="O73" s="122">
        <v>381</v>
      </c>
      <c r="P73" s="123">
        <f t="shared" si="18"/>
        <v>4212</v>
      </c>
    </row>
    <row r="74" spans="2:16" ht="15.75" customHeight="1" x14ac:dyDescent="0.2">
      <c r="B74" s="229"/>
      <c r="C74" s="120" t="s">
        <v>53</v>
      </c>
      <c r="D74" s="121">
        <v>471</v>
      </c>
      <c r="E74" s="122">
        <v>449</v>
      </c>
      <c r="F74" s="121">
        <v>486</v>
      </c>
      <c r="G74" s="122">
        <v>416</v>
      </c>
      <c r="H74" s="121">
        <v>291</v>
      </c>
      <c r="I74" s="122">
        <v>288</v>
      </c>
      <c r="J74" s="121">
        <v>328</v>
      </c>
      <c r="K74" s="122">
        <v>319</v>
      </c>
      <c r="L74" s="121">
        <v>252</v>
      </c>
      <c r="M74" s="122">
        <v>254</v>
      </c>
      <c r="N74" s="121">
        <v>284</v>
      </c>
      <c r="O74" s="122">
        <v>391</v>
      </c>
      <c r="P74" s="123">
        <f t="shared" si="18"/>
        <v>4229</v>
      </c>
    </row>
    <row r="75" spans="2:16" ht="15.75" customHeight="1" x14ac:dyDescent="0.2">
      <c r="B75" s="229"/>
      <c r="C75" s="124" t="s">
        <v>17</v>
      </c>
      <c r="D75" s="125">
        <f>+D73+D74</f>
        <v>947</v>
      </c>
      <c r="E75" s="126">
        <f t="shared" ref="E75:P75" si="23">+E73+E74</f>
        <v>903</v>
      </c>
      <c r="F75" s="125">
        <f t="shared" si="23"/>
        <v>977</v>
      </c>
      <c r="G75" s="126">
        <f t="shared" si="23"/>
        <v>830</v>
      </c>
      <c r="H75" s="125">
        <f t="shared" si="23"/>
        <v>582</v>
      </c>
      <c r="I75" s="126">
        <f t="shared" si="23"/>
        <v>573</v>
      </c>
      <c r="J75" s="125">
        <f t="shared" si="23"/>
        <v>653</v>
      </c>
      <c r="K75" s="126">
        <f t="shared" si="23"/>
        <v>635</v>
      </c>
      <c r="L75" s="125">
        <f t="shared" si="23"/>
        <v>500</v>
      </c>
      <c r="M75" s="126">
        <f t="shared" si="23"/>
        <v>501</v>
      </c>
      <c r="N75" s="125">
        <f t="shared" si="23"/>
        <v>568</v>
      </c>
      <c r="O75" s="126">
        <f t="shared" si="23"/>
        <v>772</v>
      </c>
      <c r="P75" s="128">
        <f t="shared" si="23"/>
        <v>8441</v>
      </c>
    </row>
    <row r="76" spans="2:16" ht="15.75" customHeight="1" x14ac:dyDescent="0.2">
      <c r="B76" s="230" t="s">
        <v>239</v>
      </c>
      <c r="C76" s="116" t="s">
        <v>52</v>
      </c>
      <c r="D76" s="117">
        <v>962</v>
      </c>
      <c r="E76" s="118">
        <v>762</v>
      </c>
      <c r="F76" s="117">
        <v>852</v>
      </c>
      <c r="G76" s="118">
        <v>858</v>
      </c>
      <c r="H76" s="117">
        <v>909</v>
      </c>
      <c r="I76" s="118">
        <v>1022</v>
      </c>
      <c r="J76" s="117">
        <v>1155</v>
      </c>
      <c r="K76" s="118">
        <v>1096</v>
      </c>
      <c r="L76" s="117">
        <v>926</v>
      </c>
      <c r="M76" s="118">
        <v>887</v>
      </c>
      <c r="N76" s="117">
        <v>961</v>
      </c>
      <c r="O76" s="118">
        <v>1147</v>
      </c>
      <c r="P76" s="119">
        <f t="shared" si="18"/>
        <v>11537</v>
      </c>
    </row>
    <row r="77" spans="2:16" ht="15.75" customHeight="1" x14ac:dyDescent="0.2">
      <c r="B77" s="229"/>
      <c r="C77" s="120" t="s">
        <v>53</v>
      </c>
      <c r="D77" s="121">
        <v>964</v>
      </c>
      <c r="E77" s="122">
        <v>761</v>
      </c>
      <c r="F77" s="121">
        <v>851</v>
      </c>
      <c r="G77" s="122">
        <v>858</v>
      </c>
      <c r="H77" s="121">
        <v>908</v>
      </c>
      <c r="I77" s="122">
        <v>1021</v>
      </c>
      <c r="J77" s="121">
        <v>1151</v>
      </c>
      <c r="K77" s="122">
        <v>1092</v>
      </c>
      <c r="L77" s="121">
        <v>927</v>
      </c>
      <c r="M77" s="122">
        <v>888</v>
      </c>
      <c r="N77" s="121">
        <v>962</v>
      </c>
      <c r="O77" s="122">
        <v>1147</v>
      </c>
      <c r="P77" s="123">
        <f t="shared" si="18"/>
        <v>11530</v>
      </c>
    </row>
    <row r="78" spans="2:16" ht="15.75" customHeight="1" x14ac:dyDescent="0.2">
      <c r="B78" s="231"/>
      <c r="C78" s="124" t="s">
        <v>17</v>
      </c>
      <c r="D78" s="125">
        <f>+D76+D77</f>
        <v>1926</v>
      </c>
      <c r="E78" s="126">
        <f t="shared" ref="E78:P78" si="24">+E76+E77</f>
        <v>1523</v>
      </c>
      <c r="F78" s="125">
        <f t="shared" si="24"/>
        <v>1703</v>
      </c>
      <c r="G78" s="126">
        <f t="shared" si="24"/>
        <v>1716</v>
      </c>
      <c r="H78" s="125">
        <f t="shared" si="24"/>
        <v>1817</v>
      </c>
      <c r="I78" s="126">
        <f t="shared" si="24"/>
        <v>2043</v>
      </c>
      <c r="J78" s="125">
        <f t="shared" si="24"/>
        <v>2306</v>
      </c>
      <c r="K78" s="126">
        <f t="shared" si="24"/>
        <v>2188</v>
      </c>
      <c r="L78" s="125">
        <f t="shared" si="24"/>
        <v>1853</v>
      </c>
      <c r="M78" s="126">
        <f t="shared" si="24"/>
        <v>1775</v>
      </c>
      <c r="N78" s="125">
        <f t="shared" si="24"/>
        <v>1923</v>
      </c>
      <c r="O78" s="126">
        <f t="shared" si="24"/>
        <v>2294</v>
      </c>
      <c r="P78" s="128">
        <f t="shared" si="24"/>
        <v>23067</v>
      </c>
    </row>
    <row r="79" spans="2:16" ht="15.75" customHeight="1" x14ac:dyDescent="0.2">
      <c r="B79" s="229" t="s">
        <v>44</v>
      </c>
      <c r="C79" s="120" t="s">
        <v>52</v>
      </c>
      <c r="D79" s="121">
        <v>1148</v>
      </c>
      <c r="E79" s="122">
        <v>1050</v>
      </c>
      <c r="F79" s="121">
        <v>1157</v>
      </c>
      <c r="G79" s="122">
        <v>1119</v>
      </c>
      <c r="H79" s="121">
        <v>802</v>
      </c>
      <c r="I79" s="122">
        <v>910</v>
      </c>
      <c r="J79" s="121">
        <v>1089</v>
      </c>
      <c r="K79" s="122">
        <v>954</v>
      </c>
      <c r="L79" s="121">
        <v>602</v>
      </c>
      <c r="M79" s="122">
        <v>581</v>
      </c>
      <c r="N79" s="121">
        <v>865</v>
      </c>
      <c r="O79" s="122">
        <v>1016</v>
      </c>
      <c r="P79" s="123">
        <f t="shared" si="18"/>
        <v>11293</v>
      </c>
    </row>
    <row r="80" spans="2:16" ht="15.75" customHeight="1" x14ac:dyDescent="0.2">
      <c r="B80" s="229"/>
      <c r="C80" s="120" t="s">
        <v>53</v>
      </c>
      <c r="D80" s="121">
        <v>1138</v>
      </c>
      <c r="E80" s="122">
        <v>1040</v>
      </c>
      <c r="F80" s="121">
        <v>1139</v>
      </c>
      <c r="G80" s="122">
        <v>1117</v>
      </c>
      <c r="H80" s="121">
        <v>793</v>
      </c>
      <c r="I80" s="122">
        <v>897</v>
      </c>
      <c r="J80" s="121">
        <v>1091</v>
      </c>
      <c r="K80" s="122">
        <v>956</v>
      </c>
      <c r="L80" s="121">
        <v>607</v>
      </c>
      <c r="M80" s="122">
        <v>581</v>
      </c>
      <c r="N80" s="121">
        <v>810</v>
      </c>
      <c r="O80" s="122">
        <v>1024</v>
      </c>
      <c r="P80" s="123">
        <f t="shared" si="18"/>
        <v>11193</v>
      </c>
    </row>
    <row r="81" spans="2:16" ht="15.75" customHeight="1" x14ac:dyDescent="0.2">
      <c r="B81" s="229"/>
      <c r="C81" s="124" t="s">
        <v>17</v>
      </c>
      <c r="D81" s="125">
        <f>+D79+D80</f>
        <v>2286</v>
      </c>
      <c r="E81" s="126">
        <f t="shared" ref="E81:P81" si="25">+E79+E80</f>
        <v>2090</v>
      </c>
      <c r="F81" s="125">
        <f t="shared" si="25"/>
        <v>2296</v>
      </c>
      <c r="G81" s="126">
        <f t="shared" si="25"/>
        <v>2236</v>
      </c>
      <c r="H81" s="125">
        <f t="shared" si="25"/>
        <v>1595</v>
      </c>
      <c r="I81" s="126">
        <f t="shared" si="25"/>
        <v>1807</v>
      </c>
      <c r="J81" s="125">
        <f t="shared" si="25"/>
        <v>2180</v>
      </c>
      <c r="K81" s="126">
        <f t="shared" si="25"/>
        <v>1910</v>
      </c>
      <c r="L81" s="125">
        <f t="shared" si="25"/>
        <v>1209</v>
      </c>
      <c r="M81" s="126">
        <f t="shared" si="25"/>
        <v>1162</v>
      </c>
      <c r="N81" s="125">
        <f t="shared" si="25"/>
        <v>1675</v>
      </c>
      <c r="O81" s="126">
        <f t="shared" si="25"/>
        <v>2040</v>
      </c>
      <c r="P81" s="128">
        <f t="shared" si="25"/>
        <v>22486</v>
      </c>
    </row>
    <row r="82" spans="2:16" ht="15.75" customHeight="1" thickBot="1" x14ac:dyDescent="0.25">
      <c r="B82" s="227" t="s">
        <v>33</v>
      </c>
      <c r="C82" s="228"/>
      <c r="D82" s="129">
        <f>+D63+D66+D69+D72+D75+D78+D81</f>
        <v>6858</v>
      </c>
      <c r="E82" s="130">
        <f t="shared" ref="E82:P82" si="26">+E63+E66+E69+E72+E75+E78+E81</f>
        <v>6045</v>
      </c>
      <c r="F82" s="129">
        <f t="shared" si="26"/>
        <v>6650</v>
      </c>
      <c r="G82" s="130">
        <f t="shared" si="26"/>
        <v>6339</v>
      </c>
      <c r="H82" s="129">
        <f t="shared" si="26"/>
        <v>5466</v>
      </c>
      <c r="I82" s="130">
        <f t="shared" si="26"/>
        <v>5908</v>
      </c>
      <c r="J82" s="129">
        <f t="shared" si="26"/>
        <v>6757</v>
      </c>
      <c r="K82" s="130">
        <f t="shared" si="26"/>
        <v>6361</v>
      </c>
      <c r="L82" s="129">
        <f t="shared" si="26"/>
        <v>4832</v>
      </c>
      <c r="M82" s="130">
        <f t="shared" si="26"/>
        <v>4570</v>
      </c>
      <c r="N82" s="129">
        <f t="shared" si="26"/>
        <v>5447</v>
      </c>
      <c r="O82" s="130">
        <f t="shared" si="26"/>
        <v>6813</v>
      </c>
      <c r="P82" s="131">
        <f t="shared" si="26"/>
        <v>72046</v>
      </c>
    </row>
    <row r="83" spans="2:16" ht="15.75" customHeight="1" x14ac:dyDescent="0.2">
      <c r="B83" s="23"/>
      <c r="C83" s="23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</row>
    <row r="84" spans="2:16" ht="15.75" customHeight="1" x14ac:dyDescent="0.2">
      <c r="B84" s="23"/>
      <c r="C84" s="23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</row>
    <row r="85" spans="2:16" ht="15.75" customHeight="1" thickBot="1" x14ac:dyDescent="0.25">
      <c r="B85" s="23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</row>
    <row r="86" spans="2:16" ht="15.75" customHeight="1" x14ac:dyDescent="0.2">
      <c r="B86" s="226">
        <v>2008</v>
      </c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7"/>
    </row>
    <row r="87" spans="2:16" ht="15.75" customHeight="1" x14ac:dyDescent="0.2">
      <c r="B87" s="232" t="s">
        <v>41</v>
      </c>
      <c r="C87" s="233"/>
      <c r="D87" s="113" t="s">
        <v>5</v>
      </c>
      <c r="E87" s="114" t="s">
        <v>6</v>
      </c>
      <c r="F87" s="113" t="s">
        <v>7</v>
      </c>
      <c r="G87" s="114" t="s">
        <v>8</v>
      </c>
      <c r="H87" s="113" t="s">
        <v>9</v>
      </c>
      <c r="I87" s="114" t="s">
        <v>10</v>
      </c>
      <c r="J87" s="113" t="s">
        <v>11</v>
      </c>
      <c r="K87" s="114" t="s">
        <v>12</v>
      </c>
      <c r="L87" s="113" t="s">
        <v>13</v>
      </c>
      <c r="M87" s="114" t="s">
        <v>14</v>
      </c>
      <c r="N87" s="113" t="s">
        <v>15</v>
      </c>
      <c r="O87" s="114" t="s">
        <v>16</v>
      </c>
      <c r="P87" s="115" t="s">
        <v>17</v>
      </c>
    </row>
    <row r="88" spans="2:16" ht="15.75" customHeight="1" x14ac:dyDescent="0.2">
      <c r="B88" s="230" t="s">
        <v>4641</v>
      </c>
      <c r="C88" s="116" t="s">
        <v>52</v>
      </c>
      <c r="D88" s="117">
        <v>201</v>
      </c>
      <c r="E88" s="118">
        <v>181</v>
      </c>
      <c r="F88" s="117">
        <v>211</v>
      </c>
      <c r="G88" s="118">
        <v>149</v>
      </c>
      <c r="H88" s="117">
        <v>121</v>
      </c>
      <c r="I88" s="118">
        <v>119</v>
      </c>
      <c r="J88" s="117">
        <v>171</v>
      </c>
      <c r="K88" s="118">
        <v>142</v>
      </c>
      <c r="L88" s="117">
        <v>142</v>
      </c>
      <c r="M88" s="118">
        <v>162</v>
      </c>
      <c r="N88" s="117">
        <v>152</v>
      </c>
      <c r="O88" s="118">
        <v>152</v>
      </c>
      <c r="P88" s="119">
        <f>SUM(D88:O88)</f>
        <v>1903</v>
      </c>
    </row>
    <row r="89" spans="2:16" ht="15.75" customHeight="1" x14ac:dyDescent="0.2">
      <c r="B89" s="229"/>
      <c r="C89" s="120" t="s">
        <v>53</v>
      </c>
      <c r="D89" s="121">
        <v>205</v>
      </c>
      <c r="E89" s="122">
        <v>199</v>
      </c>
      <c r="F89" s="121">
        <v>206</v>
      </c>
      <c r="G89" s="122">
        <v>153</v>
      </c>
      <c r="H89" s="121">
        <v>143</v>
      </c>
      <c r="I89" s="122">
        <v>130</v>
      </c>
      <c r="J89" s="121">
        <v>170</v>
      </c>
      <c r="K89" s="122">
        <v>153</v>
      </c>
      <c r="L89" s="121">
        <v>142</v>
      </c>
      <c r="M89" s="122">
        <v>175</v>
      </c>
      <c r="N89" s="121">
        <v>164</v>
      </c>
      <c r="O89" s="122">
        <v>155</v>
      </c>
      <c r="P89" s="123">
        <f t="shared" ref="P89:P107" si="27">SUM(D89:O89)</f>
        <v>1995</v>
      </c>
    </row>
    <row r="90" spans="2:16" ht="15.75" customHeight="1" x14ac:dyDescent="0.2">
      <c r="B90" s="231"/>
      <c r="C90" s="124" t="s">
        <v>17</v>
      </c>
      <c r="D90" s="125">
        <f>+D88+D89</f>
        <v>406</v>
      </c>
      <c r="E90" s="126">
        <f t="shared" ref="E90:P90" si="28">+E88+E89</f>
        <v>380</v>
      </c>
      <c r="F90" s="125">
        <f t="shared" si="28"/>
        <v>417</v>
      </c>
      <c r="G90" s="126">
        <f t="shared" si="28"/>
        <v>302</v>
      </c>
      <c r="H90" s="125">
        <f t="shared" si="28"/>
        <v>264</v>
      </c>
      <c r="I90" s="126">
        <f t="shared" si="28"/>
        <v>249</v>
      </c>
      <c r="J90" s="125">
        <f t="shared" si="28"/>
        <v>341</v>
      </c>
      <c r="K90" s="126">
        <f t="shared" si="28"/>
        <v>295</v>
      </c>
      <c r="L90" s="125">
        <f t="shared" si="28"/>
        <v>284</v>
      </c>
      <c r="M90" s="126">
        <f t="shared" si="28"/>
        <v>337</v>
      </c>
      <c r="N90" s="125">
        <f t="shared" si="28"/>
        <v>316</v>
      </c>
      <c r="O90" s="126">
        <f t="shared" si="28"/>
        <v>307</v>
      </c>
      <c r="P90" s="128">
        <f t="shared" si="28"/>
        <v>3898</v>
      </c>
    </row>
    <row r="91" spans="2:16" ht="15.75" customHeight="1" x14ac:dyDescent="0.2">
      <c r="B91" s="229" t="s">
        <v>238</v>
      </c>
      <c r="C91" s="120" t="s">
        <v>52</v>
      </c>
      <c r="D91" s="121">
        <v>85</v>
      </c>
      <c r="E91" s="122">
        <v>80</v>
      </c>
      <c r="F91" s="121">
        <v>74</v>
      </c>
      <c r="G91" s="122">
        <v>46</v>
      </c>
      <c r="H91" s="121">
        <v>40</v>
      </c>
      <c r="I91" s="122">
        <v>48</v>
      </c>
      <c r="J91" s="121">
        <v>57</v>
      </c>
      <c r="K91" s="122">
        <v>52</v>
      </c>
      <c r="L91" s="121">
        <v>24</v>
      </c>
      <c r="M91" s="122">
        <v>21</v>
      </c>
      <c r="N91" s="121">
        <v>35</v>
      </c>
      <c r="O91" s="122">
        <v>50</v>
      </c>
      <c r="P91" s="123">
        <f t="shared" si="27"/>
        <v>612</v>
      </c>
    </row>
    <row r="92" spans="2:16" ht="15.75" customHeight="1" x14ac:dyDescent="0.2">
      <c r="B92" s="229"/>
      <c r="C92" s="120" t="s">
        <v>53</v>
      </c>
      <c r="D92" s="121">
        <v>85</v>
      </c>
      <c r="E92" s="122">
        <v>79</v>
      </c>
      <c r="F92" s="121">
        <v>73</v>
      </c>
      <c r="G92" s="122">
        <v>47</v>
      </c>
      <c r="H92" s="121">
        <v>41</v>
      </c>
      <c r="I92" s="122">
        <v>46</v>
      </c>
      <c r="J92" s="121">
        <v>56</v>
      </c>
      <c r="K92" s="122">
        <v>53</v>
      </c>
      <c r="L92" s="121">
        <v>24</v>
      </c>
      <c r="M92" s="122">
        <v>19</v>
      </c>
      <c r="N92" s="121">
        <v>32</v>
      </c>
      <c r="O92" s="122">
        <v>51</v>
      </c>
      <c r="P92" s="123">
        <f t="shared" si="27"/>
        <v>606</v>
      </c>
    </row>
    <row r="93" spans="2:16" ht="15.75" customHeight="1" x14ac:dyDescent="0.2">
      <c r="B93" s="229"/>
      <c r="C93" s="124" t="s">
        <v>17</v>
      </c>
      <c r="D93" s="125">
        <f>+D91+D92</f>
        <v>170</v>
      </c>
      <c r="E93" s="126">
        <f t="shared" ref="E93:P93" si="29">+E91+E92</f>
        <v>159</v>
      </c>
      <c r="F93" s="125">
        <f t="shared" si="29"/>
        <v>147</v>
      </c>
      <c r="G93" s="126">
        <f t="shared" si="29"/>
        <v>93</v>
      </c>
      <c r="H93" s="125">
        <f t="shared" si="29"/>
        <v>81</v>
      </c>
      <c r="I93" s="126">
        <f t="shared" si="29"/>
        <v>94</v>
      </c>
      <c r="J93" s="125">
        <f t="shared" si="29"/>
        <v>113</v>
      </c>
      <c r="K93" s="126">
        <f t="shared" si="29"/>
        <v>105</v>
      </c>
      <c r="L93" s="125">
        <f t="shared" si="29"/>
        <v>48</v>
      </c>
      <c r="M93" s="126">
        <f t="shared" si="29"/>
        <v>40</v>
      </c>
      <c r="N93" s="125">
        <f t="shared" si="29"/>
        <v>67</v>
      </c>
      <c r="O93" s="126">
        <f t="shared" si="29"/>
        <v>101</v>
      </c>
      <c r="P93" s="128">
        <f t="shared" si="29"/>
        <v>1218</v>
      </c>
    </row>
    <row r="94" spans="2:16" ht="15.75" customHeight="1" x14ac:dyDescent="0.2">
      <c r="B94" s="230" t="s">
        <v>43</v>
      </c>
      <c r="C94" s="116" t="s">
        <v>52</v>
      </c>
      <c r="D94" s="117">
        <v>225</v>
      </c>
      <c r="E94" s="118">
        <v>187</v>
      </c>
      <c r="F94" s="117">
        <v>211</v>
      </c>
      <c r="G94" s="118">
        <v>159</v>
      </c>
      <c r="H94" s="117">
        <v>92</v>
      </c>
      <c r="I94" s="118">
        <v>83</v>
      </c>
      <c r="J94" s="117">
        <v>99</v>
      </c>
      <c r="K94" s="118">
        <v>102</v>
      </c>
      <c r="L94" s="117">
        <v>108</v>
      </c>
      <c r="M94" s="118">
        <v>87</v>
      </c>
      <c r="N94" s="117">
        <v>116</v>
      </c>
      <c r="O94" s="118">
        <v>166</v>
      </c>
      <c r="P94" s="119">
        <f t="shared" si="27"/>
        <v>1635</v>
      </c>
    </row>
    <row r="95" spans="2:16" ht="15.75" customHeight="1" x14ac:dyDescent="0.2">
      <c r="B95" s="229"/>
      <c r="C95" s="120" t="s">
        <v>53</v>
      </c>
      <c r="D95" s="121">
        <v>224</v>
      </c>
      <c r="E95" s="122">
        <v>181</v>
      </c>
      <c r="F95" s="121">
        <v>211</v>
      </c>
      <c r="G95" s="122">
        <v>161</v>
      </c>
      <c r="H95" s="121">
        <v>90</v>
      </c>
      <c r="I95" s="122">
        <v>83</v>
      </c>
      <c r="J95" s="121">
        <v>101</v>
      </c>
      <c r="K95" s="122">
        <v>101</v>
      </c>
      <c r="L95" s="121">
        <v>113</v>
      </c>
      <c r="M95" s="122">
        <v>88</v>
      </c>
      <c r="N95" s="121">
        <v>115</v>
      </c>
      <c r="O95" s="122">
        <v>170</v>
      </c>
      <c r="P95" s="123">
        <f t="shared" si="27"/>
        <v>1638</v>
      </c>
    </row>
    <row r="96" spans="2:16" ht="15.75" customHeight="1" x14ac:dyDescent="0.2">
      <c r="B96" s="231"/>
      <c r="C96" s="124" t="s">
        <v>17</v>
      </c>
      <c r="D96" s="125">
        <f>+D94+D95</f>
        <v>449</v>
      </c>
      <c r="E96" s="126">
        <f t="shared" ref="E96:P96" si="30">+E94+E95</f>
        <v>368</v>
      </c>
      <c r="F96" s="125">
        <f t="shared" si="30"/>
        <v>422</v>
      </c>
      <c r="G96" s="126">
        <f t="shared" si="30"/>
        <v>320</v>
      </c>
      <c r="H96" s="125">
        <f t="shared" si="30"/>
        <v>182</v>
      </c>
      <c r="I96" s="126">
        <f t="shared" si="30"/>
        <v>166</v>
      </c>
      <c r="J96" s="125">
        <f t="shared" si="30"/>
        <v>200</v>
      </c>
      <c r="K96" s="126">
        <f t="shared" si="30"/>
        <v>203</v>
      </c>
      <c r="L96" s="125">
        <f t="shared" si="30"/>
        <v>221</v>
      </c>
      <c r="M96" s="126">
        <f t="shared" si="30"/>
        <v>175</v>
      </c>
      <c r="N96" s="125">
        <f t="shared" si="30"/>
        <v>231</v>
      </c>
      <c r="O96" s="126">
        <f t="shared" si="30"/>
        <v>336</v>
      </c>
      <c r="P96" s="128">
        <f t="shared" si="30"/>
        <v>3273</v>
      </c>
    </row>
    <row r="97" spans="2:16" ht="15.75" customHeight="1" x14ac:dyDescent="0.2">
      <c r="B97" s="230" t="s">
        <v>237</v>
      </c>
      <c r="C97" s="116" t="s">
        <v>52</v>
      </c>
      <c r="D97" s="117">
        <v>361</v>
      </c>
      <c r="E97" s="118">
        <v>300</v>
      </c>
      <c r="F97" s="117">
        <v>316</v>
      </c>
      <c r="G97" s="118">
        <v>307</v>
      </c>
      <c r="H97" s="117">
        <v>327</v>
      </c>
      <c r="I97" s="118">
        <v>347</v>
      </c>
      <c r="J97" s="117">
        <v>386</v>
      </c>
      <c r="K97" s="118">
        <v>372</v>
      </c>
      <c r="L97" s="117">
        <v>264</v>
      </c>
      <c r="M97" s="118">
        <v>244</v>
      </c>
      <c r="N97" s="117">
        <v>255</v>
      </c>
      <c r="O97" s="118">
        <v>352</v>
      </c>
      <c r="P97" s="119">
        <f t="shared" si="27"/>
        <v>3831</v>
      </c>
    </row>
    <row r="98" spans="2:16" ht="15.75" customHeight="1" x14ac:dyDescent="0.2">
      <c r="B98" s="229"/>
      <c r="C98" s="120" t="s">
        <v>53</v>
      </c>
      <c r="D98" s="121">
        <v>276</v>
      </c>
      <c r="E98" s="122">
        <v>311</v>
      </c>
      <c r="F98" s="121">
        <v>321</v>
      </c>
      <c r="G98" s="122">
        <v>309</v>
      </c>
      <c r="H98" s="121">
        <v>327</v>
      </c>
      <c r="I98" s="122">
        <v>336</v>
      </c>
      <c r="J98" s="121">
        <v>370</v>
      </c>
      <c r="K98" s="122">
        <v>385</v>
      </c>
      <c r="L98" s="121">
        <v>267</v>
      </c>
      <c r="M98" s="122">
        <v>225</v>
      </c>
      <c r="N98" s="121">
        <v>254</v>
      </c>
      <c r="O98" s="122">
        <v>339</v>
      </c>
      <c r="P98" s="123">
        <f t="shared" si="27"/>
        <v>3720</v>
      </c>
    </row>
    <row r="99" spans="2:16" ht="15.75" customHeight="1" x14ac:dyDescent="0.2">
      <c r="B99" s="231"/>
      <c r="C99" s="124" t="s">
        <v>17</v>
      </c>
      <c r="D99" s="125">
        <f>+D97+D98</f>
        <v>637</v>
      </c>
      <c r="E99" s="126">
        <f t="shared" ref="E99:P99" si="31">+E97+E98</f>
        <v>611</v>
      </c>
      <c r="F99" s="125">
        <f t="shared" si="31"/>
        <v>637</v>
      </c>
      <c r="G99" s="126">
        <f t="shared" si="31"/>
        <v>616</v>
      </c>
      <c r="H99" s="125">
        <f t="shared" si="31"/>
        <v>654</v>
      </c>
      <c r="I99" s="126">
        <f t="shared" si="31"/>
        <v>683</v>
      </c>
      <c r="J99" s="125">
        <f t="shared" si="31"/>
        <v>756</v>
      </c>
      <c r="K99" s="126">
        <f t="shared" si="31"/>
        <v>757</v>
      </c>
      <c r="L99" s="125">
        <f t="shared" si="31"/>
        <v>531</v>
      </c>
      <c r="M99" s="126">
        <f t="shared" si="31"/>
        <v>469</v>
      </c>
      <c r="N99" s="125">
        <f t="shared" si="31"/>
        <v>509</v>
      </c>
      <c r="O99" s="126">
        <f t="shared" si="31"/>
        <v>691</v>
      </c>
      <c r="P99" s="128">
        <f t="shared" si="31"/>
        <v>7551</v>
      </c>
    </row>
    <row r="100" spans="2:16" ht="15.75" customHeight="1" x14ac:dyDescent="0.2">
      <c r="B100" s="229" t="s">
        <v>47</v>
      </c>
      <c r="C100" s="120" t="s">
        <v>52</v>
      </c>
      <c r="D100" s="121">
        <v>462</v>
      </c>
      <c r="E100" s="122">
        <v>457</v>
      </c>
      <c r="F100" s="121">
        <v>506</v>
      </c>
      <c r="G100" s="122">
        <v>397</v>
      </c>
      <c r="H100" s="121">
        <v>302</v>
      </c>
      <c r="I100" s="122">
        <v>282</v>
      </c>
      <c r="J100" s="121">
        <v>298</v>
      </c>
      <c r="K100" s="122">
        <v>301</v>
      </c>
      <c r="L100" s="121">
        <v>233</v>
      </c>
      <c r="M100" s="122">
        <v>228</v>
      </c>
      <c r="N100" s="121">
        <v>267</v>
      </c>
      <c r="O100" s="122">
        <v>378</v>
      </c>
      <c r="P100" s="123">
        <f t="shared" si="27"/>
        <v>4111</v>
      </c>
    </row>
    <row r="101" spans="2:16" ht="15.75" customHeight="1" x14ac:dyDescent="0.2">
      <c r="B101" s="229"/>
      <c r="C101" s="120" t="s">
        <v>53</v>
      </c>
      <c r="D101" s="121">
        <v>463</v>
      </c>
      <c r="E101" s="122">
        <v>460</v>
      </c>
      <c r="F101" s="121">
        <v>504</v>
      </c>
      <c r="G101" s="122">
        <v>403</v>
      </c>
      <c r="H101" s="121">
        <v>296</v>
      </c>
      <c r="I101" s="122">
        <v>279</v>
      </c>
      <c r="J101" s="121">
        <v>296</v>
      </c>
      <c r="K101" s="122">
        <v>298</v>
      </c>
      <c r="L101" s="121">
        <v>232</v>
      </c>
      <c r="M101" s="122">
        <v>228</v>
      </c>
      <c r="N101" s="121">
        <v>267</v>
      </c>
      <c r="O101" s="122">
        <v>378</v>
      </c>
      <c r="P101" s="123">
        <f t="shared" si="27"/>
        <v>4104</v>
      </c>
    </row>
    <row r="102" spans="2:16" ht="15.75" customHeight="1" x14ac:dyDescent="0.2">
      <c r="B102" s="229"/>
      <c r="C102" s="124" t="s">
        <v>17</v>
      </c>
      <c r="D102" s="125">
        <f>+D100+D101</f>
        <v>925</v>
      </c>
      <c r="E102" s="126">
        <f t="shared" ref="E102:P102" si="32">+E100+E101</f>
        <v>917</v>
      </c>
      <c r="F102" s="125">
        <f t="shared" si="32"/>
        <v>1010</v>
      </c>
      <c r="G102" s="126">
        <f t="shared" si="32"/>
        <v>800</v>
      </c>
      <c r="H102" s="125">
        <f t="shared" si="32"/>
        <v>598</v>
      </c>
      <c r="I102" s="126">
        <f t="shared" si="32"/>
        <v>561</v>
      </c>
      <c r="J102" s="125">
        <f t="shared" si="32"/>
        <v>594</v>
      </c>
      <c r="K102" s="126">
        <f t="shared" si="32"/>
        <v>599</v>
      </c>
      <c r="L102" s="125">
        <f t="shared" si="32"/>
        <v>465</v>
      </c>
      <c r="M102" s="126">
        <f t="shared" si="32"/>
        <v>456</v>
      </c>
      <c r="N102" s="125">
        <f t="shared" si="32"/>
        <v>534</v>
      </c>
      <c r="O102" s="126">
        <f t="shared" si="32"/>
        <v>756</v>
      </c>
      <c r="P102" s="128">
        <f t="shared" si="32"/>
        <v>8215</v>
      </c>
    </row>
    <row r="103" spans="2:16" ht="15.75" customHeight="1" x14ac:dyDescent="0.2">
      <c r="B103" s="230" t="s">
        <v>239</v>
      </c>
      <c r="C103" s="116" t="s">
        <v>52</v>
      </c>
      <c r="D103" s="117">
        <v>1074</v>
      </c>
      <c r="E103" s="118">
        <v>957</v>
      </c>
      <c r="F103" s="117">
        <v>1067</v>
      </c>
      <c r="G103" s="118">
        <v>984</v>
      </c>
      <c r="H103" s="117">
        <v>1000</v>
      </c>
      <c r="I103" s="118">
        <v>1054</v>
      </c>
      <c r="J103" s="117">
        <v>1168</v>
      </c>
      <c r="K103" s="118">
        <v>1127</v>
      </c>
      <c r="L103" s="117">
        <v>957</v>
      </c>
      <c r="M103" s="118">
        <v>966</v>
      </c>
      <c r="N103" s="117">
        <v>1034</v>
      </c>
      <c r="O103" s="118">
        <v>1258</v>
      </c>
      <c r="P103" s="119">
        <f t="shared" si="27"/>
        <v>12646</v>
      </c>
    </row>
    <row r="104" spans="2:16" ht="15.75" customHeight="1" x14ac:dyDescent="0.2">
      <c r="B104" s="229"/>
      <c r="C104" s="120" t="s">
        <v>53</v>
      </c>
      <c r="D104" s="121">
        <v>1076</v>
      </c>
      <c r="E104" s="122">
        <v>952</v>
      </c>
      <c r="F104" s="121">
        <v>1068</v>
      </c>
      <c r="G104" s="122">
        <v>985</v>
      </c>
      <c r="H104" s="121">
        <v>999</v>
      </c>
      <c r="I104" s="122">
        <v>1049</v>
      </c>
      <c r="J104" s="121">
        <v>1163</v>
      </c>
      <c r="K104" s="122">
        <v>1135</v>
      </c>
      <c r="L104" s="121">
        <v>957</v>
      </c>
      <c r="M104" s="122">
        <v>963</v>
      </c>
      <c r="N104" s="121">
        <v>1034</v>
      </c>
      <c r="O104" s="122">
        <v>1262</v>
      </c>
      <c r="P104" s="123">
        <f t="shared" si="27"/>
        <v>12643</v>
      </c>
    </row>
    <row r="105" spans="2:16" ht="15.75" customHeight="1" x14ac:dyDescent="0.2">
      <c r="B105" s="231"/>
      <c r="C105" s="124" t="s">
        <v>17</v>
      </c>
      <c r="D105" s="125">
        <f>+D103+D104</f>
        <v>2150</v>
      </c>
      <c r="E105" s="126">
        <f t="shared" ref="E105:P105" si="33">+E103+E104</f>
        <v>1909</v>
      </c>
      <c r="F105" s="125">
        <f t="shared" si="33"/>
        <v>2135</v>
      </c>
      <c r="G105" s="126">
        <f t="shared" si="33"/>
        <v>1969</v>
      </c>
      <c r="H105" s="125">
        <f t="shared" si="33"/>
        <v>1999</v>
      </c>
      <c r="I105" s="126">
        <f t="shared" si="33"/>
        <v>2103</v>
      </c>
      <c r="J105" s="125">
        <f t="shared" si="33"/>
        <v>2331</v>
      </c>
      <c r="K105" s="126">
        <f t="shared" si="33"/>
        <v>2262</v>
      </c>
      <c r="L105" s="125">
        <f t="shared" si="33"/>
        <v>1914</v>
      </c>
      <c r="M105" s="126">
        <f t="shared" si="33"/>
        <v>1929</v>
      </c>
      <c r="N105" s="125">
        <f t="shared" si="33"/>
        <v>2068</v>
      </c>
      <c r="O105" s="126">
        <f t="shared" si="33"/>
        <v>2520</v>
      </c>
      <c r="P105" s="128">
        <f t="shared" si="33"/>
        <v>25289</v>
      </c>
    </row>
    <row r="106" spans="2:16" ht="15.75" customHeight="1" x14ac:dyDescent="0.2">
      <c r="B106" s="229" t="s">
        <v>44</v>
      </c>
      <c r="C106" s="120" t="s">
        <v>52</v>
      </c>
      <c r="D106" s="121">
        <v>1234</v>
      </c>
      <c r="E106" s="122">
        <v>1171</v>
      </c>
      <c r="F106" s="121">
        <v>1272</v>
      </c>
      <c r="G106" s="122">
        <v>1020</v>
      </c>
      <c r="H106" s="121">
        <v>852</v>
      </c>
      <c r="I106" s="122">
        <v>985</v>
      </c>
      <c r="J106" s="121">
        <v>1127</v>
      </c>
      <c r="K106" s="122">
        <v>1007</v>
      </c>
      <c r="L106" s="121">
        <v>564</v>
      </c>
      <c r="M106" s="122">
        <v>537</v>
      </c>
      <c r="N106" s="121">
        <v>812</v>
      </c>
      <c r="O106" s="122">
        <v>989</v>
      </c>
      <c r="P106" s="123">
        <f t="shared" si="27"/>
        <v>11570</v>
      </c>
    </row>
    <row r="107" spans="2:16" ht="15.75" customHeight="1" x14ac:dyDescent="0.2">
      <c r="B107" s="229"/>
      <c r="C107" s="120" t="s">
        <v>53</v>
      </c>
      <c r="D107" s="121">
        <v>1195</v>
      </c>
      <c r="E107" s="122">
        <v>1180</v>
      </c>
      <c r="F107" s="121">
        <v>1276</v>
      </c>
      <c r="G107" s="122">
        <v>1012</v>
      </c>
      <c r="H107" s="121">
        <v>851</v>
      </c>
      <c r="I107" s="122">
        <v>979</v>
      </c>
      <c r="J107" s="121">
        <v>1139</v>
      </c>
      <c r="K107" s="122">
        <v>1002</v>
      </c>
      <c r="L107" s="121">
        <v>573</v>
      </c>
      <c r="M107" s="122">
        <v>531</v>
      </c>
      <c r="N107" s="121">
        <v>817</v>
      </c>
      <c r="O107" s="122">
        <v>993</v>
      </c>
      <c r="P107" s="123">
        <f t="shared" si="27"/>
        <v>11548</v>
      </c>
    </row>
    <row r="108" spans="2:16" ht="15.75" customHeight="1" x14ac:dyDescent="0.2">
      <c r="B108" s="229"/>
      <c r="C108" s="124" t="s">
        <v>17</v>
      </c>
      <c r="D108" s="125">
        <f>+D106+D107</f>
        <v>2429</v>
      </c>
      <c r="E108" s="126">
        <f t="shared" ref="E108:P108" si="34">+E106+E107</f>
        <v>2351</v>
      </c>
      <c r="F108" s="125">
        <f t="shared" si="34"/>
        <v>2548</v>
      </c>
      <c r="G108" s="126">
        <f t="shared" si="34"/>
        <v>2032</v>
      </c>
      <c r="H108" s="125">
        <f t="shared" si="34"/>
        <v>1703</v>
      </c>
      <c r="I108" s="126">
        <f t="shared" si="34"/>
        <v>1964</v>
      </c>
      <c r="J108" s="125">
        <f t="shared" si="34"/>
        <v>2266</v>
      </c>
      <c r="K108" s="126">
        <f t="shared" si="34"/>
        <v>2009</v>
      </c>
      <c r="L108" s="125">
        <f t="shared" si="34"/>
        <v>1137</v>
      </c>
      <c r="M108" s="126">
        <f t="shared" si="34"/>
        <v>1068</v>
      </c>
      <c r="N108" s="125">
        <f t="shared" si="34"/>
        <v>1629</v>
      </c>
      <c r="O108" s="126">
        <f t="shared" si="34"/>
        <v>1982</v>
      </c>
      <c r="P108" s="128">
        <f t="shared" si="34"/>
        <v>23118</v>
      </c>
    </row>
    <row r="109" spans="2:16" ht="15.75" customHeight="1" thickBot="1" x14ac:dyDescent="0.25">
      <c r="B109" s="227" t="s">
        <v>34</v>
      </c>
      <c r="C109" s="228"/>
      <c r="D109" s="129">
        <f>+D90+D93+D96+D99+D102+D105+D108</f>
        <v>7166</v>
      </c>
      <c r="E109" s="130">
        <f t="shared" ref="E109:P109" si="35">+E90+E93+E96+E99+E102+E105+E108</f>
        <v>6695</v>
      </c>
      <c r="F109" s="129">
        <f t="shared" si="35"/>
        <v>7316</v>
      </c>
      <c r="G109" s="130">
        <f t="shared" si="35"/>
        <v>6132</v>
      </c>
      <c r="H109" s="129">
        <f t="shared" si="35"/>
        <v>5481</v>
      </c>
      <c r="I109" s="130">
        <f t="shared" si="35"/>
        <v>5820</v>
      </c>
      <c r="J109" s="129">
        <f t="shared" si="35"/>
        <v>6601</v>
      </c>
      <c r="K109" s="130">
        <f t="shared" si="35"/>
        <v>6230</v>
      </c>
      <c r="L109" s="129">
        <f t="shared" si="35"/>
        <v>4600</v>
      </c>
      <c r="M109" s="130">
        <f t="shared" si="35"/>
        <v>4474</v>
      </c>
      <c r="N109" s="129">
        <f t="shared" si="35"/>
        <v>5354</v>
      </c>
      <c r="O109" s="130">
        <f t="shared" si="35"/>
        <v>6693</v>
      </c>
      <c r="P109" s="131">
        <f t="shared" si="35"/>
        <v>72562</v>
      </c>
    </row>
    <row r="110" spans="2:16" ht="15.75" customHeight="1" x14ac:dyDescent="0.2">
      <c r="B110" s="23"/>
      <c r="C110" s="23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  <row r="111" spans="2:16" ht="15.75" customHeight="1" thickBot="1" x14ac:dyDescent="0.25">
      <c r="B111" s="23"/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2:16" ht="15.75" customHeight="1" x14ac:dyDescent="0.2">
      <c r="B112" s="226">
        <v>2009</v>
      </c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7"/>
    </row>
    <row r="113" spans="2:16" ht="15.75" customHeight="1" x14ac:dyDescent="0.2">
      <c r="B113" s="232" t="s">
        <v>41</v>
      </c>
      <c r="C113" s="233"/>
      <c r="D113" s="113" t="s">
        <v>5</v>
      </c>
      <c r="E113" s="114" t="s">
        <v>6</v>
      </c>
      <c r="F113" s="113" t="s">
        <v>7</v>
      </c>
      <c r="G113" s="114" t="s">
        <v>8</v>
      </c>
      <c r="H113" s="113" t="s">
        <v>9</v>
      </c>
      <c r="I113" s="114" t="s">
        <v>10</v>
      </c>
      <c r="J113" s="113" t="s">
        <v>11</v>
      </c>
      <c r="K113" s="114" t="s">
        <v>12</v>
      </c>
      <c r="L113" s="113" t="s">
        <v>13</v>
      </c>
      <c r="M113" s="114" t="s">
        <v>14</v>
      </c>
      <c r="N113" s="113" t="s">
        <v>15</v>
      </c>
      <c r="O113" s="114" t="s">
        <v>16</v>
      </c>
      <c r="P113" s="115" t="s">
        <v>17</v>
      </c>
    </row>
    <row r="114" spans="2:16" ht="15.75" customHeight="1" x14ac:dyDescent="0.2">
      <c r="B114" s="230" t="s">
        <v>4641</v>
      </c>
      <c r="C114" s="116" t="s">
        <v>52</v>
      </c>
      <c r="D114" s="117">
        <v>127</v>
      </c>
      <c r="E114" s="118">
        <v>65</v>
      </c>
      <c r="F114" s="117">
        <v>86</v>
      </c>
      <c r="G114" s="118">
        <v>71</v>
      </c>
      <c r="H114" s="117">
        <v>41</v>
      </c>
      <c r="I114" s="118">
        <v>68</v>
      </c>
      <c r="J114" s="117">
        <v>142</v>
      </c>
      <c r="K114" s="118">
        <v>123</v>
      </c>
      <c r="L114" s="117">
        <v>124</v>
      </c>
      <c r="M114" s="118">
        <v>137</v>
      </c>
      <c r="N114" s="117">
        <v>127</v>
      </c>
      <c r="O114" s="118">
        <v>153</v>
      </c>
      <c r="P114" s="119">
        <f>SUM(D114:O114)</f>
        <v>1264</v>
      </c>
    </row>
    <row r="115" spans="2:16" ht="15.75" customHeight="1" x14ac:dyDescent="0.2">
      <c r="B115" s="229"/>
      <c r="C115" s="120" t="s">
        <v>53</v>
      </c>
      <c r="D115" s="121">
        <v>132</v>
      </c>
      <c r="E115" s="122">
        <v>75</v>
      </c>
      <c r="F115" s="121">
        <v>87</v>
      </c>
      <c r="G115" s="122">
        <v>74</v>
      </c>
      <c r="H115" s="121">
        <v>37</v>
      </c>
      <c r="I115" s="122">
        <v>76</v>
      </c>
      <c r="J115" s="121">
        <v>149</v>
      </c>
      <c r="K115" s="122">
        <v>131</v>
      </c>
      <c r="L115" s="121">
        <v>134</v>
      </c>
      <c r="M115" s="122">
        <v>146</v>
      </c>
      <c r="N115" s="121">
        <v>130</v>
      </c>
      <c r="O115" s="122">
        <v>157</v>
      </c>
      <c r="P115" s="123">
        <f t="shared" ref="P115:P133" si="36">SUM(D115:O115)</f>
        <v>1328</v>
      </c>
    </row>
    <row r="116" spans="2:16" ht="15.75" customHeight="1" x14ac:dyDescent="0.2">
      <c r="B116" s="231"/>
      <c r="C116" s="124" t="s">
        <v>17</v>
      </c>
      <c r="D116" s="125">
        <f>+D114+D115</f>
        <v>259</v>
      </c>
      <c r="E116" s="126">
        <f t="shared" ref="E116:P116" si="37">+E114+E115</f>
        <v>140</v>
      </c>
      <c r="F116" s="125">
        <f t="shared" si="37"/>
        <v>173</v>
      </c>
      <c r="G116" s="126">
        <f t="shared" si="37"/>
        <v>145</v>
      </c>
      <c r="H116" s="125">
        <f t="shared" si="37"/>
        <v>78</v>
      </c>
      <c r="I116" s="126">
        <f t="shared" si="37"/>
        <v>144</v>
      </c>
      <c r="J116" s="125">
        <f t="shared" si="37"/>
        <v>291</v>
      </c>
      <c r="K116" s="126">
        <f t="shared" si="37"/>
        <v>254</v>
      </c>
      <c r="L116" s="125">
        <f t="shared" si="37"/>
        <v>258</v>
      </c>
      <c r="M116" s="126">
        <f t="shared" si="37"/>
        <v>283</v>
      </c>
      <c r="N116" s="125">
        <f t="shared" si="37"/>
        <v>257</v>
      </c>
      <c r="O116" s="126">
        <f t="shared" si="37"/>
        <v>310</v>
      </c>
      <c r="P116" s="128">
        <f t="shared" si="37"/>
        <v>2592</v>
      </c>
    </row>
    <row r="117" spans="2:16" ht="15.75" customHeight="1" x14ac:dyDescent="0.2">
      <c r="B117" s="229" t="s">
        <v>238</v>
      </c>
      <c r="C117" s="120" t="s">
        <v>52</v>
      </c>
      <c r="D117" s="121">
        <v>55</v>
      </c>
      <c r="E117" s="122">
        <v>47</v>
      </c>
      <c r="F117" s="121">
        <v>47</v>
      </c>
      <c r="G117" s="122">
        <v>35</v>
      </c>
      <c r="H117" s="121">
        <v>32</v>
      </c>
      <c r="I117" s="122">
        <v>25</v>
      </c>
      <c r="J117" s="121">
        <v>31</v>
      </c>
      <c r="K117" s="122">
        <v>27</v>
      </c>
      <c r="L117" s="121">
        <v>19</v>
      </c>
      <c r="M117" s="122">
        <v>18</v>
      </c>
      <c r="N117" s="121">
        <v>23</v>
      </c>
      <c r="O117" s="122">
        <v>44</v>
      </c>
      <c r="P117" s="123">
        <f t="shared" si="36"/>
        <v>403</v>
      </c>
    </row>
    <row r="118" spans="2:16" ht="15.75" customHeight="1" x14ac:dyDescent="0.2">
      <c r="B118" s="229"/>
      <c r="C118" s="120" t="s">
        <v>53</v>
      </c>
      <c r="D118" s="121">
        <v>56</v>
      </c>
      <c r="E118" s="122">
        <v>44</v>
      </c>
      <c r="F118" s="121">
        <v>47</v>
      </c>
      <c r="G118" s="122">
        <v>34</v>
      </c>
      <c r="H118" s="121">
        <v>34</v>
      </c>
      <c r="I118" s="122">
        <v>24</v>
      </c>
      <c r="J118" s="121">
        <v>30</v>
      </c>
      <c r="K118" s="122">
        <v>25</v>
      </c>
      <c r="L118" s="121">
        <v>20</v>
      </c>
      <c r="M118" s="122">
        <v>18</v>
      </c>
      <c r="N118" s="121">
        <v>19</v>
      </c>
      <c r="O118" s="122">
        <v>39</v>
      </c>
      <c r="P118" s="123">
        <f t="shared" si="36"/>
        <v>390</v>
      </c>
    </row>
    <row r="119" spans="2:16" ht="15.75" customHeight="1" x14ac:dyDescent="0.2">
      <c r="B119" s="229"/>
      <c r="C119" s="124" t="s">
        <v>17</v>
      </c>
      <c r="D119" s="125">
        <f>+D117+D118</f>
        <v>111</v>
      </c>
      <c r="E119" s="126">
        <f t="shared" ref="E119:P119" si="38">+E117+E118</f>
        <v>91</v>
      </c>
      <c r="F119" s="125">
        <f t="shared" si="38"/>
        <v>94</v>
      </c>
      <c r="G119" s="126">
        <f t="shared" si="38"/>
        <v>69</v>
      </c>
      <c r="H119" s="125">
        <f t="shared" si="38"/>
        <v>66</v>
      </c>
      <c r="I119" s="126">
        <f t="shared" si="38"/>
        <v>49</v>
      </c>
      <c r="J119" s="125">
        <f t="shared" si="38"/>
        <v>61</v>
      </c>
      <c r="K119" s="126">
        <f t="shared" si="38"/>
        <v>52</v>
      </c>
      <c r="L119" s="125">
        <f t="shared" si="38"/>
        <v>39</v>
      </c>
      <c r="M119" s="126">
        <f t="shared" si="38"/>
        <v>36</v>
      </c>
      <c r="N119" s="125">
        <f t="shared" si="38"/>
        <v>42</v>
      </c>
      <c r="O119" s="126">
        <f t="shared" si="38"/>
        <v>83</v>
      </c>
      <c r="P119" s="128">
        <f t="shared" si="38"/>
        <v>793</v>
      </c>
    </row>
    <row r="120" spans="2:16" ht="15.75" customHeight="1" x14ac:dyDescent="0.2">
      <c r="B120" s="230" t="s">
        <v>43</v>
      </c>
      <c r="C120" s="116" t="s">
        <v>52</v>
      </c>
      <c r="D120" s="117">
        <v>219</v>
      </c>
      <c r="E120" s="118">
        <v>182</v>
      </c>
      <c r="F120" s="117">
        <v>207</v>
      </c>
      <c r="G120" s="118">
        <v>158</v>
      </c>
      <c r="H120" s="117">
        <v>92</v>
      </c>
      <c r="I120" s="118">
        <v>80</v>
      </c>
      <c r="J120" s="117">
        <v>104</v>
      </c>
      <c r="K120" s="118">
        <v>89</v>
      </c>
      <c r="L120" s="117">
        <v>50</v>
      </c>
      <c r="M120" s="118">
        <v>49</v>
      </c>
      <c r="N120" s="117">
        <v>88</v>
      </c>
      <c r="O120" s="118">
        <v>180</v>
      </c>
      <c r="P120" s="119">
        <f t="shared" si="36"/>
        <v>1498</v>
      </c>
    </row>
    <row r="121" spans="2:16" ht="15.75" customHeight="1" x14ac:dyDescent="0.2">
      <c r="B121" s="229"/>
      <c r="C121" s="120" t="s">
        <v>53</v>
      </c>
      <c r="D121" s="121">
        <v>219</v>
      </c>
      <c r="E121" s="122">
        <v>179</v>
      </c>
      <c r="F121" s="121">
        <v>208</v>
      </c>
      <c r="G121" s="122">
        <v>157</v>
      </c>
      <c r="H121" s="121">
        <v>91</v>
      </c>
      <c r="I121" s="122">
        <v>79</v>
      </c>
      <c r="J121" s="121">
        <v>107</v>
      </c>
      <c r="K121" s="122">
        <v>88</v>
      </c>
      <c r="L121" s="121">
        <v>49</v>
      </c>
      <c r="M121" s="122">
        <v>49</v>
      </c>
      <c r="N121" s="121">
        <v>88</v>
      </c>
      <c r="O121" s="122">
        <v>176</v>
      </c>
      <c r="P121" s="123">
        <f t="shared" si="36"/>
        <v>1490</v>
      </c>
    </row>
    <row r="122" spans="2:16" ht="15.75" customHeight="1" x14ac:dyDescent="0.2">
      <c r="B122" s="231"/>
      <c r="C122" s="124" t="s">
        <v>17</v>
      </c>
      <c r="D122" s="125">
        <f>+D120+D121</f>
        <v>438</v>
      </c>
      <c r="E122" s="126">
        <f t="shared" ref="E122:P122" si="39">+E120+E121</f>
        <v>361</v>
      </c>
      <c r="F122" s="125">
        <f t="shared" si="39"/>
        <v>415</v>
      </c>
      <c r="G122" s="126">
        <f t="shared" si="39"/>
        <v>315</v>
      </c>
      <c r="H122" s="125">
        <f t="shared" si="39"/>
        <v>183</v>
      </c>
      <c r="I122" s="126">
        <f t="shared" si="39"/>
        <v>159</v>
      </c>
      <c r="J122" s="125">
        <f t="shared" si="39"/>
        <v>211</v>
      </c>
      <c r="K122" s="126">
        <f t="shared" si="39"/>
        <v>177</v>
      </c>
      <c r="L122" s="125">
        <f t="shared" si="39"/>
        <v>99</v>
      </c>
      <c r="M122" s="126">
        <f t="shared" si="39"/>
        <v>98</v>
      </c>
      <c r="N122" s="125">
        <f t="shared" si="39"/>
        <v>176</v>
      </c>
      <c r="O122" s="126">
        <f t="shared" si="39"/>
        <v>356</v>
      </c>
      <c r="P122" s="128">
        <f t="shared" si="39"/>
        <v>2988</v>
      </c>
    </row>
    <row r="123" spans="2:16" ht="15.75" customHeight="1" x14ac:dyDescent="0.2">
      <c r="B123" s="230" t="s">
        <v>237</v>
      </c>
      <c r="C123" s="116" t="s">
        <v>52</v>
      </c>
      <c r="D123" s="117">
        <v>444</v>
      </c>
      <c r="E123" s="118">
        <v>432</v>
      </c>
      <c r="F123" s="117">
        <v>472</v>
      </c>
      <c r="G123" s="118">
        <v>358</v>
      </c>
      <c r="H123" s="117">
        <v>261</v>
      </c>
      <c r="I123" s="118">
        <v>265</v>
      </c>
      <c r="J123" s="117">
        <v>294</v>
      </c>
      <c r="K123" s="118">
        <v>288</v>
      </c>
      <c r="L123" s="117">
        <v>208</v>
      </c>
      <c r="M123" s="118">
        <v>194</v>
      </c>
      <c r="N123" s="117">
        <v>226</v>
      </c>
      <c r="O123" s="118">
        <v>324</v>
      </c>
      <c r="P123" s="119">
        <f t="shared" si="36"/>
        <v>3766</v>
      </c>
    </row>
    <row r="124" spans="2:16" ht="15.75" customHeight="1" x14ac:dyDescent="0.2">
      <c r="B124" s="229"/>
      <c r="C124" s="120" t="s">
        <v>53</v>
      </c>
      <c r="D124" s="121">
        <v>444</v>
      </c>
      <c r="E124" s="122">
        <v>432</v>
      </c>
      <c r="F124" s="121">
        <v>475</v>
      </c>
      <c r="G124" s="122">
        <v>365</v>
      </c>
      <c r="H124" s="121">
        <v>261</v>
      </c>
      <c r="I124" s="122">
        <v>268</v>
      </c>
      <c r="J124" s="121">
        <v>291</v>
      </c>
      <c r="K124" s="122">
        <v>282</v>
      </c>
      <c r="L124" s="121">
        <v>203</v>
      </c>
      <c r="M124" s="122">
        <v>188</v>
      </c>
      <c r="N124" s="121">
        <v>220</v>
      </c>
      <c r="O124" s="122">
        <v>325</v>
      </c>
      <c r="P124" s="123">
        <f t="shared" si="36"/>
        <v>3754</v>
      </c>
    </row>
    <row r="125" spans="2:16" ht="15.75" customHeight="1" x14ac:dyDescent="0.2">
      <c r="B125" s="231"/>
      <c r="C125" s="124" t="s">
        <v>17</v>
      </c>
      <c r="D125" s="125">
        <f>+D123+D124</f>
        <v>888</v>
      </c>
      <c r="E125" s="126">
        <f t="shared" ref="E125:P125" si="40">+E123+E124</f>
        <v>864</v>
      </c>
      <c r="F125" s="125">
        <f t="shared" si="40"/>
        <v>947</v>
      </c>
      <c r="G125" s="126">
        <f t="shared" si="40"/>
        <v>723</v>
      </c>
      <c r="H125" s="125">
        <f t="shared" si="40"/>
        <v>522</v>
      </c>
      <c r="I125" s="126">
        <f t="shared" si="40"/>
        <v>533</v>
      </c>
      <c r="J125" s="125">
        <f t="shared" si="40"/>
        <v>585</v>
      </c>
      <c r="K125" s="126">
        <f t="shared" si="40"/>
        <v>570</v>
      </c>
      <c r="L125" s="125">
        <f t="shared" si="40"/>
        <v>411</v>
      </c>
      <c r="M125" s="126">
        <f t="shared" si="40"/>
        <v>382</v>
      </c>
      <c r="N125" s="125">
        <f t="shared" si="40"/>
        <v>446</v>
      </c>
      <c r="O125" s="126">
        <f t="shared" si="40"/>
        <v>649</v>
      </c>
      <c r="P125" s="128">
        <f t="shared" si="40"/>
        <v>7520</v>
      </c>
    </row>
    <row r="126" spans="2:16" ht="15.75" customHeight="1" x14ac:dyDescent="0.2">
      <c r="B126" s="229" t="s">
        <v>47</v>
      </c>
      <c r="C126" s="120" t="s">
        <v>52</v>
      </c>
      <c r="D126" s="121">
        <v>356</v>
      </c>
      <c r="E126" s="122">
        <v>300</v>
      </c>
      <c r="F126" s="121">
        <v>337</v>
      </c>
      <c r="G126" s="122">
        <v>331</v>
      </c>
      <c r="H126" s="121">
        <v>356</v>
      </c>
      <c r="I126" s="122">
        <v>373</v>
      </c>
      <c r="J126" s="121">
        <v>407</v>
      </c>
      <c r="K126" s="122">
        <v>395</v>
      </c>
      <c r="L126" s="121">
        <v>340</v>
      </c>
      <c r="M126" s="122">
        <v>295</v>
      </c>
      <c r="N126" s="121">
        <v>324</v>
      </c>
      <c r="O126" s="122">
        <v>408</v>
      </c>
      <c r="P126" s="123">
        <f t="shared" si="36"/>
        <v>4222</v>
      </c>
    </row>
    <row r="127" spans="2:16" ht="15.75" customHeight="1" x14ac:dyDescent="0.2">
      <c r="B127" s="229"/>
      <c r="C127" s="120" t="s">
        <v>53</v>
      </c>
      <c r="D127" s="121">
        <v>346</v>
      </c>
      <c r="E127" s="122">
        <v>297</v>
      </c>
      <c r="F127" s="121">
        <v>338</v>
      </c>
      <c r="G127" s="122">
        <v>331</v>
      </c>
      <c r="H127" s="121">
        <v>356</v>
      </c>
      <c r="I127" s="122">
        <v>373</v>
      </c>
      <c r="J127" s="121">
        <v>410</v>
      </c>
      <c r="K127" s="122">
        <v>393</v>
      </c>
      <c r="L127" s="121">
        <v>338</v>
      </c>
      <c r="M127" s="122">
        <v>295</v>
      </c>
      <c r="N127" s="121">
        <v>325</v>
      </c>
      <c r="O127" s="122">
        <v>408</v>
      </c>
      <c r="P127" s="123">
        <f t="shared" si="36"/>
        <v>4210</v>
      </c>
    </row>
    <row r="128" spans="2:16" ht="15.75" customHeight="1" x14ac:dyDescent="0.2">
      <c r="B128" s="229"/>
      <c r="C128" s="124" t="s">
        <v>17</v>
      </c>
      <c r="D128" s="125">
        <f>+D126+D127</f>
        <v>702</v>
      </c>
      <c r="E128" s="126">
        <f t="shared" ref="E128:P128" si="41">+E126+E127</f>
        <v>597</v>
      </c>
      <c r="F128" s="125">
        <f t="shared" si="41"/>
        <v>675</v>
      </c>
      <c r="G128" s="126">
        <f t="shared" si="41"/>
        <v>662</v>
      </c>
      <c r="H128" s="125">
        <f t="shared" si="41"/>
        <v>712</v>
      </c>
      <c r="I128" s="126">
        <f t="shared" si="41"/>
        <v>746</v>
      </c>
      <c r="J128" s="125">
        <f t="shared" si="41"/>
        <v>817</v>
      </c>
      <c r="K128" s="126">
        <f t="shared" si="41"/>
        <v>788</v>
      </c>
      <c r="L128" s="125">
        <f t="shared" si="41"/>
        <v>678</v>
      </c>
      <c r="M128" s="126">
        <f t="shared" si="41"/>
        <v>590</v>
      </c>
      <c r="N128" s="125">
        <f t="shared" si="41"/>
        <v>649</v>
      </c>
      <c r="O128" s="126">
        <f t="shared" si="41"/>
        <v>816</v>
      </c>
      <c r="P128" s="128">
        <f t="shared" si="41"/>
        <v>8432</v>
      </c>
    </row>
    <row r="129" spans="2:16" ht="15.75" customHeight="1" x14ac:dyDescent="0.2">
      <c r="B129" s="230" t="s">
        <v>239</v>
      </c>
      <c r="C129" s="116" t="s">
        <v>52</v>
      </c>
      <c r="D129" s="117">
        <v>1246</v>
      </c>
      <c r="E129" s="118">
        <v>1080</v>
      </c>
      <c r="F129" s="117">
        <v>1225</v>
      </c>
      <c r="G129" s="118">
        <v>1175</v>
      </c>
      <c r="H129" s="117">
        <v>1149</v>
      </c>
      <c r="I129" s="118">
        <v>1173</v>
      </c>
      <c r="J129" s="117">
        <v>1366</v>
      </c>
      <c r="K129" s="118">
        <v>1362</v>
      </c>
      <c r="L129" s="117">
        <v>1173</v>
      </c>
      <c r="M129" s="118">
        <v>1182</v>
      </c>
      <c r="N129" s="117">
        <v>1206</v>
      </c>
      <c r="O129" s="118">
        <v>1399</v>
      </c>
      <c r="P129" s="119">
        <f t="shared" si="36"/>
        <v>14736</v>
      </c>
    </row>
    <row r="130" spans="2:16" ht="15.75" customHeight="1" x14ac:dyDescent="0.2">
      <c r="B130" s="229"/>
      <c r="C130" s="120" t="s">
        <v>53</v>
      </c>
      <c r="D130" s="121">
        <v>1242</v>
      </c>
      <c r="E130" s="122">
        <v>1075</v>
      </c>
      <c r="F130" s="121">
        <v>1222</v>
      </c>
      <c r="G130" s="122">
        <v>1174</v>
      </c>
      <c r="H130" s="121">
        <v>1154</v>
      </c>
      <c r="I130" s="122">
        <v>1172</v>
      </c>
      <c r="J130" s="121">
        <v>1369</v>
      </c>
      <c r="K130" s="122">
        <v>1362</v>
      </c>
      <c r="L130" s="121">
        <v>1177</v>
      </c>
      <c r="M130" s="122">
        <v>1183</v>
      </c>
      <c r="N130" s="121">
        <v>1206</v>
      </c>
      <c r="O130" s="122">
        <v>1393</v>
      </c>
      <c r="P130" s="123">
        <f t="shared" si="36"/>
        <v>14729</v>
      </c>
    </row>
    <row r="131" spans="2:16" ht="15.75" customHeight="1" x14ac:dyDescent="0.2">
      <c r="B131" s="231"/>
      <c r="C131" s="124" t="s">
        <v>17</v>
      </c>
      <c r="D131" s="125">
        <f>+D129+D130</f>
        <v>2488</v>
      </c>
      <c r="E131" s="126">
        <f t="shared" ref="E131:P131" si="42">+E129+E130</f>
        <v>2155</v>
      </c>
      <c r="F131" s="125">
        <f t="shared" si="42"/>
        <v>2447</v>
      </c>
      <c r="G131" s="126">
        <f t="shared" si="42"/>
        <v>2349</v>
      </c>
      <c r="H131" s="125">
        <f t="shared" si="42"/>
        <v>2303</v>
      </c>
      <c r="I131" s="126">
        <f t="shared" si="42"/>
        <v>2345</v>
      </c>
      <c r="J131" s="125">
        <f t="shared" si="42"/>
        <v>2735</v>
      </c>
      <c r="K131" s="126">
        <f t="shared" si="42"/>
        <v>2724</v>
      </c>
      <c r="L131" s="125">
        <f t="shared" si="42"/>
        <v>2350</v>
      </c>
      <c r="M131" s="126">
        <f t="shared" si="42"/>
        <v>2365</v>
      </c>
      <c r="N131" s="125">
        <f t="shared" si="42"/>
        <v>2412</v>
      </c>
      <c r="O131" s="126">
        <f t="shared" si="42"/>
        <v>2792</v>
      </c>
      <c r="P131" s="128">
        <f t="shared" si="42"/>
        <v>29465</v>
      </c>
    </row>
    <row r="132" spans="2:16" ht="15.75" customHeight="1" x14ac:dyDescent="0.2">
      <c r="B132" s="229" t="s">
        <v>44</v>
      </c>
      <c r="C132" s="120" t="s">
        <v>52</v>
      </c>
      <c r="D132" s="121">
        <v>1199</v>
      </c>
      <c r="E132" s="122">
        <v>1139</v>
      </c>
      <c r="F132" s="121">
        <v>1260</v>
      </c>
      <c r="G132" s="122">
        <v>1130</v>
      </c>
      <c r="H132" s="121">
        <v>924</v>
      </c>
      <c r="I132" s="122">
        <v>1056</v>
      </c>
      <c r="J132" s="121">
        <v>1206</v>
      </c>
      <c r="K132" s="122">
        <v>989</v>
      </c>
      <c r="L132" s="121">
        <v>567</v>
      </c>
      <c r="M132" s="122">
        <v>634</v>
      </c>
      <c r="N132" s="121">
        <v>866</v>
      </c>
      <c r="O132" s="122">
        <v>1121</v>
      </c>
      <c r="P132" s="123">
        <f t="shared" si="36"/>
        <v>12091</v>
      </c>
    </row>
    <row r="133" spans="2:16" ht="15.75" customHeight="1" x14ac:dyDescent="0.2">
      <c r="B133" s="229"/>
      <c r="C133" s="120" t="s">
        <v>53</v>
      </c>
      <c r="D133" s="121">
        <v>1192</v>
      </c>
      <c r="E133" s="122">
        <v>1137</v>
      </c>
      <c r="F133" s="121">
        <v>1262</v>
      </c>
      <c r="G133" s="122">
        <v>1126</v>
      </c>
      <c r="H133" s="121">
        <v>925</v>
      </c>
      <c r="I133" s="122">
        <v>1055</v>
      </c>
      <c r="J133" s="121">
        <v>1203</v>
      </c>
      <c r="K133" s="122">
        <v>989</v>
      </c>
      <c r="L133" s="121">
        <v>567</v>
      </c>
      <c r="M133" s="122">
        <v>616</v>
      </c>
      <c r="N133" s="121">
        <v>873</v>
      </c>
      <c r="O133" s="122">
        <v>1124</v>
      </c>
      <c r="P133" s="123">
        <f t="shared" si="36"/>
        <v>12069</v>
      </c>
    </row>
    <row r="134" spans="2:16" ht="15.75" customHeight="1" x14ac:dyDescent="0.2">
      <c r="B134" s="229"/>
      <c r="C134" s="124" t="s">
        <v>17</v>
      </c>
      <c r="D134" s="125">
        <f>+D132+D133</f>
        <v>2391</v>
      </c>
      <c r="E134" s="126">
        <f t="shared" ref="E134:P134" si="43">+E132+E133</f>
        <v>2276</v>
      </c>
      <c r="F134" s="125">
        <f t="shared" si="43"/>
        <v>2522</v>
      </c>
      <c r="G134" s="126">
        <f t="shared" si="43"/>
        <v>2256</v>
      </c>
      <c r="H134" s="125">
        <f t="shared" si="43"/>
        <v>1849</v>
      </c>
      <c r="I134" s="126">
        <f t="shared" si="43"/>
        <v>2111</v>
      </c>
      <c r="J134" s="125">
        <f t="shared" si="43"/>
        <v>2409</v>
      </c>
      <c r="K134" s="126">
        <f t="shared" si="43"/>
        <v>1978</v>
      </c>
      <c r="L134" s="125">
        <f t="shared" si="43"/>
        <v>1134</v>
      </c>
      <c r="M134" s="126">
        <f t="shared" si="43"/>
        <v>1250</v>
      </c>
      <c r="N134" s="125">
        <f t="shared" si="43"/>
        <v>1739</v>
      </c>
      <c r="O134" s="126">
        <f t="shared" si="43"/>
        <v>2245</v>
      </c>
      <c r="P134" s="128">
        <f t="shared" si="43"/>
        <v>24160</v>
      </c>
    </row>
    <row r="135" spans="2:16" ht="15.75" customHeight="1" thickBot="1" x14ac:dyDescent="0.25">
      <c r="B135" s="227" t="s">
        <v>35</v>
      </c>
      <c r="C135" s="228"/>
      <c r="D135" s="129">
        <f>+D116+D119+D122+D125+D128+D131+D134</f>
        <v>7277</v>
      </c>
      <c r="E135" s="130">
        <f t="shared" ref="E135:P135" si="44">+E116+E119+E122+E125+E128+E131+E134</f>
        <v>6484</v>
      </c>
      <c r="F135" s="129">
        <f t="shared" si="44"/>
        <v>7273</v>
      </c>
      <c r="G135" s="130">
        <f t="shared" si="44"/>
        <v>6519</v>
      </c>
      <c r="H135" s="129">
        <f t="shared" si="44"/>
        <v>5713</v>
      </c>
      <c r="I135" s="130">
        <f t="shared" si="44"/>
        <v>6087</v>
      </c>
      <c r="J135" s="129">
        <f t="shared" si="44"/>
        <v>7109</v>
      </c>
      <c r="K135" s="130">
        <f t="shared" si="44"/>
        <v>6543</v>
      </c>
      <c r="L135" s="129">
        <f t="shared" si="44"/>
        <v>4969</v>
      </c>
      <c r="M135" s="130">
        <f t="shared" si="44"/>
        <v>5004</v>
      </c>
      <c r="N135" s="129">
        <f t="shared" si="44"/>
        <v>5721</v>
      </c>
      <c r="O135" s="130">
        <f t="shared" si="44"/>
        <v>7251</v>
      </c>
      <c r="P135" s="131">
        <f t="shared" si="44"/>
        <v>75950</v>
      </c>
    </row>
    <row r="136" spans="2:16" ht="15.75" customHeight="1" x14ac:dyDescent="0.2">
      <c r="B136" s="23"/>
      <c r="C136" s="23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</row>
    <row r="137" spans="2:16" ht="15.75" customHeight="1" thickBot="1" x14ac:dyDescent="0.25">
      <c r="B137" s="23"/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2:16" ht="15.75" customHeight="1" x14ac:dyDescent="0.2">
      <c r="B138" s="226">
        <v>2010</v>
      </c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7"/>
    </row>
    <row r="139" spans="2:16" ht="15.75" customHeight="1" x14ac:dyDescent="0.2">
      <c r="B139" s="232" t="s">
        <v>41</v>
      </c>
      <c r="C139" s="233"/>
      <c r="D139" s="113" t="s">
        <v>5</v>
      </c>
      <c r="E139" s="114" t="s">
        <v>6</v>
      </c>
      <c r="F139" s="113" t="s">
        <v>7</v>
      </c>
      <c r="G139" s="114" t="s">
        <v>8</v>
      </c>
      <c r="H139" s="113" t="s">
        <v>9</v>
      </c>
      <c r="I139" s="114" t="s">
        <v>10</v>
      </c>
      <c r="J139" s="113" t="s">
        <v>11</v>
      </c>
      <c r="K139" s="114" t="s">
        <v>12</v>
      </c>
      <c r="L139" s="113" t="s">
        <v>13</v>
      </c>
      <c r="M139" s="114" t="s">
        <v>14</v>
      </c>
      <c r="N139" s="113" t="s">
        <v>15</v>
      </c>
      <c r="O139" s="114" t="s">
        <v>16</v>
      </c>
      <c r="P139" s="115" t="s">
        <v>17</v>
      </c>
    </row>
    <row r="140" spans="2:16" ht="15.75" customHeight="1" x14ac:dyDescent="0.2">
      <c r="B140" s="230" t="s">
        <v>4641</v>
      </c>
      <c r="C140" s="116" t="s">
        <v>52</v>
      </c>
      <c r="D140" s="117">
        <v>204</v>
      </c>
      <c r="E140" s="118">
        <v>252</v>
      </c>
      <c r="F140" s="117">
        <v>223</v>
      </c>
      <c r="G140" s="118">
        <v>167</v>
      </c>
      <c r="H140" s="117">
        <v>163</v>
      </c>
      <c r="I140" s="118">
        <v>165</v>
      </c>
      <c r="J140" s="117">
        <v>167</v>
      </c>
      <c r="K140" s="118">
        <v>175</v>
      </c>
      <c r="L140" s="117">
        <v>157</v>
      </c>
      <c r="M140" s="118">
        <v>154</v>
      </c>
      <c r="N140" s="117">
        <v>158</v>
      </c>
      <c r="O140" s="118">
        <v>202</v>
      </c>
      <c r="P140" s="119">
        <f>SUM(D140:O140)</f>
        <v>2187</v>
      </c>
    </row>
    <row r="141" spans="2:16" ht="15.75" customHeight="1" x14ac:dyDescent="0.2">
      <c r="B141" s="229"/>
      <c r="C141" s="120" t="s">
        <v>53</v>
      </c>
      <c r="D141" s="121">
        <v>251</v>
      </c>
      <c r="E141" s="122">
        <v>284</v>
      </c>
      <c r="F141" s="121">
        <v>247</v>
      </c>
      <c r="G141" s="122">
        <v>179</v>
      </c>
      <c r="H141" s="121">
        <v>174</v>
      </c>
      <c r="I141" s="122">
        <v>174</v>
      </c>
      <c r="J141" s="121">
        <v>170</v>
      </c>
      <c r="K141" s="122">
        <v>185</v>
      </c>
      <c r="L141" s="121">
        <v>161</v>
      </c>
      <c r="M141" s="122">
        <v>161</v>
      </c>
      <c r="N141" s="121">
        <v>155</v>
      </c>
      <c r="O141" s="122">
        <v>210</v>
      </c>
      <c r="P141" s="123">
        <f t="shared" ref="P141:P159" si="45">SUM(D141:O141)</f>
        <v>2351</v>
      </c>
    </row>
    <row r="142" spans="2:16" ht="15.75" customHeight="1" x14ac:dyDescent="0.2">
      <c r="B142" s="231"/>
      <c r="C142" s="124" t="s">
        <v>17</v>
      </c>
      <c r="D142" s="125">
        <f>+D140+D141</f>
        <v>455</v>
      </c>
      <c r="E142" s="126">
        <f t="shared" ref="E142:P142" si="46">+E140+E141</f>
        <v>536</v>
      </c>
      <c r="F142" s="125">
        <f t="shared" si="46"/>
        <v>470</v>
      </c>
      <c r="G142" s="126">
        <f t="shared" si="46"/>
        <v>346</v>
      </c>
      <c r="H142" s="125">
        <f t="shared" si="46"/>
        <v>337</v>
      </c>
      <c r="I142" s="126">
        <f t="shared" si="46"/>
        <v>339</v>
      </c>
      <c r="J142" s="125">
        <f t="shared" si="46"/>
        <v>337</v>
      </c>
      <c r="K142" s="126">
        <f t="shared" si="46"/>
        <v>360</v>
      </c>
      <c r="L142" s="125">
        <f t="shared" si="46"/>
        <v>318</v>
      </c>
      <c r="M142" s="126">
        <f t="shared" si="46"/>
        <v>315</v>
      </c>
      <c r="N142" s="125">
        <f t="shared" si="46"/>
        <v>313</v>
      </c>
      <c r="O142" s="126">
        <f t="shared" si="46"/>
        <v>412</v>
      </c>
      <c r="P142" s="128">
        <f t="shared" si="46"/>
        <v>4538</v>
      </c>
    </row>
    <row r="143" spans="2:16" ht="15.75" customHeight="1" x14ac:dyDescent="0.2">
      <c r="B143" s="229" t="s">
        <v>238</v>
      </c>
      <c r="C143" s="120" t="s">
        <v>52</v>
      </c>
      <c r="D143" s="121">
        <v>63</v>
      </c>
      <c r="E143" s="122">
        <v>52</v>
      </c>
      <c r="F143" s="121">
        <v>56</v>
      </c>
      <c r="G143" s="122">
        <v>43</v>
      </c>
      <c r="H143" s="121">
        <v>24</v>
      </c>
      <c r="I143" s="122">
        <v>28</v>
      </c>
      <c r="J143" s="121">
        <v>38</v>
      </c>
      <c r="K143" s="122">
        <v>29</v>
      </c>
      <c r="L143" s="121">
        <v>17</v>
      </c>
      <c r="M143" s="122">
        <v>22</v>
      </c>
      <c r="N143" s="121">
        <v>35</v>
      </c>
      <c r="O143" s="122">
        <v>40</v>
      </c>
      <c r="P143" s="123">
        <f t="shared" si="45"/>
        <v>447</v>
      </c>
    </row>
    <row r="144" spans="2:16" ht="15.75" customHeight="1" x14ac:dyDescent="0.2">
      <c r="B144" s="229"/>
      <c r="C144" s="120" t="s">
        <v>53</v>
      </c>
      <c r="D144" s="121">
        <v>59</v>
      </c>
      <c r="E144" s="122">
        <v>54</v>
      </c>
      <c r="F144" s="121">
        <v>55</v>
      </c>
      <c r="G144" s="122">
        <v>42</v>
      </c>
      <c r="H144" s="121">
        <v>24</v>
      </c>
      <c r="I144" s="122">
        <v>28</v>
      </c>
      <c r="J144" s="121">
        <v>35</v>
      </c>
      <c r="K144" s="122">
        <v>29</v>
      </c>
      <c r="L144" s="121">
        <v>17</v>
      </c>
      <c r="M144" s="122">
        <v>21</v>
      </c>
      <c r="N144" s="121">
        <v>37</v>
      </c>
      <c r="O144" s="122">
        <v>40</v>
      </c>
      <c r="P144" s="123">
        <f t="shared" si="45"/>
        <v>441</v>
      </c>
    </row>
    <row r="145" spans="2:16" ht="15.75" customHeight="1" x14ac:dyDescent="0.2">
      <c r="B145" s="229"/>
      <c r="C145" s="124" t="s">
        <v>17</v>
      </c>
      <c r="D145" s="125">
        <f>+D143+D144</f>
        <v>122</v>
      </c>
      <c r="E145" s="126">
        <f t="shared" ref="E145:P145" si="47">+E143+E144</f>
        <v>106</v>
      </c>
      <c r="F145" s="125">
        <f t="shared" si="47"/>
        <v>111</v>
      </c>
      <c r="G145" s="126">
        <f t="shared" si="47"/>
        <v>85</v>
      </c>
      <c r="H145" s="125">
        <f t="shared" si="47"/>
        <v>48</v>
      </c>
      <c r="I145" s="126">
        <f t="shared" si="47"/>
        <v>56</v>
      </c>
      <c r="J145" s="125">
        <f t="shared" si="47"/>
        <v>73</v>
      </c>
      <c r="K145" s="126">
        <f t="shared" si="47"/>
        <v>58</v>
      </c>
      <c r="L145" s="125">
        <f t="shared" si="47"/>
        <v>34</v>
      </c>
      <c r="M145" s="126">
        <f t="shared" si="47"/>
        <v>43</v>
      </c>
      <c r="N145" s="125">
        <f t="shared" si="47"/>
        <v>72</v>
      </c>
      <c r="O145" s="126">
        <f t="shared" si="47"/>
        <v>80</v>
      </c>
      <c r="P145" s="128">
        <f t="shared" si="47"/>
        <v>888</v>
      </c>
    </row>
    <row r="146" spans="2:16" ht="15.75" customHeight="1" x14ac:dyDescent="0.2">
      <c r="B146" s="230" t="s">
        <v>43</v>
      </c>
      <c r="C146" s="116" t="s">
        <v>52</v>
      </c>
      <c r="D146" s="117">
        <v>214</v>
      </c>
      <c r="E146" s="118">
        <v>178</v>
      </c>
      <c r="F146" s="117">
        <v>170</v>
      </c>
      <c r="G146" s="118">
        <v>128</v>
      </c>
      <c r="H146" s="117">
        <v>57</v>
      </c>
      <c r="I146" s="118">
        <v>67</v>
      </c>
      <c r="J146" s="117">
        <v>84</v>
      </c>
      <c r="K146" s="118">
        <v>95</v>
      </c>
      <c r="L146" s="117">
        <v>59</v>
      </c>
      <c r="M146" s="118">
        <v>65</v>
      </c>
      <c r="N146" s="117">
        <v>92</v>
      </c>
      <c r="O146" s="118">
        <v>160</v>
      </c>
      <c r="P146" s="119">
        <f t="shared" si="45"/>
        <v>1369</v>
      </c>
    </row>
    <row r="147" spans="2:16" ht="15.75" customHeight="1" x14ac:dyDescent="0.2">
      <c r="B147" s="229"/>
      <c r="C147" s="120" t="s">
        <v>53</v>
      </c>
      <c r="D147" s="121">
        <v>209</v>
      </c>
      <c r="E147" s="122">
        <v>180</v>
      </c>
      <c r="F147" s="121">
        <v>172</v>
      </c>
      <c r="G147" s="122">
        <v>127</v>
      </c>
      <c r="H147" s="121">
        <v>56</v>
      </c>
      <c r="I147" s="122">
        <v>65</v>
      </c>
      <c r="J147" s="121">
        <v>86</v>
      </c>
      <c r="K147" s="122">
        <v>96</v>
      </c>
      <c r="L147" s="121">
        <v>61</v>
      </c>
      <c r="M147" s="122">
        <v>62</v>
      </c>
      <c r="N147" s="121">
        <v>90</v>
      </c>
      <c r="O147" s="122">
        <v>156</v>
      </c>
      <c r="P147" s="123">
        <f t="shared" si="45"/>
        <v>1360</v>
      </c>
    </row>
    <row r="148" spans="2:16" ht="15.75" customHeight="1" x14ac:dyDescent="0.2">
      <c r="B148" s="231"/>
      <c r="C148" s="124" t="s">
        <v>17</v>
      </c>
      <c r="D148" s="125">
        <f>+D146+D147</f>
        <v>423</v>
      </c>
      <c r="E148" s="126">
        <f t="shared" ref="E148:P148" si="48">+E146+E147</f>
        <v>358</v>
      </c>
      <c r="F148" s="125">
        <f t="shared" si="48"/>
        <v>342</v>
      </c>
      <c r="G148" s="126">
        <f t="shared" si="48"/>
        <v>255</v>
      </c>
      <c r="H148" s="125">
        <f t="shared" si="48"/>
        <v>113</v>
      </c>
      <c r="I148" s="126">
        <f t="shared" si="48"/>
        <v>132</v>
      </c>
      <c r="J148" s="125">
        <f t="shared" si="48"/>
        <v>170</v>
      </c>
      <c r="K148" s="126">
        <f t="shared" si="48"/>
        <v>191</v>
      </c>
      <c r="L148" s="125">
        <f t="shared" si="48"/>
        <v>120</v>
      </c>
      <c r="M148" s="126">
        <f t="shared" si="48"/>
        <v>127</v>
      </c>
      <c r="N148" s="125">
        <f t="shared" si="48"/>
        <v>182</v>
      </c>
      <c r="O148" s="126">
        <f t="shared" si="48"/>
        <v>316</v>
      </c>
      <c r="P148" s="128">
        <f t="shared" si="48"/>
        <v>2729</v>
      </c>
    </row>
    <row r="149" spans="2:16" ht="15.75" customHeight="1" x14ac:dyDescent="0.2">
      <c r="B149" s="230" t="s">
        <v>237</v>
      </c>
      <c r="C149" s="116" t="s">
        <v>52</v>
      </c>
      <c r="D149" s="117">
        <v>387</v>
      </c>
      <c r="E149" s="118">
        <v>370</v>
      </c>
      <c r="F149" s="117">
        <v>426</v>
      </c>
      <c r="G149" s="118">
        <v>290</v>
      </c>
      <c r="H149" s="117">
        <v>242</v>
      </c>
      <c r="I149" s="118">
        <v>229</v>
      </c>
      <c r="J149" s="117">
        <v>235</v>
      </c>
      <c r="K149" s="118">
        <v>230</v>
      </c>
      <c r="L149" s="117">
        <v>168</v>
      </c>
      <c r="M149" s="118">
        <v>179</v>
      </c>
      <c r="N149" s="117">
        <v>196</v>
      </c>
      <c r="O149" s="118">
        <v>249</v>
      </c>
      <c r="P149" s="119">
        <f t="shared" si="45"/>
        <v>3201</v>
      </c>
    </row>
    <row r="150" spans="2:16" ht="15.75" customHeight="1" x14ac:dyDescent="0.2">
      <c r="B150" s="229"/>
      <c r="C150" s="120" t="s">
        <v>53</v>
      </c>
      <c r="D150" s="121">
        <v>379</v>
      </c>
      <c r="E150" s="122">
        <v>363</v>
      </c>
      <c r="F150" s="121">
        <v>422</v>
      </c>
      <c r="G150" s="122">
        <v>280</v>
      </c>
      <c r="H150" s="121">
        <v>238</v>
      </c>
      <c r="I150" s="122">
        <v>230</v>
      </c>
      <c r="J150" s="121">
        <v>232</v>
      </c>
      <c r="K150" s="122">
        <v>222</v>
      </c>
      <c r="L150" s="121">
        <v>167</v>
      </c>
      <c r="M150" s="122">
        <v>175</v>
      </c>
      <c r="N150" s="121">
        <v>198</v>
      </c>
      <c r="O150" s="122">
        <v>248</v>
      </c>
      <c r="P150" s="123">
        <f t="shared" si="45"/>
        <v>3154</v>
      </c>
    </row>
    <row r="151" spans="2:16" ht="15.75" customHeight="1" x14ac:dyDescent="0.2">
      <c r="B151" s="231"/>
      <c r="C151" s="124" t="s">
        <v>17</v>
      </c>
      <c r="D151" s="125">
        <f>+D149+D150</f>
        <v>766</v>
      </c>
      <c r="E151" s="126">
        <f t="shared" ref="E151:P151" si="49">+E149+E150</f>
        <v>733</v>
      </c>
      <c r="F151" s="125">
        <f t="shared" si="49"/>
        <v>848</v>
      </c>
      <c r="G151" s="126">
        <f t="shared" si="49"/>
        <v>570</v>
      </c>
      <c r="H151" s="125">
        <f t="shared" si="49"/>
        <v>480</v>
      </c>
      <c r="I151" s="126">
        <f t="shared" si="49"/>
        <v>459</v>
      </c>
      <c r="J151" s="125">
        <f t="shared" si="49"/>
        <v>467</v>
      </c>
      <c r="K151" s="126">
        <f t="shared" si="49"/>
        <v>452</v>
      </c>
      <c r="L151" s="125">
        <f t="shared" si="49"/>
        <v>335</v>
      </c>
      <c r="M151" s="126">
        <f t="shared" si="49"/>
        <v>354</v>
      </c>
      <c r="N151" s="125">
        <f t="shared" si="49"/>
        <v>394</v>
      </c>
      <c r="O151" s="126">
        <f t="shared" si="49"/>
        <v>497</v>
      </c>
      <c r="P151" s="128">
        <f t="shared" si="49"/>
        <v>6355</v>
      </c>
    </row>
    <row r="152" spans="2:16" ht="15.75" customHeight="1" x14ac:dyDescent="0.2">
      <c r="B152" s="229" t="s">
        <v>47</v>
      </c>
      <c r="C152" s="120" t="s">
        <v>52</v>
      </c>
      <c r="D152" s="121">
        <v>379</v>
      </c>
      <c r="E152" s="122">
        <v>343</v>
      </c>
      <c r="F152" s="121">
        <v>388</v>
      </c>
      <c r="G152" s="122">
        <v>352</v>
      </c>
      <c r="H152" s="121">
        <v>385</v>
      </c>
      <c r="I152" s="122">
        <v>378</v>
      </c>
      <c r="J152" s="121">
        <v>377</v>
      </c>
      <c r="K152" s="122">
        <v>365</v>
      </c>
      <c r="L152" s="121">
        <v>294</v>
      </c>
      <c r="M152" s="122">
        <v>284</v>
      </c>
      <c r="N152" s="121">
        <v>281</v>
      </c>
      <c r="O152" s="122">
        <v>347</v>
      </c>
      <c r="P152" s="123">
        <f t="shared" si="45"/>
        <v>4173</v>
      </c>
    </row>
    <row r="153" spans="2:16" ht="15.75" customHeight="1" x14ac:dyDescent="0.2">
      <c r="B153" s="229"/>
      <c r="C153" s="120" t="s">
        <v>53</v>
      </c>
      <c r="D153" s="121">
        <v>375</v>
      </c>
      <c r="E153" s="122">
        <v>342</v>
      </c>
      <c r="F153" s="121">
        <v>384</v>
      </c>
      <c r="G153" s="122">
        <v>351</v>
      </c>
      <c r="H153" s="121">
        <v>386</v>
      </c>
      <c r="I153" s="122">
        <v>372</v>
      </c>
      <c r="J153" s="121">
        <v>377</v>
      </c>
      <c r="K153" s="122">
        <v>365</v>
      </c>
      <c r="L153" s="121">
        <v>293</v>
      </c>
      <c r="M153" s="122">
        <v>284</v>
      </c>
      <c r="N153" s="121">
        <v>281</v>
      </c>
      <c r="O153" s="122">
        <v>347</v>
      </c>
      <c r="P153" s="123">
        <f t="shared" si="45"/>
        <v>4157</v>
      </c>
    </row>
    <row r="154" spans="2:16" ht="15.75" customHeight="1" x14ac:dyDescent="0.2">
      <c r="B154" s="229"/>
      <c r="C154" s="124" t="s">
        <v>17</v>
      </c>
      <c r="D154" s="125">
        <f>+D152+D153</f>
        <v>754</v>
      </c>
      <c r="E154" s="126">
        <f t="shared" ref="E154:P154" si="50">+E152+E153</f>
        <v>685</v>
      </c>
      <c r="F154" s="125">
        <f t="shared" si="50"/>
        <v>772</v>
      </c>
      <c r="G154" s="126">
        <f t="shared" si="50"/>
        <v>703</v>
      </c>
      <c r="H154" s="125">
        <f t="shared" si="50"/>
        <v>771</v>
      </c>
      <c r="I154" s="126">
        <f t="shared" si="50"/>
        <v>750</v>
      </c>
      <c r="J154" s="125">
        <f t="shared" si="50"/>
        <v>754</v>
      </c>
      <c r="K154" s="126">
        <f t="shared" si="50"/>
        <v>730</v>
      </c>
      <c r="L154" s="125">
        <f t="shared" si="50"/>
        <v>587</v>
      </c>
      <c r="M154" s="126">
        <f t="shared" si="50"/>
        <v>568</v>
      </c>
      <c r="N154" s="125">
        <f t="shared" si="50"/>
        <v>562</v>
      </c>
      <c r="O154" s="126">
        <f t="shared" si="50"/>
        <v>694</v>
      </c>
      <c r="P154" s="128">
        <f t="shared" si="50"/>
        <v>8330</v>
      </c>
    </row>
    <row r="155" spans="2:16" ht="15.75" customHeight="1" x14ac:dyDescent="0.2">
      <c r="B155" s="230" t="s">
        <v>239</v>
      </c>
      <c r="C155" s="116" t="s">
        <v>52</v>
      </c>
      <c r="D155" s="117">
        <v>1445</v>
      </c>
      <c r="E155" s="118">
        <v>1190</v>
      </c>
      <c r="F155" s="117">
        <v>1274</v>
      </c>
      <c r="G155" s="118">
        <v>1217</v>
      </c>
      <c r="H155" s="117">
        <v>1191</v>
      </c>
      <c r="I155" s="118">
        <v>1228</v>
      </c>
      <c r="J155" s="117">
        <v>1431</v>
      </c>
      <c r="K155" s="118">
        <v>1304</v>
      </c>
      <c r="L155" s="117">
        <v>1061</v>
      </c>
      <c r="M155" s="118">
        <v>1005</v>
      </c>
      <c r="N155" s="117">
        <v>1015</v>
      </c>
      <c r="O155" s="118">
        <v>1293</v>
      </c>
      <c r="P155" s="119">
        <f t="shared" si="45"/>
        <v>14654</v>
      </c>
    </row>
    <row r="156" spans="2:16" ht="15.75" customHeight="1" x14ac:dyDescent="0.2">
      <c r="B156" s="229"/>
      <c r="C156" s="120" t="s">
        <v>53</v>
      </c>
      <c r="D156" s="121">
        <v>1434</v>
      </c>
      <c r="E156" s="122">
        <v>1198</v>
      </c>
      <c r="F156" s="121">
        <v>1301</v>
      </c>
      <c r="G156" s="122">
        <v>1218</v>
      </c>
      <c r="H156" s="121">
        <v>1186</v>
      </c>
      <c r="I156" s="122">
        <v>1227</v>
      </c>
      <c r="J156" s="121">
        <v>1426</v>
      </c>
      <c r="K156" s="122">
        <v>1305</v>
      </c>
      <c r="L156" s="121">
        <v>1067</v>
      </c>
      <c r="M156" s="122">
        <v>999</v>
      </c>
      <c r="N156" s="121">
        <v>1013</v>
      </c>
      <c r="O156" s="122">
        <v>1289</v>
      </c>
      <c r="P156" s="123">
        <f t="shared" si="45"/>
        <v>14663</v>
      </c>
    </row>
    <row r="157" spans="2:16" ht="15.75" customHeight="1" x14ac:dyDescent="0.2">
      <c r="B157" s="231"/>
      <c r="C157" s="124" t="s">
        <v>17</v>
      </c>
      <c r="D157" s="125">
        <f>+D155+D156</f>
        <v>2879</v>
      </c>
      <c r="E157" s="126">
        <f t="shared" ref="E157:P157" si="51">+E155+E156</f>
        <v>2388</v>
      </c>
      <c r="F157" s="125">
        <f t="shared" si="51"/>
        <v>2575</v>
      </c>
      <c r="G157" s="126">
        <f t="shared" si="51"/>
        <v>2435</v>
      </c>
      <c r="H157" s="125">
        <f t="shared" si="51"/>
        <v>2377</v>
      </c>
      <c r="I157" s="126">
        <f t="shared" si="51"/>
        <v>2455</v>
      </c>
      <c r="J157" s="125">
        <f t="shared" si="51"/>
        <v>2857</v>
      </c>
      <c r="K157" s="126">
        <f t="shared" si="51"/>
        <v>2609</v>
      </c>
      <c r="L157" s="125">
        <f t="shared" si="51"/>
        <v>2128</v>
      </c>
      <c r="M157" s="126">
        <f t="shared" si="51"/>
        <v>2004</v>
      </c>
      <c r="N157" s="125">
        <f t="shared" si="51"/>
        <v>2028</v>
      </c>
      <c r="O157" s="126">
        <f t="shared" si="51"/>
        <v>2582</v>
      </c>
      <c r="P157" s="128">
        <f t="shared" si="51"/>
        <v>29317</v>
      </c>
    </row>
    <row r="158" spans="2:16" ht="15.75" customHeight="1" x14ac:dyDescent="0.2">
      <c r="B158" s="229" t="s">
        <v>44</v>
      </c>
      <c r="C158" s="120" t="s">
        <v>52</v>
      </c>
      <c r="D158" s="121">
        <v>1376</v>
      </c>
      <c r="E158" s="122">
        <v>1235</v>
      </c>
      <c r="F158" s="121">
        <v>1396</v>
      </c>
      <c r="G158" s="122">
        <v>1184</v>
      </c>
      <c r="H158" s="121">
        <v>968</v>
      </c>
      <c r="I158" s="122">
        <v>1172</v>
      </c>
      <c r="J158" s="121">
        <v>1377</v>
      </c>
      <c r="K158" s="122">
        <v>1066</v>
      </c>
      <c r="L158" s="121">
        <v>655</v>
      </c>
      <c r="M158" s="122">
        <v>679</v>
      </c>
      <c r="N158" s="121">
        <v>921</v>
      </c>
      <c r="O158" s="122">
        <v>1161</v>
      </c>
      <c r="P158" s="123">
        <f t="shared" si="45"/>
        <v>13190</v>
      </c>
    </row>
    <row r="159" spans="2:16" ht="15.75" customHeight="1" x14ac:dyDescent="0.2">
      <c r="B159" s="229"/>
      <c r="C159" s="120" t="s">
        <v>53</v>
      </c>
      <c r="D159" s="121">
        <v>1362</v>
      </c>
      <c r="E159" s="122">
        <v>1230</v>
      </c>
      <c r="F159" s="121">
        <v>1400</v>
      </c>
      <c r="G159" s="122">
        <v>1177</v>
      </c>
      <c r="H159" s="121">
        <v>972</v>
      </c>
      <c r="I159" s="122">
        <v>1165</v>
      </c>
      <c r="J159" s="121">
        <v>1367</v>
      </c>
      <c r="K159" s="122">
        <v>1072</v>
      </c>
      <c r="L159" s="121">
        <v>661</v>
      </c>
      <c r="M159" s="122">
        <v>675</v>
      </c>
      <c r="N159" s="121">
        <v>929</v>
      </c>
      <c r="O159" s="122">
        <v>1148</v>
      </c>
      <c r="P159" s="123">
        <f t="shared" si="45"/>
        <v>13158</v>
      </c>
    </row>
    <row r="160" spans="2:16" ht="15.75" customHeight="1" x14ac:dyDescent="0.2">
      <c r="B160" s="229"/>
      <c r="C160" s="124" t="s">
        <v>17</v>
      </c>
      <c r="D160" s="125">
        <f>+D158+D159</f>
        <v>2738</v>
      </c>
      <c r="E160" s="126">
        <f t="shared" ref="E160:P160" si="52">+E158+E159</f>
        <v>2465</v>
      </c>
      <c r="F160" s="125">
        <f t="shared" si="52"/>
        <v>2796</v>
      </c>
      <c r="G160" s="126">
        <f t="shared" si="52"/>
        <v>2361</v>
      </c>
      <c r="H160" s="125">
        <f t="shared" si="52"/>
        <v>1940</v>
      </c>
      <c r="I160" s="126">
        <f t="shared" si="52"/>
        <v>2337</v>
      </c>
      <c r="J160" s="125">
        <f t="shared" si="52"/>
        <v>2744</v>
      </c>
      <c r="K160" s="126">
        <f t="shared" si="52"/>
        <v>2138</v>
      </c>
      <c r="L160" s="125">
        <f t="shared" si="52"/>
        <v>1316</v>
      </c>
      <c r="M160" s="126">
        <f t="shared" si="52"/>
        <v>1354</v>
      </c>
      <c r="N160" s="125">
        <f t="shared" si="52"/>
        <v>1850</v>
      </c>
      <c r="O160" s="126">
        <f t="shared" si="52"/>
        <v>2309</v>
      </c>
      <c r="P160" s="128">
        <f t="shared" si="52"/>
        <v>26348</v>
      </c>
    </row>
    <row r="161" spans="2:16" ht="15.75" customHeight="1" thickBot="1" x14ac:dyDescent="0.25">
      <c r="B161" s="227" t="s">
        <v>36</v>
      </c>
      <c r="C161" s="228"/>
      <c r="D161" s="129">
        <f>+D142+D145+D148+D151+D154+D157+D160</f>
        <v>8137</v>
      </c>
      <c r="E161" s="130">
        <f t="shared" ref="E161:P161" si="53">+E142+E145+E148+E151+E154+E157+E160</f>
        <v>7271</v>
      </c>
      <c r="F161" s="129">
        <f t="shared" si="53"/>
        <v>7914</v>
      </c>
      <c r="G161" s="130">
        <f t="shared" si="53"/>
        <v>6755</v>
      </c>
      <c r="H161" s="129">
        <f t="shared" si="53"/>
        <v>6066</v>
      </c>
      <c r="I161" s="130">
        <f t="shared" si="53"/>
        <v>6528</v>
      </c>
      <c r="J161" s="129">
        <f t="shared" si="53"/>
        <v>7402</v>
      </c>
      <c r="K161" s="130">
        <f t="shared" si="53"/>
        <v>6538</v>
      </c>
      <c r="L161" s="129">
        <f t="shared" si="53"/>
        <v>4838</v>
      </c>
      <c r="M161" s="130">
        <f t="shared" si="53"/>
        <v>4765</v>
      </c>
      <c r="N161" s="129">
        <f t="shared" si="53"/>
        <v>5401</v>
      </c>
      <c r="O161" s="130">
        <f t="shared" si="53"/>
        <v>6890</v>
      </c>
      <c r="P161" s="131">
        <f t="shared" si="53"/>
        <v>78505</v>
      </c>
    </row>
    <row r="162" spans="2:16" ht="15.75" customHeight="1" x14ac:dyDescent="0.2">
      <c r="B162" s="23"/>
      <c r="C162" s="23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</row>
    <row r="163" spans="2:16" ht="15.75" customHeight="1" thickBot="1" x14ac:dyDescent="0.25">
      <c r="B163" s="23"/>
      <c r="C163" s="23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</row>
    <row r="164" spans="2:16" ht="15.75" customHeight="1" x14ac:dyDescent="0.2">
      <c r="B164" s="226">
        <v>2011</v>
      </c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7"/>
    </row>
    <row r="165" spans="2:16" ht="15.75" customHeight="1" x14ac:dyDescent="0.2">
      <c r="B165" s="232" t="s">
        <v>41</v>
      </c>
      <c r="C165" s="233"/>
      <c r="D165" s="113" t="s">
        <v>5</v>
      </c>
      <c r="E165" s="114" t="s">
        <v>6</v>
      </c>
      <c r="F165" s="113" t="s">
        <v>7</v>
      </c>
      <c r="G165" s="114" t="s">
        <v>8</v>
      </c>
      <c r="H165" s="113" t="s">
        <v>9</v>
      </c>
      <c r="I165" s="114" t="s">
        <v>10</v>
      </c>
      <c r="J165" s="113" t="s">
        <v>11</v>
      </c>
      <c r="K165" s="114" t="s">
        <v>12</v>
      </c>
      <c r="L165" s="113" t="s">
        <v>13</v>
      </c>
      <c r="M165" s="114" t="s">
        <v>14</v>
      </c>
      <c r="N165" s="113" t="s">
        <v>15</v>
      </c>
      <c r="O165" s="114" t="s">
        <v>16</v>
      </c>
      <c r="P165" s="115" t="s">
        <v>17</v>
      </c>
    </row>
    <row r="166" spans="2:16" ht="15.75" customHeight="1" x14ac:dyDescent="0.2">
      <c r="B166" s="230" t="s">
        <v>4641</v>
      </c>
      <c r="C166" s="116" t="s">
        <v>52</v>
      </c>
      <c r="D166" s="117">
        <v>175</v>
      </c>
      <c r="E166" s="118">
        <v>149</v>
      </c>
      <c r="F166" s="117">
        <v>170</v>
      </c>
      <c r="G166" s="118">
        <v>144</v>
      </c>
      <c r="H166" s="117">
        <v>151</v>
      </c>
      <c r="I166" s="118">
        <v>138</v>
      </c>
      <c r="J166" s="117">
        <v>147</v>
      </c>
      <c r="K166" s="118">
        <v>133</v>
      </c>
      <c r="L166" s="117">
        <v>138</v>
      </c>
      <c r="M166" s="118">
        <v>160</v>
      </c>
      <c r="N166" s="117">
        <v>158</v>
      </c>
      <c r="O166" s="118">
        <v>166</v>
      </c>
      <c r="P166" s="119">
        <f>SUM(D166:O166)</f>
        <v>1829</v>
      </c>
    </row>
    <row r="167" spans="2:16" ht="15.75" customHeight="1" x14ac:dyDescent="0.2">
      <c r="B167" s="229"/>
      <c r="C167" s="120" t="s">
        <v>53</v>
      </c>
      <c r="D167" s="121">
        <v>181</v>
      </c>
      <c r="E167" s="122">
        <v>144</v>
      </c>
      <c r="F167" s="121">
        <v>172</v>
      </c>
      <c r="G167" s="122">
        <v>148</v>
      </c>
      <c r="H167" s="121">
        <v>158</v>
      </c>
      <c r="I167" s="122">
        <v>151</v>
      </c>
      <c r="J167" s="121">
        <v>150</v>
      </c>
      <c r="K167" s="122">
        <v>142</v>
      </c>
      <c r="L167" s="121">
        <v>148</v>
      </c>
      <c r="M167" s="122">
        <v>169</v>
      </c>
      <c r="N167" s="121">
        <v>161</v>
      </c>
      <c r="O167" s="122">
        <v>168</v>
      </c>
      <c r="P167" s="123">
        <f t="shared" ref="P167:P185" si="54">SUM(D167:O167)</f>
        <v>1892</v>
      </c>
    </row>
    <row r="168" spans="2:16" ht="15.75" customHeight="1" x14ac:dyDescent="0.2">
      <c r="B168" s="231"/>
      <c r="C168" s="124" t="s">
        <v>17</v>
      </c>
      <c r="D168" s="125">
        <f>+D166+D167</f>
        <v>356</v>
      </c>
      <c r="E168" s="126">
        <f t="shared" ref="E168:P168" si="55">+E166+E167</f>
        <v>293</v>
      </c>
      <c r="F168" s="125">
        <f t="shared" si="55"/>
        <v>342</v>
      </c>
      <c r="G168" s="126">
        <f t="shared" si="55"/>
        <v>292</v>
      </c>
      <c r="H168" s="125">
        <f t="shared" si="55"/>
        <v>309</v>
      </c>
      <c r="I168" s="126">
        <f t="shared" si="55"/>
        <v>289</v>
      </c>
      <c r="J168" s="125">
        <f t="shared" si="55"/>
        <v>297</v>
      </c>
      <c r="K168" s="126">
        <f t="shared" si="55"/>
        <v>275</v>
      </c>
      <c r="L168" s="125">
        <f t="shared" si="55"/>
        <v>286</v>
      </c>
      <c r="M168" s="126">
        <f t="shared" si="55"/>
        <v>329</v>
      </c>
      <c r="N168" s="125">
        <f t="shared" si="55"/>
        <v>319</v>
      </c>
      <c r="O168" s="126">
        <f t="shared" si="55"/>
        <v>334</v>
      </c>
      <c r="P168" s="128">
        <f t="shared" si="55"/>
        <v>3721</v>
      </c>
    </row>
    <row r="169" spans="2:16" ht="15.75" customHeight="1" x14ac:dyDescent="0.2">
      <c r="B169" s="229" t="s">
        <v>238</v>
      </c>
      <c r="C169" s="120" t="s">
        <v>52</v>
      </c>
      <c r="D169" s="121">
        <v>52</v>
      </c>
      <c r="E169" s="122">
        <v>58</v>
      </c>
      <c r="F169" s="121">
        <v>71</v>
      </c>
      <c r="G169" s="122">
        <v>48</v>
      </c>
      <c r="H169" s="121">
        <v>23</v>
      </c>
      <c r="I169" s="122">
        <v>23</v>
      </c>
      <c r="J169" s="121">
        <v>33</v>
      </c>
      <c r="K169" s="122">
        <v>26</v>
      </c>
      <c r="L169" s="121">
        <v>15</v>
      </c>
      <c r="M169" s="122">
        <v>16</v>
      </c>
      <c r="N169" s="121">
        <v>25</v>
      </c>
      <c r="O169" s="122">
        <v>37</v>
      </c>
      <c r="P169" s="123">
        <f t="shared" si="54"/>
        <v>427</v>
      </c>
    </row>
    <row r="170" spans="2:16" ht="15.75" customHeight="1" x14ac:dyDescent="0.2">
      <c r="B170" s="229"/>
      <c r="C170" s="120" t="s">
        <v>53</v>
      </c>
      <c r="D170" s="121">
        <v>51</v>
      </c>
      <c r="E170" s="122">
        <v>59</v>
      </c>
      <c r="F170" s="121">
        <v>68</v>
      </c>
      <c r="G170" s="122">
        <v>49</v>
      </c>
      <c r="H170" s="121">
        <v>24</v>
      </c>
      <c r="I170" s="122">
        <v>24</v>
      </c>
      <c r="J170" s="121">
        <v>31</v>
      </c>
      <c r="K170" s="122">
        <v>26</v>
      </c>
      <c r="L170" s="121">
        <v>15</v>
      </c>
      <c r="M170" s="122">
        <v>16</v>
      </c>
      <c r="N170" s="121">
        <v>25</v>
      </c>
      <c r="O170" s="122">
        <v>37</v>
      </c>
      <c r="P170" s="123">
        <f t="shared" si="54"/>
        <v>425</v>
      </c>
    </row>
    <row r="171" spans="2:16" ht="15.75" customHeight="1" x14ac:dyDescent="0.2">
      <c r="B171" s="229"/>
      <c r="C171" s="124" t="s">
        <v>17</v>
      </c>
      <c r="D171" s="125">
        <f>+D169+D170</f>
        <v>103</v>
      </c>
      <c r="E171" s="126">
        <f t="shared" ref="E171:P171" si="56">+E169+E170</f>
        <v>117</v>
      </c>
      <c r="F171" s="125">
        <f t="shared" si="56"/>
        <v>139</v>
      </c>
      <c r="G171" s="126">
        <f t="shared" si="56"/>
        <v>97</v>
      </c>
      <c r="H171" s="125">
        <f t="shared" si="56"/>
        <v>47</v>
      </c>
      <c r="I171" s="126">
        <f t="shared" si="56"/>
        <v>47</v>
      </c>
      <c r="J171" s="125">
        <f t="shared" si="56"/>
        <v>64</v>
      </c>
      <c r="K171" s="126">
        <f t="shared" si="56"/>
        <v>52</v>
      </c>
      <c r="L171" s="125">
        <f t="shared" si="56"/>
        <v>30</v>
      </c>
      <c r="M171" s="126">
        <f t="shared" si="56"/>
        <v>32</v>
      </c>
      <c r="N171" s="125">
        <f t="shared" si="56"/>
        <v>50</v>
      </c>
      <c r="O171" s="126">
        <f t="shared" si="56"/>
        <v>74</v>
      </c>
      <c r="P171" s="128">
        <f t="shared" si="56"/>
        <v>852</v>
      </c>
    </row>
    <row r="172" spans="2:16" ht="15.75" customHeight="1" x14ac:dyDescent="0.2">
      <c r="B172" s="230" t="s">
        <v>43</v>
      </c>
      <c r="C172" s="116" t="s">
        <v>52</v>
      </c>
      <c r="D172" s="117">
        <v>180</v>
      </c>
      <c r="E172" s="118">
        <v>148</v>
      </c>
      <c r="F172" s="117">
        <v>156</v>
      </c>
      <c r="G172" s="118">
        <v>133</v>
      </c>
      <c r="H172" s="117">
        <v>66</v>
      </c>
      <c r="I172" s="118">
        <v>59</v>
      </c>
      <c r="J172" s="117">
        <v>64</v>
      </c>
      <c r="K172" s="118">
        <v>75</v>
      </c>
      <c r="L172" s="117">
        <v>55</v>
      </c>
      <c r="M172" s="118">
        <v>60</v>
      </c>
      <c r="N172" s="117">
        <v>96</v>
      </c>
      <c r="O172" s="118">
        <v>157</v>
      </c>
      <c r="P172" s="119">
        <f t="shared" si="54"/>
        <v>1249</v>
      </c>
    </row>
    <row r="173" spans="2:16" ht="15.75" customHeight="1" x14ac:dyDescent="0.2">
      <c r="B173" s="229"/>
      <c r="C173" s="120" t="s">
        <v>53</v>
      </c>
      <c r="D173" s="121">
        <v>187</v>
      </c>
      <c r="E173" s="122">
        <v>152</v>
      </c>
      <c r="F173" s="121">
        <v>155</v>
      </c>
      <c r="G173" s="122">
        <v>137</v>
      </c>
      <c r="H173" s="121">
        <v>69</v>
      </c>
      <c r="I173" s="122">
        <v>58</v>
      </c>
      <c r="J173" s="121">
        <v>64</v>
      </c>
      <c r="K173" s="122">
        <v>75</v>
      </c>
      <c r="L173" s="121">
        <v>54</v>
      </c>
      <c r="M173" s="122">
        <v>59</v>
      </c>
      <c r="N173" s="121">
        <v>97</v>
      </c>
      <c r="O173" s="122">
        <v>155</v>
      </c>
      <c r="P173" s="123">
        <f t="shared" si="54"/>
        <v>1262</v>
      </c>
    </row>
    <row r="174" spans="2:16" ht="15.75" customHeight="1" x14ac:dyDescent="0.2">
      <c r="B174" s="231"/>
      <c r="C174" s="124" t="s">
        <v>17</v>
      </c>
      <c r="D174" s="125">
        <f>+D172+D173</f>
        <v>367</v>
      </c>
      <c r="E174" s="126">
        <f t="shared" ref="E174:P174" si="57">+E172+E173</f>
        <v>300</v>
      </c>
      <c r="F174" s="125">
        <f t="shared" si="57"/>
        <v>311</v>
      </c>
      <c r="G174" s="126">
        <f t="shared" si="57"/>
        <v>270</v>
      </c>
      <c r="H174" s="125">
        <f t="shared" si="57"/>
        <v>135</v>
      </c>
      <c r="I174" s="126">
        <f t="shared" si="57"/>
        <v>117</v>
      </c>
      <c r="J174" s="125">
        <f t="shared" si="57"/>
        <v>128</v>
      </c>
      <c r="K174" s="126">
        <f t="shared" si="57"/>
        <v>150</v>
      </c>
      <c r="L174" s="125">
        <f t="shared" si="57"/>
        <v>109</v>
      </c>
      <c r="M174" s="126">
        <f t="shared" si="57"/>
        <v>119</v>
      </c>
      <c r="N174" s="125">
        <f t="shared" si="57"/>
        <v>193</v>
      </c>
      <c r="O174" s="126">
        <f t="shared" si="57"/>
        <v>312</v>
      </c>
      <c r="P174" s="128">
        <f t="shared" si="57"/>
        <v>2511</v>
      </c>
    </row>
    <row r="175" spans="2:16" ht="15.75" customHeight="1" x14ac:dyDescent="0.2">
      <c r="B175" s="230" t="s">
        <v>47</v>
      </c>
      <c r="C175" s="116" t="s">
        <v>52</v>
      </c>
      <c r="D175" s="117">
        <v>303</v>
      </c>
      <c r="E175" s="118">
        <v>277</v>
      </c>
      <c r="F175" s="117">
        <v>300</v>
      </c>
      <c r="G175" s="118">
        <v>239</v>
      </c>
      <c r="H175" s="117">
        <v>179</v>
      </c>
      <c r="I175" s="118">
        <v>191</v>
      </c>
      <c r="J175" s="117">
        <v>224</v>
      </c>
      <c r="K175" s="118">
        <v>195</v>
      </c>
      <c r="L175" s="117">
        <v>174</v>
      </c>
      <c r="M175" s="118">
        <v>159</v>
      </c>
      <c r="N175" s="117">
        <v>171</v>
      </c>
      <c r="O175" s="118">
        <v>223</v>
      </c>
      <c r="P175" s="119">
        <f t="shared" si="54"/>
        <v>2635</v>
      </c>
    </row>
    <row r="176" spans="2:16" ht="15.75" customHeight="1" x14ac:dyDescent="0.2">
      <c r="B176" s="229"/>
      <c r="C176" s="120" t="s">
        <v>53</v>
      </c>
      <c r="D176" s="121">
        <v>304</v>
      </c>
      <c r="E176" s="122">
        <v>276</v>
      </c>
      <c r="F176" s="121">
        <v>297</v>
      </c>
      <c r="G176" s="122">
        <v>235</v>
      </c>
      <c r="H176" s="121">
        <v>174</v>
      </c>
      <c r="I176" s="122">
        <v>179</v>
      </c>
      <c r="J176" s="121">
        <v>220</v>
      </c>
      <c r="K176" s="122">
        <v>190</v>
      </c>
      <c r="L176" s="121">
        <v>165</v>
      </c>
      <c r="M176" s="122">
        <v>152</v>
      </c>
      <c r="N176" s="121">
        <v>171</v>
      </c>
      <c r="O176" s="122">
        <v>222</v>
      </c>
      <c r="P176" s="123">
        <f t="shared" si="54"/>
        <v>2585</v>
      </c>
    </row>
    <row r="177" spans="2:16" ht="15.75" customHeight="1" x14ac:dyDescent="0.2">
      <c r="B177" s="231"/>
      <c r="C177" s="124" t="s">
        <v>17</v>
      </c>
      <c r="D177" s="125">
        <f>+D175+D176</f>
        <v>607</v>
      </c>
      <c r="E177" s="126">
        <f t="shared" ref="E177:P177" si="58">+E175+E176</f>
        <v>553</v>
      </c>
      <c r="F177" s="125">
        <f t="shared" si="58"/>
        <v>597</v>
      </c>
      <c r="G177" s="126">
        <f t="shared" si="58"/>
        <v>474</v>
      </c>
      <c r="H177" s="125">
        <f t="shared" si="58"/>
        <v>353</v>
      </c>
      <c r="I177" s="126">
        <f t="shared" si="58"/>
        <v>370</v>
      </c>
      <c r="J177" s="125">
        <f t="shared" si="58"/>
        <v>444</v>
      </c>
      <c r="K177" s="126">
        <f t="shared" si="58"/>
        <v>385</v>
      </c>
      <c r="L177" s="125">
        <f t="shared" si="58"/>
        <v>339</v>
      </c>
      <c r="M177" s="126">
        <f t="shared" si="58"/>
        <v>311</v>
      </c>
      <c r="N177" s="125">
        <f t="shared" si="58"/>
        <v>342</v>
      </c>
      <c r="O177" s="126">
        <f t="shared" si="58"/>
        <v>445</v>
      </c>
      <c r="P177" s="128">
        <f t="shared" si="58"/>
        <v>5220</v>
      </c>
    </row>
    <row r="178" spans="2:16" ht="15.75" customHeight="1" x14ac:dyDescent="0.2">
      <c r="B178" s="229" t="s">
        <v>237</v>
      </c>
      <c r="C178" s="120" t="s">
        <v>52</v>
      </c>
      <c r="D178" s="121">
        <v>339</v>
      </c>
      <c r="E178" s="122">
        <v>316</v>
      </c>
      <c r="F178" s="121">
        <v>348</v>
      </c>
      <c r="G178" s="122">
        <v>345</v>
      </c>
      <c r="H178" s="121">
        <v>347</v>
      </c>
      <c r="I178" s="122">
        <v>402</v>
      </c>
      <c r="J178" s="121">
        <v>483</v>
      </c>
      <c r="K178" s="122">
        <v>422</v>
      </c>
      <c r="L178" s="121">
        <v>401</v>
      </c>
      <c r="M178" s="122">
        <v>352</v>
      </c>
      <c r="N178" s="121">
        <v>334</v>
      </c>
      <c r="O178" s="122">
        <v>395</v>
      </c>
      <c r="P178" s="123">
        <f t="shared" si="54"/>
        <v>4484</v>
      </c>
    </row>
    <row r="179" spans="2:16" ht="15.75" customHeight="1" x14ac:dyDescent="0.2">
      <c r="B179" s="229"/>
      <c r="C179" s="120" t="s">
        <v>53</v>
      </c>
      <c r="D179" s="121">
        <v>337</v>
      </c>
      <c r="E179" s="122">
        <v>315</v>
      </c>
      <c r="F179" s="121">
        <v>347</v>
      </c>
      <c r="G179" s="122">
        <v>342</v>
      </c>
      <c r="H179" s="121">
        <v>348</v>
      </c>
      <c r="I179" s="122">
        <v>402</v>
      </c>
      <c r="J179" s="121">
        <v>483</v>
      </c>
      <c r="K179" s="122">
        <v>424</v>
      </c>
      <c r="L179" s="121">
        <v>398</v>
      </c>
      <c r="M179" s="122">
        <v>354</v>
      </c>
      <c r="N179" s="121">
        <v>335</v>
      </c>
      <c r="O179" s="122">
        <v>394</v>
      </c>
      <c r="P179" s="123">
        <f t="shared" si="54"/>
        <v>4479</v>
      </c>
    </row>
    <row r="180" spans="2:16" ht="15.75" customHeight="1" x14ac:dyDescent="0.2">
      <c r="B180" s="229"/>
      <c r="C180" s="124" t="s">
        <v>17</v>
      </c>
      <c r="D180" s="125">
        <f>+D178+D179</f>
        <v>676</v>
      </c>
      <c r="E180" s="126">
        <f t="shared" ref="E180:P180" si="59">+E178+E179</f>
        <v>631</v>
      </c>
      <c r="F180" s="125">
        <f t="shared" si="59"/>
        <v>695</v>
      </c>
      <c r="G180" s="126">
        <f t="shared" si="59"/>
        <v>687</v>
      </c>
      <c r="H180" s="125">
        <f t="shared" si="59"/>
        <v>695</v>
      </c>
      <c r="I180" s="126">
        <f t="shared" si="59"/>
        <v>804</v>
      </c>
      <c r="J180" s="125">
        <f t="shared" si="59"/>
        <v>966</v>
      </c>
      <c r="K180" s="126">
        <f t="shared" si="59"/>
        <v>846</v>
      </c>
      <c r="L180" s="125">
        <f t="shared" si="59"/>
        <v>799</v>
      </c>
      <c r="M180" s="126">
        <f t="shared" si="59"/>
        <v>706</v>
      </c>
      <c r="N180" s="125">
        <f t="shared" si="59"/>
        <v>669</v>
      </c>
      <c r="O180" s="126">
        <f t="shared" si="59"/>
        <v>789</v>
      </c>
      <c r="P180" s="128">
        <f t="shared" si="59"/>
        <v>8963</v>
      </c>
    </row>
    <row r="181" spans="2:16" ht="15.75" customHeight="1" x14ac:dyDescent="0.2">
      <c r="B181" s="230" t="s">
        <v>239</v>
      </c>
      <c r="C181" s="116" t="s">
        <v>52</v>
      </c>
      <c r="D181" s="117">
        <v>1368</v>
      </c>
      <c r="E181" s="118">
        <v>1139</v>
      </c>
      <c r="F181" s="117">
        <v>1189</v>
      </c>
      <c r="G181" s="118">
        <v>1156</v>
      </c>
      <c r="H181" s="117">
        <v>1143</v>
      </c>
      <c r="I181" s="118">
        <v>1200</v>
      </c>
      <c r="J181" s="117">
        <v>1339</v>
      </c>
      <c r="K181" s="118">
        <v>1239</v>
      </c>
      <c r="L181" s="117">
        <v>1131</v>
      </c>
      <c r="M181" s="118">
        <v>1115</v>
      </c>
      <c r="N181" s="117">
        <v>1084</v>
      </c>
      <c r="O181" s="118">
        <v>1330</v>
      </c>
      <c r="P181" s="119">
        <f t="shared" si="54"/>
        <v>14433</v>
      </c>
    </row>
    <row r="182" spans="2:16" ht="15.75" customHeight="1" x14ac:dyDescent="0.2">
      <c r="B182" s="229"/>
      <c r="C182" s="120" t="s">
        <v>53</v>
      </c>
      <c r="D182" s="121">
        <v>1363</v>
      </c>
      <c r="E182" s="122">
        <v>1142</v>
      </c>
      <c r="F182" s="121">
        <v>1187</v>
      </c>
      <c r="G182" s="122">
        <v>1158</v>
      </c>
      <c r="H182" s="121">
        <v>1139</v>
      </c>
      <c r="I182" s="122">
        <v>1196</v>
      </c>
      <c r="J182" s="121">
        <v>1341</v>
      </c>
      <c r="K182" s="122">
        <v>1241</v>
      </c>
      <c r="L182" s="121">
        <v>1129</v>
      </c>
      <c r="M182" s="122">
        <v>1118</v>
      </c>
      <c r="N182" s="121">
        <v>1080</v>
      </c>
      <c r="O182" s="122">
        <v>1331</v>
      </c>
      <c r="P182" s="123">
        <f t="shared" si="54"/>
        <v>14425</v>
      </c>
    </row>
    <row r="183" spans="2:16" ht="15.75" customHeight="1" x14ac:dyDescent="0.2">
      <c r="B183" s="231"/>
      <c r="C183" s="124" t="s">
        <v>17</v>
      </c>
      <c r="D183" s="125">
        <f>+D181+D182</f>
        <v>2731</v>
      </c>
      <c r="E183" s="126">
        <f t="shared" ref="E183:P183" si="60">+E181+E182</f>
        <v>2281</v>
      </c>
      <c r="F183" s="125">
        <f t="shared" si="60"/>
        <v>2376</v>
      </c>
      <c r="G183" s="126">
        <f t="shared" si="60"/>
        <v>2314</v>
      </c>
      <c r="H183" s="125">
        <f t="shared" si="60"/>
        <v>2282</v>
      </c>
      <c r="I183" s="126">
        <f t="shared" si="60"/>
        <v>2396</v>
      </c>
      <c r="J183" s="125">
        <f t="shared" si="60"/>
        <v>2680</v>
      </c>
      <c r="K183" s="126">
        <f t="shared" si="60"/>
        <v>2480</v>
      </c>
      <c r="L183" s="125">
        <f t="shared" si="60"/>
        <v>2260</v>
      </c>
      <c r="M183" s="126">
        <f t="shared" si="60"/>
        <v>2233</v>
      </c>
      <c r="N183" s="125">
        <f t="shared" si="60"/>
        <v>2164</v>
      </c>
      <c r="O183" s="126">
        <f t="shared" si="60"/>
        <v>2661</v>
      </c>
      <c r="P183" s="128">
        <f t="shared" si="60"/>
        <v>28858</v>
      </c>
    </row>
    <row r="184" spans="2:16" ht="15.75" customHeight="1" x14ac:dyDescent="0.2">
      <c r="B184" s="229" t="s">
        <v>44</v>
      </c>
      <c r="C184" s="120" t="s">
        <v>52</v>
      </c>
      <c r="D184" s="121">
        <v>1435</v>
      </c>
      <c r="E184" s="122">
        <v>1307</v>
      </c>
      <c r="F184" s="121">
        <v>1485</v>
      </c>
      <c r="G184" s="122">
        <v>1331</v>
      </c>
      <c r="H184" s="121">
        <v>1029</v>
      </c>
      <c r="I184" s="122">
        <v>1173</v>
      </c>
      <c r="J184" s="121">
        <v>1452</v>
      </c>
      <c r="K184" s="122">
        <v>1096</v>
      </c>
      <c r="L184" s="121">
        <v>766</v>
      </c>
      <c r="M184" s="122">
        <v>800</v>
      </c>
      <c r="N184" s="121">
        <v>1019</v>
      </c>
      <c r="O184" s="122">
        <v>1358</v>
      </c>
      <c r="P184" s="123">
        <f t="shared" si="54"/>
        <v>14251</v>
      </c>
    </row>
    <row r="185" spans="2:16" ht="15.75" customHeight="1" x14ac:dyDescent="0.2">
      <c r="B185" s="229"/>
      <c r="C185" s="120" t="s">
        <v>53</v>
      </c>
      <c r="D185" s="121">
        <v>1442</v>
      </c>
      <c r="E185" s="122">
        <v>1306</v>
      </c>
      <c r="F185" s="121">
        <v>1490</v>
      </c>
      <c r="G185" s="122">
        <v>1330</v>
      </c>
      <c r="H185" s="121">
        <v>1032</v>
      </c>
      <c r="I185" s="122">
        <v>1175</v>
      </c>
      <c r="J185" s="121">
        <v>1458</v>
      </c>
      <c r="K185" s="122">
        <v>1101</v>
      </c>
      <c r="L185" s="121">
        <v>769</v>
      </c>
      <c r="M185" s="122">
        <v>798</v>
      </c>
      <c r="N185" s="121">
        <v>1021</v>
      </c>
      <c r="O185" s="122">
        <v>1352</v>
      </c>
      <c r="P185" s="123">
        <f t="shared" si="54"/>
        <v>14274</v>
      </c>
    </row>
    <row r="186" spans="2:16" ht="15.75" customHeight="1" x14ac:dyDescent="0.2">
      <c r="B186" s="229"/>
      <c r="C186" s="124" t="s">
        <v>17</v>
      </c>
      <c r="D186" s="125">
        <f>+D184+D185</f>
        <v>2877</v>
      </c>
      <c r="E186" s="126">
        <f t="shared" ref="E186:P186" si="61">+E184+E185</f>
        <v>2613</v>
      </c>
      <c r="F186" s="125">
        <f t="shared" si="61"/>
        <v>2975</v>
      </c>
      <c r="G186" s="126">
        <f t="shared" si="61"/>
        <v>2661</v>
      </c>
      <c r="H186" s="125">
        <f t="shared" si="61"/>
        <v>2061</v>
      </c>
      <c r="I186" s="126">
        <f t="shared" si="61"/>
        <v>2348</v>
      </c>
      <c r="J186" s="125">
        <f t="shared" si="61"/>
        <v>2910</v>
      </c>
      <c r="K186" s="126">
        <f t="shared" si="61"/>
        <v>2197</v>
      </c>
      <c r="L186" s="125">
        <f t="shared" si="61"/>
        <v>1535</v>
      </c>
      <c r="M186" s="126">
        <f t="shared" si="61"/>
        <v>1598</v>
      </c>
      <c r="N186" s="125">
        <f t="shared" si="61"/>
        <v>2040</v>
      </c>
      <c r="O186" s="126">
        <f t="shared" si="61"/>
        <v>2710</v>
      </c>
      <c r="P186" s="128">
        <f t="shared" si="61"/>
        <v>28525</v>
      </c>
    </row>
    <row r="187" spans="2:16" ht="15.75" customHeight="1" thickBot="1" x14ac:dyDescent="0.25">
      <c r="B187" s="227" t="s">
        <v>37</v>
      </c>
      <c r="C187" s="228"/>
      <c r="D187" s="129">
        <f>+D168+D171+D174+D177+D180+D183+D186</f>
        <v>7717</v>
      </c>
      <c r="E187" s="130">
        <f t="shared" ref="E187:P187" si="62">+E168+E171+E174+E177+E180+E183+E186</f>
        <v>6788</v>
      </c>
      <c r="F187" s="129">
        <f t="shared" si="62"/>
        <v>7435</v>
      </c>
      <c r="G187" s="130">
        <f t="shared" si="62"/>
        <v>6795</v>
      </c>
      <c r="H187" s="129">
        <f t="shared" si="62"/>
        <v>5882</v>
      </c>
      <c r="I187" s="130">
        <f t="shared" si="62"/>
        <v>6371</v>
      </c>
      <c r="J187" s="129">
        <f t="shared" si="62"/>
        <v>7489</v>
      </c>
      <c r="K187" s="130">
        <f t="shared" si="62"/>
        <v>6385</v>
      </c>
      <c r="L187" s="129">
        <f t="shared" si="62"/>
        <v>5358</v>
      </c>
      <c r="M187" s="130">
        <f t="shared" si="62"/>
        <v>5328</v>
      </c>
      <c r="N187" s="129">
        <f t="shared" si="62"/>
        <v>5777</v>
      </c>
      <c r="O187" s="130">
        <f t="shared" si="62"/>
        <v>7325</v>
      </c>
      <c r="P187" s="131">
        <f t="shared" si="62"/>
        <v>78650</v>
      </c>
    </row>
    <row r="188" spans="2:16" ht="15.75" customHeight="1" x14ac:dyDescent="0.2">
      <c r="B188" s="23"/>
      <c r="C188" s="23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</row>
    <row r="189" spans="2:16" ht="15.75" customHeight="1" thickBot="1" x14ac:dyDescent="0.25">
      <c r="B189" s="23"/>
      <c r="C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</row>
    <row r="190" spans="2:16" ht="15.75" customHeight="1" x14ac:dyDescent="0.2">
      <c r="B190" s="226">
        <v>2012</v>
      </c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7"/>
    </row>
    <row r="191" spans="2:16" ht="15.75" customHeight="1" x14ac:dyDescent="0.2">
      <c r="B191" s="232" t="s">
        <v>41</v>
      </c>
      <c r="C191" s="233"/>
      <c r="D191" s="113" t="s">
        <v>5</v>
      </c>
      <c r="E191" s="114" t="s">
        <v>6</v>
      </c>
      <c r="F191" s="113" t="s">
        <v>7</v>
      </c>
      <c r="G191" s="114" t="s">
        <v>8</v>
      </c>
      <c r="H191" s="113" t="s">
        <v>9</v>
      </c>
      <c r="I191" s="114" t="s">
        <v>10</v>
      </c>
      <c r="J191" s="113" t="s">
        <v>11</v>
      </c>
      <c r="K191" s="114" t="s">
        <v>12</v>
      </c>
      <c r="L191" s="113" t="s">
        <v>13</v>
      </c>
      <c r="M191" s="114" t="s">
        <v>14</v>
      </c>
      <c r="N191" s="113" t="s">
        <v>15</v>
      </c>
      <c r="O191" s="114" t="s">
        <v>16</v>
      </c>
      <c r="P191" s="115" t="s">
        <v>17</v>
      </c>
    </row>
    <row r="192" spans="2:16" ht="15.75" customHeight="1" x14ac:dyDescent="0.2">
      <c r="B192" s="230" t="s">
        <v>4641</v>
      </c>
      <c r="C192" s="116" t="s">
        <v>52</v>
      </c>
      <c r="D192" s="117">
        <v>171</v>
      </c>
      <c r="E192" s="118">
        <v>157</v>
      </c>
      <c r="F192" s="117">
        <v>163</v>
      </c>
      <c r="G192" s="118">
        <v>161</v>
      </c>
      <c r="H192" s="117">
        <v>168</v>
      </c>
      <c r="I192" s="118">
        <v>182</v>
      </c>
      <c r="J192" s="117">
        <v>177</v>
      </c>
      <c r="K192" s="118">
        <v>150</v>
      </c>
      <c r="L192" s="117">
        <v>155</v>
      </c>
      <c r="M192" s="118">
        <v>167</v>
      </c>
      <c r="N192" s="117">
        <v>157</v>
      </c>
      <c r="O192" s="118">
        <v>175</v>
      </c>
      <c r="P192" s="119">
        <f>SUM(D192:O192)</f>
        <v>1983</v>
      </c>
    </row>
    <row r="193" spans="2:16" ht="15.75" customHeight="1" x14ac:dyDescent="0.2">
      <c r="B193" s="229"/>
      <c r="C193" s="120" t="s">
        <v>53</v>
      </c>
      <c r="D193" s="121">
        <v>175</v>
      </c>
      <c r="E193" s="122">
        <v>156</v>
      </c>
      <c r="F193" s="121">
        <v>165</v>
      </c>
      <c r="G193" s="122">
        <v>163</v>
      </c>
      <c r="H193" s="121">
        <v>168</v>
      </c>
      <c r="I193" s="122">
        <v>186</v>
      </c>
      <c r="J193" s="121">
        <v>174</v>
      </c>
      <c r="K193" s="122">
        <v>157</v>
      </c>
      <c r="L193" s="121">
        <v>157</v>
      </c>
      <c r="M193" s="122">
        <v>158</v>
      </c>
      <c r="N193" s="121">
        <v>171</v>
      </c>
      <c r="O193" s="122">
        <v>175</v>
      </c>
      <c r="P193" s="123">
        <f t="shared" ref="P193:P211" si="63">SUM(D193:O193)</f>
        <v>2005</v>
      </c>
    </row>
    <row r="194" spans="2:16" ht="15.75" customHeight="1" x14ac:dyDescent="0.2">
      <c r="B194" s="231"/>
      <c r="C194" s="124" t="s">
        <v>17</v>
      </c>
      <c r="D194" s="125">
        <f>+D192+D193</f>
        <v>346</v>
      </c>
      <c r="E194" s="126">
        <f t="shared" ref="E194:P194" si="64">+E192+E193</f>
        <v>313</v>
      </c>
      <c r="F194" s="125">
        <f t="shared" si="64"/>
        <v>328</v>
      </c>
      <c r="G194" s="126">
        <f t="shared" si="64"/>
        <v>324</v>
      </c>
      <c r="H194" s="125">
        <f t="shared" si="64"/>
        <v>336</v>
      </c>
      <c r="I194" s="126">
        <f t="shared" si="64"/>
        <v>368</v>
      </c>
      <c r="J194" s="125">
        <f t="shared" si="64"/>
        <v>351</v>
      </c>
      <c r="K194" s="126">
        <f t="shared" si="64"/>
        <v>307</v>
      </c>
      <c r="L194" s="125">
        <f t="shared" si="64"/>
        <v>312</v>
      </c>
      <c r="M194" s="126">
        <f t="shared" si="64"/>
        <v>325</v>
      </c>
      <c r="N194" s="125">
        <f t="shared" si="64"/>
        <v>328</v>
      </c>
      <c r="O194" s="126">
        <f t="shared" si="64"/>
        <v>350</v>
      </c>
      <c r="P194" s="128">
        <f t="shared" si="64"/>
        <v>3988</v>
      </c>
    </row>
    <row r="195" spans="2:16" ht="15.75" customHeight="1" x14ac:dyDescent="0.2">
      <c r="B195" s="229" t="s">
        <v>238</v>
      </c>
      <c r="C195" s="120" t="s">
        <v>52</v>
      </c>
      <c r="D195" s="121">
        <v>70</v>
      </c>
      <c r="E195" s="122">
        <v>67</v>
      </c>
      <c r="F195" s="121">
        <v>65</v>
      </c>
      <c r="G195" s="122">
        <v>35</v>
      </c>
      <c r="H195" s="121">
        <v>23</v>
      </c>
      <c r="I195" s="122">
        <v>23</v>
      </c>
      <c r="J195" s="121">
        <v>25</v>
      </c>
      <c r="K195" s="122">
        <v>27</v>
      </c>
      <c r="L195" s="121">
        <v>19</v>
      </c>
      <c r="M195" s="122">
        <v>12</v>
      </c>
      <c r="N195" s="121">
        <v>26</v>
      </c>
      <c r="O195" s="122">
        <v>38</v>
      </c>
      <c r="P195" s="123">
        <f t="shared" si="63"/>
        <v>430</v>
      </c>
    </row>
    <row r="196" spans="2:16" ht="15.75" customHeight="1" x14ac:dyDescent="0.2">
      <c r="B196" s="229"/>
      <c r="C196" s="120" t="s">
        <v>53</v>
      </c>
      <c r="D196" s="121">
        <v>67</v>
      </c>
      <c r="E196" s="122">
        <v>68</v>
      </c>
      <c r="F196" s="121">
        <v>64</v>
      </c>
      <c r="G196" s="122">
        <v>35</v>
      </c>
      <c r="H196" s="121">
        <v>23</v>
      </c>
      <c r="I196" s="122">
        <v>22</v>
      </c>
      <c r="J196" s="121">
        <v>26</v>
      </c>
      <c r="K196" s="122">
        <v>27</v>
      </c>
      <c r="L196" s="121">
        <v>19</v>
      </c>
      <c r="M196" s="122">
        <v>12</v>
      </c>
      <c r="N196" s="121">
        <v>26</v>
      </c>
      <c r="O196" s="122">
        <v>39</v>
      </c>
      <c r="P196" s="123">
        <f t="shared" si="63"/>
        <v>428</v>
      </c>
    </row>
    <row r="197" spans="2:16" ht="15.75" customHeight="1" x14ac:dyDescent="0.2">
      <c r="B197" s="229"/>
      <c r="C197" s="124" t="s">
        <v>17</v>
      </c>
      <c r="D197" s="125">
        <f>+D195+D196</f>
        <v>137</v>
      </c>
      <c r="E197" s="126">
        <f t="shared" ref="E197:P197" si="65">+E195+E196</f>
        <v>135</v>
      </c>
      <c r="F197" s="125">
        <f t="shared" si="65"/>
        <v>129</v>
      </c>
      <c r="G197" s="126">
        <f t="shared" si="65"/>
        <v>70</v>
      </c>
      <c r="H197" s="125">
        <f t="shared" si="65"/>
        <v>46</v>
      </c>
      <c r="I197" s="126">
        <f t="shared" si="65"/>
        <v>45</v>
      </c>
      <c r="J197" s="125">
        <f t="shared" si="65"/>
        <v>51</v>
      </c>
      <c r="K197" s="126">
        <f t="shared" si="65"/>
        <v>54</v>
      </c>
      <c r="L197" s="125">
        <f t="shared" si="65"/>
        <v>38</v>
      </c>
      <c r="M197" s="126">
        <f t="shared" si="65"/>
        <v>24</v>
      </c>
      <c r="N197" s="125">
        <f t="shared" si="65"/>
        <v>52</v>
      </c>
      <c r="O197" s="126">
        <f t="shared" si="65"/>
        <v>77</v>
      </c>
      <c r="P197" s="128">
        <f t="shared" si="65"/>
        <v>858</v>
      </c>
    </row>
    <row r="198" spans="2:16" ht="15.75" customHeight="1" x14ac:dyDescent="0.2">
      <c r="B198" s="230" t="s">
        <v>43</v>
      </c>
      <c r="C198" s="116" t="s">
        <v>52</v>
      </c>
      <c r="D198" s="117">
        <v>188</v>
      </c>
      <c r="E198" s="118">
        <v>165</v>
      </c>
      <c r="F198" s="117">
        <v>181</v>
      </c>
      <c r="G198" s="118">
        <v>112</v>
      </c>
      <c r="H198" s="117">
        <v>71</v>
      </c>
      <c r="I198" s="118">
        <v>64</v>
      </c>
      <c r="J198" s="117">
        <v>66</v>
      </c>
      <c r="K198" s="118">
        <v>61</v>
      </c>
      <c r="L198" s="117">
        <v>41</v>
      </c>
      <c r="M198" s="118">
        <v>43</v>
      </c>
      <c r="N198" s="117">
        <v>96</v>
      </c>
      <c r="O198" s="118">
        <v>142</v>
      </c>
      <c r="P198" s="119">
        <f t="shared" si="63"/>
        <v>1230</v>
      </c>
    </row>
    <row r="199" spans="2:16" ht="15.75" customHeight="1" x14ac:dyDescent="0.2">
      <c r="B199" s="229"/>
      <c r="C199" s="120" t="s">
        <v>53</v>
      </c>
      <c r="D199" s="121">
        <v>191</v>
      </c>
      <c r="E199" s="122">
        <v>164</v>
      </c>
      <c r="F199" s="121">
        <v>178</v>
      </c>
      <c r="G199" s="122">
        <v>111</v>
      </c>
      <c r="H199" s="121">
        <v>72</v>
      </c>
      <c r="I199" s="122">
        <v>65</v>
      </c>
      <c r="J199" s="121">
        <v>66</v>
      </c>
      <c r="K199" s="122">
        <v>61</v>
      </c>
      <c r="L199" s="121">
        <v>41</v>
      </c>
      <c r="M199" s="122">
        <v>43</v>
      </c>
      <c r="N199" s="121">
        <v>96</v>
      </c>
      <c r="O199" s="122">
        <v>137</v>
      </c>
      <c r="P199" s="123">
        <f t="shared" si="63"/>
        <v>1225</v>
      </c>
    </row>
    <row r="200" spans="2:16" ht="15.75" customHeight="1" x14ac:dyDescent="0.2">
      <c r="B200" s="231"/>
      <c r="C200" s="124" t="s">
        <v>17</v>
      </c>
      <c r="D200" s="125">
        <f>+D198+D199</f>
        <v>379</v>
      </c>
      <c r="E200" s="126">
        <f t="shared" ref="E200:P200" si="66">+E198+E199</f>
        <v>329</v>
      </c>
      <c r="F200" s="125">
        <f t="shared" si="66"/>
        <v>359</v>
      </c>
      <c r="G200" s="126">
        <f t="shared" si="66"/>
        <v>223</v>
      </c>
      <c r="H200" s="125">
        <f t="shared" si="66"/>
        <v>143</v>
      </c>
      <c r="I200" s="126">
        <f t="shared" si="66"/>
        <v>129</v>
      </c>
      <c r="J200" s="125">
        <f t="shared" si="66"/>
        <v>132</v>
      </c>
      <c r="K200" s="126">
        <f t="shared" si="66"/>
        <v>122</v>
      </c>
      <c r="L200" s="125">
        <f t="shared" si="66"/>
        <v>82</v>
      </c>
      <c r="M200" s="126">
        <f t="shared" si="66"/>
        <v>86</v>
      </c>
      <c r="N200" s="125">
        <f t="shared" si="66"/>
        <v>192</v>
      </c>
      <c r="O200" s="126">
        <f t="shared" si="66"/>
        <v>279</v>
      </c>
      <c r="P200" s="128">
        <f t="shared" si="66"/>
        <v>2455</v>
      </c>
    </row>
    <row r="201" spans="2:16" ht="15.75" customHeight="1" x14ac:dyDescent="0.2">
      <c r="B201" s="230" t="s">
        <v>47</v>
      </c>
      <c r="C201" s="116" t="s">
        <v>52</v>
      </c>
      <c r="D201" s="117">
        <v>298</v>
      </c>
      <c r="E201" s="118">
        <v>287</v>
      </c>
      <c r="F201" s="117">
        <v>311</v>
      </c>
      <c r="G201" s="118">
        <v>250</v>
      </c>
      <c r="H201" s="117">
        <v>160</v>
      </c>
      <c r="I201" s="118">
        <v>156</v>
      </c>
      <c r="J201" s="117">
        <v>161</v>
      </c>
      <c r="K201" s="118">
        <v>153</v>
      </c>
      <c r="L201" s="117">
        <v>134</v>
      </c>
      <c r="M201" s="118">
        <v>135</v>
      </c>
      <c r="N201" s="117">
        <v>171</v>
      </c>
      <c r="O201" s="118">
        <v>234</v>
      </c>
      <c r="P201" s="119">
        <f t="shared" si="63"/>
        <v>2450</v>
      </c>
    </row>
    <row r="202" spans="2:16" ht="15.75" customHeight="1" x14ac:dyDescent="0.2">
      <c r="B202" s="229"/>
      <c r="C202" s="120" t="s">
        <v>53</v>
      </c>
      <c r="D202" s="121">
        <v>303</v>
      </c>
      <c r="E202" s="122">
        <v>286</v>
      </c>
      <c r="F202" s="121">
        <v>309</v>
      </c>
      <c r="G202" s="122">
        <v>248</v>
      </c>
      <c r="H202" s="121">
        <v>161</v>
      </c>
      <c r="I202" s="122">
        <v>154</v>
      </c>
      <c r="J202" s="121">
        <v>162</v>
      </c>
      <c r="K202" s="122">
        <v>152</v>
      </c>
      <c r="L202" s="121">
        <v>134</v>
      </c>
      <c r="M202" s="122">
        <v>135</v>
      </c>
      <c r="N202" s="121">
        <v>166</v>
      </c>
      <c r="O202" s="122">
        <v>229</v>
      </c>
      <c r="P202" s="123">
        <f t="shared" si="63"/>
        <v>2439</v>
      </c>
    </row>
    <row r="203" spans="2:16" ht="15.75" customHeight="1" x14ac:dyDescent="0.2">
      <c r="B203" s="231"/>
      <c r="C203" s="124" t="s">
        <v>17</v>
      </c>
      <c r="D203" s="125">
        <f>+D201+D202</f>
        <v>601</v>
      </c>
      <c r="E203" s="126">
        <f t="shared" ref="E203:P203" si="67">+E201+E202</f>
        <v>573</v>
      </c>
      <c r="F203" s="125">
        <f t="shared" si="67"/>
        <v>620</v>
      </c>
      <c r="G203" s="126">
        <f t="shared" si="67"/>
        <v>498</v>
      </c>
      <c r="H203" s="125">
        <f t="shared" si="67"/>
        <v>321</v>
      </c>
      <c r="I203" s="126">
        <f t="shared" si="67"/>
        <v>310</v>
      </c>
      <c r="J203" s="125">
        <f t="shared" si="67"/>
        <v>323</v>
      </c>
      <c r="K203" s="126">
        <f t="shared" si="67"/>
        <v>305</v>
      </c>
      <c r="L203" s="125">
        <f t="shared" si="67"/>
        <v>268</v>
      </c>
      <c r="M203" s="126">
        <f t="shared" si="67"/>
        <v>270</v>
      </c>
      <c r="N203" s="125">
        <f t="shared" si="67"/>
        <v>337</v>
      </c>
      <c r="O203" s="126">
        <f t="shared" si="67"/>
        <v>463</v>
      </c>
      <c r="P203" s="128">
        <f t="shared" si="67"/>
        <v>4889</v>
      </c>
    </row>
    <row r="204" spans="2:16" ht="15.75" customHeight="1" x14ac:dyDescent="0.2">
      <c r="B204" s="229" t="s">
        <v>237</v>
      </c>
      <c r="C204" s="120" t="s">
        <v>52</v>
      </c>
      <c r="D204" s="121">
        <v>373</v>
      </c>
      <c r="E204" s="122">
        <v>344</v>
      </c>
      <c r="F204" s="121">
        <v>423</v>
      </c>
      <c r="G204" s="122">
        <v>404</v>
      </c>
      <c r="H204" s="121">
        <v>378</v>
      </c>
      <c r="I204" s="122">
        <v>433</v>
      </c>
      <c r="J204" s="121">
        <v>504</v>
      </c>
      <c r="K204" s="122">
        <v>495</v>
      </c>
      <c r="L204" s="121">
        <v>399</v>
      </c>
      <c r="M204" s="122">
        <v>366</v>
      </c>
      <c r="N204" s="121">
        <v>355</v>
      </c>
      <c r="O204" s="122">
        <v>438</v>
      </c>
      <c r="P204" s="123">
        <f t="shared" si="63"/>
        <v>4912</v>
      </c>
    </row>
    <row r="205" spans="2:16" ht="15.75" customHeight="1" x14ac:dyDescent="0.2">
      <c r="B205" s="229"/>
      <c r="C205" s="120" t="s">
        <v>53</v>
      </c>
      <c r="D205" s="121">
        <v>372</v>
      </c>
      <c r="E205" s="122">
        <v>344</v>
      </c>
      <c r="F205" s="121">
        <v>424</v>
      </c>
      <c r="G205" s="122">
        <v>401</v>
      </c>
      <c r="H205" s="121">
        <v>374</v>
      </c>
      <c r="I205" s="122">
        <v>431</v>
      </c>
      <c r="J205" s="121">
        <v>504</v>
      </c>
      <c r="K205" s="122">
        <v>490</v>
      </c>
      <c r="L205" s="121">
        <v>400</v>
      </c>
      <c r="M205" s="122">
        <v>362</v>
      </c>
      <c r="N205" s="121">
        <v>354</v>
      </c>
      <c r="O205" s="122">
        <v>439</v>
      </c>
      <c r="P205" s="123">
        <f t="shared" si="63"/>
        <v>4895</v>
      </c>
    </row>
    <row r="206" spans="2:16" ht="15.75" customHeight="1" x14ac:dyDescent="0.2">
      <c r="B206" s="229"/>
      <c r="C206" s="124" t="s">
        <v>17</v>
      </c>
      <c r="D206" s="125">
        <f>+D204+D205</f>
        <v>745</v>
      </c>
      <c r="E206" s="126">
        <f t="shared" ref="E206:P206" si="68">+E204+E205</f>
        <v>688</v>
      </c>
      <c r="F206" s="125">
        <f t="shared" si="68"/>
        <v>847</v>
      </c>
      <c r="G206" s="126">
        <f t="shared" si="68"/>
        <v>805</v>
      </c>
      <c r="H206" s="125">
        <f t="shared" si="68"/>
        <v>752</v>
      </c>
      <c r="I206" s="126">
        <f t="shared" si="68"/>
        <v>864</v>
      </c>
      <c r="J206" s="125">
        <f t="shared" si="68"/>
        <v>1008</v>
      </c>
      <c r="K206" s="126">
        <f t="shared" si="68"/>
        <v>985</v>
      </c>
      <c r="L206" s="125">
        <f t="shared" si="68"/>
        <v>799</v>
      </c>
      <c r="M206" s="126">
        <f t="shared" si="68"/>
        <v>728</v>
      </c>
      <c r="N206" s="125">
        <f t="shared" si="68"/>
        <v>709</v>
      </c>
      <c r="O206" s="126">
        <f t="shared" si="68"/>
        <v>877</v>
      </c>
      <c r="P206" s="128">
        <f t="shared" si="68"/>
        <v>9807</v>
      </c>
    </row>
    <row r="207" spans="2:16" ht="15.75" customHeight="1" x14ac:dyDescent="0.2">
      <c r="B207" s="230" t="s">
        <v>239</v>
      </c>
      <c r="C207" s="116" t="s">
        <v>52</v>
      </c>
      <c r="D207" s="117">
        <v>1276</v>
      </c>
      <c r="E207" s="118">
        <v>1121</v>
      </c>
      <c r="F207" s="117">
        <v>1251</v>
      </c>
      <c r="G207" s="118">
        <v>1219</v>
      </c>
      <c r="H207" s="117">
        <v>1168</v>
      </c>
      <c r="I207" s="118">
        <v>1209</v>
      </c>
      <c r="J207" s="117">
        <v>1339</v>
      </c>
      <c r="K207" s="118">
        <v>1312</v>
      </c>
      <c r="L207" s="117">
        <v>1117</v>
      </c>
      <c r="M207" s="118">
        <v>1063</v>
      </c>
      <c r="N207" s="117">
        <v>1144</v>
      </c>
      <c r="O207" s="118">
        <v>1387</v>
      </c>
      <c r="P207" s="119">
        <f t="shared" si="63"/>
        <v>14606</v>
      </c>
    </row>
    <row r="208" spans="2:16" ht="15.75" customHeight="1" x14ac:dyDescent="0.2">
      <c r="B208" s="229"/>
      <c r="C208" s="120" t="s">
        <v>53</v>
      </c>
      <c r="D208" s="121">
        <v>1271</v>
      </c>
      <c r="E208" s="122">
        <v>1120</v>
      </c>
      <c r="F208" s="121">
        <v>1249</v>
      </c>
      <c r="G208" s="122">
        <v>1218</v>
      </c>
      <c r="H208" s="121">
        <v>1167</v>
      </c>
      <c r="I208" s="122">
        <v>1207</v>
      </c>
      <c r="J208" s="121">
        <v>1339</v>
      </c>
      <c r="K208" s="122">
        <v>1313</v>
      </c>
      <c r="L208" s="121">
        <v>1119</v>
      </c>
      <c r="M208" s="122">
        <v>1063</v>
      </c>
      <c r="N208" s="121">
        <v>1143</v>
      </c>
      <c r="O208" s="122">
        <v>1388</v>
      </c>
      <c r="P208" s="123">
        <f t="shared" si="63"/>
        <v>14597</v>
      </c>
    </row>
    <row r="209" spans="2:16" ht="15.75" customHeight="1" x14ac:dyDescent="0.2">
      <c r="B209" s="231"/>
      <c r="C209" s="124" t="s">
        <v>17</v>
      </c>
      <c r="D209" s="125">
        <f>+D207+D208</f>
        <v>2547</v>
      </c>
      <c r="E209" s="126">
        <f t="shared" ref="E209:P209" si="69">+E207+E208</f>
        <v>2241</v>
      </c>
      <c r="F209" s="125">
        <f t="shared" si="69"/>
        <v>2500</v>
      </c>
      <c r="G209" s="126">
        <f t="shared" si="69"/>
        <v>2437</v>
      </c>
      <c r="H209" s="125">
        <f t="shared" si="69"/>
        <v>2335</v>
      </c>
      <c r="I209" s="126">
        <f t="shared" si="69"/>
        <v>2416</v>
      </c>
      <c r="J209" s="125">
        <f t="shared" si="69"/>
        <v>2678</v>
      </c>
      <c r="K209" s="126">
        <f t="shared" si="69"/>
        <v>2625</v>
      </c>
      <c r="L209" s="125">
        <f t="shared" si="69"/>
        <v>2236</v>
      </c>
      <c r="M209" s="126">
        <f t="shared" si="69"/>
        <v>2126</v>
      </c>
      <c r="N209" s="125">
        <f t="shared" si="69"/>
        <v>2287</v>
      </c>
      <c r="O209" s="126">
        <f t="shared" si="69"/>
        <v>2775</v>
      </c>
      <c r="P209" s="128">
        <f t="shared" si="69"/>
        <v>29203</v>
      </c>
    </row>
    <row r="210" spans="2:16" ht="15.75" customHeight="1" x14ac:dyDescent="0.2">
      <c r="B210" s="229" t="s">
        <v>44</v>
      </c>
      <c r="C210" s="120" t="s">
        <v>52</v>
      </c>
      <c r="D210" s="121">
        <v>1663</v>
      </c>
      <c r="E210" s="122">
        <v>1597</v>
      </c>
      <c r="F210" s="121">
        <v>1726</v>
      </c>
      <c r="G210" s="122">
        <v>1478</v>
      </c>
      <c r="H210" s="121">
        <v>1093</v>
      </c>
      <c r="I210" s="122">
        <v>1300</v>
      </c>
      <c r="J210" s="121">
        <v>1582</v>
      </c>
      <c r="K210" s="122">
        <v>1211</v>
      </c>
      <c r="L210" s="121">
        <v>808</v>
      </c>
      <c r="M210" s="122">
        <v>834</v>
      </c>
      <c r="N210" s="121">
        <v>1076</v>
      </c>
      <c r="O210" s="122">
        <v>1346</v>
      </c>
      <c r="P210" s="123">
        <f t="shared" si="63"/>
        <v>15714</v>
      </c>
    </row>
    <row r="211" spans="2:16" ht="15.75" customHeight="1" x14ac:dyDescent="0.2">
      <c r="B211" s="229"/>
      <c r="C211" s="120" t="s">
        <v>53</v>
      </c>
      <c r="D211" s="121">
        <v>1663</v>
      </c>
      <c r="E211" s="122">
        <v>1598</v>
      </c>
      <c r="F211" s="121">
        <v>1724</v>
      </c>
      <c r="G211" s="122">
        <v>1481</v>
      </c>
      <c r="H211" s="121">
        <v>1099</v>
      </c>
      <c r="I211" s="122">
        <v>1297</v>
      </c>
      <c r="J211" s="121">
        <v>1581</v>
      </c>
      <c r="K211" s="122">
        <v>1212</v>
      </c>
      <c r="L211" s="121">
        <v>808</v>
      </c>
      <c r="M211" s="122">
        <v>841</v>
      </c>
      <c r="N211" s="121">
        <v>1075</v>
      </c>
      <c r="O211" s="122">
        <v>1343</v>
      </c>
      <c r="P211" s="123">
        <f t="shared" si="63"/>
        <v>15722</v>
      </c>
    </row>
    <row r="212" spans="2:16" ht="15.75" customHeight="1" x14ac:dyDescent="0.2">
      <c r="B212" s="229"/>
      <c r="C212" s="124" t="s">
        <v>17</v>
      </c>
      <c r="D212" s="125">
        <f>+D210+D211</f>
        <v>3326</v>
      </c>
      <c r="E212" s="126">
        <f t="shared" ref="E212:P212" si="70">+E210+E211</f>
        <v>3195</v>
      </c>
      <c r="F212" s="125">
        <f t="shared" si="70"/>
        <v>3450</v>
      </c>
      <c r="G212" s="126">
        <f t="shared" si="70"/>
        <v>2959</v>
      </c>
      <c r="H212" s="125">
        <f t="shared" si="70"/>
        <v>2192</v>
      </c>
      <c r="I212" s="126">
        <f t="shared" si="70"/>
        <v>2597</v>
      </c>
      <c r="J212" s="125">
        <f t="shared" si="70"/>
        <v>3163</v>
      </c>
      <c r="K212" s="126">
        <f t="shared" si="70"/>
        <v>2423</v>
      </c>
      <c r="L212" s="125">
        <f t="shared" si="70"/>
        <v>1616</v>
      </c>
      <c r="M212" s="126">
        <f t="shared" si="70"/>
        <v>1675</v>
      </c>
      <c r="N212" s="125">
        <f t="shared" si="70"/>
        <v>2151</v>
      </c>
      <c r="O212" s="126">
        <f t="shared" si="70"/>
        <v>2689</v>
      </c>
      <c r="P212" s="128">
        <f t="shared" si="70"/>
        <v>31436</v>
      </c>
    </row>
    <row r="213" spans="2:16" ht="15.75" customHeight="1" thickBot="1" x14ac:dyDescent="0.25">
      <c r="B213" s="227" t="s">
        <v>38</v>
      </c>
      <c r="C213" s="228"/>
      <c r="D213" s="129">
        <f>+D194+D197+D200+D203+D206+D209+D212</f>
        <v>8081</v>
      </c>
      <c r="E213" s="130">
        <f t="shared" ref="E213:P213" si="71">+E194+E197+E200+E203+E206+E209+E212</f>
        <v>7474</v>
      </c>
      <c r="F213" s="129">
        <f t="shared" si="71"/>
        <v>8233</v>
      </c>
      <c r="G213" s="130">
        <f t="shared" si="71"/>
        <v>7316</v>
      </c>
      <c r="H213" s="129">
        <f t="shared" si="71"/>
        <v>6125</v>
      </c>
      <c r="I213" s="130">
        <f t="shared" si="71"/>
        <v>6729</v>
      </c>
      <c r="J213" s="129">
        <f t="shared" si="71"/>
        <v>7706</v>
      </c>
      <c r="K213" s="130">
        <f t="shared" si="71"/>
        <v>6821</v>
      </c>
      <c r="L213" s="129">
        <f t="shared" si="71"/>
        <v>5351</v>
      </c>
      <c r="M213" s="130">
        <f t="shared" si="71"/>
        <v>5234</v>
      </c>
      <c r="N213" s="129">
        <f t="shared" si="71"/>
        <v>6056</v>
      </c>
      <c r="O213" s="130">
        <f t="shared" si="71"/>
        <v>7510</v>
      </c>
      <c r="P213" s="131">
        <f t="shared" si="71"/>
        <v>82636</v>
      </c>
    </row>
    <row r="214" spans="2:16" ht="15.75" customHeight="1" x14ac:dyDescent="0.2">
      <c r="B214" s="23"/>
      <c r="C214" s="23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</row>
    <row r="215" spans="2:16" ht="15.75" customHeight="1" thickBot="1" x14ac:dyDescent="0.25">
      <c r="B215" s="23"/>
      <c r="C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</row>
    <row r="216" spans="2:16" ht="15.75" customHeight="1" x14ac:dyDescent="0.2">
      <c r="B216" s="226">
        <v>2013</v>
      </c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7"/>
    </row>
    <row r="217" spans="2:16" ht="15.75" customHeight="1" x14ac:dyDescent="0.2">
      <c r="B217" s="232" t="s">
        <v>41</v>
      </c>
      <c r="C217" s="233"/>
      <c r="D217" s="113" t="s">
        <v>5</v>
      </c>
      <c r="E217" s="114" t="s">
        <v>6</v>
      </c>
      <c r="F217" s="113" t="s">
        <v>7</v>
      </c>
      <c r="G217" s="114" t="s">
        <v>8</v>
      </c>
      <c r="H217" s="113" t="s">
        <v>9</v>
      </c>
      <c r="I217" s="114" t="s">
        <v>10</v>
      </c>
      <c r="J217" s="113" t="s">
        <v>11</v>
      </c>
      <c r="K217" s="114" t="s">
        <v>12</v>
      </c>
      <c r="L217" s="113" t="s">
        <v>13</v>
      </c>
      <c r="M217" s="114" t="s">
        <v>14</v>
      </c>
      <c r="N217" s="113" t="s">
        <v>15</v>
      </c>
      <c r="O217" s="114" t="s">
        <v>16</v>
      </c>
      <c r="P217" s="115" t="s">
        <v>17</v>
      </c>
    </row>
    <row r="218" spans="2:16" ht="15.75" customHeight="1" x14ac:dyDescent="0.2">
      <c r="B218" s="230" t="s">
        <v>4641</v>
      </c>
      <c r="C218" s="116" t="s">
        <v>52</v>
      </c>
      <c r="D218" s="117">
        <v>156</v>
      </c>
      <c r="E218" s="118">
        <v>142</v>
      </c>
      <c r="F218" s="117">
        <v>164</v>
      </c>
      <c r="G218" s="118">
        <v>158</v>
      </c>
      <c r="H218" s="117">
        <v>150</v>
      </c>
      <c r="I218" s="118">
        <v>138</v>
      </c>
      <c r="J218" s="117">
        <v>144</v>
      </c>
      <c r="K218" s="118">
        <v>153</v>
      </c>
      <c r="L218" s="117">
        <v>154</v>
      </c>
      <c r="M218" s="118">
        <v>175</v>
      </c>
      <c r="N218" s="117">
        <v>197</v>
      </c>
      <c r="O218" s="118">
        <v>208</v>
      </c>
      <c r="P218" s="119">
        <f>SUM(D218:O218)</f>
        <v>1939</v>
      </c>
    </row>
    <row r="219" spans="2:16" ht="15.75" customHeight="1" x14ac:dyDescent="0.2">
      <c r="B219" s="229"/>
      <c r="C219" s="120" t="s">
        <v>53</v>
      </c>
      <c r="D219" s="121">
        <v>162</v>
      </c>
      <c r="E219" s="122">
        <v>142</v>
      </c>
      <c r="F219" s="121">
        <v>158</v>
      </c>
      <c r="G219" s="122">
        <v>156</v>
      </c>
      <c r="H219" s="121">
        <v>151</v>
      </c>
      <c r="I219" s="122">
        <v>137</v>
      </c>
      <c r="J219" s="121">
        <v>150</v>
      </c>
      <c r="K219" s="122">
        <v>156</v>
      </c>
      <c r="L219" s="121">
        <v>161</v>
      </c>
      <c r="M219" s="122">
        <v>178</v>
      </c>
      <c r="N219" s="121">
        <v>186</v>
      </c>
      <c r="O219" s="122">
        <v>208</v>
      </c>
      <c r="P219" s="123">
        <f t="shared" ref="P219:P237" si="72">SUM(D219:O219)</f>
        <v>1945</v>
      </c>
    </row>
    <row r="220" spans="2:16" ht="15.75" customHeight="1" x14ac:dyDescent="0.2">
      <c r="B220" s="231"/>
      <c r="C220" s="124" t="s">
        <v>17</v>
      </c>
      <c r="D220" s="125">
        <f>+D218+D219</f>
        <v>318</v>
      </c>
      <c r="E220" s="126">
        <f t="shared" ref="E220:P220" si="73">+E218+E219</f>
        <v>284</v>
      </c>
      <c r="F220" s="125">
        <f t="shared" si="73"/>
        <v>322</v>
      </c>
      <c r="G220" s="126">
        <f t="shared" si="73"/>
        <v>314</v>
      </c>
      <c r="H220" s="125">
        <f t="shared" si="73"/>
        <v>301</v>
      </c>
      <c r="I220" s="126">
        <f t="shared" si="73"/>
        <v>275</v>
      </c>
      <c r="J220" s="125">
        <f t="shared" si="73"/>
        <v>294</v>
      </c>
      <c r="K220" s="126">
        <f t="shared" si="73"/>
        <v>309</v>
      </c>
      <c r="L220" s="125">
        <f t="shared" si="73"/>
        <v>315</v>
      </c>
      <c r="M220" s="126">
        <f t="shared" si="73"/>
        <v>353</v>
      </c>
      <c r="N220" s="125">
        <f t="shared" si="73"/>
        <v>383</v>
      </c>
      <c r="O220" s="126">
        <f t="shared" si="73"/>
        <v>416</v>
      </c>
      <c r="P220" s="128">
        <f t="shared" si="73"/>
        <v>3884</v>
      </c>
    </row>
    <row r="221" spans="2:16" ht="15.75" customHeight="1" x14ac:dyDescent="0.2">
      <c r="B221" s="229" t="s">
        <v>238</v>
      </c>
      <c r="C221" s="120" t="s">
        <v>52</v>
      </c>
      <c r="D221" s="121">
        <v>47</v>
      </c>
      <c r="E221" s="122">
        <v>45</v>
      </c>
      <c r="F221" s="121">
        <v>50</v>
      </c>
      <c r="G221" s="122">
        <v>41</v>
      </c>
      <c r="H221" s="121">
        <v>34</v>
      </c>
      <c r="I221" s="122">
        <v>41</v>
      </c>
      <c r="J221" s="121">
        <v>42</v>
      </c>
      <c r="K221" s="122">
        <v>41</v>
      </c>
      <c r="L221" s="121">
        <v>32</v>
      </c>
      <c r="M221" s="122">
        <v>32</v>
      </c>
      <c r="N221" s="121">
        <v>35</v>
      </c>
      <c r="O221" s="122">
        <v>44</v>
      </c>
      <c r="P221" s="123">
        <f t="shared" si="72"/>
        <v>484</v>
      </c>
    </row>
    <row r="222" spans="2:16" ht="15.75" customHeight="1" x14ac:dyDescent="0.2">
      <c r="B222" s="229"/>
      <c r="C222" s="120" t="s">
        <v>53</v>
      </c>
      <c r="D222" s="121">
        <v>47</v>
      </c>
      <c r="E222" s="122">
        <v>46</v>
      </c>
      <c r="F222" s="121">
        <v>51</v>
      </c>
      <c r="G222" s="122">
        <v>41</v>
      </c>
      <c r="H222" s="121">
        <v>34</v>
      </c>
      <c r="I222" s="122">
        <v>41</v>
      </c>
      <c r="J222" s="121">
        <v>42</v>
      </c>
      <c r="K222" s="122">
        <v>40</v>
      </c>
      <c r="L222" s="121">
        <v>33</v>
      </c>
      <c r="M222" s="122">
        <v>31</v>
      </c>
      <c r="N222" s="121">
        <v>36</v>
      </c>
      <c r="O222" s="122">
        <v>44</v>
      </c>
      <c r="P222" s="123">
        <f t="shared" si="72"/>
        <v>486</v>
      </c>
    </row>
    <row r="223" spans="2:16" ht="15.75" customHeight="1" x14ac:dyDescent="0.2">
      <c r="B223" s="229"/>
      <c r="C223" s="124" t="s">
        <v>17</v>
      </c>
      <c r="D223" s="125">
        <f>+D221+D222</f>
        <v>94</v>
      </c>
      <c r="E223" s="126">
        <f t="shared" ref="E223:P223" si="74">+E221+E222</f>
        <v>91</v>
      </c>
      <c r="F223" s="125">
        <f t="shared" si="74"/>
        <v>101</v>
      </c>
      <c r="G223" s="126">
        <f t="shared" si="74"/>
        <v>82</v>
      </c>
      <c r="H223" s="125">
        <f t="shared" si="74"/>
        <v>68</v>
      </c>
      <c r="I223" s="126">
        <f t="shared" si="74"/>
        <v>82</v>
      </c>
      <c r="J223" s="125">
        <f t="shared" si="74"/>
        <v>84</v>
      </c>
      <c r="K223" s="126">
        <f t="shared" si="74"/>
        <v>81</v>
      </c>
      <c r="L223" s="125">
        <f t="shared" si="74"/>
        <v>65</v>
      </c>
      <c r="M223" s="126">
        <f t="shared" si="74"/>
        <v>63</v>
      </c>
      <c r="N223" s="125">
        <f t="shared" si="74"/>
        <v>71</v>
      </c>
      <c r="O223" s="126">
        <f t="shared" si="74"/>
        <v>88</v>
      </c>
      <c r="P223" s="128">
        <f t="shared" si="74"/>
        <v>970</v>
      </c>
    </row>
    <row r="224" spans="2:16" ht="15.75" customHeight="1" x14ac:dyDescent="0.2">
      <c r="B224" s="230" t="s">
        <v>43</v>
      </c>
      <c r="C224" s="116" t="s">
        <v>52</v>
      </c>
      <c r="D224" s="117">
        <v>153</v>
      </c>
      <c r="E224" s="118">
        <v>125</v>
      </c>
      <c r="F224" s="117">
        <v>146</v>
      </c>
      <c r="G224" s="118">
        <v>83</v>
      </c>
      <c r="H224" s="117">
        <v>60</v>
      </c>
      <c r="I224" s="118">
        <v>61</v>
      </c>
      <c r="J224" s="117">
        <v>60</v>
      </c>
      <c r="K224" s="118">
        <v>68</v>
      </c>
      <c r="L224" s="117">
        <v>41</v>
      </c>
      <c r="M224" s="118">
        <v>40</v>
      </c>
      <c r="N224" s="117">
        <v>86</v>
      </c>
      <c r="O224" s="118">
        <v>168</v>
      </c>
      <c r="P224" s="119">
        <f t="shared" si="72"/>
        <v>1091</v>
      </c>
    </row>
    <row r="225" spans="2:16" ht="15.75" customHeight="1" x14ac:dyDescent="0.2">
      <c r="B225" s="229"/>
      <c r="C225" s="120" t="s">
        <v>53</v>
      </c>
      <c r="D225" s="121">
        <v>159</v>
      </c>
      <c r="E225" s="122">
        <v>126</v>
      </c>
      <c r="F225" s="121">
        <v>145</v>
      </c>
      <c r="G225" s="122">
        <v>86</v>
      </c>
      <c r="H225" s="121">
        <v>61</v>
      </c>
      <c r="I225" s="122">
        <v>61</v>
      </c>
      <c r="J225" s="121">
        <v>60</v>
      </c>
      <c r="K225" s="122">
        <v>67</v>
      </c>
      <c r="L225" s="121">
        <v>42</v>
      </c>
      <c r="M225" s="122">
        <v>39</v>
      </c>
      <c r="N225" s="121">
        <v>82</v>
      </c>
      <c r="O225" s="122">
        <v>163</v>
      </c>
      <c r="P225" s="123">
        <f t="shared" si="72"/>
        <v>1091</v>
      </c>
    </row>
    <row r="226" spans="2:16" ht="15.75" customHeight="1" x14ac:dyDescent="0.2">
      <c r="B226" s="231"/>
      <c r="C226" s="124" t="s">
        <v>17</v>
      </c>
      <c r="D226" s="125">
        <f>+D224+D225</f>
        <v>312</v>
      </c>
      <c r="E226" s="126">
        <f t="shared" ref="E226:P226" si="75">+E224+E225</f>
        <v>251</v>
      </c>
      <c r="F226" s="125">
        <f t="shared" si="75"/>
        <v>291</v>
      </c>
      <c r="G226" s="126">
        <f t="shared" si="75"/>
        <v>169</v>
      </c>
      <c r="H226" s="125">
        <f t="shared" si="75"/>
        <v>121</v>
      </c>
      <c r="I226" s="126">
        <f t="shared" si="75"/>
        <v>122</v>
      </c>
      <c r="J226" s="125">
        <f t="shared" si="75"/>
        <v>120</v>
      </c>
      <c r="K226" s="126">
        <f t="shared" si="75"/>
        <v>135</v>
      </c>
      <c r="L226" s="125">
        <f t="shared" si="75"/>
        <v>83</v>
      </c>
      <c r="M226" s="126">
        <f t="shared" si="75"/>
        <v>79</v>
      </c>
      <c r="N226" s="125">
        <f t="shared" si="75"/>
        <v>168</v>
      </c>
      <c r="O226" s="126">
        <f t="shared" si="75"/>
        <v>331</v>
      </c>
      <c r="P226" s="128">
        <f t="shared" si="75"/>
        <v>2182</v>
      </c>
    </row>
    <row r="227" spans="2:16" ht="15.75" customHeight="1" x14ac:dyDescent="0.2">
      <c r="B227" s="230" t="s">
        <v>47</v>
      </c>
      <c r="C227" s="116" t="s">
        <v>52</v>
      </c>
      <c r="D227" s="117">
        <v>276</v>
      </c>
      <c r="E227" s="118">
        <v>264</v>
      </c>
      <c r="F227" s="117">
        <v>309</v>
      </c>
      <c r="G227" s="118">
        <v>250</v>
      </c>
      <c r="H227" s="117">
        <v>156</v>
      </c>
      <c r="I227" s="118">
        <v>158</v>
      </c>
      <c r="J227" s="117">
        <v>160</v>
      </c>
      <c r="K227" s="118">
        <v>150</v>
      </c>
      <c r="L227" s="117">
        <v>132</v>
      </c>
      <c r="M227" s="118">
        <v>134</v>
      </c>
      <c r="N227" s="117">
        <v>175</v>
      </c>
      <c r="O227" s="118">
        <v>242</v>
      </c>
      <c r="P227" s="119">
        <f t="shared" si="72"/>
        <v>2406</v>
      </c>
    </row>
    <row r="228" spans="2:16" ht="15.75" customHeight="1" x14ac:dyDescent="0.2">
      <c r="B228" s="229"/>
      <c r="C228" s="120" t="s">
        <v>53</v>
      </c>
      <c r="D228" s="121">
        <v>274</v>
      </c>
      <c r="E228" s="122">
        <v>265</v>
      </c>
      <c r="F228" s="121">
        <v>306</v>
      </c>
      <c r="G228" s="122">
        <v>251</v>
      </c>
      <c r="H228" s="121">
        <v>157</v>
      </c>
      <c r="I228" s="122">
        <v>158</v>
      </c>
      <c r="J228" s="121">
        <v>160</v>
      </c>
      <c r="K228" s="122">
        <v>150</v>
      </c>
      <c r="L228" s="121">
        <v>133</v>
      </c>
      <c r="M228" s="122">
        <v>133</v>
      </c>
      <c r="N228" s="121">
        <v>176</v>
      </c>
      <c r="O228" s="122">
        <v>237</v>
      </c>
      <c r="P228" s="123">
        <f t="shared" si="72"/>
        <v>2400</v>
      </c>
    </row>
    <row r="229" spans="2:16" ht="15.75" customHeight="1" x14ac:dyDescent="0.2">
      <c r="B229" s="231"/>
      <c r="C229" s="124" t="s">
        <v>17</v>
      </c>
      <c r="D229" s="125">
        <f>+D227+D228</f>
        <v>550</v>
      </c>
      <c r="E229" s="126">
        <f t="shared" ref="E229:P229" si="76">+E227+E228</f>
        <v>529</v>
      </c>
      <c r="F229" s="125">
        <f t="shared" si="76"/>
        <v>615</v>
      </c>
      <c r="G229" s="126">
        <f t="shared" si="76"/>
        <v>501</v>
      </c>
      <c r="H229" s="125">
        <f t="shared" si="76"/>
        <v>313</v>
      </c>
      <c r="I229" s="126">
        <f t="shared" si="76"/>
        <v>316</v>
      </c>
      <c r="J229" s="125">
        <f t="shared" si="76"/>
        <v>320</v>
      </c>
      <c r="K229" s="126">
        <f t="shared" si="76"/>
        <v>300</v>
      </c>
      <c r="L229" s="125">
        <f t="shared" si="76"/>
        <v>265</v>
      </c>
      <c r="M229" s="126">
        <f t="shared" si="76"/>
        <v>267</v>
      </c>
      <c r="N229" s="125">
        <f t="shared" si="76"/>
        <v>351</v>
      </c>
      <c r="O229" s="126">
        <f t="shared" si="76"/>
        <v>479</v>
      </c>
      <c r="P229" s="128">
        <f t="shared" si="76"/>
        <v>4806</v>
      </c>
    </row>
    <row r="230" spans="2:16" ht="15.75" customHeight="1" x14ac:dyDescent="0.2">
      <c r="B230" s="229" t="s">
        <v>237</v>
      </c>
      <c r="C230" s="120" t="s">
        <v>52</v>
      </c>
      <c r="D230" s="121">
        <v>404</v>
      </c>
      <c r="E230" s="122">
        <v>352</v>
      </c>
      <c r="F230" s="121">
        <v>401</v>
      </c>
      <c r="G230" s="122">
        <v>330</v>
      </c>
      <c r="H230" s="121">
        <v>357</v>
      </c>
      <c r="I230" s="122">
        <v>408</v>
      </c>
      <c r="J230" s="121">
        <v>544</v>
      </c>
      <c r="K230" s="122">
        <v>549</v>
      </c>
      <c r="L230" s="121">
        <v>414</v>
      </c>
      <c r="M230" s="122">
        <v>411</v>
      </c>
      <c r="N230" s="121">
        <v>367</v>
      </c>
      <c r="O230" s="122">
        <v>462</v>
      </c>
      <c r="P230" s="123">
        <f t="shared" si="72"/>
        <v>4999</v>
      </c>
    </row>
    <row r="231" spans="2:16" ht="15.75" customHeight="1" x14ac:dyDescent="0.2">
      <c r="B231" s="229"/>
      <c r="C231" s="120" t="s">
        <v>53</v>
      </c>
      <c r="D231" s="121">
        <v>402</v>
      </c>
      <c r="E231" s="122">
        <v>350</v>
      </c>
      <c r="F231" s="121">
        <v>401</v>
      </c>
      <c r="G231" s="122">
        <v>331</v>
      </c>
      <c r="H231" s="121">
        <v>356</v>
      </c>
      <c r="I231" s="122">
        <v>407</v>
      </c>
      <c r="J231" s="121">
        <v>541</v>
      </c>
      <c r="K231" s="122">
        <v>547</v>
      </c>
      <c r="L231" s="121">
        <v>411</v>
      </c>
      <c r="M231" s="122">
        <v>412</v>
      </c>
      <c r="N231" s="121">
        <v>368</v>
      </c>
      <c r="O231" s="122">
        <v>459</v>
      </c>
      <c r="P231" s="123">
        <f t="shared" si="72"/>
        <v>4985</v>
      </c>
    </row>
    <row r="232" spans="2:16" ht="15.75" customHeight="1" x14ac:dyDescent="0.2">
      <c r="B232" s="229"/>
      <c r="C232" s="124" t="s">
        <v>17</v>
      </c>
      <c r="D232" s="125">
        <f>+D230+D231</f>
        <v>806</v>
      </c>
      <c r="E232" s="126">
        <f t="shared" ref="E232:P232" si="77">+E230+E231</f>
        <v>702</v>
      </c>
      <c r="F232" s="125">
        <f t="shared" si="77"/>
        <v>802</v>
      </c>
      <c r="G232" s="126">
        <f t="shared" si="77"/>
        <v>661</v>
      </c>
      <c r="H232" s="125">
        <f t="shared" si="77"/>
        <v>713</v>
      </c>
      <c r="I232" s="126">
        <f t="shared" si="77"/>
        <v>815</v>
      </c>
      <c r="J232" s="125">
        <f t="shared" si="77"/>
        <v>1085</v>
      </c>
      <c r="K232" s="126">
        <f t="shared" si="77"/>
        <v>1096</v>
      </c>
      <c r="L232" s="125">
        <f t="shared" si="77"/>
        <v>825</v>
      </c>
      <c r="M232" s="126">
        <f t="shared" si="77"/>
        <v>823</v>
      </c>
      <c r="N232" s="125">
        <f t="shared" si="77"/>
        <v>735</v>
      </c>
      <c r="O232" s="126">
        <f t="shared" si="77"/>
        <v>921</v>
      </c>
      <c r="P232" s="128">
        <f t="shared" si="77"/>
        <v>9984</v>
      </c>
    </row>
    <row r="233" spans="2:16" ht="15.75" customHeight="1" x14ac:dyDescent="0.2">
      <c r="B233" s="230" t="s">
        <v>239</v>
      </c>
      <c r="C233" s="116" t="s">
        <v>52</v>
      </c>
      <c r="D233" s="117">
        <v>1395</v>
      </c>
      <c r="E233" s="118">
        <v>1207</v>
      </c>
      <c r="F233" s="117">
        <v>1331</v>
      </c>
      <c r="G233" s="118">
        <v>1163</v>
      </c>
      <c r="H233" s="117">
        <v>1169</v>
      </c>
      <c r="I233" s="118">
        <v>1215</v>
      </c>
      <c r="J233" s="117">
        <v>1409</v>
      </c>
      <c r="K233" s="118">
        <v>1372</v>
      </c>
      <c r="L233" s="117">
        <v>1161</v>
      </c>
      <c r="M233" s="118">
        <v>1186</v>
      </c>
      <c r="N233" s="117">
        <v>1192</v>
      </c>
      <c r="O233" s="118">
        <v>1427</v>
      </c>
      <c r="P233" s="119">
        <f t="shared" si="72"/>
        <v>15227</v>
      </c>
    </row>
    <row r="234" spans="2:16" ht="15.75" customHeight="1" x14ac:dyDescent="0.2">
      <c r="B234" s="229"/>
      <c r="C234" s="120" t="s">
        <v>53</v>
      </c>
      <c r="D234" s="121">
        <v>1395</v>
      </c>
      <c r="E234" s="122">
        <v>1208</v>
      </c>
      <c r="F234" s="121">
        <v>1332</v>
      </c>
      <c r="G234" s="122">
        <v>1168</v>
      </c>
      <c r="H234" s="121">
        <v>1170</v>
      </c>
      <c r="I234" s="122">
        <v>1206</v>
      </c>
      <c r="J234" s="121">
        <v>1418</v>
      </c>
      <c r="K234" s="122">
        <v>1374</v>
      </c>
      <c r="L234" s="121">
        <v>1159</v>
      </c>
      <c r="M234" s="122">
        <v>1188</v>
      </c>
      <c r="N234" s="121">
        <v>1199</v>
      </c>
      <c r="O234" s="122">
        <v>1429</v>
      </c>
      <c r="P234" s="123">
        <f t="shared" si="72"/>
        <v>15246</v>
      </c>
    </row>
    <row r="235" spans="2:16" ht="15.75" customHeight="1" x14ac:dyDescent="0.2">
      <c r="B235" s="231"/>
      <c r="C235" s="124" t="s">
        <v>17</v>
      </c>
      <c r="D235" s="125">
        <f>+D233+D234</f>
        <v>2790</v>
      </c>
      <c r="E235" s="126">
        <f t="shared" ref="E235:P235" si="78">+E233+E234</f>
        <v>2415</v>
      </c>
      <c r="F235" s="125">
        <f t="shared" si="78"/>
        <v>2663</v>
      </c>
      <c r="G235" s="126">
        <f t="shared" si="78"/>
        <v>2331</v>
      </c>
      <c r="H235" s="125">
        <f t="shared" si="78"/>
        <v>2339</v>
      </c>
      <c r="I235" s="126">
        <f t="shared" si="78"/>
        <v>2421</v>
      </c>
      <c r="J235" s="125">
        <f t="shared" si="78"/>
        <v>2827</v>
      </c>
      <c r="K235" s="126">
        <f t="shared" si="78"/>
        <v>2746</v>
      </c>
      <c r="L235" s="125">
        <f t="shared" si="78"/>
        <v>2320</v>
      </c>
      <c r="M235" s="126">
        <f t="shared" si="78"/>
        <v>2374</v>
      </c>
      <c r="N235" s="125">
        <f t="shared" si="78"/>
        <v>2391</v>
      </c>
      <c r="O235" s="126">
        <f t="shared" si="78"/>
        <v>2856</v>
      </c>
      <c r="P235" s="128">
        <f t="shared" si="78"/>
        <v>30473</v>
      </c>
    </row>
    <row r="236" spans="2:16" ht="15.75" customHeight="1" x14ac:dyDescent="0.2">
      <c r="B236" s="229" t="s">
        <v>44</v>
      </c>
      <c r="C236" s="120" t="s">
        <v>52</v>
      </c>
      <c r="D236" s="121">
        <v>1553</v>
      </c>
      <c r="E236" s="122">
        <v>1466</v>
      </c>
      <c r="F236" s="121">
        <v>1715</v>
      </c>
      <c r="G236" s="122">
        <v>1367</v>
      </c>
      <c r="H236" s="121">
        <v>1158</v>
      </c>
      <c r="I236" s="122">
        <v>1388</v>
      </c>
      <c r="J236" s="121">
        <v>1648</v>
      </c>
      <c r="K236" s="122">
        <v>1387</v>
      </c>
      <c r="L236" s="121">
        <v>879</v>
      </c>
      <c r="M236" s="122">
        <v>953</v>
      </c>
      <c r="N236" s="121">
        <v>1195</v>
      </c>
      <c r="O236" s="122">
        <v>1494</v>
      </c>
      <c r="P236" s="123">
        <f t="shared" si="72"/>
        <v>16203</v>
      </c>
    </row>
    <row r="237" spans="2:16" ht="15.75" customHeight="1" x14ac:dyDescent="0.2">
      <c r="B237" s="229"/>
      <c r="C237" s="120" t="s">
        <v>53</v>
      </c>
      <c r="D237" s="121">
        <v>1547</v>
      </c>
      <c r="E237" s="122">
        <v>1469</v>
      </c>
      <c r="F237" s="121">
        <v>1707</v>
      </c>
      <c r="G237" s="122">
        <v>1374</v>
      </c>
      <c r="H237" s="121">
        <v>1162</v>
      </c>
      <c r="I237" s="122">
        <v>1382</v>
      </c>
      <c r="J237" s="121">
        <v>1646</v>
      </c>
      <c r="K237" s="122">
        <v>1381</v>
      </c>
      <c r="L237" s="121">
        <v>882</v>
      </c>
      <c r="M237" s="122">
        <v>945</v>
      </c>
      <c r="N237" s="121">
        <v>1197</v>
      </c>
      <c r="O237" s="122">
        <v>1496</v>
      </c>
      <c r="P237" s="123">
        <f t="shared" si="72"/>
        <v>16188</v>
      </c>
    </row>
    <row r="238" spans="2:16" ht="15.75" customHeight="1" x14ac:dyDescent="0.2">
      <c r="B238" s="229"/>
      <c r="C238" s="124" t="s">
        <v>17</v>
      </c>
      <c r="D238" s="125">
        <f>+D236+D237</f>
        <v>3100</v>
      </c>
      <c r="E238" s="126">
        <f t="shared" ref="E238:P238" si="79">+E236+E237</f>
        <v>2935</v>
      </c>
      <c r="F238" s="125">
        <f t="shared" si="79"/>
        <v>3422</v>
      </c>
      <c r="G238" s="126">
        <f t="shared" si="79"/>
        <v>2741</v>
      </c>
      <c r="H238" s="125">
        <f t="shared" si="79"/>
        <v>2320</v>
      </c>
      <c r="I238" s="126">
        <f t="shared" si="79"/>
        <v>2770</v>
      </c>
      <c r="J238" s="125">
        <f t="shared" si="79"/>
        <v>3294</v>
      </c>
      <c r="K238" s="126">
        <f t="shared" si="79"/>
        <v>2768</v>
      </c>
      <c r="L238" s="125">
        <f t="shared" si="79"/>
        <v>1761</v>
      </c>
      <c r="M238" s="126">
        <f t="shared" si="79"/>
        <v>1898</v>
      </c>
      <c r="N238" s="125">
        <f t="shared" si="79"/>
        <v>2392</v>
      </c>
      <c r="O238" s="126">
        <f t="shared" si="79"/>
        <v>2990</v>
      </c>
      <c r="P238" s="128">
        <f t="shared" si="79"/>
        <v>32391</v>
      </c>
    </row>
    <row r="239" spans="2:16" ht="15.75" customHeight="1" thickBot="1" x14ac:dyDescent="0.25">
      <c r="B239" s="227" t="s">
        <v>39</v>
      </c>
      <c r="C239" s="228"/>
      <c r="D239" s="129">
        <f>+D220+D223+D226+D229+D232+D235+D238</f>
        <v>7970</v>
      </c>
      <c r="E239" s="130">
        <f t="shared" ref="E239:P239" si="80">+E220+E223+E226+E229+E232+E235+E238</f>
        <v>7207</v>
      </c>
      <c r="F239" s="129">
        <f t="shared" si="80"/>
        <v>8216</v>
      </c>
      <c r="G239" s="130">
        <f t="shared" si="80"/>
        <v>6799</v>
      </c>
      <c r="H239" s="129">
        <f t="shared" si="80"/>
        <v>6175</v>
      </c>
      <c r="I239" s="130">
        <f t="shared" si="80"/>
        <v>6801</v>
      </c>
      <c r="J239" s="129">
        <f t="shared" si="80"/>
        <v>8024</v>
      </c>
      <c r="K239" s="130">
        <f t="shared" si="80"/>
        <v>7435</v>
      </c>
      <c r="L239" s="129">
        <f t="shared" si="80"/>
        <v>5634</v>
      </c>
      <c r="M239" s="130">
        <f t="shared" si="80"/>
        <v>5857</v>
      </c>
      <c r="N239" s="129">
        <f t="shared" si="80"/>
        <v>6491</v>
      </c>
      <c r="O239" s="130">
        <f t="shared" si="80"/>
        <v>8081</v>
      </c>
      <c r="P239" s="131">
        <f t="shared" si="80"/>
        <v>84690</v>
      </c>
    </row>
    <row r="240" spans="2:16" ht="15.75" customHeight="1" x14ac:dyDescent="0.2">
      <c r="B240" s="23"/>
      <c r="C240" s="23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</row>
    <row r="241" spans="2:16" ht="15.75" customHeight="1" thickBot="1" x14ac:dyDescent="0.25">
      <c r="B241" s="23"/>
      <c r="C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</row>
    <row r="242" spans="2:16" ht="15.75" customHeight="1" x14ac:dyDescent="0.2">
      <c r="B242" s="226">
        <v>2014</v>
      </c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7"/>
    </row>
    <row r="243" spans="2:16" ht="15.75" customHeight="1" x14ac:dyDescent="0.2">
      <c r="B243" s="232" t="s">
        <v>41</v>
      </c>
      <c r="C243" s="233"/>
      <c r="D243" s="113" t="s">
        <v>5</v>
      </c>
      <c r="E243" s="114" t="s">
        <v>6</v>
      </c>
      <c r="F243" s="113" t="s">
        <v>7</v>
      </c>
      <c r="G243" s="114" t="s">
        <v>8</v>
      </c>
      <c r="H243" s="113" t="s">
        <v>9</v>
      </c>
      <c r="I243" s="114" t="s">
        <v>10</v>
      </c>
      <c r="J243" s="113" t="s">
        <v>11</v>
      </c>
      <c r="K243" s="114" t="s">
        <v>12</v>
      </c>
      <c r="L243" s="113" t="s">
        <v>13</v>
      </c>
      <c r="M243" s="114" t="s">
        <v>14</v>
      </c>
      <c r="N243" s="113" t="s">
        <v>15</v>
      </c>
      <c r="O243" s="114" t="s">
        <v>16</v>
      </c>
      <c r="P243" s="115" t="s">
        <v>17</v>
      </c>
    </row>
    <row r="244" spans="2:16" ht="15.75" customHeight="1" x14ac:dyDescent="0.2">
      <c r="B244" s="230" t="s">
        <v>4641</v>
      </c>
      <c r="C244" s="116" t="s">
        <v>52</v>
      </c>
      <c r="D244" s="117">
        <v>202</v>
      </c>
      <c r="E244" s="118">
        <v>187</v>
      </c>
      <c r="F244" s="117">
        <v>211</v>
      </c>
      <c r="G244" s="118">
        <v>182</v>
      </c>
      <c r="H244" s="117">
        <v>187</v>
      </c>
      <c r="I244" s="118">
        <v>185</v>
      </c>
      <c r="J244" s="117">
        <v>208</v>
      </c>
      <c r="K244" s="118">
        <v>214</v>
      </c>
      <c r="L244" s="117">
        <v>180</v>
      </c>
      <c r="M244" s="118">
        <v>176</v>
      </c>
      <c r="N244" s="117">
        <v>173</v>
      </c>
      <c r="O244" s="118">
        <v>219</v>
      </c>
      <c r="P244" s="119">
        <f>SUM(D244:O244)</f>
        <v>2324</v>
      </c>
    </row>
    <row r="245" spans="2:16" ht="15.75" customHeight="1" x14ac:dyDescent="0.2">
      <c r="B245" s="229"/>
      <c r="C245" s="120" t="s">
        <v>53</v>
      </c>
      <c r="D245" s="121">
        <v>207</v>
      </c>
      <c r="E245" s="122">
        <v>188</v>
      </c>
      <c r="F245" s="121">
        <v>205</v>
      </c>
      <c r="G245" s="122">
        <v>192</v>
      </c>
      <c r="H245" s="121">
        <v>184</v>
      </c>
      <c r="I245" s="122">
        <v>176</v>
      </c>
      <c r="J245" s="121">
        <v>200</v>
      </c>
      <c r="K245" s="122">
        <v>220</v>
      </c>
      <c r="L245" s="121">
        <v>182</v>
      </c>
      <c r="M245" s="122">
        <v>169</v>
      </c>
      <c r="N245" s="121">
        <v>177</v>
      </c>
      <c r="O245" s="122">
        <v>225</v>
      </c>
      <c r="P245" s="123">
        <f t="shared" ref="P245:P263" si="81">SUM(D245:O245)</f>
        <v>2325</v>
      </c>
    </row>
    <row r="246" spans="2:16" ht="15.75" customHeight="1" x14ac:dyDescent="0.2">
      <c r="B246" s="231"/>
      <c r="C246" s="124" t="s">
        <v>17</v>
      </c>
      <c r="D246" s="125">
        <f>+D244+D245</f>
        <v>409</v>
      </c>
      <c r="E246" s="126">
        <f t="shared" ref="E246:P246" si="82">+E244+E245</f>
        <v>375</v>
      </c>
      <c r="F246" s="125">
        <f t="shared" si="82"/>
        <v>416</v>
      </c>
      <c r="G246" s="126">
        <f t="shared" si="82"/>
        <v>374</v>
      </c>
      <c r="H246" s="125">
        <f t="shared" si="82"/>
        <v>371</v>
      </c>
      <c r="I246" s="126">
        <f t="shared" si="82"/>
        <v>361</v>
      </c>
      <c r="J246" s="125">
        <f t="shared" si="82"/>
        <v>408</v>
      </c>
      <c r="K246" s="126">
        <f t="shared" si="82"/>
        <v>434</v>
      </c>
      <c r="L246" s="125">
        <f t="shared" si="82"/>
        <v>362</v>
      </c>
      <c r="M246" s="126">
        <f t="shared" si="82"/>
        <v>345</v>
      </c>
      <c r="N246" s="125">
        <f t="shared" si="82"/>
        <v>350</v>
      </c>
      <c r="O246" s="126">
        <f t="shared" si="82"/>
        <v>444</v>
      </c>
      <c r="P246" s="128">
        <f t="shared" si="82"/>
        <v>4649</v>
      </c>
    </row>
    <row r="247" spans="2:16" ht="15.75" customHeight="1" x14ac:dyDescent="0.2">
      <c r="B247" s="229" t="s">
        <v>238</v>
      </c>
      <c r="C247" s="120" t="s">
        <v>52</v>
      </c>
      <c r="D247" s="121">
        <v>60</v>
      </c>
      <c r="E247" s="122">
        <v>56</v>
      </c>
      <c r="F247" s="121">
        <v>65</v>
      </c>
      <c r="G247" s="122">
        <v>57</v>
      </c>
      <c r="H247" s="121">
        <v>32</v>
      </c>
      <c r="I247" s="122">
        <v>35</v>
      </c>
      <c r="J247" s="121">
        <v>33</v>
      </c>
      <c r="K247" s="122">
        <v>35</v>
      </c>
      <c r="L247" s="121">
        <v>24</v>
      </c>
      <c r="M247" s="122">
        <v>22</v>
      </c>
      <c r="N247" s="121">
        <v>28</v>
      </c>
      <c r="O247" s="122">
        <v>39</v>
      </c>
      <c r="P247" s="123">
        <f t="shared" si="81"/>
        <v>486</v>
      </c>
    </row>
    <row r="248" spans="2:16" ht="15.75" customHeight="1" x14ac:dyDescent="0.2">
      <c r="B248" s="229"/>
      <c r="C248" s="120" t="s">
        <v>53</v>
      </c>
      <c r="D248" s="121">
        <v>60</v>
      </c>
      <c r="E248" s="122">
        <v>56</v>
      </c>
      <c r="F248" s="121">
        <v>64</v>
      </c>
      <c r="G248" s="122">
        <v>57</v>
      </c>
      <c r="H248" s="121">
        <v>32</v>
      </c>
      <c r="I248" s="122">
        <v>35</v>
      </c>
      <c r="J248" s="121">
        <v>33</v>
      </c>
      <c r="K248" s="122">
        <v>35</v>
      </c>
      <c r="L248" s="121">
        <v>24</v>
      </c>
      <c r="M248" s="122">
        <v>22</v>
      </c>
      <c r="N248" s="121">
        <v>28</v>
      </c>
      <c r="O248" s="122">
        <v>38</v>
      </c>
      <c r="P248" s="123">
        <f t="shared" si="81"/>
        <v>484</v>
      </c>
    </row>
    <row r="249" spans="2:16" ht="15.75" customHeight="1" x14ac:dyDescent="0.2">
      <c r="B249" s="229"/>
      <c r="C249" s="124" t="s">
        <v>17</v>
      </c>
      <c r="D249" s="125">
        <f>+D247+D248</f>
        <v>120</v>
      </c>
      <c r="E249" s="126">
        <f t="shared" ref="E249:P249" si="83">+E247+E248</f>
        <v>112</v>
      </c>
      <c r="F249" s="125">
        <f t="shared" si="83"/>
        <v>129</v>
      </c>
      <c r="G249" s="126">
        <f t="shared" si="83"/>
        <v>114</v>
      </c>
      <c r="H249" s="125">
        <f t="shared" si="83"/>
        <v>64</v>
      </c>
      <c r="I249" s="126">
        <f t="shared" si="83"/>
        <v>70</v>
      </c>
      <c r="J249" s="125">
        <f t="shared" si="83"/>
        <v>66</v>
      </c>
      <c r="K249" s="126">
        <f t="shared" si="83"/>
        <v>70</v>
      </c>
      <c r="L249" s="125">
        <f t="shared" si="83"/>
        <v>48</v>
      </c>
      <c r="M249" s="126">
        <f t="shared" si="83"/>
        <v>44</v>
      </c>
      <c r="N249" s="125">
        <f t="shared" si="83"/>
        <v>56</v>
      </c>
      <c r="O249" s="126">
        <f t="shared" si="83"/>
        <v>77</v>
      </c>
      <c r="P249" s="128">
        <f t="shared" si="83"/>
        <v>970</v>
      </c>
    </row>
    <row r="250" spans="2:16" ht="15.75" customHeight="1" x14ac:dyDescent="0.2">
      <c r="B250" s="230" t="s">
        <v>43</v>
      </c>
      <c r="C250" s="116" t="s">
        <v>52</v>
      </c>
      <c r="D250" s="117">
        <v>184</v>
      </c>
      <c r="E250" s="118">
        <v>162</v>
      </c>
      <c r="F250" s="117">
        <v>192</v>
      </c>
      <c r="G250" s="118">
        <v>145</v>
      </c>
      <c r="H250" s="117">
        <v>111</v>
      </c>
      <c r="I250" s="118">
        <v>100</v>
      </c>
      <c r="J250" s="117">
        <v>95</v>
      </c>
      <c r="K250" s="118">
        <v>77</v>
      </c>
      <c r="L250" s="117">
        <v>45</v>
      </c>
      <c r="M250" s="118">
        <v>37</v>
      </c>
      <c r="N250" s="117">
        <v>83</v>
      </c>
      <c r="O250" s="118">
        <v>147</v>
      </c>
      <c r="P250" s="119">
        <f t="shared" si="81"/>
        <v>1378</v>
      </c>
    </row>
    <row r="251" spans="2:16" ht="15.75" customHeight="1" x14ac:dyDescent="0.2">
      <c r="B251" s="229"/>
      <c r="C251" s="120" t="s">
        <v>53</v>
      </c>
      <c r="D251" s="121">
        <v>186</v>
      </c>
      <c r="E251" s="122">
        <v>158</v>
      </c>
      <c r="F251" s="121">
        <v>186</v>
      </c>
      <c r="G251" s="122">
        <v>147</v>
      </c>
      <c r="H251" s="121">
        <v>111</v>
      </c>
      <c r="I251" s="122">
        <v>101</v>
      </c>
      <c r="J251" s="121">
        <v>96</v>
      </c>
      <c r="K251" s="122">
        <v>73</v>
      </c>
      <c r="L251" s="121">
        <v>48</v>
      </c>
      <c r="M251" s="122">
        <v>37</v>
      </c>
      <c r="N251" s="121">
        <v>84</v>
      </c>
      <c r="O251" s="122">
        <v>144</v>
      </c>
      <c r="P251" s="123">
        <f t="shared" si="81"/>
        <v>1371</v>
      </c>
    </row>
    <row r="252" spans="2:16" ht="15.75" customHeight="1" x14ac:dyDescent="0.2">
      <c r="B252" s="231"/>
      <c r="C252" s="124" t="s">
        <v>17</v>
      </c>
      <c r="D252" s="125">
        <f>+D250+D251</f>
        <v>370</v>
      </c>
      <c r="E252" s="126">
        <f t="shared" ref="E252:P252" si="84">+E250+E251</f>
        <v>320</v>
      </c>
      <c r="F252" s="125">
        <f t="shared" si="84"/>
        <v>378</v>
      </c>
      <c r="G252" s="126">
        <f t="shared" si="84"/>
        <v>292</v>
      </c>
      <c r="H252" s="125">
        <f t="shared" si="84"/>
        <v>222</v>
      </c>
      <c r="I252" s="126">
        <f t="shared" si="84"/>
        <v>201</v>
      </c>
      <c r="J252" s="125">
        <f t="shared" si="84"/>
        <v>191</v>
      </c>
      <c r="K252" s="126">
        <f t="shared" si="84"/>
        <v>150</v>
      </c>
      <c r="L252" s="125">
        <f t="shared" si="84"/>
        <v>93</v>
      </c>
      <c r="M252" s="126">
        <f t="shared" si="84"/>
        <v>74</v>
      </c>
      <c r="N252" s="125">
        <f t="shared" si="84"/>
        <v>167</v>
      </c>
      <c r="O252" s="126">
        <f t="shared" si="84"/>
        <v>291</v>
      </c>
      <c r="P252" s="128">
        <f t="shared" si="84"/>
        <v>2749</v>
      </c>
    </row>
    <row r="253" spans="2:16" ht="15.75" customHeight="1" x14ac:dyDescent="0.2">
      <c r="B253" s="230" t="s">
        <v>47</v>
      </c>
      <c r="C253" s="116" t="s">
        <v>52</v>
      </c>
      <c r="D253" s="117">
        <v>280</v>
      </c>
      <c r="E253" s="118">
        <v>281</v>
      </c>
      <c r="F253" s="117">
        <v>323</v>
      </c>
      <c r="G253" s="118">
        <v>266</v>
      </c>
      <c r="H253" s="117">
        <v>186</v>
      </c>
      <c r="I253" s="118">
        <v>177</v>
      </c>
      <c r="J253" s="117">
        <v>194</v>
      </c>
      <c r="K253" s="118">
        <v>181</v>
      </c>
      <c r="L253" s="117">
        <v>151</v>
      </c>
      <c r="M253" s="118">
        <v>157</v>
      </c>
      <c r="N253" s="117">
        <v>202</v>
      </c>
      <c r="O253" s="118">
        <v>270</v>
      </c>
      <c r="P253" s="119">
        <f t="shared" si="81"/>
        <v>2668</v>
      </c>
    </row>
    <row r="254" spans="2:16" ht="15.75" customHeight="1" x14ac:dyDescent="0.2">
      <c r="B254" s="229"/>
      <c r="C254" s="120" t="s">
        <v>53</v>
      </c>
      <c r="D254" s="121">
        <v>276</v>
      </c>
      <c r="E254" s="122">
        <v>273</v>
      </c>
      <c r="F254" s="121">
        <v>315</v>
      </c>
      <c r="G254" s="122">
        <v>263</v>
      </c>
      <c r="H254" s="121">
        <v>185</v>
      </c>
      <c r="I254" s="122">
        <v>178</v>
      </c>
      <c r="J254" s="121">
        <v>190</v>
      </c>
      <c r="K254" s="122">
        <v>180</v>
      </c>
      <c r="L254" s="121">
        <v>152</v>
      </c>
      <c r="M254" s="122">
        <v>156</v>
      </c>
      <c r="N254" s="121">
        <v>202</v>
      </c>
      <c r="O254" s="122">
        <v>259</v>
      </c>
      <c r="P254" s="123">
        <f t="shared" si="81"/>
        <v>2629</v>
      </c>
    </row>
    <row r="255" spans="2:16" ht="15.75" customHeight="1" x14ac:dyDescent="0.2">
      <c r="B255" s="231"/>
      <c r="C255" s="124" t="s">
        <v>17</v>
      </c>
      <c r="D255" s="125">
        <f>+D253+D254</f>
        <v>556</v>
      </c>
      <c r="E255" s="126">
        <f t="shared" ref="E255:P255" si="85">+E253+E254</f>
        <v>554</v>
      </c>
      <c r="F255" s="125">
        <f t="shared" si="85"/>
        <v>638</v>
      </c>
      <c r="G255" s="126">
        <f t="shared" si="85"/>
        <v>529</v>
      </c>
      <c r="H255" s="125">
        <f t="shared" si="85"/>
        <v>371</v>
      </c>
      <c r="I255" s="126">
        <f t="shared" si="85"/>
        <v>355</v>
      </c>
      <c r="J255" s="125">
        <f t="shared" si="85"/>
        <v>384</v>
      </c>
      <c r="K255" s="126">
        <f t="shared" si="85"/>
        <v>361</v>
      </c>
      <c r="L255" s="125">
        <f t="shared" si="85"/>
        <v>303</v>
      </c>
      <c r="M255" s="126">
        <f t="shared" si="85"/>
        <v>313</v>
      </c>
      <c r="N255" s="125">
        <f t="shared" si="85"/>
        <v>404</v>
      </c>
      <c r="O255" s="126">
        <f t="shared" si="85"/>
        <v>529</v>
      </c>
      <c r="P255" s="128">
        <f t="shared" si="85"/>
        <v>5297</v>
      </c>
    </row>
    <row r="256" spans="2:16" ht="15.75" customHeight="1" x14ac:dyDescent="0.2">
      <c r="B256" s="229" t="s">
        <v>237</v>
      </c>
      <c r="C256" s="120" t="s">
        <v>52</v>
      </c>
      <c r="D256" s="121">
        <v>409</v>
      </c>
      <c r="E256" s="122">
        <v>359</v>
      </c>
      <c r="F256" s="121">
        <v>441</v>
      </c>
      <c r="G256" s="122">
        <v>447</v>
      </c>
      <c r="H256" s="121">
        <v>452</v>
      </c>
      <c r="I256" s="122">
        <v>539</v>
      </c>
      <c r="J256" s="121">
        <v>648</v>
      </c>
      <c r="K256" s="122">
        <v>641</v>
      </c>
      <c r="L256" s="121">
        <v>466</v>
      </c>
      <c r="M256" s="122">
        <v>488</v>
      </c>
      <c r="N256" s="121">
        <v>451</v>
      </c>
      <c r="O256" s="122">
        <v>545</v>
      </c>
      <c r="P256" s="123">
        <f t="shared" si="81"/>
        <v>5886</v>
      </c>
    </row>
    <row r="257" spans="2:16" ht="15.75" customHeight="1" x14ac:dyDescent="0.2">
      <c r="B257" s="229"/>
      <c r="C257" s="120" t="s">
        <v>53</v>
      </c>
      <c r="D257" s="121">
        <v>407</v>
      </c>
      <c r="E257" s="122">
        <v>356</v>
      </c>
      <c r="F257" s="121">
        <v>442</v>
      </c>
      <c r="G257" s="122">
        <v>448</v>
      </c>
      <c r="H257" s="121">
        <v>450</v>
      </c>
      <c r="I257" s="122">
        <v>540</v>
      </c>
      <c r="J257" s="121">
        <v>645</v>
      </c>
      <c r="K257" s="122">
        <v>640</v>
      </c>
      <c r="L257" s="121">
        <v>466</v>
      </c>
      <c r="M257" s="122">
        <v>487</v>
      </c>
      <c r="N257" s="121">
        <v>445</v>
      </c>
      <c r="O257" s="122">
        <v>541</v>
      </c>
      <c r="P257" s="123">
        <f t="shared" si="81"/>
        <v>5867</v>
      </c>
    </row>
    <row r="258" spans="2:16" ht="15.75" customHeight="1" x14ac:dyDescent="0.2">
      <c r="B258" s="229"/>
      <c r="C258" s="124" t="s">
        <v>17</v>
      </c>
      <c r="D258" s="125">
        <f>+D256+D257</f>
        <v>816</v>
      </c>
      <c r="E258" s="126">
        <f t="shared" ref="E258:P258" si="86">+E256+E257</f>
        <v>715</v>
      </c>
      <c r="F258" s="125">
        <f t="shared" si="86"/>
        <v>883</v>
      </c>
      <c r="G258" s="126">
        <f t="shared" si="86"/>
        <v>895</v>
      </c>
      <c r="H258" s="125">
        <f t="shared" si="86"/>
        <v>902</v>
      </c>
      <c r="I258" s="126">
        <f t="shared" si="86"/>
        <v>1079</v>
      </c>
      <c r="J258" s="125">
        <f t="shared" si="86"/>
        <v>1293</v>
      </c>
      <c r="K258" s="126">
        <f t="shared" si="86"/>
        <v>1281</v>
      </c>
      <c r="L258" s="125">
        <f t="shared" si="86"/>
        <v>932</v>
      </c>
      <c r="M258" s="126">
        <f t="shared" si="86"/>
        <v>975</v>
      </c>
      <c r="N258" s="125">
        <f t="shared" si="86"/>
        <v>896</v>
      </c>
      <c r="O258" s="126">
        <f t="shared" si="86"/>
        <v>1086</v>
      </c>
      <c r="P258" s="128">
        <f t="shared" si="86"/>
        <v>11753</v>
      </c>
    </row>
    <row r="259" spans="2:16" ht="15.75" customHeight="1" x14ac:dyDescent="0.2">
      <c r="B259" s="230" t="s">
        <v>239</v>
      </c>
      <c r="C259" s="116" t="s">
        <v>52</v>
      </c>
      <c r="D259" s="117">
        <v>1363</v>
      </c>
      <c r="E259" s="118">
        <v>1161</v>
      </c>
      <c r="F259" s="117">
        <v>1286</v>
      </c>
      <c r="G259" s="118">
        <v>1305</v>
      </c>
      <c r="H259" s="117">
        <v>1309</v>
      </c>
      <c r="I259" s="118">
        <v>1384</v>
      </c>
      <c r="J259" s="117">
        <v>1563</v>
      </c>
      <c r="K259" s="118">
        <v>1549</v>
      </c>
      <c r="L259" s="117">
        <v>1202</v>
      </c>
      <c r="M259" s="118">
        <v>1214</v>
      </c>
      <c r="N259" s="117">
        <v>1260</v>
      </c>
      <c r="O259" s="118">
        <v>1458</v>
      </c>
      <c r="P259" s="119">
        <f t="shared" si="81"/>
        <v>16054</v>
      </c>
    </row>
    <row r="260" spans="2:16" ht="15.75" customHeight="1" x14ac:dyDescent="0.2">
      <c r="B260" s="229"/>
      <c r="C260" s="120" t="s">
        <v>53</v>
      </c>
      <c r="D260" s="121">
        <v>1366</v>
      </c>
      <c r="E260" s="122">
        <v>1165</v>
      </c>
      <c r="F260" s="121">
        <v>1292</v>
      </c>
      <c r="G260" s="122">
        <v>1304</v>
      </c>
      <c r="H260" s="121">
        <v>1307</v>
      </c>
      <c r="I260" s="122">
        <v>1383</v>
      </c>
      <c r="J260" s="121">
        <v>1563</v>
      </c>
      <c r="K260" s="122">
        <v>1549</v>
      </c>
      <c r="L260" s="121">
        <v>1203</v>
      </c>
      <c r="M260" s="122">
        <v>1217</v>
      </c>
      <c r="N260" s="121">
        <v>1256</v>
      </c>
      <c r="O260" s="122">
        <v>1464</v>
      </c>
      <c r="P260" s="123">
        <f t="shared" si="81"/>
        <v>16069</v>
      </c>
    </row>
    <row r="261" spans="2:16" ht="15.75" customHeight="1" x14ac:dyDescent="0.2">
      <c r="B261" s="231"/>
      <c r="C261" s="124" t="s">
        <v>17</v>
      </c>
      <c r="D261" s="125">
        <f>+D259+D260</f>
        <v>2729</v>
      </c>
      <c r="E261" s="126">
        <f t="shared" ref="E261:P261" si="87">+E259+E260</f>
        <v>2326</v>
      </c>
      <c r="F261" s="125">
        <f t="shared" si="87"/>
        <v>2578</v>
      </c>
      <c r="G261" s="126">
        <f t="shared" si="87"/>
        <v>2609</v>
      </c>
      <c r="H261" s="125">
        <f t="shared" si="87"/>
        <v>2616</v>
      </c>
      <c r="I261" s="126">
        <f t="shared" si="87"/>
        <v>2767</v>
      </c>
      <c r="J261" s="125">
        <f t="shared" si="87"/>
        <v>3126</v>
      </c>
      <c r="K261" s="126">
        <f t="shared" si="87"/>
        <v>3098</v>
      </c>
      <c r="L261" s="125">
        <f t="shared" si="87"/>
        <v>2405</v>
      </c>
      <c r="M261" s="126">
        <f t="shared" si="87"/>
        <v>2431</v>
      </c>
      <c r="N261" s="125">
        <f t="shared" si="87"/>
        <v>2516</v>
      </c>
      <c r="O261" s="126">
        <f t="shared" si="87"/>
        <v>2922</v>
      </c>
      <c r="P261" s="128">
        <f t="shared" si="87"/>
        <v>32123</v>
      </c>
    </row>
    <row r="262" spans="2:16" ht="15.75" customHeight="1" x14ac:dyDescent="0.2">
      <c r="B262" s="229" t="s">
        <v>44</v>
      </c>
      <c r="C262" s="120" t="s">
        <v>52</v>
      </c>
      <c r="D262" s="121">
        <v>1732</v>
      </c>
      <c r="E262" s="122">
        <v>1639</v>
      </c>
      <c r="F262" s="121">
        <v>1925</v>
      </c>
      <c r="G262" s="122">
        <v>1673</v>
      </c>
      <c r="H262" s="121">
        <v>1478</v>
      </c>
      <c r="I262" s="122">
        <v>1606</v>
      </c>
      <c r="J262" s="121">
        <v>1831</v>
      </c>
      <c r="K262" s="122">
        <v>1570</v>
      </c>
      <c r="L262" s="121">
        <v>1030</v>
      </c>
      <c r="M262" s="122">
        <v>1099</v>
      </c>
      <c r="N262" s="121">
        <v>1393</v>
      </c>
      <c r="O262" s="122">
        <v>1662</v>
      </c>
      <c r="P262" s="123">
        <f t="shared" si="81"/>
        <v>18638</v>
      </c>
    </row>
    <row r="263" spans="2:16" ht="15.75" customHeight="1" x14ac:dyDescent="0.2">
      <c r="B263" s="229"/>
      <c r="C263" s="120" t="s">
        <v>53</v>
      </c>
      <c r="D263" s="121">
        <v>1739</v>
      </c>
      <c r="E263" s="122">
        <v>1647</v>
      </c>
      <c r="F263" s="121">
        <v>1936</v>
      </c>
      <c r="G263" s="122">
        <v>1676</v>
      </c>
      <c r="H263" s="121">
        <v>1475</v>
      </c>
      <c r="I263" s="122">
        <v>1614</v>
      </c>
      <c r="J263" s="121">
        <v>1835</v>
      </c>
      <c r="K263" s="122">
        <v>1571</v>
      </c>
      <c r="L263" s="121">
        <v>1024</v>
      </c>
      <c r="M263" s="122">
        <v>1093</v>
      </c>
      <c r="N263" s="121">
        <v>1394</v>
      </c>
      <c r="O263" s="122">
        <v>1663</v>
      </c>
      <c r="P263" s="123">
        <f t="shared" si="81"/>
        <v>18667</v>
      </c>
    </row>
    <row r="264" spans="2:16" ht="15.75" customHeight="1" x14ac:dyDescent="0.2">
      <c r="B264" s="229"/>
      <c r="C264" s="124" t="s">
        <v>17</v>
      </c>
      <c r="D264" s="125">
        <f>+D262+D263</f>
        <v>3471</v>
      </c>
      <c r="E264" s="126">
        <f t="shared" ref="E264:P264" si="88">+E262+E263</f>
        <v>3286</v>
      </c>
      <c r="F264" s="125">
        <f t="shared" si="88"/>
        <v>3861</v>
      </c>
      <c r="G264" s="126">
        <f t="shared" si="88"/>
        <v>3349</v>
      </c>
      <c r="H264" s="125">
        <f t="shared" si="88"/>
        <v>2953</v>
      </c>
      <c r="I264" s="126">
        <f t="shared" si="88"/>
        <v>3220</v>
      </c>
      <c r="J264" s="125">
        <f t="shared" si="88"/>
        <v>3666</v>
      </c>
      <c r="K264" s="126">
        <f t="shared" si="88"/>
        <v>3141</v>
      </c>
      <c r="L264" s="125">
        <f t="shared" si="88"/>
        <v>2054</v>
      </c>
      <c r="M264" s="126">
        <f t="shared" si="88"/>
        <v>2192</v>
      </c>
      <c r="N264" s="125">
        <f t="shared" si="88"/>
        <v>2787</v>
      </c>
      <c r="O264" s="126">
        <f t="shared" si="88"/>
        <v>3325</v>
      </c>
      <c r="P264" s="128">
        <f t="shared" si="88"/>
        <v>37305</v>
      </c>
    </row>
    <row r="265" spans="2:16" ht="15.75" customHeight="1" thickBot="1" x14ac:dyDescent="0.25">
      <c r="B265" s="227" t="s">
        <v>83</v>
      </c>
      <c r="C265" s="228"/>
      <c r="D265" s="129">
        <f>+D246+D249+D252+D255+D258+D261+D264</f>
        <v>8471</v>
      </c>
      <c r="E265" s="130">
        <f t="shared" ref="E265:P265" si="89">+E246+E249+E252+E255+E258+E261+E264</f>
        <v>7688</v>
      </c>
      <c r="F265" s="129">
        <f t="shared" si="89"/>
        <v>8883</v>
      </c>
      <c r="G265" s="130">
        <f t="shared" si="89"/>
        <v>8162</v>
      </c>
      <c r="H265" s="129">
        <f t="shared" si="89"/>
        <v>7499</v>
      </c>
      <c r="I265" s="130">
        <f t="shared" si="89"/>
        <v>8053</v>
      </c>
      <c r="J265" s="129">
        <f t="shared" si="89"/>
        <v>9134</v>
      </c>
      <c r="K265" s="130">
        <f t="shared" si="89"/>
        <v>8535</v>
      </c>
      <c r="L265" s="129">
        <f t="shared" si="89"/>
        <v>6197</v>
      </c>
      <c r="M265" s="130">
        <f t="shared" si="89"/>
        <v>6374</v>
      </c>
      <c r="N265" s="129">
        <f t="shared" si="89"/>
        <v>7176</v>
      </c>
      <c r="O265" s="130">
        <f t="shared" si="89"/>
        <v>8674</v>
      </c>
      <c r="P265" s="131">
        <f t="shared" si="89"/>
        <v>94846</v>
      </c>
    </row>
    <row r="266" spans="2:16" ht="15.75" customHeight="1" x14ac:dyDescent="0.2">
      <c r="B266" s="23"/>
      <c r="C266" s="23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</row>
    <row r="267" spans="2:16" ht="15.75" customHeight="1" thickBot="1" x14ac:dyDescent="0.25">
      <c r="B267" s="23"/>
      <c r="C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</row>
    <row r="268" spans="2:16" ht="15.75" customHeight="1" x14ac:dyDescent="0.2">
      <c r="B268" s="226">
        <v>2015</v>
      </c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7"/>
    </row>
    <row r="269" spans="2:16" ht="15.75" customHeight="1" x14ac:dyDescent="0.2">
      <c r="B269" s="232" t="s">
        <v>41</v>
      </c>
      <c r="C269" s="233"/>
      <c r="D269" s="113" t="s">
        <v>5</v>
      </c>
      <c r="E269" s="114" t="s">
        <v>6</v>
      </c>
      <c r="F269" s="113" t="s">
        <v>7</v>
      </c>
      <c r="G269" s="114" t="s">
        <v>8</v>
      </c>
      <c r="H269" s="113" t="s">
        <v>9</v>
      </c>
      <c r="I269" s="114" t="s">
        <v>10</v>
      </c>
      <c r="J269" s="113" t="s">
        <v>11</v>
      </c>
      <c r="K269" s="114" t="s">
        <v>12</v>
      </c>
      <c r="L269" s="113" t="s">
        <v>13</v>
      </c>
      <c r="M269" s="114" t="s">
        <v>14</v>
      </c>
      <c r="N269" s="113" t="s">
        <v>15</v>
      </c>
      <c r="O269" s="114" t="s">
        <v>16</v>
      </c>
      <c r="P269" s="115" t="s">
        <v>17</v>
      </c>
    </row>
    <row r="270" spans="2:16" ht="15.75" customHeight="1" x14ac:dyDescent="0.2">
      <c r="B270" s="230" t="s">
        <v>4641</v>
      </c>
      <c r="C270" s="116" t="s">
        <v>52</v>
      </c>
      <c r="D270" s="117">
        <v>195</v>
      </c>
      <c r="E270" s="118">
        <v>177</v>
      </c>
      <c r="F270" s="117">
        <v>221</v>
      </c>
      <c r="G270" s="118">
        <v>177</v>
      </c>
      <c r="H270" s="117">
        <v>171</v>
      </c>
      <c r="I270" s="118">
        <v>138</v>
      </c>
      <c r="J270" s="117">
        <v>176</v>
      </c>
      <c r="K270" s="118">
        <v>157</v>
      </c>
      <c r="L270" s="117">
        <v>164</v>
      </c>
      <c r="M270" s="118">
        <v>167</v>
      </c>
      <c r="N270" s="117">
        <v>176</v>
      </c>
      <c r="O270" s="118">
        <v>196</v>
      </c>
      <c r="P270" s="119">
        <f>SUM(D270:O270)</f>
        <v>2115</v>
      </c>
    </row>
    <row r="271" spans="2:16" ht="15.75" customHeight="1" x14ac:dyDescent="0.2">
      <c r="B271" s="229"/>
      <c r="C271" s="120" t="s">
        <v>53</v>
      </c>
      <c r="D271" s="121">
        <v>203</v>
      </c>
      <c r="E271" s="122">
        <v>174</v>
      </c>
      <c r="F271" s="121">
        <v>212</v>
      </c>
      <c r="G271" s="122">
        <v>175</v>
      </c>
      <c r="H271" s="121">
        <v>178</v>
      </c>
      <c r="I271" s="122">
        <v>137</v>
      </c>
      <c r="J271" s="121">
        <v>163</v>
      </c>
      <c r="K271" s="122">
        <v>156</v>
      </c>
      <c r="L271" s="121">
        <v>171</v>
      </c>
      <c r="M271" s="122">
        <v>167</v>
      </c>
      <c r="N271" s="121">
        <v>184</v>
      </c>
      <c r="O271" s="122">
        <v>192</v>
      </c>
      <c r="P271" s="123">
        <f t="shared" ref="P271:P289" si="90">SUM(D271:O271)</f>
        <v>2112</v>
      </c>
    </row>
    <row r="272" spans="2:16" ht="15.75" customHeight="1" x14ac:dyDescent="0.2">
      <c r="B272" s="231"/>
      <c r="C272" s="124" t="s">
        <v>17</v>
      </c>
      <c r="D272" s="125">
        <f>+D270+D271</f>
        <v>398</v>
      </c>
      <c r="E272" s="126">
        <f t="shared" ref="E272:P272" si="91">+E270+E271</f>
        <v>351</v>
      </c>
      <c r="F272" s="125">
        <f t="shared" si="91"/>
        <v>433</v>
      </c>
      <c r="G272" s="126">
        <f t="shared" si="91"/>
        <v>352</v>
      </c>
      <c r="H272" s="125">
        <f t="shared" si="91"/>
        <v>349</v>
      </c>
      <c r="I272" s="126">
        <f t="shared" si="91"/>
        <v>275</v>
      </c>
      <c r="J272" s="125">
        <f t="shared" si="91"/>
        <v>339</v>
      </c>
      <c r="K272" s="126">
        <f t="shared" si="91"/>
        <v>313</v>
      </c>
      <c r="L272" s="125">
        <f t="shared" si="91"/>
        <v>335</v>
      </c>
      <c r="M272" s="126">
        <f t="shared" si="91"/>
        <v>334</v>
      </c>
      <c r="N272" s="125">
        <f t="shared" si="91"/>
        <v>360</v>
      </c>
      <c r="O272" s="126">
        <f t="shared" si="91"/>
        <v>388</v>
      </c>
      <c r="P272" s="128">
        <f t="shared" si="91"/>
        <v>4227</v>
      </c>
    </row>
    <row r="273" spans="2:16" ht="15.75" customHeight="1" x14ac:dyDescent="0.2">
      <c r="B273" s="229" t="s">
        <v>238</v>
      </c>
      <c r="C273" s="120" t="s">
        <v>52</v>
      </c>
      <c r="D273" s="121">
        <v>58</v>
      </c>
      <c r="E273" s="122">
        <v>53</v>
      </c>
      <c r="F273" s="121">
        <v>60</v>
      </c>
      <c r="G273" s="122">
        <v>52</v>
      </c>
      <c r="H273" s="121">
        <v>27</v>
      </c>
      <c r="I273" s="122">
        <v>28</v>
      </c>
      <c r="J273" s="121">
        <v>29</v>
      </c>
      <c r="K273" s="122">
        <v>32</v>
      </c>
      <c r="L273" s="121">
        <v>23</v>
      </c>
      <c r="M273" s="122">
        <v>24</v>
      </c>
      <c r="N273" s="121">
        <v>32</v>
      </c>
      <c r="O273" s="122">
        <v>50</v>
      </c>
      <c r="P273" s="123">
        <f t="shared" si="90"/>
        <v>468</v>
      </c>
    </row>
    <row r="274" spans="2:16" ht="15.75" customHeight="1" x14ac:dyDescent="0.2">
      <c r="B274" s="229"/>
      <c r="C274" s="120" t="s">
        <v>53</v>
      </c>
      <c r="D274" s="121">
        <v>59</v>
      </c>
      <c r="E274" s="122">
        <v>53</v>
      </c>
      <c r="F274" s="121">
        <v>60</v>
      </c>
      <c r="G274" s="122">
        <v>53</v>
      </c>
      <c r="H274" s="121">
        <v>26</v>
      </c>
      <c r="I274" s="122">
        <v>26</v>
      </c>
      <c r="J274" s="121">
        <v>30</v>
      </c>
      <c r="K274" s="122">
        <v>32</v>
      </c>
      <c r="L274" s="121">
        <v>23</v>
      </c>
      <c r="M274" s="122">
        <v>24</v>
      </c>
      <c r="N274" s="121">
        <v>31</v>
      </c>
      <c r="O274" s="122">
        <v>48</v>
      </c>
      <c r="P274" s="123">
        <f t="shared" si="90"/>
        <v>465</v>
      </c>
    </row>
    <row r="275" spans="2:16" ht="15.75" customHeight="1" x14ac:dyDescent="0.2">
      <c r="B275" s="229"/>
      <c r="C275" s="124" t="s">
        <v>17</v>
      </c>
      <c r="D275" s="125">
        <f>+D273+D274</f>
        <v>117</v>
      </c>
      <c r="E275" s="126">
        <f t="shared" ref="E275:P275" si="92">+E273+E274</f>
        <v>106</v>
      </c>
      <c r="F275" s="125">
        <f t="shared" si="92"/>
        <v>120</v>
      </c>
      <c r="G275" s="126">
        <f t="shared" si="92"/>
        <v>105</v>
      </c>
      <c r="H275" s="125">
        <f t="shared" si="92"/>
        <v>53</v>
      </c>
      <c r="I275" s="126">
        <f t="shared" si="92"/>
        <v>54</v>
      </c>
      <c r="J275" s="125">
        <f t="shared" si="92"/>
        <v>59</v>
      </c>
      <c r="K275" s="126">
        <f t="shared" si="92"/>
        <v>64</v>
      </c>
      <c r="L275" s="125">
        <f t="shared" si="92"/>
        <v>46</v>
      </c>
      <c r="M275" s="126">
        <f t="shared" si="92"/>
        <v>48</v>
      </c>
      <c r="N275" s="125">
        <f t="shared" si="92"/>
        <v>63</v>
      </c>
      <c r="O275" s="126">
        <f t="shared" si="92"/>
        <v>98</v>
      </c>
      <c r="P275" s="128">
        <f t="shared" si="92"/>
        <v>933</v>
      </c>
    </row>
    <row r="276" spans="2:16" ht="15.75" customHeight="1" x14ac:dyDescent="0.2">
      <c r="B276" s="230" t="s">
        <v>43</v>
      </c>
      <c r="C276" s="116" t="s">
        <v>52</v>
      </c>
      <c r="D276" s="117">
        <v>188</v>
      </c>
      <c r="E276" s="118">
        <v>135</v>
      </c>
      <c r="F276" s="117">
        <v>154</v>
      </c>
      <c r="G276" s="118">
        <v>93</v>
      </c>
      <c r="H276" s="117">
        <v>66</v>
      </c>
      <c r="I276" s="118">
        <v>73</v>
      </c>
      <c r="J276" s="117">
        <v>89</v>
      </c>
      <c r="K276" s="118">
        <v>72</v>
      </c>
      <c r="L276" s="117">
        <v>28</v>
      </c>
      <c r="M276" s="118">
        <v>45</v>
      </c>
      <c r="N276" s="117">
        <v>88</v>
      </c>
      <c r="O276" s="118">
        <v>169</v>
      </c>
      <c r="P276" s="119">
        <f t="shared" si="90"/>
        <v>1200</v>
      </c>
    </row>
    <row r="277" spans="2:16" ht="15.75" customHeight="1" x14ac:dyDescent="0.2">
      <c r="B277" s="229"/>
      <c r="C277" s="120" t="s">
        <v>53</v>
      </c>
      <c r="D277" s="121">
        <v>195</v>
      </c>
      <c r="E277" s="122">
        <v>137</v>
      </c>
      <c r="F277" s="121">
        <v>156</v>
      </c>
      <c r="G277" s="122">
        <v>97</v>
      </c>
      <c r="H277" s="121">
        <v>68</v>
      </c>
      <c r="I277" s="122">
        <v>73</v>
      </c>
      <c r="J277" s="121">
        <v>95</v>
      </c>
      <c r="K277" s="122">
        <v>71</v>
      </c>
      <c r="L277" s="121">
        <v>29</v>
      </c>
      <c r="M277" s="122">
        <v>44</v>
      </c>
      <c r="N277" s="121">
        <v>86</v>
      </c>
      <c r="O277" s="122">
        <v>156</v>
      </c>
      <c r="P277" s="123">
        <f t="shared" si="90"/>
        <v>1207</v>
      </c>
    </row>
    <row r="278" spans="2:16" ht="15.75" customHeight="1" x14ac:dyDescent="0.2">
      <c r="B278" s="231"/>
      <c r="C278" s="124" t="s">
        <v>17</v>
      </c>
      <c r="D278" s="125">
        <f>+D276+D277</f>
        <v>383</v>
      </c>
      <c r="E278" s="126">
        <f t="shared" ref="E278:P278" si="93">+E276+E277</f>
        <v>272</v>
      </c>
      <c r="F278" s="125">
        <f t="shared" si="93"/>
        <v>310</v>
      </c>
      <c r="G278" s="126">
        <f t="shared" si="93"/>
        <v>190</v>
      </c>
      <c r="H278" s="125">
        <f t="shared" si="93"/>
        <v>134</v>
      </c>
      <c r="I278" s="126">
        <f t="shared" si="93"/>
        <v>146</v>
      </c>
      <c r="J278" s="125">
        <f t="shared" si="93"/>
        <v>184</v>
      </c>
      <c r="K278" s="126">
        <f t="shared" si="93"/>
        <v>143</v>
      </c>
      <c r="L278" s="125">
        <f t="shared" si="93"/>
        <v>57</v>
      </c>
      <c r="M278" s="126">
        <f t="shared" si="93"/>
        <v>89</v>
      </c>
      <c r="N278" s="125">
        <f t="shared" si="93"/>
        <v>174</v>
      </c>
      <c r="O278" s="126">
        <f t="shared" si="93"/>
        <v>325</v>
      </c>
      <c r="P278" s="128">
        <f t="shared" si="93"/>
        <v>2407</v>
      </c>
    </row>
    <row r="279" spans="2:16" ht="15.75" customHeight="1" x14ac:dyDescent="0.2">
      <c r="B279" s="230" t="s">
        <v>47</v>
      </c>
      <c r="C279" s="116" t="s">
        <v>52</v>
      </c>
      <c r="D279" s="117">
        <v>336</v>
      </c>
      <c r="E279" s="118">
        <v>292</v>
      </c>
      <c r="F279" s="117">
        <v>322</v>
      </c>
      <c r="G279" s="118">
        <v>277</v>
      </c>
      <c r="H279" s="117">
        <v>173</v>
      </c>
      <c r="I279" s="118">
        <v>160</v>
      </c>
      <c r="J279" s="117">
        <v>177</v>
      </c>
      <c r="K279" s="118">
        <v>169</v>
      </c>
      <c r="L279" s="117">
        <v>131</v>
      </c>
      <c r="M279" s="118">
        <v>136</v>
      </c>
      <c r="N279" s="117">
        <v>168</v>
      </c>
      <c r="O279" s="118">
        <v>262</v>
      </c>
      <c r="P279" s="119">
        <f t="shared" si="90"/>
        <v>2603</v>
      </c>
    </row>
    <row r="280" spans="2:16" ht="15.75" customHeight="1" x14ac:dyDescent="0.2">
      <c r="B280" s="229"/>
      <c r="C280" s="120" t="s">
        <v>53</v>
      </c>
      <c r="D280" s="121">
        <v>327</v>
      </c>
      <c r="E280" s="122">
        <v>290</v>
      </c>
      <c r="F280" s="121">
        <v>326</v>
      </c>
      <c r="G280" s="122">
        <v>275</v>
      </c>
      <c r="H280" s="121">
        <v>172</v>
      </c>
      <c r="I280" s="122">
        <v>164</v>
      </c>
      <c r="J280" s="121">
        <v>178</v>
      </c>
      <c r="K280" s="122">
        <v>168</v>
      </c>
      <c r="L280" s="121">
        <v>129</v>
      </c>
      <c r="M280" s="122">
        <v>135</v>
      </c>
      <c r="N280" s="121">
        <v>167</v>
      </c>
      <c r="O280" s="122">
        <v>261</v>
      </c>
      <c r="P280" s="123">
        <f t="shared" si="90"/>
        <v>2592</v>
      </c>
    </row>
    <row r="281" spans="2:16" ht="15.75" customHeight="1" x14ac:dyDescent="0.2">
      <c r="B281" s="231"/>
      <c r="C281" s="124" t="s">
        <v>17</v>
      </c>
      <c r="D281" s="125">
        <f>+D279+D280</f>
        <v>663</v>
      </c>
      <c r="E281" s="126">
        <f t="shared" ref="E281:P281" si="94">+E279+E280</f>
        <v>582</v>
      </c>
      <c r="F281" s="125">
        <f t="shared" si="94"/>
        <v>648</v>
      </c>
      <c r="G281" s="126">
        <f t="shared" si="94"/>
        <v>552</v>
      </c>
      <c r="H281" s="125">
        <f t="shared" si="94"/>
        <v>345</v>
      </c>
      <c r="I281" s="126">
        <f t="shared" si="94"/>
        <v>324</v>
      </c>
      <c r="J281" s="125">
        <f t="shared" si="94"/>
        <v>355</v>
      </c>
      <c r="K281" s="126">
        <f t="shared" si="94"/>
        <v>337</v>
      </c>
      <c r="L281" s="125">
        <f t="shared" si="94"/>
        <v>260</v>
      </c>
      <c r="M281" s="126">
        <f t="shared" si="94"/>
        <v>271</v>
      </c>
      <c r="N281" s="125">
        <f t="shared" si="94"/>
        <v>335</v>
      </c>
      <c r="O281" s="126">
        <f t="shared" si="94"/>
        <v>523</v>
      </c>
      <c r="P281" s="128">
        <f t="shared" si="94"/>
        <v>5195</v>
      </c>
    </row>
    <row r="282" spans="2:16" ht="15.75" customHeight="1" x14ac:dyDescent="0.2">
      <c r="B282" s="229" t="s">
        <v>237</v>
      </c>
      <c r="C282" s="120" t="s">
        <v>52</v>
      </c>
      <c r="D282" s="121">
        <v>495</v>
      </c>
      <c r="E282" s="122">
        <v>372</v>
      </c>
      <c r="F282" s="121">
        <v>421</v>
      </c>
      <c r="G282" s="122">
        <v>445</v>
      </c>
      <c r="H282" s="121">
        <v>443</v>
      </c>
      <c r="I282" s="122">
        <v>478</v>
      </c>
      <c r="J282" s="121">
        <v>586</v>
      </c>
      <c r="K282" s="122">
        <v>575</v>
      </c>
      <c r="L282" s="121">
        <v>449</v>
      </c>
      <c r="M282" s="122">
        <v>455</v>
      </c>
      <c r="N282" s="121">
        <v>404</v>
      </c>
      <c r="O282" s="122">
        <v>511</v>
      </c>
      <c r="P282" s="123">
        <f t="shared" si="90"/>
        <v>5634</v>
      </c>
    </row>
    <row r="283" spans="2:16" ht="15.75" customHeight="1" x14ac:dyDescent="0.2">
      <c r="B283" s="229"/>
      <c r="C283" s="120" t="s">
        <v>53</v>
      </c>
      <c r="D283" s="121">
        <v>495</v>
      </c>
      <c r="E283" s="122">
        <v>370</v>
      </c>
      <c r="F283" s="121">
        <v>422</v>
      </c>
      <c r="G283" s="122">
        <v>442</v>
      </c>
      <c r="H283" s="121">
        <v>440</v>
      </c>
      <c r="I283" s="122">
        <v>478</v>
      </c>
      <c r="J283" s="121">
        <v>581</v>
      </c>
      <c r="K283" s="122">
        <v>576</v>
      </c>
      <c r="L283" s="121">
        <v>447</v>
      </c>
      <c r="M283" s="122">
        <v>454</v>
      </c>
      <c r="N283" s="121">
        <v>406</v>
      </c>
      <c r="O283" s="122">
        <v>509</v>
      </c>
      <c r="P283" s="123">
        <f t="shared" si="90"/>
        <v>5620</v>
      </c>
    </row>
    <row r="284" spans="2:16" ht="15.75" customHeight="1" x14ac:dyDescent="0.2">
      <c r="B284" s="229"/>
      <c r="C284" s="124" t="s">
        <v>17</v>
      </c>
      <c r="D284" s="125">
        <f>+D282+D283</f>
        <v>990</v>
      </c>
      <c r="E284" s="126">
        <f t="shared" ref="E284:P284" si="95">+E282+E283</f>
        <v>742</v>
      </c>
      <c r="F284" s="125">
        <f t="shared" si="95"/>
        <v>843</v>
      </c>
      <c r="G284" s="126">
        <f t="shared" si="95"/>
        <v>887</v>
      </c>
      <c r="H284" s="125">
        <f t="shared" si="95"/>
        <v>883</v>
      </c>
      <c r="I284" s="126">
        <f t="shared" si="95"/>
        <v>956</v>
      </c>
      <c r="J284" s="125">
        <f t="shared" si="95"/>
        <v>1167</v>
      </c>
      <c r="K284" s="126">
        <f t="shared" si="95"/>
        <v>1151</v>
      </c>
      <c r="L284" s="125">
        <f t="shared" si="95"/>
        <v>896</v>
      </c>
      <c r="M284" s="126">
        <f t="shared" si="95"/>
        <v>909</v>
      </c>
      <c r="N284" s="125">
        <f t="shared" si="95"/>
        <v>810</v>
      </c>
      <c r="O284" s="126">
        <f t="shared" si="95"/>
        <v>1020</v>
      </c>
      <c r="P284" s="128">
        <f t="shared" si="95"/>
        <v>11254</v>
      </c>
    </row>
    <row r="285" spans="2:16" ht="15.75" customHeight="1" x14ac:dyDescent="0.2">
      <c r="B285" s="230" t="s">
        <v>239</v>
      </c>
      <c r="C285" s="116" t="s">
        <v>52</v>
      </c>
      <c r="D285" s="117">
        <v>1373</v>
      </c>
      <c r="E285" s="118">
        <v>1161</v>
      </c>
      <c r="F285" s="117">
        <v>1178</v>
      </c>
      <c r="G285" s="118">
        <v>1207</v>
      </c>
      <c r="H285" s="117">
        <v>1144</v>
      </c>
      <c r="I285" s="118">
        <v>1243</v>
      </c>
      <c r="J285" s="117">
        <v>1466</v>
      </c>
      <c r="K285" s="118">
        <v>1519</v>
      </c>
      <c r="L285" s="117">
        <v>1296</v>
      </c>
      <c r="M285" s="118">
        <v>1303</v>
      </c>
      <c r="N285" s="117">
        <v>1305</v>
      </c>
      <c r="O285" s="118">
        <v>1554</v>
      </c>
      <c r="P285" s="119">
        <f t="shared" si="90"/>
        <v>15749</v>
      </c>
    </row>
    <row r="286" spans="2:16" ht="15.75" customHeight="1" x14ac:dyDescent="0.2">
      <c r="B286" s="229"/>
      <c r="C286" s="120" t="s">
        <v>53</v>
      </c>
      <c r="D286" s="121">
        <v>1366</v>
      </c>
      <c r="E286" s="122">
        <v>1165</v>
      </c>
      <c r="F286" s="121">
        <v>1183</v>
      </c>
      <c r="G286" s="122">
        <v>1210</v>
      </c>
      <c r="H286" s="121">
        <v>1152</v>
      </c>
      <c r="I286" s="122">
        <v>1233</v>
      </c>
      <c r="J286" s="121">
        <v>1463</v>
      </c>
      <c r="K286" s="122">
        <v>1518</v>
      </c>
      <c r="L286" s="121">
        <v>1297</v>
      </c>
      <c r="M286" s="122">
        <v>1296</v>
      </c>
      <c r="N286" s="121">
        <v>1300</v>
      </c>
      <c r="O286" s="122">
        <v>1552</v>
      </c>
      <c r="P286" s="123">
        <f t="shared" si="90"/>
        <v>15735</v>
      </c>
    </row>
    <row r="287" spans="2:16" ht="15.75" customHeight="1" x14ac:dyDescent="0.2">
      <c r="B287" s="231"/>
      <c r="C287" s="124" t="s">
        <v>17</v>
      </c>
      <c r="D287" s="125">
        <f>+D285+D286</f>
        <v>2739</v>
      </c>
      <c r="E287" s="126">
        <f t="shared" ref="E287:P287" si="96">+E285+E286</f>
        <v>2326</v>
      </c>
      <c r="F287" s="125">
        <f t="shared" si="96"/>
        <v>2361</v>
      </c>
      <c r="G287" s="126">
        <f t="shared" si="96"/>
        <v>2417</v>
      </c>
      <c r="H287" s="125">
        <f t="shared" si="96"/>
        <v>2296</v>
      </c>
      <c r="I287" s="126">
        <f t="shared" si="96"/>
        <v>2476</v>
      </c>
      <c r="J287" s="125">
        <f t="shared" si="96"/>
        <v>2929</v>
      </c>
      <c r="K287" s="126">
        <f t="shared" si="96"/>
        <v>3037</v>
      </c>
      <c r="L287" s="125">
        <f t="shared" si="96"/>
        <v>2593</v>
      </c>
      <c r="M287" s="126">
        <f t="shared" si="96"/>
        <v>2599</v>
      </c>
      <c r="N287" s="125">
        <f t="shared" si="96"/>
        <v>2605</v>
      </c>
      <c r="O287" s="126">
        <f t="shared" si="96"/>
        <v>3106</v>
      </c>
      <c r="P287" s="128">
        <f t="shared" si="96"/>
        <v>31484</v>
      </c>
    </row>
    <row r="288" spans="2:16" ht="15.75" customHeight="1" x14ac:dyDescent="0.2">
      <c r="B288" s="229" t="s">
        <v>44</v>
      </c>
      <c r="C288" s="120" t="s">
        <v>52</v>
      </c>
      <c r="D288" s="121">
        <v>1915</v>
      </c>
      <c r="E288" s="122">
        <v>1813</v>
      </c>
      <c r="F288" s="121">
        <v>2182</v>
      </c>
      <c r="G288" s="122">
        <v>1915</v>
      </c>
      <c r="H288" s="121">
        <v>1681</v>
      </c>
      <c r="I288" s="122">
        <v>1946</v>
      </c>
      <c r="J288" s="121">
        <v>2199</v>
      </c>
      <c r="K288" s="122">
        <v>1831</v>
      </c>
      <c r="L288" s="121">
        <v>1276</v>
      </c>
      <c r="M288" s="122">
        <v>1342</v>
      </c>
      <c r="N288" s="121">
        <v>1469</v>
      </c>
      <c r="O288" s="122">
        <v>1866</v>
      </c>
      <c r="P288" s="123">
        <f t="shared" si="90"/>
        <v>21435</v>
      </c>
    </row>
    <row r="289" spans="2:16" ht="15.75" customHeight="1" x14ac:dyDescent="0.2">
      <c r="B289" s="229"/>
      <c r="C289" s="120" t="s">
        <v>53</v>
      </c>
      <c r="D289" s="121">
        <v>1916</v>
      </c>
      <c r="E289" s="122">
        <v>1814</v>
      </c>
      <c r="F289" s="121">
        <v>2187</v>
      </c>
      <c r="G289" s="122">
        <v>1913</v>
      </c>
      <c r="H289" s="121">
        <v>1687</v>
      </c>
      <c r="I289" s="122">
        <v>1942</v>
      </c>
      <c r="J289" s="121">
        <v>2215</v>
      </c>
      <c r="K289" s="122">
        <v>1842</v>
      </c>
      <c r="L289" s="121">
        <v>1284</v>
      </c>
      <c r="M289" s="122">
        <v>1348</v>
      </c>
      <c r="N289" s="121">
        <v>1467</v>
      </c>
      <c r="O289" s="122">
        <v>1889</v>
      </c>
      <c r="P289" s="123">
        <f t="shared" si="90"/>
        <v>21504</v>
      </c>
    </row>
    <row r="290" spans="2:16" ht="15.75" customHeight="1" x14ac:dyDescent="0.2">
      <c r="B290" s="229"/>
      <c r="C290" s="124" t="s">
        <v>17</v>
      </c>
      <c r="D290" s="125">
        <f>+D288+D289</f>
        <v>3831</v>
      </c>
      <c r="E290" s="126">
        <f t="shared" ref="E290:P290" si="97">+E288+E289</f>
        <v>3627</v>
      </c>
      <c r="F290" s="125">
        <f t="shared" si="97"/>
        <v>4369</v>
      </c>
      <c r="G290" s="126">
        <f t="shared" si="97"/>
        <v>3828</v>
      </c>
      <c r="H290" s="125">
        <f t="shared" si="97"/>
        <v>3368</v>
      </c>
      <c r="I290" s="126">
        <f t="shared" si="97"/>
        <v>3888</v>
      </c>
      <c r="J290" s="125">
        <f t="shared" si="97"/>
        <v>4414</v>
      </c>
      <c r="K290" s="126">
        <f t="shared" si="97"/>
        <v>3673</v>
      </c>
      <c r="L290" s="125">
        <f t="shared" si="97"/>
        <v>2560</v>
      </c>
      <c r="M290" s="126">
        <f t="shared" si="97"/>
        <v>2690</v>
      </c>
      <c r="N290" s="125">
        <f t="shared" si="97"/>
        <v>2936</v>
      </c>
      <c r="O290" s="126">
        <f t="shared" si="97"/>
        <v>3755</v>
      </c>
      <c r="P290" s="128">
        <f t="shared" si="97"/>
        <v>42939</v>
      </c>
    </row>
    <row r="291" spans="2:16" ht="15.75" customHeight="1" thickBot="1" x14ac:dyDescent="0.25">
      <c r="B291" s="227" t="s">
        <v>85</v>
      </c>
      <c r="C291" s="228"/>
      <c r="D291" s="129">
        <f>+D272+D275+D278+D281+D284+D287+D290</f>
        <v>9121</v>
      </c>
      <c r="E291" s="130">
        <f t="shared" ref="E291:P291" si="98">+E272+E275+E278+E281+E284+E287+E290</f>
        <v>8006</v>
      </c>
      <c r="F291" s="129">
        <f t="shared" si="98"/>
        <v>9084</v>
      </c>
      <c r="G291" s="130">
        <f t="shared" si="98"/>
        <v>8331</v>
      </c>
      <c r="H291" s="129">
        <f t="shared" si="98"/>
        <v>7428</v>
      </c>
      <c r="I291" s="130">
        <f t="shared" si="98"/>
        <v>8119</v>
      </c>
      <c r="J291" s="129">
        <f t="shared" si="98"/>
        <v>9447</v>
      </c>
      <c r="K291" s="130">
        <f t="shared" si="98"/>
        <v>8718</v>
      </c>
      <c r="L291" s="129">
        <f t="shared" si="98"/>
        <v>6747</v>
      </c>
      <c r="M291" s="130">
        <f t="shared" si="98"/>
        <v>6940</v>
      </c>
      <c r="N291" s="129">
        <f t="shared" si="98"/>
        <v>7283</v>
      </c>
      <c r="O291" s="130">
        <f t="shared" si="98"/>
        <v>9215</v>
      </c>
      <c r="P291" s="131">
        <f t="shared" si="98"/>
        <v>98439</v>
      </c>
    </row>
    <row r="292" spans="2:16" ht="15.75" customHeight="1" x14ac:dyDescent="0.2">
      <c r="B292" s="23"/>
      <c r="C292" s="23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</row>
    <row r="293" spans="2:16" ht="15.75" customHeight="1" thickBot="1" x14ac:dyDescent="0.25">
      <c r="B293" s="23"/>
      <c r="C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</row>
    <row r="294" spans="2:16" ht="15.75" customHeight="1" x14ac:dyDescent="0.2">
      <c r="B294" s="226">
        <v>2016</v>
      </c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7"/>
    </row>
    <row r="295" spans="2:16" ht="15.75" customHeight="1" x14ac:dyDescent="0.2">
      <c r="B295" s="232" t="s">
        <v>41</v>
      </c>
      <c r="C295" s="233"/>
      <c r="D295" s="113" t="s">
        <v>5</v>
      </c>
      <c r="E295" s="114" t="s">
        <v>6</v>
      </c>
      <c r="F295" s="113" t="s">
        <v>7</v>
      </c>
      <c r="G295" s="114" t="s">
        <v>8</v>
      </c>
      <c r="H295" s="113" t="s">
        <v>9</v>
      </c>
      <c r="I295" s="114" t="s">
        <v>10</v>
      </c>
      <c r="J295" s="113" t="s">
        <v>11</v>
      </c>
      <c r="K295" s="114" t="s">
        <v>12</v>
      </c>
      <c r="L295" s="113" t="s">
        <v>13</v>
      </c>
      <c r="M295" s="114" t="s">
        <v>14</v>
      </c>
      <c r="N295" s="113" t="s">
        <v>15</v>
      </c>
      <c r="O295" s="114" t="s">
        <v>16</v>
      </c>
      <c r="P295" s="115" t="s">
        <v>17</v>
      </c>
    </row>
    <row r="296" spans="2:16" ht="15.75" customHeight="1" x14ac:dyDescent="0.2">
      <c r="B296" s="230" t="s">
        <v>4641</v>
      </c>
      <c r="C296" s="116" t="s">
        <v>52</v>
      </c>
      <c r="D296" s="117">
        <v>163</v>
      </c>
      <c r="E296" s="118">
        <v>151</v>
      </c>
      <c r="F296" s="117">
        <v>156</v>
      </c>
      <c r="G296" s="118">
        <v>176</v>
      </c>
      <c r="H296" s="117">
        <v>177</v>
      </c>
      <c r="I296" s="118">
        <v>166</v>
      </c>
      <c r="J296" s="117">
        <v>195</v>
      </c>
      <c r="K296" s="118">
        <v>174</v>
      </c>
      <c r="L296" s="117">
        <v>178</v>
      </c>
      <c r="M296" s="118">
        <v>202</v>
      </c>
      <c r="N296" s="117">
        <v>206</v>
      </c>
      <c r="O296" s="118">
        <v>218</v>
      </c>
      <c r="P296" s="119">
        <f>SUM(D296:O296)</f>
        <v>2162</v>
      </c>
    </row>
    <row r="297" spans="2:16" ht="15.75" customHeight="1" x14ac:dyDescent="0.2">
      <c r="B297" s="229"/>
      <c r="C297" s="120" t="s">
        <v>53</v>
      </c>
      <c r="D297" s="121">
        <v>158</v>
      </c>
      <c r="E297" s="122">
        <v>153</v>
      </c>
      <c r="F297" s="121">
        <v>145</v>
      </c>
      <c r="G297" s="122">
        <v>175</v>
      </c>
      <c r="H297" s="121">
        <v>179</v>
      </c>
      <c r="I297" s="122">
        <v>169</v>
      </c>
      <c r="J297" s="121">
        <v>203</v>
      </c>
      <c r="K297" s="122">
        <v>182</v>
      </c>
      <c r="L297" s="121">
        <v>181</v>
      </c>
      <c r="M297" s="122">
        <v>203</v>
      </c>
      <c r="N297" s="121">
        <v>208</v>
      </c>
      <c r="O297" s="122">
        <v>223</v>
      </c>
      <c r="P297" s="123">
        <f t="shared" ref="P297:P315" si="99">SUM(D297:O297)</f>
        <v>2179</v>
      </c>
    </row>
    <row r="298" spans="2:16" ht="15.75" customHeight="1" x14ac:dyDescent="0.2">
      <c r="B298" s="231"/>
      <c r="C298" s="124" t="s">
        <v>17</v>
      </c>
      <c r="D298" s="125">
        <f>+D296+D297</f>
        <v>321</v>
      </c>
      <c r="E298" s="126">
        <f t="shared" ref="E298:P298" si="100">+E296+E297</f>
        <v>304</v>
      </c>
      <c r="F298" s="125">
        <f t="shared" si="100"/>
        <v>301</v>
      </c>
      <c r="G298" s="126">
        <f t="shared" si="100"/>
        <v>351</v>
      </c>
      <c r="H298" s="125">
        <f t="shared" si="100"/>
        <v>356</v>
      </c>
      <c r="I298" s="126">
        <f t="shared" si="100"/>
        <v>335</v>
      </c>
      <c r="J298" s="125">
        <f t="shared" si="100"/>
        <v>398</v>
      </c>
      <c r="K298" s="126">
        <f t="shared" si="100"/>
        <v>356</v>
      </c>
      <c r="L298" s="125">
        <f t="shared" si="100"/>
        <v>359</v>
      </c>
      <c r="M298" s="126">
        <f t="shared" si="100"/>
        <v>405</v>
      </c>
      <c r="N298" s="125">
        <f t="shared" si="100"/>
        <v>414</v>
      </c>
      <c r="O298" s="126">
        <f t="shared" si="100"/>
        <v>441</v>
      </c>
      <c r="P298" s="128">
        <f t="shared" si="100"/>
        <v>4341</v>
      </c>
    </row>
    <row r="299" spans="2:16" ht="15.75" customHeight="1" x14ac:dyDescent="0.2">
      <c r="B299" s="229" t="s">
        <v>238</v>
      </c>
      <c r="C299" s="120" t="s">
        <v>52</v>
      </c>
      <c r="D299" s="121">
        <v>85</v>
      </c>
      <c r="E299" s="122">
        <v>79</v>
      </c>
      <c r="F299" s="121">
        <v>85</v>
      </c>
      <c r="G299" s="122">
        <v>62</v>
      </c>
      <c r="H299" s="121">
        <v>19</v>
      </c>
      <c r="I299" s="122">
        <v>20</v>
      </c>
      <c r="J299" s="121">
        <v>29</v>
      </c>
      <c r="K299" s="122">
        <v>28</v>
      </c>
      <c r="L299" s="121">
        <v>17</v>
      </c>
      <c r="M299" s="122">
        <v>15</v>
      </c>
      <c r="N299" s="121">
        <v>22</v>
      </c>
      <c r="O299" s="122">
        <v>45</v>
      </c>
      <c r="P299" s="123">
        <f t="shared" si="99"/>
        <v>506</v>
      </c>
    </row>
    <row r="300" spans="2:16" ht="15.75" customHeight="1" x14ac:dyDescent="0.2">
      <c r="B300" s="229"/>
      <c r="C300" s="120" t="s">
        <v>53</v>
      </c>
      <c r="D300" s="121">
        <v>88</v>
      </c>
      <c r="E300" s="122">
        <v>79</v>
      </c>
      <c r="F300" s="121">
        <v>88</v>
      </c>
      <c r="G300" s="122">
        <v>63</v>
      </c>
      <c r="H300" s="121">
        <v>20</v>
      </c>
      <c r="I300" s="122">
        <v>21</v>
      </c>
      <c r="J300" s="121">
        <v>28</v>
      </c>
      <c r="K300" s="122">
        <v>28</v>
      </c>
      <c r="L300" s="121">
        <v>17</v>
      </c>
      <c r="M300" s="122">
        <v>14</v>
      </c>
      <c r="N300" s="121">
        <v>21</v>
      </c>
      <c r="O300" s="122">
        <v>43</v>
      </c>
      <c r="P300" s="123">
        <f t="shared" si="99"/>
        <v>510</v>
      </c>
    </row>
    <row r="301" spans="2:16" ht="15.75" customHeight="1" x14ac:dyDescent="0.2">
      <c r="B301" s="229"/>
      <c r="C301" s="124" t="s">
        <v>17</v>
      </c>
      <c r="D301" s="125">
        <f>+D299+D300</f>
        <v>173</v>
      </c>
      <c r="E301" s="126">
        <f t="shared" ref="E301:P301" si="101">+E299+E300</f>
        <v>158</v>
      </c>
      <c r="F301" s="125">
        <f t="shared" si="101"/>
        <v>173</v>
      </c>
      <c r="G301" s="126">
        <f t="shared" si="101"/>
        <v>125</v>
      </c>
      <c r="H301" s="125">
        <f t="shared" si="101"/>
        <v>39</v>
      </c>
      <c r="I301" s="126">
        <f t="shared" si="101"/>
        <v>41</v>
      </c>
      <c r="J301" s="125">
        <f t="shared" si="101"/>
        <v>57</v>
      </c>
      <c r="K301" s="126">
        <f t="shared" si="101"/>
        <v>56</v>
      </c>
      <c r="L301" s="125">
        <f t="shared" si="101"/>
        <v>34</v>
      </c>
      <c r="M301" s="126">
        <f t="shared" si="101"/>
        <v>29</v>
      </c>
      <c r="N301" s="125">
        <f t="shared" si="101"/>
        <v>43</v>
      </c>
      <c r="O301" s="126">
        <f t="shared" si="101"/>
        <v>88</v>
      </c>
      <c r="P301" s="128">
        <f t="shared" si="101"/>
        <v>1016</v>
      </c>
    </row>
    <row r="302" spans="2:16" ht="15.75" customHeight="1" x14ac:dyDescent="0.2">
      <c r="B302" s="230" t="s">
        <v>43</v>
      </c>
      <c r="C302" s="116" t="s">
        <v>52</v>
      </c>
      <c r="D302" s="117">
        <v>198</v>
      </c>
      <c r="E302" s="118">
        <v>141</v>
      </c>
      <c r="F302" s="117">
        <v>158</v>
      </c>
      <c r="G302" s="118">
        <v>118</v>
      </c>
      <c r="H302" s="117">
        <v>53</v>
      </c>
      <c r="I302" s="118">
        <v>69</v>
      </c>
      <c r="J302" s="117">
        <v>80</v>
      </c>
      <c r="K302" s="118">
        <v>65</v>
      </c>
      <c r="L302" s="117">
        <v>36</v>
      </c>
      <c r="M302" s="118">
        <v>50</v>
      </c>
      <c r="N302" s="117">
        <v>79</v>
      </c>
      <c r="O302" s="118">
        <v>165</v>
      </c>
      <c r="P302" s="119">
        <f t="shared" si="99"/>
        <v>1212</v>
      </c>
    </row>
    <row r="303" spans="2:16" ht="15.75" customHeight="1" x14ac:dyDescent="0.2">
      <c r="B303" s="229"/>
      <c r="C303" s="120" t="s">
        <v>53</v>
      </c>
      <c r="D303" s="121">
        <v>202</v>
      </c>
      <c r="E303" s="122">
        <v>145</v>
      </c>
      <c r="F303" s="121">
        <v>155</v>
      </c>
      <c r="G303" s="122">
        <v>117</v>
      </c>
      <c r="H303" s="121">
        <v>53</v>
      </c>
      <c r="I303" s="122">
        <v>70</v>
      </c>
      <c r="J303" s="121">
        <v>80</v>
      </c>
      <c r="K303" s="122">
        <v>66</v>
      </c>
      <c r="L303" s="121">
        <v>36</v>
      </c>
      <c r="M303" s="122">
        <v>49</v>
      </c>
      <c r="N303" s="121">
        <v>76</v>
      </c>
      <c r="O303" s="122">
        <v>155</v>
      </c>
      <c r="P303" s="123">
        <f t="shared" si="99"/>
        <v>1204</v>
      </c>
    </row>
    <row r="304" spans="2:16" ht="15.75" customHeight="1" x14ac:dyDescent="0.2">
      <c r="B304" s="231"/>
      <c r="C304" s="124" t="s">
        <v>17</v>
      </c>
      <c r="D304" s="125">
        <f>+D302+D303</f>
        <v>400</v>
      </c>
      <c r="E304" s="126">
        <f t="shared" ref="E304:P304" si="102">+E302+E303</f>
        <v>286</v>
      </c>
      <c r="F304" s="125">
        <f t="shared" si="102"/>
        <v>313</v>
      </c>
      <c r="G304" s="126">
        <f t="shared" si="102"/>
        <v>235</v>
      </c>
      <c r="H304" s="125">
        <f t="shared" si="102"/>
        <v>106</v>
      </c>
      <c r="I304" s="126">
        <f t="shared" si="102"/>
        <v>139</v>
      </c>
      <c r="J304" s="125">
        <f t="shared" si="102"/>
        <v>160</v>
      </c>
      <c r="K304" s="126">
        <f t="shared" si="102"/>
        <v>131</v>
      </c>
      <c r="L304" s="125">
        <f t="shared" si="102"/>
        <v>72</v>
      </c>
      <c r="M304" s="126">
        <f t="shared" si="102"/>
        <v>99</v>
      </c>
      <c r="N304" s="125">
        <f t="shared" si="102"/>
        <v>155</v>
      </c>
      <c r="O304" s="126">
        <f t="shared" si="102"/>
        <v>320</v>
      </c>
      <c r="P304" s="128">
        <f t="shared" si="102"/>
        <v>2416</v>
      </c>
    </row>
    <row r="305" spans="2:16" ht="15.75" customHeight="1" x14ac:dyDescent="0.2">
      <c r="B305" s="230" t="s">
        <v>47</v>
      </c>
      <c r="C305" s="116" t="s">
        <v>52</v>
      </c>
      <c r="D305" s="117">
        <v>351</v>
      </c>
      <c r="E305" s="118">
        <v>340</v>
      </c>
      <c r="F305" s="117">
        <v>352</v>
      </c>
      <c r="G305" s="118">
        <v>275</v>
      </c>
      <c r="H305" s="117">
        <v>185</v>
      </c>
      <c r="I305" s="118">
        <v>191</v>
      </c>
      <c r="J305" s="117">
        <v>238</v>
      </c>
      <c r="K305" s="118">
        <v>221</v>
      </c>
      <c r="L305" s="117">
        <v>165</v>
      </c>
      <c r="M305" s="118">
        <v>170</v>
      </c>
      <c r="N305" s="117">
        <v>204</v>
      </c>
      <c r="O305" s="118">
        <v>309</v>
      </c>
      <c r="P305" s="119">
        <f t="shared" si="99"/>
        <v>3001</v>
      </c>
    </row>
    <row r="306" spans="2:16" ht="15.75" customHeight="1" x14ac:dyDescent="0.2">
      <c r="B306" s="229"/>
      <c r="C306" s="120" t="s">
        <v>53</v>
      </c>
      <c r="D306" s="121">
        <v>351</v>
      </c>
      <c r="E306" s="122">
        <v>337</v>
      </c>
      <c r="F306" s="121">
        <v>355</v>
      </c>
      <c r="G306" s="122">
        <v>276</v>
      </c>
      <c r="H306" s="121">
        <v>182</v>
      </c>
      <c r="I306" s="122">
        <v>192</v>
      </c>
      <c r="J306" s="121">
        <v>230</v>
      </c>
      <c r="K306" s="122">
        <v>218</v>
      </c>
      <c r="L306" s="121">
        <v>159</v>
      </c>
      <c r="M306" s="122">
        <v>167</v>
      </c>
      <c r="N306" s="121">
        <v>205</v>
      </c>
      <c r="O306" s="122">
        <v>307</v>
      </c>
      <c r="P306" s="123">
        <f t="shared" si="99"/>
        <v>2979</v>
      </c>
    </row>
    <row r="307" spans="2:16" ht="15.75" customHeight="1" x14ac:dyDescent="0.2">
      <c r="B307" s="231"/>
      <c r="C307" s="124" t="s">
        <v>17</v>
      </c>
      <c r="D307" s="125">
        <f>+D305+D306</f>
        <v>702</v>
      </c>
      <c r="E307" s="126">
        <f t="shared" ref="E307:P307" si="103">+E305+E306</f>
        <v>677</v>
      </c>
      <c r="F307" s="125">
        <f t="shared" si="103"/>
        <v>707</v>
      </c>
      <c r="G307" s="126">
        <f t="shared" si="103"/>
        <v>551</v>
      </c>
      <c r="H307" s="125">
        <f t="shared" si="103"/>
        <v>367</v>
      </c>
      <c r="I307" s="126">
        <f t="shared" si="103"/>
        <v>383</v>
      </c>
      <c r="J307" s="125">
        <f t="shared" si="103"/>
        <v>468</v>
      </c>
      <c r="K307" s="126">
        <f t="shared" si="103"/>
        <v>439</v>
      </c>
      <c r="L307" s="125">
        <f t="shared" si="103"/>
        <v>324</v>
      </c>
      <c r="M307" s="126">
        <f t="shared" si="103"/>
        <v>337</v>
      </c>
      <c r="N307" s="125">
        <f t="shared" si="103"/>
        <v>409</v>
      </c>
      <c r="O307" s="126">
        <f t="shared" si="103"/>
        <v>616</v>
      </c>
      <c r="P307" s="128">
        <f t="shared" si="103"/>
        <v>5980</v>
      </c>
    </row>
    <row r="308" spans="2:16" ht="15.75" customHeight="1" x14ac:dyDescent="0.2">
      <c r="B308" s="229" t="s">
        <v>237</v>
      </c>
      <c r="C308" s="120" t="s">
        <v>52</v>
      </c>
      <c r="D308" s="121">
        <v>474</v>
      </c>
      <c r="E308" s="122">
        <v>392</v>
      </c>
      <c r="F308" s="121">
        <v>428</v>
      </c>
      <c r="G308" s="122">
        <v>412</v>
      </c>
      <c r="H308" s="121">
        <v>442</v>
      </c>
      <c r="I308" s="122">
        <v>499</v>
      </c>
      <c r="J308" s="121">
        <v>575</v>
      </c>
      <c r="K308" s="122">
        <v>553</v>
      </c>
      <c r="L308" s="121">
        <v>414</v>
      </c>
      <c r="M308" s="122">
        <v>405</v>
      </c>
      <c r="N308" s="121">
        <v>377</v>
      </c>
      <c r="O308" s="122">
        <v>485</v>
      </c>
      <c r="P308" s="123">
        <f t="shared" si="99"/>
        <v>5456</v>
      </c>
    </row>
    <row r="309" spans="2:16" ht="15.75" customHeight="1" x14ac:dyDescent="0.2">
      <c r="B309" s="229"/>
      <c r="C309" s="120" t="s">
        <v>53</v>
      </c>
      <c r="D309" s="121">
        <v>472</v>
      </c>
      <c r="E309" s="122">
        <v>390</v>
      </c>
      <c r="F309" s="121">
        <v>425</v>
      </c>
      <c r="G309" s="122">
        <v>413</v>
      </c>
      <c r="H309" s="121">
        <v>444</v>
      </c>
      <c r="I309" s="122">
        <v>504</v>
      </c>
      <c r="J309" s="121">
        <v>573</v>
      </c>
      <c r="K309" s="122">
        <v>553</v>
      </c>
      <c r="L309" s="121">
        <v>414</v>
      </c>
      <c r="M309" s="122">
        <v>406</v>
      </c>
      <c r="N309" s="121">
        <v>375</v>
      </c>
      <c r="O309" s="122">
        <v>484</v>
      </c>
      <c r="P309" s="123">
        <f t="shared" si="99"/>
        <v>5453</v>
      </c>
    </row>
    <row r="310" spans="2:16" ht="15.75" customHeight="1" x14ac:dyDescent="0.2">
      <c r="B310" s="229"/>
      <c r="C310" s="124" t="s">
        <v>17</v>
      </c>
      <c r="D310" s="125">
        <f>+D308+D309</f>
        <v>946</v>
      </c>
      <c r="E310" s="126">
        <f t="shared" ref="E310:P310" si="104">+E308+E309</f>
        <v>782</v>
      </c>
      <c r="F310" s="125">
        <f t="shared" si="104"/>
        <v>853</v>
      </c>
      <c r="G310" s="126">
        <f t="shared" si="104"/>
        <v>825</v>
      </c>
      <c r="H310" s="125">
        <f t="shared" si="104"/>
        <v>886</v>
      </c>
      <c r="I310" s="126">
        <f t="shared" si="104"/>
        <v>1003</v>
      </c>
      <c r="J310" s="125">
        <f t="shared" si="104"/>
        <v>1148</v>
      </c>
      <c r="K310" s="126">
        <f t="shared" si="104"/>
        <v>1106</v>
      </c>
      <c r="L310" s="125">
        <f t="shared" si="104"/>
        <v>828</v>
      </c>
      <c r="M310" s="126">
        <f t="shared" si="104"/>
        <v>811</v>
      </c>
      <c r="N310" s="125">
        <f t="shared" si="104"/>
        <v>752</v>
      </c>
      <c r="O310" s="126">
        <f t="shared" si="104"/>
        <v>969</v>
      </c>
      <c r="P310" s="128">
        <f t="shared" si="104"/>
        <v>10909</v>
      </c>
    </row>
    <row r="311" spans="2:16" ht="15.75" customHeight="1" x14ac:dyDescent="0.2">
      <c r="B311" s="230" t="s">
        <v>239</v>
      </c>
      <c r="C311" s="116" t="s">
        <v>52</v>
      </c>
      <c r="D311" s="117">
        <v>1470</v>
      </c>
      <c r="E311" s="118">
        <v>1290</v>
      </c>
      <c r="F311" s="117">
        <v>1375</v>
      </c>
      <c r="G311" s="118">
        <v>1302</v>
      </c>
      <c r="H311" s="117">
        <v>1349</v>
      </c>
      <c r="I311" s="118">
        <v>1381</v>
      </c>
      <c r="J311" s="117">
        <v>1542</v>
      </c>
      <c r="K311" s="118">
        <v>1550</v>
      </c>
      <c r="L311" s="117">
        <v>1255</v>
      </c>
      <c r="M311" s="118">
        <v>1267</v>
      </c>
      <c r="N311" s="117">
        <v>1327</v>
      </c>
      <c r="O311" s="118">
        <v>1675</v>
      </c>
      <c r="P311" s="119">
        <f t="shared" si="99"/>
        <v>16783</v>
      </c>
    </row>
    <row r="312" spans="2:16" ht="15.75" customHeight="1" x14ac:dyDescent="0.2">
      <c r="B312" s="229"/>
      <c r="C312" s="120" t="s">
        <v>53</v>
      </c>
      <c r="D312" s="121">
        <v>1468</v>
      </c>
      <c r="E312" s="122">
        <v>1291</v>
      </c>
      <c r="F312" s="121">
        <v>1374</v>
      </c>
      <c r="G312" s="122">
        <v>1300</v>
      </c>
      <c r="H312" s="121">
        <v>1351</v>
      </c>
      <c r="I312" s="122">
        <v>1379</v>
      </c>
      <c r="J312" s="121">
        <v>1537</v>
      </c>
      <c r="K312" s="122">
        <v>1550</v>
      </c>
      <c r="L312" s="121">
        <v>1252</v>
      </c>
      <c r="M312" s="122">
        <v>1268</v>
      </c>
      <c r="N312" s="121">
        <v>1334</v>
      </c>
      <c r="O312" s="122">
        <v>1668</v>
      </c>
      <c r="P312" s="123">
        <f t="shared" si="99"/>
        <v>16772</v>
      </c>
    </row>
    <row r="313" spans="2:16" ht="15.75" customHeight="1" x14ac:dyDescent="0.2">
      <c r="B313" s="231"/>
      <c r="C313" s="124" t="s">
        <v>17</v>
      </c>
      <c r="D313" s="125">
        <f>+D311+D312</f>
        <v>2938</v>
      </c>
      <c r="E313" s="126">
        <f t="shared" ref="E313:P313" si="105">+E311+E312</f>
        <v>2581</v>
      </c>
      <c r="F313" s="125">
        <f t="shared" si="105"/>
        <v>2749</v>
      </c>
      <c r="G313" s="126">
        <f t="shared" si="105"/>
        <v>2602</v>
      </c>
      <c r="H313" s="125">
        <f t="shared" si="105"/>
        <v>2700</v>
      </c>
      <c r="I313" s="126">
        <f t="shared" si="105"/>
        <v>2760</v>
      </c>
      <c r="J313" s="125">
        <f t="shared" si="105"/>
        <v>3079</v>
      </c>
      <c r="K313" s="126">
        <f t="shared" si="105"/>
        <v>3100</v>
      </c>
      <c r="L313" s="125">
        <f t="shared" si="105"/>
        <v>2507</v>
      </c>
      <c r="M313" s="126">
        <f t="shared" si="105"/>
        <v>2535</v>
      </c>
      <c r="N313" s="125">
        <f t="shared" si="105"/>
        <v>2661</v>
      </c>
      <c r="O313" s="126">
        <f t="shared" si="105"/>
        <v>3343</v>
      </c>
      <c r="P313" s="128">
        <f t="shared" si="105"/>
        <v>33555</v>
      </c>
    </row>
    <row r="314" spans="2:16" ht="15.75" customHeight="1" x14ac:dyDescent="0.2">
      <c r="B314" s="229" t="s">
        <v>44</v>
      </c>
      <c r="C314" s="120" t="s">
        <v>52</v>
      </c>
      <c r="D314" s="121">
        <v>2107</v>
      </c>
      <c r="E314" s="122">
        <v>1980</v>
      </c>
      <c r="F314" s="121">
        <v>2123</v>
      </c>
      <c r="G314" s="122">
        <v>1920</v>
      </c>
      <c r="H314" s="121">
        <v>1756</v>
      </c>
      <c r="I314" s="122">
        <v>1991</v>
      </c>
      <c r="J314" s="121">
        <v>2322</v>
      </c>
      <c r="K314" s="122">
        <v>1860</v>
      </c>
      <c r="L314" s="121">
        <v>1263</v>
      </c>
      <c r="M314" s="122">
        <v>1352</v>
      </c>
      <c r="N314" s="121">
        <v>1512</v>
      </c>
      <c r="O314" s="122">
        <v>1864</v>
      </c>
      <c r="P314" s="123">
        <f t="shared" si="99"/>
        <v>22050</v>
      </c>
    </row>
    <row r="315" spans="2:16" ht="15.75" customHeight="1" x14ac:dyDescent="0.2">
      <c r="B315" s="229"/>
      <c r="C315" s="120" t="s">
        <v>53</v>
      </c>
      <c r="D315" s="121">
        <v>2125</v>
      </c>
      <c r="E315" s="122">
        <v>1979</v>
      </c>
      <c r="F315" s="121">
        <v>2111</v>
      </c>
      <c r="G315" s="122">
        <v>1888</v>
      </c>
      <c r="H315" s="121">
        <v>1763</v>
      </c>
      <c r="I315" s="122">
        <v>1998</v>
      </c>
      <c r="J315" s="121">
        <v>2311</v>
      </c>
      <c r="K315" s="122">
        <v>1866</v>
      </c>
      <c r="L315" s="121">
        <v>1266</v>
      </c>
      <c r="M315" s="122">
        <v>1348</v>
      </c>
      <c r="N315" s="121">
        <v>1505</v>
      </c>
      <c r="O315" s="122">
        <v>1875</v>
      </c>
      <c r="P315" s="123">
        <f t="shared" si="99"/>
        <v>22035</v>
      </c>
    </row>
    <row r="316" spans="2:16" ht="15.75" customHeight="1" x14ac:dyDescent="0.2">
      <c r="B316" s="229"/>
      <c r="C316" s="124" t="s">
        <v>17</v>
      </c>
      <c r="D316" s="125">
        <f>+D314+D315</f>
        <v>4232</v>
      </c>
      <c r="E316" s="126">
        <f t="shared" ref="E316:P316" si="106">+E314+E315</f>
        <v>3959</v>
      </c>
      <c r="F316" s="125">
        <f t="shared" si="106"/>
        <v>4234</v>
      </c>
      <c r="G316" s="126">
        <f t="shared" si="106"/>
        <v>3808</v>
      </c>
      <c r="H316" s="125">
        <f t="shared" si="106"/>
        <v>3519</v>
      </c>
      <c r="I316" s="126">
        <f t="shared" si="106"/>
        <v>3989</v>
      </c>
      <c r="J316" s="125">
        <f t="shared" si="106"/>
        <v>4633</v>
      </c>
      <c r="K316" s="126">
        <f t="shared" si="106"/>
        <v>3726</v>
      </c>
      <c r="L316" s="125">
        <f t="shared" si="106"/>
        <v>2529</v>
      </c>
      <c r="M316" s="126">
        <f t="shared" si="106"/>
        <v>2700</v>
      </c>
      <c r="N316" s="125">
        <f t="shared" si="106"/>
        <v>3017</v>
      </c>
      <c r="O316" s="126">
        <f t="shared" si="106"/>
        <v>3739</v>
      </c>
      <c r="P316" s="128">
        <f t="shared" si="106"/>
        <v>44085</v>
      </c>
    </row>
    <row r="317" spans="2:16" ht="15.75" customHeight="1" thickBot="1" x14ac:dyDescent="0.25">
      <c r="B317" s="227" t="s">
        <v>84</v>
      </c>
      <c r="C317" s="228"/>
      <c r="D317" s="129">
        <f>+D298+D301+D304+D307+D310+D313+D316</f>
        <v>9712</v>
      </c>
      <c r="E317" s="130">
        <f t="shared" ref="E317:P317" si="107">+E298+E301+E304+E307+E310+E313+E316</f>
        <v>8747</v>
      </c>
      <c r="F317" s="129">
        <f t="shared" si="107"/>
        <v>9330</v>
      </c>
      <c r="G317" s="130">
        <f t="shared" si="107"/>
        <v>8497</v>
      </c>
      <c r="H317" s="129">
        <f t="shared" si="107"/>
        <v>7973</v>
      </c>
      <c r="I317" s="130">
        <f t="shared" si="107"/>
        <v>8650</v>
      </c>
      <c r="J317" s="129">
        <f t="shared" si="107"/>
        <v>9943</v>
      </c>
      <c r="K317" s="130">
        <f t="shared" si="107"/>
        <v>8914</v>
      </c>
      <c r="L317" s="129">
        <f t="shared" si="107"/>
        <v>6653</v>
      </c>
      <c r="M317" s="130">
        <f t="shared" si="107"/>
        <v>6916</v>
      </c>
      <c r="N317" s="129">
        <f t="shared" si="107"/>
        <v>7451</v>
      </c>
      <c r="O317" s="130">
        <f t="shared" si="107"/>
        <v>9516</v>
      </c>
      <c r="P317" s="131">
        <f t="shared" si="107"/>
        <v>102302</v>
      </c>
    </row>
    <row r="318" spans="2:16" ht="15.75" customHeight="1" x14ac:dyDescent="0.2">
      <c r="B318" s="23"/>
      <c r="C318" s="23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</row>
    <row r="319" spans="2:16" ht="15.75" customHeight="1" thickBot="1" x14ac:dyDescent="0.25">
      <c r="B319" s="23"/>
      <c r="C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</row>
    <row r="320" spans="2:16" ht="15.75" customHeight="1" x14ac:dyDescent="0.2">
      <c r="B320" s="226">
        <v>2017</v>
      </c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7"/>
    </row>
    <row r="321" spans="2:16" ht="15.75" customHeight="1" x14ac:dyDescent="0.2">
      <c r="B321" s="232" t="s">
        <v>41</v>
      </c>
      <c r="C321" s="233"/>
      <c r="D321" s="113" t="s">
        <v>5</v>
      </c>
      <c r="E321" s="114" t="s">
        <v>6</v>
      </c>
      <c r="F321" s="113" t="s">
        <v>7</v>
      </c>
      <c r="G321" s="114" t="s">
        <v>8</v>
      </c>
      <c r="H321" s="113" t="s">
        <v>9</v>
      </c>
      <c r="I321" s="114" t="s">
        <v>10</v>
      </c>
      <c r="J321" s="113" t="s">
        <v>11</v>
      </c>
      <c r="K321" s="114" t="s">
        <v>12</v>
      </c>
      <c r="L321" s="113" t="s">
        <v>13</v>
      </c>
      <c r="M321" s="114" t="s">
        <v>14</v>
      </c>
      <c r="N321" s="113" t="s">
        <v>15</v>
      </c>
      <c r="O321" s="114" t="s">
        <v>16</v>
      </c>
      <c r="P321" s="115" t="s">
        <v>17</v>
      </c>
    </row>
    <row r="322" spans="2:16" ht="15.75" customHeight="1" x14ac:dyDescent="0.2">
      <c r="B322" s="230" t="s">
        <v>4641</v>
      </c>
      <c r="C322" s="116" t="s">
        <v>52</v>
      </c>
      <c r="D322" s="117">
        <v>236</v>
      </c>
      <c r="E322" s="118">
        <v>213</v>
      </c>
      <c r="F322" s="117">
        <v>241</v>
      </c>
      <c r="G322" s="118">
        <v>218</v>
      </c>
      <c r="H322" s="117">
        <v>204</v>
      </c>
      <c r="I322" s="118">
        <v>202</v>
      </c>
      <c r="J322" s="117">
        <v>197</v>
      </c>
      <c r="K322" s="118">
        <v>193</v>
      </c>
      <c r="L322" s="117">
        <v>241</v>
      </c>
      <c r="M322" s="118">
        <v>235</v>
      </c>
      <c r="N322" s="117">
        <v>226</v>
      </c>
      <c r="O322" s="118">
        <v>251</v>
      </c>
      <c r="P322" s="119">
        <f>SUM(D322:O322)</f>
        <v>2657</v>
      </c>
    </row>
    <row r="323" spans="2:16" ht="15.75" customHeight="1" x14ac:dyDescent="0.2">
      <c r="B323" s="229"/>
      <c r="C323" s="120" t="s">
        <v>53</v>
      </c>
      <c r="D323" s="121">
        <v>234</v>
      </c>
      <c r="E323" s="122">
        <v>201</v>
      </c>
      <c r="F323" s="121">
        <v>229</v>
      </c>
      <c r="G323" s="122">
        <v>220</v>
      </c>
      <c r="H323" s="121">
        <v>214</v>
      </c>
      <c r="I323" s="122">
        <v>199</v>
      </c>
      <c r="J323" s="121">
        <v>193</v>
      </c>
      <c r="K323" s="122">
        <v>184</v>
      </c>
      <c r="L323" s="121">
        <v>260</v>
      </c>
      <c r="M323" s="122">
        <v>231</v>
      </c>
      <c r="N323" s="121">
        <v>225</v>
      </c>
      <c r="O323" s="122">
        <v>257</v>
      </c>
      <c r="P323" s="123">
        <f t="shared" ref="P323:P341" si="108">SUM(D323:O323)</f>
        <v>2647</v>
      </c>
    </row>
    <row r="324" spans="2:16" ht="15.75" customHeight="1" x14ac:dyDescent="0.2">
      <c r="B324" s="231"/>
      <c r="C324" s="124" t="s">
        <v>17</v>
      </c>
      <c r="D324" s="125">
        <f>+D322+D323</f>
        <v>470</v>
      </c>
      <c r="E324" s="126">
        <f t="shared" ref="E324:P324" si="109">+E322+E323</f>
        <v>414</v>
      </c>
      <c r="F324" s="125">
        <f t="shared" si="109"/>
        <v>470</v>
      </c>
      <c r="G324" s="126">
        <f t="shared" si="109"/>
        <v>438</v>
      </c>
      <c r="H324" s="125">
        <f t="shared" si="109"/>
        <v>418</v>
      </c>
      <c r="I324" s="126">
        <f t="shared" si="109"/>
        <v>401</v>
      </c>
      <c r="J324" s="125">
        <f t="shared" si="109"/>
        <v>390</v>
      </c>
      <c r="K324" s="126">
        <f t="shared" si="109"/>
        <v>377</v>
      </c>
      <c r="L324" s="125">
        <f t="shared" si="109"/>
        <v>501</v>
      </c>
      <c r="M324" s="126">
        <f t="shared" si="109"/>
        <v>466</v>
      </c>
      <c r="N324" s="125">
        <f t="shared" si="109"/>
        <v>451</v>
      </c>
      <c r="O324" s="126">
        <f t="shared" si="109"/>
        <v>508</v>
      </c>
      <c r="P324" s="128">
        <f t="shared" si="109"/>
        <v>5304</v>
      </c>
    </row>
    <row r="325" spans="2:16" ht="15.75" customHeight="1" x14ac:dyDescent="0.2">
      <c r="B325" s="229" t="s">
        <v>238</v>
      </c>
      <c r="C325" s="120" t="s">
        <v>52</v>
      </c>
      <c r="D325" s="121">
        <v>71</v>
      </c>
      <c r="E325" s="122">
        <v>69</v>
      </c>
      <c r="F325" s="121">
        <v>75</v>
      </c>
      <c r="G325" s="122">
        <v>53</v>
      </c>
      <c r="H325" s="121">
        <v>19</v>
      </c>
      <c r="I325" s="122">
        <v>28</v>
      </c>
      <c r="J325" s="121">
        <v>33</v>
      </c>
      <c r="K325" s="122">
        <v>29</v>
      </c>
      <c r="L325" s="121">
        <v>23</v>
      </c>
      <c r="M325" s="122">
        <v>24</v>
      </c>
      <c r="N325" s="121">
        <v>25</v>
      </c>
      <c r="O325" s="122">
        <v>52</v>
      </c>
      <c r="P325" s="123">
        <f t="shared" si="108"/>
        <v>501</v>
      </c>
    </row>
    <row r="326" spans="2:16" ht="15.75" customHeight="1" x14ac:dyDescent="0.2">
      <c r="B326" s="229"/>
      <c r="C326" s="120" t="s">
        <v>53</v>
      </c>
      <c r="D326" s="121">
        <v>72</v>
      </c>
      <c r="E326" s="122">
        <v>66</v>
      </c>
      <c r="F326" s="121">
        <v>73</v>
      </c>
      <c r="G326" s="122">
        <v>53</v>
      </c>
      <c r="H326" s="121">
        <v>19</v>
      </c>
      <c r="I326" s="122">
        <v>26</v>
      </c>
      <c r="J326" s="121">
        <v>34</v>
      </c>
      <c r="K326" s="122">
        <v>29</v>
      </c>
      <c r="L326" s="121">
        <v>23</v>
      </c>
      <c r="M326" s="122">
        <v>24</v>
      </c>
      <c r="N326" s="121">
        <v>25</v>
      </c>
      <c r="O326" s="122">
        <v>51</v>
      </c>
      <c r="P326" s="123">
        <f t="shared" si="108"/>
        <v>495</v>
      </c>
    </row>
    <row r="327" spans="2:16" ht="15.75" customHeight="1" x14ac:dyDescent="0.2">
      <c r="B327" s="229"/>
      <c r="C327" s="124" t="s">
        <v>17</v>
      </c>
      <c r="D327" s="125">
        <f>+D325+D326</f>
        <v>143</v>
      </c>
      <c r="E327" s="126">
        <f t="shared" ref="E327:P327" si="110">+E325+E326</f>
        <v>135</v>
      </c>
      <c r="F327" s="125">
        <f t="shared" si="110"/>
        <v>148</v>
      </c>
      <c r="G327" s="126">
        <f t="shared" si="110"/>
        <v>106</v>
      </c>
      <c r="H327" s="125">
        <f t="shared" si="110"/>
        <v>38</v>
      </c>
      <c r="I327" s="126">
        <f t="shared" si="110"/>
        <v>54</v>
      </c>
      <c r="J327" s="125">
        <f t="shared" si="110"/>
        <v>67</v>
      </c>
      <c r="K327" s="126">
        <f t="shared" si="110"/>
        <v>58</v>
      </c>
      <c r="L327" s="125">
        <f t="shared" si="110"/>
        <v>46</v>
      </c>
      <c r="M327" s="126">
        <f t="shared" si="110"/>
        <v>48</v>
      </c>
      <c r="N327" s="125">
        <f t="shared" si="110"/>
        <v>50</v>
      </c>
      <c r="O327" s="126">
        <f t="shared" si="110"/>
        <v>103</v>
      </c>
      <c r="P327" s="128">
        <f t="shared" si="110"/>
        <v>996</v>
      </c>
    </row>
    <row r="328" spans="2:16" ht="15.75" customHeight="1" x14ac:dyDescent="0.2">
      <c r="B328" s="230" t="s">
        <v>43</v>
      </c>
      <c r="C328" s="116" t="s">
        <v>52</v>
      </c>
      <c r="D328" s="117">
        <v>200</v>
      </c>
      <c r="E328" s="118">
        <v>169</v>
      </c>
      <c r="F328" s="117">
        <v>184</v>
      </c>
      <c r="G328" s="118">
        <v>110</v>
      </c>
      <c r="H328" s="117">
        <v>38</v>
      </c>
      <c r="I328" s="118">
        <v>29</v>
      </c>
      <c r="J328" s="117">
        <v>42</v>
      </c>
      <c r="K328" s="118">
        <v>41</v>
      </c>
      <c r="L328" s="117">
        <v>35</v>
      </c>
      <c r="M328" s="118">
        <v>40</v>
      </c>
      <c r="N328" s="117">
        <v>81</v>
      </c>
      <c r="O328" s="118">
        <v>164</v>
      </c>
      <c r="P328" s="119">
        <f t="shared" si="108"/>
        <v>1133</v>
      </c>
    </row>
    <row r="329" spans="2:16" ht="15.75" customHeight="1" x14ac:dyDescent="0.2">
      <c r="B329" s="229"/>
      <c r="C329" s="120" t="s">
        <v>53</v>
      </c>
      <c r="D329" s="121">
        <v>201</v>
      </c>
      <c r="E329" s="122">
        <v>167</v>
      </c>
      <c r="F329" s="121">
        <v>174</v>
      </c>
      <c r="G329" s="122">
        <v>108</v>
      </c>
      <c r="H329" s="121">
        <v>42</v>
      </c>
      <c r="I329" s="122">
        <v>30</v>
      </c>
      <c r="J329" s="121">
        <v>43</v>
      </c>
      <c r="K329" s="122">
        <v>41</v>
      </c>
      <c r="L329" s="121">
        <v>31</v>
      </c>
      <c r="M329" s="122">
        <v>43</v>
      </c>
      <c r="N329" s="121">
        <v>85</v>
      </c>
      <c r="O329" s="122">
        <v>162</v>
      </c>
      <c r="P329" s="123">
        <f t="shared" si="108"/>
        <v>1127</v>
      </c>
    </row>
    <row r="330" spans="2:16" ht="15.75" customHeight="1" x14ac:dyDescent="0.2">
      <c r="B330" s="231"/>
      <c r="C330" s="124" t="s">
        <v>17</v>
      </c>
      <c r="D330" s="125">
        <f>+D328+D329</f>
        <v>401</v>
      </c>
      <c r="E330" s="126">
        <f t="shared" ref="E330:P330" si="111">+E328+E329</f>
        <v>336</v>
      </c>
      <c r="F330" s="125">
        <f t="shared" si="111"/>
        <v>358</v>
      </c>
      <c r="G330" s="126">
        <f t="shared" si="111"/>
        <v>218</v>
      </c>
      <c r="H330" s="125">
        <f t="shared" si="111"/>
        <v>80</v>
      </c>
      <c r="I330" s="126">
        <f t="shared" si="111"/>
        <v>59</v>
      </c>
      <c r="J330" s="125">
        <f t="shared" si="111"/>
        <v>85</v>
      </c>
      <c r="K330" s="126">
        <f t="shared" si="111"/>
        <v>82</v>
      </c>
      <c r="L330" s="125">
        <f t="shared" si="111"/>
        <v>66</v>
      </c>
      <c r="M330" s="126">
        <f t="shared" si="111"/>
        <v>83</v>
      </c>
      <c r="N330" s="125">
        <f t="shared" si="111"/>
        <v>166</v>
      </c>
      <c r="O330" s="126">
        <f t="shared" si="111"/>
        <v>326</v>
      </c>
      <c r="P330" s="128">
        <f t="shared" si="111"/>
        <v>2260</v>
      </c>
    </row>
    <row r="331" spans="2:16" ht="15.75" customHeight="1" x14ac:dyDescent="0.2">
      <c r="B331" s="230" t="s">
        <v>237</v>
      </c>
      <c r="C331" s="116" t="s">
        <v>52</v>
      </c>
      <c r="D331" s="117">
        <v>449</v>
      </c>
      <c r="E331" s="118">
        <v>369</v>
      </c>
      <c r="F331" s="117">
        <v>385</v>
      </c>
      <c r="G331" s="118">
        <v>350</v>
      </c>
      <c r="H331" s="117">
        <v>392</v>
      </c>
      <c r="I331" s="118">
        <v>454</v>
      </c>
      <c r="J331" s="117">
        <v>526</v>
      </c>
      <c r="K331" s="118">
        <v>530</v>
      </c>
      <c r="L331" s="117">
        <v>390</v>
      </c>
      <c r="M331" s="118">
        <v>410</v>
      </c>
      <c r="N331" s="117">
        <v>382</v>
      </c>
      <c r="O331" s="118">
        <v>522</v>
      </c>
      <c r="P331" s="119">
        <f t="shared" si="108"/>
        <v>5159</v>
      </c>
    </row>
    <row r="332" spans="2:16" ht="15.75" customHeight="1" x14ac:dyDescent="0.2">
      <c r="B332" s="229"/>
      <c r="C332" s="120" t="s">
        <v>53</v>
      </c>
      <c r="D332" s="121">
        <v>447</v>
      </c>
      <c r="E332" s="122">
        <v>370</v>
      </c>
      <c r="F332" s="121">
        <v>383</v>
      </c>
      <c r="G332" s="122">
        <v>351</v>
      </c>
      <c r="H332" s="121">
        <v>390</v>
      </c>
      <c r="I332" s="122">
        <v>453</v>
      </c>
      <c r="J332" s="121">
        <v>527</v>
      </c>
      <c r="K332" s="122">
        <v>529</v>
      </c>
      <c r="L332" s="121">
        <v>391</v>
      </c>
      <c r="M332" s="122">
        <v>413</v>
      </c>
      <c r="N332" s="121">
        <v>386</v>
      </c>
      <c r="O332" s="122">
        <v>521</v>
      </c>
      <c r="P332" s="123">
        <f t="shared" si="108"/>
        <v>5161</v>
      </c>
    </row>
    <row r="333" spans="2:16" ht="15.75" customHeight="1" x14ac:dyDescent="0.2">
      <c r="B333" s="231"/>
      <c r="C333" s="124" t="s">
        <v>17</v>
      </c>
      <c r="D333" s="125">
        <f>+D331+D332</f>
        <v>896</v>
      </c>
      <c r="E333" s="126">
        <f t="shared" ref="E333:P333" si="112">+E331+E332</f>
        <v>739</v>
      </c>
      <c r="F333" s="125">
        <f t="shared" si="112"/>
        <v>768</v>
      </c>
      <c r="G333" s="126">
        <f t="shared" si="112"/>
        <v>701</v>
      </c>
      <c r="H333" s="125">
        <f t="shared" si="112"/>
        <v>782</v>
      </c>
      <c r="I333" s="126">
        <f t="shared" si="112"/>
        <v>907</v>
      </c>
      <c r="J333" s="125">
        <f t="shared" si="112"/>
        <v>1053</v>
      </c>
      <c r="K333" s="126">
        <f t="shared" si="112"/>
        <v>1059</v>
      </c>
      <c r="L333" s="125">
        <f t="shared" si="112"/>
        <v>781</v>
      </c>
      <c r="M333" s="126">
        <f t="shared" si="112"/>
        <v>823</v>
      </c>
      <c r="N333" s="125">
        <f t="shared" si="112"/>
        <v>768</v>
      </c>
      <c r="O333" s="126">
        <f t="shared" si="112"/>
        <v>1043</v>
      </c>
      <c r="P333" s="128">
        <f t="shared" si="112"/>
        <v>10320</v>
      </c>
    </row>
    <row r="334" spans="2:16" ht="15.75" customHeight="1" x14ac:dyDescent="0.2">
      <c r="B334" s="229" t="s">
        <v>47</v>
      </c>
      <c r="C334" s="120" t="s">
        <v>52</v>
      </c>
      <c r="D334" s="121">
        <v>376</v>
      </c>
      <c r="E334" s="122">
        <v>352</v>
      </c>
      <c r="F334" s="121">
        <v>404</v>
      </c>
      <c r="G334" s="122">
        <v>322</v>
      </c>
      <c r="H334" s="121">
        <v>196</v>
      </c>
      <c r="I334" s="122">
        <v>215</v>
      </c>
      <c r="J334" s="121">
        <v>256</v>
      </c>
      <c r="K334" s="122">
        <v>233</v>
      </c>
      <c r="L334" s="121">
        <v>167</v>
      </c>
      <c r="M334" s="122">
        <v>181</v>
      </c>
      <c r="N334" s="121">
        <v>209</v>
      </c>
      <c r="O334" s="122">
        <v>306</v>
      </c>
      <c r="P334" s="123">
        <f t="shared" si="108"/>
        <v>3217</v>
      </c>
    </row>
    <row r="335" spans="2:16" ht="15.75" customHeight="1" x14ac:dyDescent="0.2">
      <c r="B335" s="229"/>
      <c r="C335" s="120" t="s">
        <v>53</v>
      </c>
      <c r="D335" s="121">
        <v>377</v>
      </c>
      <c r="E335" s="122">
        <v>356</v>
      </c>
      <c r="F335" s="121">
        <v>403</v>
      </c>
      <c r="G335" s="122">
        <v>324</v>
      </c>
      <c r="H335" s="121">
        <v>196</v>
      </c>
      <c r="I335" s="122">
        <v>215</v>
      </c>
      <c r="J335" s="121">
        <v>258</v>
      </c>
      <c r="K335" s="122">
        <v>234</v>
      </c>
      <c r="L335" s="121">
        <v>170</v>
      </c>
      <c r="M335" s="122">
        <v>177</v>
      </c>
      <c r="N335" s="121">
        <v>206</v>
      </c>
      <c r="O335" s="122">
        <v>299</v>
      </c>
      <c r="P335" s="123">
        <f t="shared" si="108"/>
        <v>3215</v>
      </c>
    </row>
    <row r="336" spans="2:16" ht="15.75" customHeight="1" x14ac:dyDescent="0.2">
      <c r="B336" s="229"/>
      <c r="C336" s="124" t="s">
        <v>17</v>
      </c>
      <c r="D336" s="125">
        <f>+D334+D335</f>
        <v>753</v>
      </c>
      <c r="E336" s="126">
        <f t="shared" ref="E336:P336" si="113">+E334+E335</f>
        <v>708</v>
      </c>
      <c r="F336" s="125">
        <f t="shared" si="113"/>
        <v>807</v>
      </c>
      <c r="G336" s="126">
        <f t="shared" si="113"/>
        <v>646</v>
      </c>
      <c r="H336" s="125">
        <f t="shared" si="113"/>
        <v>392</v>
      </c>
      <c r="I336" s="126">
        <f t="shared" si="113"/>
        <v>430</v>
      </c>
      <c r="J336" s="125">
        <f t="shared" si="113"/>
        <v>514</v>
      </c>
      <c r="K336" s="126">
        <f t="shared" si="113"/>
        <v>467</v>
      </c>
      <c r="L336" s="125">
        <f t="shared" si="113"/>
        <v>337</v>
      </c>
      <c r="M336" s="126">
        <f t="shared" si="113"/>
        <v>358</v>
      </c>
      <c r="N336" s="125">
        <f t="shared" si="113"/>
        <v>415</v>
      </c>
      <c r="O336" s="126">
        <f t="shared" si="113"/>
        <v>605</v>
      </c>
      <c r="P336" s="128">
        <f t="shared" si="113"/>
        <v>6432</v>
      </c>
    </row>
    <row r="337" spans="2:16" ht="15.75" customHeight="1" x14ac:dyDescent="0.2">
      <c r="B337" s="230" t="s">
        <v>239</v>
      </c>
      <c r="C337" s="116" t="s">
        <v>52</v>
      </c>
      <c r="D337" s="117">
        <v>1585</v>
      </c>
      <c r="E337" s="118">
        <v>1301</v>
      </c>
      <c r="F337" s="117">
        <v>1439</v>
      </c>
      <c r="G337" s="118">
        <v>1420</v>
      </c>
      <c r="H337" s="117">
        <v>1371</v>
      </c>
      <c r="I337" s="118">
        <v>1391</v>
      </c>
      <c r="J337" s="117">
        <v>1544</v>
      </c>
      <c r="K337" s="118">
        <v>1486</v>
      </c>
      <c r="L337" s="117">
        <v>1146</v>
      </c>
      <c r="M337" s="118">
        <v>1283</v>
      </c>
      <c r="N337" s="117">
        <v>1292</v>
      </c>
      <c r="O337" s="118">
        <v>1502</v>
      </c>
      <c r="P337" s="119">
        <f t="shared" si="108"/>
        <v>16760</v>
      </c>
    </row>
    <row r="338" spans="2:16" ht="15.75" customHeight="1" x14ac:dyDescent="0.2">
      <c r="B338" s="229"/>
      <c r="C338" s="120" t="s">
        <v>53</v>
      </c>
      <c r="D338" s="121">
        <v>1587</v>
      </c>
      <c r="E338" s="122">
        <v>1297</v>
      </c>
      <c r="F338" s="121">
        <v>1443</v>
      </c>
      <c r="G338" s="122">
        <v>1423</v>
      </c>
      <c r="H338" s="121">
        <v>1373</v>
      </c>
      <c r="I338" s="122">
        <v>1393</v>
      </c>
      <c r="J338" s="121">
        <v>1541</v>
      </c>
      <c r="K338" s="122">
        <v>1487</v>
      </c>
      <c r="L338" s="121">
        <v>1141</v>
      </c>
      <c r="M338" s="122">
        <v>1271</v>
      </c>
      <c r="N338" s="121">
        <v>1289</v>
      </c>
      <c r="O338" s="122">
        <v>1500</v>
      </c>
      <c r="P338" s="123">
        <f t="shared" si="108"/>
        <v>16745</v>
      </c>
    </row>
    <row r="339" spans="2:16" ht="15.75" customHeight="1" x14ac:dyDescent="0.2">
      <c r="B339" s="231"/>
      <c r="C339" s="124" t="s">
        <v>17</v>
      </c>
      <c r="D339" s="125">
        <f>+D337+D338</f>
        <v>3172</v>
      </c>
      <c r="E339" s="126">
        <f t="shared" ref="E339:P339" si="114">+E337+E338</f>
        <v>2598</v>
      </c>
      <c r="F339" s="125">
        <f t="shared" si="114"/>
        <v>2882</v>
      </c>
      <c r="G339" s="126">
        <f t="shared" si="114"/>
        <v>2843</v>
      </c>
      <c r="H339" s="125">
        <f t="shared" si="114"/>
        <v>2744</v>
      </c>
      <c r="I339" s="126">
        <f t="shared" si="114"/>
        <v>2784</v>
      </c>
      <c r="J339" s="125">
        <f t="shared" si="114"/>
        <v>3085</v>
      </c>
      <c r="K339" s="126">
        <f t="shared" si="114"/>
        <v>2973</v>
      </c>
      <c r="L339" s="125">
        <f t="shared" si="114"/>
        <v>2287</v>
      </c>
      <c r="M339" s="126">
        <f t="shared" si="114"/>
        <v>2554</v>
      </c>
      <c r="N339" s="125">
        <f t="shared" si="114"/>
        <v>2581</v>
      </c>
      <c r="O339" s="126">
        <f t="shared" si="114"/>
        <v>3002</v>
      </c>
      <c r="P339" s="128">
        <f t="shared" si="114"/>
        <v>33505</v>
      </c>
    </row>
    <row r="340" spans="2:16" ht="15.75" customHeight="1" x14ac:dyDescent="0.2">
      <c r="B340" s="229" t="s">
        <v>44</v>
      </c>
      <c r="C340" s="120" t="s">
        <v>52</v>
      </c>
      <c r="D340" s="121">
        <v>1999</v>
      </c>
      <c r="E340" s="122">
        <v>1826</v>
      </c>
      <c r="F340" s="121">
        <v>2116</v>
      </c>
      <c r="G340" s="122">
        <v>2030</v>
      </c>
      <c r="H340" s="121">
        <v>1726</v>
      </c>
      <c r="I340" s="122">
        <v>1948</v>
      </c>
      <c r="J340" s="121">
        <v>2272</v>
      </c>
      <c r="K340" s="122">
        <v>1886</v>
      </c>
      <c r="L340" s="121">
        <v>1191</v>
      </c>
      <c r="M340" s="122">
        <v>1295</v>
      </c>
      <c r="N340" s="121">
        <v>1592</v>
      </c>
      <c r="O340" s="122">
        <v>1941</v>
      </c>
      <c r="P340" s="123">
        <f t="shared" si="108"/>
        <v>21822</v>
      </c>
    </row>
    <row r="341" spans="2:16" ht="15.75" customHeight="1" x14ac:dyDescent="0.2">
      <c r="B341" s="229"/>
      <c r="C341" s="120" t="s">
        <v>53</v>
      </c>
      <c r="D341" s="121">
        <v>2017</v>
      </c>
      <c r="E341" s="122">
        <v>1827</v>
      </c>
      <c r="F341" s="121">
        <v>2112</v>
      </c>
      <c r="G341" s="122">
        <v>2028</v>
      </c>
      <c r="H341" s="121">
        <v>1718</v>
      </c>
      <c r="I341" s="122">
        <v>1939</v>
      </c>
      <c r="J341" s="121">
        <v>2255</v>
      </c>
      <c r="K341" s="122">
        <v>1877</v>
      </c>
      <c r="L341" s="121">
        <v>1173</v>
      </c>
      <c r="M341" s="122">
        <v>1297</v>
      </c>
      <c r="N341" s="121">
        <v>1565</v>
      </c>
      <c r="O341" s="122">
        <v>1926</v>
      </c>
      <c r="P341" s="123">
        <f t="shared" si="108"/>
        <v>21734</v>
      </c>
    </row>
    <row r="342" spans="2:16" ht="15.75" customHeight="1" x14ac:dyDescent="0.2">
      <c r="B342" s="229"/>
      <c r="C342" s="124" t="s">
        <v>17</v>
      </c>
      <c r="D342" s="125">
        <f>+D340+D341</f>
        <v>4016</v>
      </c>
      <c r="E342" s="126">
        <f t="shared" ref="E342:P342" si="115">+E340+E341</f>
        <v>3653</v>
      </c>
      <c r="F342" s="125">
        <f t="shared" si="115"/>
        <v>4228</v>
      </c>
      <c r="G342" s="126">
        <f t="shared" si="115"/>
        <v>4058</v>
      </c>
      <c r="H342" s="125">
        <f t="shared" si="115"/>
        <v>3444</v>
      </c>
      <c r="I342" s="126">
        <f t="shared" si="115"/>
        <v>3887</v>
      </c>
      <c r="J342" s="125">
        <f t="shared" si="115"/>
        <v>4527</v>
      </c>
      <c r="K342" s="126">
        <f t="shared" si="115"/>
        <v>3763</v>
      </c>
      <c r="L342" s="125">
        <f t="shared" si="115"/>
        <v>2364</v>
      </c>
      <c r="M342" s="126">
        <f t="shared" si="115"/>
        <v>2592</v>
      </c>
      <c r="N342" s="125">
        <f t="shared" si="115"/>
        <v>3157</v>
      </c>
      <c r="O342" s="126">
        <f t="shared" si="115"/>
        <v>3867</v>
      </c>
      <c r="P342" s="128">
        <f t="shared" si="115"/>
        <v>43556</v>
      </c>
    </row>
    <row r="343" spans="2:16" ht="15.75" customHeight="1" thickBot="1" x14ac:dyDescent="0.25">
      <c r="B343" s="227" t="s">
        <v>303</v>
      </c>
      <c r="C343" s="228"/>
      <c r="D343" s="129">
        <f>+D324+D327+D330+D333+D336+D339+D342</f>
        <v>9851</v>
      </c>
      <c r="E343" s="130">
        <f t="shared" ref="E343:P343" si="116">+E324+E327+E330+E333+E336+E339+E342</f>
        <v>8583</v>
      </c>
      <c r="F343" s="129">
        <f t="shared" si="116"/>
        <v>9661</v>
      </c>
      <c r="G343" s="130">
        <f t="shared" si="116"/>
        <v>9010</v>
      </c>
      <c r="H343" s="129">
        <f t="shared" si="116"/>
        <v>7898</v>
      </c>
      <c r="I343" s="130">
        <f t="shared" si="116"/>
        <v>8522</v>
      </c>
      <c r="J343" s="129">
        <f t="shared" si="116"/>
        <v>9721</v>
      </c>
      <c r="K343" s="130">
        <f t="shared" si="116"/>
        <v>8779</v>
      </c>
      <c r="L343" s="129">
        <f t="shared" si="116"/>
        <v>6382</v>
      </c>
      <c r="M343" s="130">
        <f t="shared" si="116"/>
        <v>6924</v>
      </c>
      <c r="N343" s="129">
        <f t="shared" si="116"/>
        <v>7588</v>
      </c>
      <c r="O343" s="130">
        <f t="shared" si="116"/>
        <v>9454</v>
      </c>
      <c r="P343" s="131">
        <f t="shared" si="116"/>
        <v>102373</v>
      </c>
    </row>
    <row r="344" spans="2:16" ht="15.75" customHeight="1" x14ac:dyDescent="0.2">
      <c r="B344" s="23"/>
      <c r="C344" s="23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</row>
    <row r="345" spans="2:16" ht="15.75" customHeight="1" thickBot="1" x14ac:dyDescent="0.25"/>
    <row r="346" spans="2:16" ht="15.75" customHeight="1" x14ac:dyDescent="0.2">
      <c r="B346" s="226">
        <v>2018</v>
      </c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7"/>
    </row>
    <row r="347" spans="2:16" ht="15.75" customHeight="1" x14ac:dyDescent="0.2">
      <c r="B347" s="232" t="s">
        <v>41</v>
      </c>
      <c r="C347" s="233"/>
      <c r="D347" s="113" t="s">
        <v>5</v>
      </c>
      <c r="E347" s="114" t="s">
        <v>6</v>
      </c>
      <c r="F347" s="113" t="s">
        <v>7</v>
      </c>
      <c r="G347" s="114" t="s">
        <v>8</v>
      </c>
      <c r="H347" s="113" t="s">
        <v>9</v>
      </c>
      <c r="I347" s="114" t="s">
        <v>10</v>
      </c>
      <c r="J347" s="113" t="s">
        <v>11</v>
      </c>
      <c r="K347" s="114" t="s">
        <v>12</v>
      </c>
      <c r="L347" s="113" t="s">
        <v>13</v>
      </c>
      <c r="M347" s="114" t="s">
        <v>14</v>
      </c>
      <c r="N347" s="113" t="s">
        <v>15</v>
      </c>
      <c r="O347" s="114" t="s">
        <v>16</v>
      </c>
      <c r="P347" s="115" t="s">
        <v>17</v>
      </c>
    </row>
    <row r="348" spans="2:16" ht="15.75" customHeight="1" x14ac:dyDescent="0.2">
      <c r="B348" s="230" t="s">
        <v>4641</v>
      </c>
      <c r="C348" s="116" t="s">
        <v>52</v>
      </c>
      <c r="D348" s="121">
        <v>250</v>
      </c>
      <c r="E348" s="122">
        <v>223</v>
      </c>
      <c r="F348" s="121">
        <v>237</v>
      </c>
      <c r="G348" s="122">
        <v>240</v>
      </c>
      <c r="H348" s="121">
        <v>214</v>
      </c>
      <c r="I348" s="122">
        <v>240</v>
      </c>
      <c r="J348" s="121">
        <v>276</v>
      </c>
      <c r="K348" s="122">
        <v>266</v>
      </c>
      <c r="L348" s="121">
        <v>252</v>
      </c>
      <c r="M348" s="122">
        <v>272</v>
      </c>
      <c r="N348" s="121">
        <v>306</v>
      </c>
      <c r="O348" s="122">
        <v>350</v>
      </c>
      <c r="P348" s="119">
        <f>SUM(D348:O348)</f>
        <v>3126</v>
      </c>
    </row>
    <row r="349" spans="2:16" ht="15.75" customHeight="1" x14ac:dyDescent="0.2">
      <c r="B349" s="229"/>
      <c r="C349" s="120" t="s">
        <v>53</v>
      </c>
      <c r="D349" s="121">
        <v>239</v>
      </c>
      <c r="E349" s="122">
        <v>207</v>
      </c>
      <c r="F349" s="121">
        <v>241</v>
      </c>
      <c r="G349" s="122">
        <v>238</v>
      </c>
      <c r="H349" s="121">
        <v>217</v>
      </c>
      <c r="I349" s="122">
        <v>250</v>
      </c>
      <c r="J349" s="121">
        <v>283</v>
      </c>
      <c r="K349" s="122">
        <v>266</v>
      </c>
      <c r="L349" s="121">
        <v>255</v>
      </c>
      <c r="M349" s="122">
        <v>269</v>
      </c>
      <c r="N349" s="121">
        <v>298</v>
      </c>
      <c r="O349" s="122">
        <v>352</v>
      </c>
      <c r="P349" s="123">
        <f t="shared" ref="P349" si="117">SUM(D349:O349)</f>
        <v>3115</v>
      </c>
    </row>
    <row r="350" spans="2:16" ht="15.75" customHeight="1" x14ac:dyDescent="0.2">
      <c r="B350" s="231"/>
      <c r="C350" s="124" t="s">
        <v>17</v>
      </c>
      <c r="D350" s="125">
        <f>+D348+D349</f>
        <v>489</v>
      </c>
      <c r="E350" s="126">
        <f t="shared" ref="E350:P350" si="118">+E348+E349</f>
        <v>430</v>
      </c>
      <c r="F350" s="125">
        <f t="shared" si="118"/>
        <v>478</v>
      </c>
      <c r="G350" s="126">
        <f t="shared" si="118"/>
        <v>478</v>
      </c>
      <c r="H350" s="125">
        <f t="shared" si="118"/>
        <v>431</v>
      </c>
      <c r="I350" s="126">
        <f t="shared" si="118"/>
        <v>490</v>
      </c>
      <c r="J350" s="125">
        <f t="shared" si="118"/>
        <v>559</v>
      </c>
      <c r="K350" s="126">
        <f t="shared" si="118"/>
        <v>532</v>
      </c>
      <c r="L350" s="125">
        <f t="shared" si="118"/>
        <v>507</v>
      </c>
      <c r="M350" s="126">
        <f t="shared" si="118"/>
        <v>541</v>
      </c>
      <c r="N350" s="125">
        <f t="shared" si="118"/>
        <v>604</v>
      </c>
      <c r="O350" s="126">
        <f t="shared" si="118"/>
        <v>702</v>
      </c>
      <c r="P350" s="128">
        <f t="shared" si="118"/>
        <v>6241</v>
      </c>
    </row>
    <row r="351" spans="2:16" ht="15.75" customHeight="1" x14ac:dyDescent="0.2">
      <c r="B351" s="229" t="s">
        <v>238</v>
      </c>
      <c r="C351" s="120" t="s">
        <v>52</v>
      </c>
      <c r="D351" s="121">
        <v>69</v>
      </c>
      <c r="E351" s="122">
        <v>68</v>
      </c>
      <c r="F351" s="121">
        <v>79</v>
      </c>
      <c r="G351" s="122">
        <v>56</v>
      </c>
      <c r="H351" s="121">
        <v>26</v>
      </c>
      <c r="I351" s="122">
        <v>33</v>
      </c>
      <c r="J351" s="121">
        <v>43</v>
      </c>
      <c r="K351" s="122">
        <v>33</v>
      </c>
      <c r="L351" s="121">
        <v>29</v>
      </c>
      <c r="M351" s="122">
        <v>21</v>
      </c>
      <c r="N351" s="121">
        <v>23</v>
      </c>
      <c r="O351" s="122">
        <v>45</v>
      </c>
      <c r="P351" s="123">
        <f t="shared" ref="P351:P352" si="119">SUM(D351:O351)</f>
        <v>525</v>
      </c>
    </row>
    <row r="352" spans="2:16" ht="15.75" customHeight="1" x14ac:dyDescent="0.2">
      <c r="B352" s="229"/>
      <c r="C352" s="120" t="s">
        <v>53</v>
      </c>
      <c r="D352" s="121">
        <v>68</v>
      </c>
      <c r="E352" s="122">
        <v>67</v>
      </c>
      <c r="F352" s="121">
        <v>75</v>
      </c>
      <c r="G352" s="122">
        <v>58</v>
      </c>
      <c r="H352" s="121">
        <v>26</v>
      </c>
      <c r="I352" s="122">
        <v>33</v>
      </c>
      <c r="J352" s="121">
        <v>45</v>
      </c>
      <c r="K352" s="122">
        <v>32</v>
      </c>
      <c r="L352" s="121">
        <v>30</v>
      </c>
      <c r="M352" s="122">
        <v>21</v>
      </c>
      <c r="N352" s="121">
        <v>25</v>
      </c>
      <c r="O352" s="122">
        <v>46</v>
      </c>
      <c r="P352" s="123">
        <f t="shared" si="119"/>
        <v>526</v>
      </c>
    </row>
    <row r="353" spans="2:16" ht="15.75" customHeight="1" x14ac:dyDescent="0.2">
      <c r="B353" s="229"/>
      <c r="C353" s="124" t="s">
        <v>17</v>
      </c>
      <c r="D353" s="125">
        <f>+D351+D352</f>
        <v>137</v>
      </c>
      <c r="E353" s="126">
        <f t="shared" ref="E353:P353" si="120">+E351+E352</f>
        <v>135</v>
      </c>
      <c r="F353" s="125">
        <f t="shared" si="120"/>
        <v>154</v>
      </c>
      <c r="G353" s="126">
        <f t="shared" si="120"/>
        <v>114</v>
      </c>
      <c r="H353" s="125">
        <f t="shared" si="120"/>
        <v>52</v>
      </c>
      <c r="I353" s="126">
        <f t="shared" si="120"/>
        <v>66</v>
      </c>
      <c r="J353" s="125">
        <f t="shared" si="120"/>
        <v>88</v>
      </c>
      <c r="K353" s="126">
        <f t="shared" si="120"/>
        <v>65</v>
      </c>
      <c r="L353" s="125">
        <f t="shared" si="120"/>
        <v>59</v>
      </c>
      <c r="M353" s="126">
        <f t="shared" si="120"/>
        <v>42</v>
      </c>
      <c r="N353" s="125">
        <f t="shared" si="120"/>
        <v>48</v>
      </c>
      <c r="O353" s="126">
        <f t="shared" si="120"/>
        <v>91</v>
      </c>
      <c r="P353" s="128">
        <f t="shared" si="120"/>
        <v>1051</v>
      </c>
    </row>
    <row r="354" spans="2:16" ht="15.75" customHeight="1" x14ac:dyDescent="0.2">
      <c r="B354" s="230" t="s">
        <v>43</v>
      </c>
      <c r="C354" s="116" t="s">
        <v>52</v>
      </c>
      <c r="D354" s="121">
        <v>215</v>
      </c>
      <c r="E354" s="122">
        <v>206</v>
      </c>
      <c r="F354" s="121">
        <v>169</v>
      </c>
      <c r="G354" s="122">
        <v>93</v>
      </c>
      <c r="H354" s="121">
        <v>43</v>
      </c>
      <c r="I354" s="122">
        <v>56</v>
      </c>
      <c r="J354" s="121">
        <v>53</v>
      </c>
      <c r="K354" s="122">
        <v>50</v>
      </c>
      <c r="L354" s="121">
        <v>37</v>
      </c>
      <c r="M354" s="122">
        <v>37</v>
      </c>
      <c r="N354" s="121">
        <v>103</v>
      </c>
      <c r="O354" s="122">
        <v>159</v>
      </c>
      <c r="P354" s="119">
        <f t="shared" ref="P354:P355" si="121">SUM(D354:O354)</f>
        <v>1221</v>
      </c>
    </row>
    <row r="355" spans="2:16" ht="15.75" customHeight="1" x14ac:dyDescent="0.2">
      <c r="B355" s="229"/>
      <c r="C355" s="120" t="s">
        <v>53</v>
      </c>
      <c r="D355" s="121">
        <v>234</v>
      </c>
      <c r="E355" s="122">
        <v>209</v>
      </c>
      <c r="F355" s="121">
        <v>162</v>
      </c>
      <c r="G355" s="122">
        <v>102</v>
      </c>
      <c r="H355" s="121">
        <v>41</v>
      </c>
      <c r="I355" s="122">
        <v>51</v>
      </c>
      <c r="J355" s="121">
        <v>53</v>
      </c>
      <c r="K355" s="122">
        <v>51</v>
      </c>
      <c r="L355" s="121">
        <v>36</v>
      </c>
      <c r="M355" s="122">
        <v>37</v>
      </c>
      <c r="N355" s="121">
        <v>92</v>
      </c>
      <c r="O355" s="122">
        <v>149</v>
      </c>
      <c r="P355" s="123">
        <f t="shared" si="121"/>
        <v>1217</v>
      </c>
    </row>
    <row r="356" spans="2:16" ht="15.75" customHeight="1" x14ac:dyDescent="0.2">
      <c r="B356" s="231"/>
      <c r="C356" s="124" t="s">
        <v>17</v>
      </c>
      <c r="D356" s="125">
        <f>+D354+D355</f>
        <v>449</v>
      </c>
      <c r="E356" s="126">
        <f t="shared" ref="E356:P356" si="122">+E354+E355</f>
        <v>415</v>
      </c>
      <c r="F356" s="125">
        <f t="shared" si="122"/>
        <v>331</v>
      </c>
      <c r="G356" s="126">
        <f t="shared" si="122"/>
        <v>195</v>
      </c>
      <c r="H356" s="125">
        <f t="shared" si="122"/>
        <v>84</v>
      </c>
      <c r="I356" s="126">
        <f t="shared" si="122"/>
        <v>107</v>
      </c>
      <c r="J356" s="125">
        <f t="shared" si="122"/>
        <v>106</v>
      </c>
      <c r="K356" s="126">
        <f t="shared" si="122"/>
        <v>101</v>
      </c>
      <c r="L356" s="125">
        <f t="shared" si="122"/>
        <v>73</v>
      </c>
      <c r="M356" s="126">
        <f t="shared" si="122"/>
        <v>74</v>
      </c>
      <c r="N356" s="125">
        <f t="shared" si="122"/>
        <v>195</v>
      </c>
      <c r="O356" s="126">
        <f t="shared" si="122"/>
        <v>308</v>
      </c>
      <c r="P356" s="128">
        <f t="shared" si="122"/>
        <v>2438</v>
      </c>
    </row>
    <row r="357" spans="2:16" ht="15.75" customHeight="1" x14ac:dyDescent="0.2">
      <c r="B357" s="230" t="s">
        <v>237</v>
      </c>
      <c r="C357" s="116" t="s">
        <v>52</v>
      </c>
      <c r="D357" s="121">
        <v>491</v>
      </c>
      <c r="E357" s="122">
        <v>410</v>
      </c>
      <c r="F357" s="121">
        <v>449</v>
      </c>
      <c r="G357" s="122">
        <v>435</v>
      </c>
      <c r="H357" s="121">
        <v>434</v>
      </c>
      <c r="I357" s="122">
        <v>514</v>
      </c>
      <c r="J357" s="121">
        <v>613</v>
      </c>
      <c r="K357" s="122">
        <v>587</v>
      </c>
      <c r="L357" s="121">
        <v>516</v>
      </c>
      <c r="M357" s="122">
        <v>474</v>
      </c>
      <c r="N357" s="121">
        <v>450</v>
      </c>
      <c r="O357" s="122">
        <v>567</v>
      </c>
      <c r="P357" s="119">
        <f t="shared" ref="P357:P358" si="123">SUM(D357:O357)</f>
        <v>5940</v>
      </c>
    </row>
    <row r="358" spans="2:16" ht="15.75" customHeight="1" x14ac:dyDescent="0.2">
      <c r="B358" s="229"/>
      <c r="C358" s="120" t="s">
        <v>53</v>
      </c>
      <c r="D358" s="121">
        <v>491</v>
      </c>
      <c r="E358" s="122">
        <v>409</v>
      </c>
      <c r="F358" s="121">
        <v>451</v>
      </c>
      <c r="G358" s="122">
        <v>431</v>
      </c>
      <c r="H358" s="121">
        <v>436</v>
      </c>
      <c r="I358" s="122">
        <v>513</v>
      </c>
      <c r="J358" s="121">
        <v>613</v>
      </c>
      <c r="K358" s="122">
        <v>588</v>
      </c>
      <c r="L358" s="121">
        <v>517</v>
      </c>
      <c r="M358" s="122">
        <v>474</v>
      </c>
      <c r="N358" s="121">
        <v>451</v>
      </c>
      <c r="O358" s="122">
        <v>565</v>
      </c>
      <c r="P358" s="123">
        <f t="shared" si="123"/>
        <v>5939</v>
      </c>
    </row>
    <row r="359" spans="2:16" ht="15.75" customHeight="1" x14ac:dyDescent="0.2">
      <c r="B359" s="231"/>
      <c r="C359" s="124" t="s">
        <v>17</v>
      </c>
      <c r="D359" s="125">
        <f>+D357+D358</f>
        <v>982</v>
      </c>
      <c r="E359" s="126">
        <f t="shared" ref="E359:P359" si="124">+E357+E358</f>
        <v>819</v>
      </c>
      <c r="F359" s="125">
        <f t="shared" si="124"/>
        <v>900</v>
      </c>
      <c r="G359" s="126">
        <f t="shared" si="124"/>
        <v>866</v>
      </c>
      <c r="H359" s="125">
        <f t="shared" si="124"/>
        <v>870</v>
      </c>
      <c r="I359" s="126">
        <f t="shared" si="124"/>
        <v>1027</v>
      </c>
      <c r="J359" s="125">
        <f t="shared" si="124"/>
        <v>1226</v>
      </c>
      <c r="K359" s="126">
        <f t="shared" si="124"/>
        <v>1175</v>
      </c>
      <c r="L359" s="125">
        <f t="shared" si="124"/>
        <v>1033</v>
      </c>
      <c r="M359" s="126">
        <f t="shared" si="124"/>
        <v>948</v>
      </c>
      <c r="N359" s="125">
        <f t="shared" si="124"/>
        <v>901</v>
      </c>
      <c r="O359" s="126">
        <f t="shared" si="124"/>
        <v>1132</v>
      </c>
      <c r="P359" s="128">
        <f t="shared" si="124"/>
        <v>11879</v>
      </c>
    </row>
    <row r="360" spans="2:16" ht="15.75" customHeight="1" x14ac:dyDescent="0.2">
      <c r="B360" s="229" t="s">
        <v>47</v>
      </c>
      <c r="C360" s="120" t="s">
        <v>52</v>
      </c>
      <c r="D360" s="121">
        <v>371</v>
      </c>
      <c r="E360" s="122">
        <v>346</v>
      </c>
      <c r="F360" s="121">
        <v>412</v>
      </c>
      <c r="G360" s="122">
        <v>341</v>
      </c>
      <c r="H360" s="121">
        <v>176</v>
      </c>
      <c r="I360" s="122">
        <v>169</v>
      </c>
      <c r="J360" s="121">
        <v>211</v>
      </c>
      <c r="K360" s="122">
        <v>193</v>
      </c>
      <c r="L360" s="121">
        <v>140</v>
      </c>
      <c r="M360" s="122">
        <v>157</v>
      </c>
      <c r="N360" s="121">
        <v>192</v>
      </c>
      <c r="O360" s="122">
        <v>283</v>
      </c>
      <c r="P360" s="123">
        <f t="shared" ref="P360:P361" si="125">SUM(D360:O360)</f>
        <v>2991</v>
      </c>
    </row>
    <row r="361" spans="2:16" ht="15.75" customHeight="1" x14ac:dyDescent="0.2">
      <c r="B361" s="229"/>
      <c r="C361" s="120" t="s">
        <v>53</v>
      </c>
      <c r="D361" s="121">
        <v>377</v>
      </c>
      <c r="E361" s="122">
        <v>350</v>
      </c>
      <c r="F361" s="121">
        <v>414</v>
      </c>
      <c r="G361" s="122">
        <v>334</v>
      </c>
      <c r="H361" s="121">
        <v>176</v>
      </c>
      <c r="I361" s="122">
        <v>168</v>
      </c>
      <c r="J361" s="121">
        <v>206</v>
      </c>
      <c r="K361" s="122">
        <v>191</v>
      </c>
      <c r="L361" s="121">
        <v>143</v>
      </c>
      <c r="M361" s="122">
        <v>156</v>
      </c>
      <c r="N361" s="121">
        <v>190</v>
      </c>
      <c r="O361" s="122">
        <v>280</v>
      </c>
      <c r="P361" s="123">
        <f t="shared" si="125"/>
        <v>2985</v>
      </c>
    </row>
    <row r="362" spans="2:16" ht="15.75" customHeight="1" x14ac:dyDescent="0.2">
      <c r="B362" s="229"/>
      <c r="C362" s="124" t="s">
        <v>17</v>
      </c>
      <c r="D362" s="125">
        <f>+D360+D361</f>
        <v>748</v>
      </c>
      <c r="E362" s="126">
        <f t="shared" ref="E362:P362" si="126">+E360+E361</f>
        <v>696</v>
      </c>
      <c r="F362" s="125">
        <f t="shared" si="126"/>
        <v>826</v>
      </c>
      <c r="G362" s="126">
        <f t="shared" si="126"/>
        <v>675</v>
      </c>
      <c r="H362" s="125">
        <f t="shared" si="126"/>
        <v>352</v>
      </c>
      <c r="I362" s="126">
        <f t="shared" si="126"/>
        <v>337</v>
      </c>
      <c r="J362" s="125">
        <f t="shared" si="126"/>
        <v>417</v>
      </c>
      <c r="K362" s="126">
        <f t="shared" si="126"/>
        <v>384</v>
      </c>
      <c r="L362" s="125">
        <f t="shared" si="126"/>
        <v>283</v>
      </c>
      <c r="M362" s="126">
        <f t="shared" si="126"/>
        <v>313</v>
      </c>
      <c r="N362" s="125">
        <f t="shared" si="126"/>
        <v>382</v>
      </c>
      <c r="O362" s="126">
        <f t="shared" si="126"/>
        <v>563</v>
      </c>
      <c r="P362" s="128">
        <f t="shared" si="126"/>
        <v>5976</v>
      </c>
    </row>
    <row r="363" spans="2:16" ht="15.75" customHeight="1" x14ac:dyDescent="0.2">
      <c r="B363" s="230" t="s">
        <v>239</v>
      </c>
      <c r="C363" s="116" t="s">
        <v>52</v>
      </c>
      <c r="D363" s="121">
        <v>1354</v>
      </c>
      <c r="E363" s="122">
        <v>1099</v>
      </c>
      <c r="F363" s="121">
        <v>1301</v>
      </c>
      <c r="G363" s="122">
        <v>1277</v>
      </c>
      <c r="H363" s="121">
        <v>1300</v>
      </c>
      <c r="I363" s="122">
        <v>1333</v>
      </c>
      <c r="J363" s="121">
        <v>1553</v>
      </c>
      <c r="K363" s="122">
        <v>1524</v>
      </c>
      <c r="L363" s="121">
        <v>1323</v>
      </c>
      <c r="M363" s="122">
        <v>1325</v>
      </c>
      <c r="N363" s="121">
        <v>1390</v>
      </c>
      <c r="O363" s="122">
        <v>1673</v>
      </c>
      <c r="P363" s="119">
        <f t="shared" ref="P363:P364" si="127">SUM(D363:O363)</f>
        <v>16452</v>
      </c>
    </row>
    <row r="364" spans="2:16" ht="15.75" customHeight="1" x14ac:dyDescent="0.2">
      <c r="B364" s="229"/>
      <c r="C364" s="120" t="s">
        <v>53</v>
      </c>
      <c r="D364" s="121">
        <v>1353</v>
      </c>
      <c r="E364" s="122">
        <v>1109</v>
      </c>
      <c r="F364" s="121">
        <v>1305</v>
      </c>
      <c r="G364" s="122">
        <v>1283</v>
      </c>
      <c r="H364" s="121">
        <v>1301</v>
      </c>
      <c r="I364" s="122">
        <v>1336</v>
      </c>
      <c r="J364" s="121">
        <v>1567</v>
      </c>
      <c r="K364" s="122">
        <v>1521</v>
      </c>
      <c r="L364" s="121">
        <v>1327</v>
      </c>
      <c r="M364" s="122">
        <v>1329</v>
      </c>
      <c r="N364" s="121">
        <v>1394</v>
      </c>
      <c r="O364" s="122">
        <v>1659</v>
      </c>
      <c r="P364" s="123">
        <f t="shared" si="127"/>
        <v>16484</v>
      </c>
    </row>
    <row r="365" spans="2:16" ht="15.75" customHeight="1" x14ac:dyDescent="0.2">
      <c r="B365" s="231"/>
      <c r="C365" s="124" t="s">
        <v>17</v>
      </c>
      <c r="D365" s="125">
        <f>+D363+D364</f>
        <v>2707</v>
      </c>
      <c r="E365" s="126">
        <f t="shared" ref="E365:P365" si="128">+E363+E364</f>
        <v>2208</v>
      </c>
      <c r="F365" s="125">
        <f t="shared" si="128"/>
        <v>2606</v>
      </c>
      <c r="G365" s="126">
        <f t="shared" si="128"/>
        <v>2560</v>
      </c>
      <c r="H365" s="125">
        <f t="shared" si="128"/>
        <v>2601</v>
      </c>
      <c r="I365" s="126">
        <f t="shared" si="128"/>
        <v>2669</v>
      </c>
      <c r="J365" s="125">
        <f t="shared" si="128"/>
        <v>3120</v>
      </c>
      <c r="K365" s="126">
        <f t="shared" si="128"/>
        <v>3045</v>
      </c>
      <c r="L365" s="125">
        <f t="shared" si="128"/>
        <v>2650</v>
      </c>
      <c r="M365" s="126">
        <f t="shared" si="128"/>
        <v>2654</v>
      </c>
      <c r="N365" s="125">
        <f t="shared" si="128"/>
        <v>2784</v>
      </c>
      <c r="O365" s="126">
        <f t="shared" si="128"/>
        <v>3332</v>
      </c>
      <c r="P365" s="128">
        <f t="shared" si="128"/>
        <v>32936</v>
      </c>
    </row>
    <row r="366" spans="2:16" ht="15.75" customHeight="1" x14ac:dyDescent="0.2">
      <c r="B366" s="229" t="s">
        <v>44</v>
      </c>
      <c r="C366" s="120" t="s">
        <v>52</v>
      </c>
      <c r="D366" s="121">
        <v>2096</v>
      </c>
      <c r="E366" s="122">
        <v>1990</v>
      </c>
      <c r="F366" s="121">
        <v>2367</v>
      </c>
      <c r="G366" s="122">
        <v>2090</v>
      </c>
      <c r="H366" s="121">
        <v>1867</v>
      </c>
      <c r="I366" s="122">
        <v>2105</v>
      </c>
      <c r="J366" s="121">
        <v>2386</v>
      </c>
      <c r="K366" s="122">
        <v>1996</v>
      </c>
      <c r="L366" s="121">
        <v>1345</v>
      </c>
      <c r="M366" s="122">
        <v>1447</v>
      </c>
      <c r="N366" s="121">
        <v>1634</v>
      </c>
      <c r="O366" s="122">
        <v>1976</v>
      </c>
      <c r="P366" s="123">
        <f t="shared" ref="P366:P367" si="129">SUM(D366:O366)</f>
        <v>23299</v>
      </c>
    </row>
    <row r="367" spans="2:16" ht="15.75" customHeight="1" x14ac:dyDescent="0.2">
      <c r="B367" s="229"/>
      <c r="C367" s="120" t="s">
        <v>53</v>
      </c>
      <c r="D367" s="121">
        <v>2078</v>
      </c>
      <c r="E367" s="122">
        <v>1972</v>
      </c>
      <c r="F367" s="121">
        <v>2361</v>
      </c>
      <c r="G367" s="122">
        <v>2097</v>
      </c>
      <c r="H367" s="121">
        <v>1855</v>
      </c>
      <c r="I367" s="122">
        <v>2084</v>
      </c>
      <c r="J367" s="121">
        <v>2377</v>
      </c>
      <c r="K367" s="122">
        <v>1975</v>
      </c>
      <c r="L367" s="121">
        <v>1339</v>
      </c>
      <c r="M367" s="122">
        <v>1436</v>
      </c>
      <c r="N367" s="121">
        <v>1634</v>
      </c>
      <c r="O367" s="122">
        <v>1973</v>
      </c>
      <c r="P367" s="123">
        <f t="shared" si="129"/>
        <v>23181</v>
      </c>
    </row>
    <row r="368" spans="2:16" ht="15.75" customHeight="1" x14ac:dyDescent="0.2">
      <c r="B368" s="229"/>
      <c r="C368" s="124" t="s">
        <v>17</v>
      </c>
      <c r="D368" s="125">
        <f>+D366+D367</f>
        <v>4174</v>
      </c>
      <c r="E368" s="126">
        <f t="shared" ref="E368:P368" si="130">+E366+E367</f>
        <v>3962</v>
      </c>
      <c r="F368" s="125">
        <f t="shared" si="130"/>
        <v>4728</v>
      </c>
      <c r="G368" s="126">
        <f t="shared" si="130"/>
        <v>4187</v>
      </c>
      <c r="H368" s="125">
        <f t="shared" si="130"/>
        <v>3722</v>
      </c>
      <c r="I368" s="126">
        <f t="shared" si="130"/>
        <v>4189</v>
      </c>
      <c r="J368" s="125">
        <f t="shared" si="130"/>
        <v>4763</v>
      </c>
      <c r="K368" s="126">
        <f t="shared" si="130"/>
        <v>3971</v>
      </c>
      <c r="L368" s="125">
        <f t="shared" si="130"/>
        <v>2684</v>
      </c>
      <c r="M368" s="126">
        <f t="shared" si="130"/>
        <v>2883</v>
      </c>
      <c r="N368" s="125">
        <f t="shared" si="130"/>
        <v>3268</v>
      </c>
      <c r="O368" s="126">
        <f t="shared" si="130"/>
        <v>3949</v>
      </c>
      <c r="P368" s="128">
        <f t="shared" si="130"/>
        <v>46480</v>
      </c>
    </row>
    <row r="369" spans="2:16" ht="15.75" customHeight="1" thickBot="1" x14ac:dyDescent="0.25">
      <c r="B369" s="227" t="s">
        <v>3260</v>
      </c>
      <c r="C369" s="228"/>
      <c r="D369" s="129">
        <f>+D350+D353+D356+D359+D362+D365+D368</f>
        <v>9686</v>
      </c>
      <c r="E369" s="130">
        <f t="shared" ref="E369:P369" si="131">+E350+E353+E356+E359+E362+E365+E368</f>
        <v>8665</v>
      </c>
      <c r="F369" s="129">
        <f t="shared" si="131"/>
        <v>10023</v>
      </c>
      <c r="G369" s="130">
        <f t="shared" si="131"/>
        <v>9075</v>
      </c>
      <c r="H369" s="129">
        <f t="shared" si="131"/>
        <v>8112</v>
      </c>
      <c r="I369" s="130">
        <f t="shared" si="131"/>
        <v>8885</v>
      </c>
      <c r="J369" s="129">
        <f t="shared" si="131"/>
        <v>10279</v>
      </c>
      <c r="K369" s="130">
        <f t="shared" si="131"/>
        <v>9273</v>
      </c>
      <c r="L369" s="129">
        <f t="shared" si="131"/>
        <v>7289</v>
      </c>
      <c r="M369" s="130">
        <f t="shared" si="131"/>
        <v>7455</v>
      </c>
      <c r="N369" s="129">
        <f t="shared" si="131"/>
        <v>8182</v>
      </c>
      <c r="O369" s="130">
        <f t="shared" si="131"/>
        <v>10077</v>
      </c>
      <c r="P369" s="131">
        <f t="shared" si="131"/>
        <v>107001</v>
      </c>
    </row>
    <row r="371" spans="2:16" ht="15.75" customHeight="1" thickBot="1" x14ac:dyDescent="0.25"/>
    <row r="372" spans="2:16" ht="15.75" customHeight="1" x14ac:dyDescent="0.2">
      <c r="B372" s="226">
        <v>2019</v>
      </c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7"/>
    </row>
    <row r="373" spans="2:16" ht="15.75" customHeight="1" x14ac:dyDescent="0.2">
      <c r="B373" s="232" t="s">
        <v>41</v>
      </c>
      <c r="C373" s="233"/>
      <c r="D373" s="113" t="s">
        <v>5</v>
      </c>
      <c r="E373" s="114" t="s">
        <v>6</v>
      </c>
      <c r="F373" s="113" t="s">
        <v>7</v>
      </c>
      <c r="G373" s="114" t="s">
        <v>8</v>
      </c>
      <c r="H373" s="113" t="s">
        <v>9</v>
      </c>
      <c r="I373" s="114" t="s">
        <v>10</v>
      </c>
      <c r="J373" s="113" t="s">
        <v>11</v>
      </c>
      <c r="K373" s="114" t="s">
        <v>12</v>
      </c>
      <c r="L373" s="113" t="s">
        <v>13</v>
      </c>
      <c r="M373" s="114" t="s">
        <v>14</v>
      </c>
      <c r="N373" s="113" t="s">
        <v>15</v>
      </c>
      <c r="O373" s="114" t="s">
        <v>16</v>
      </c>
      <c r="P373" s="115" t="s">
        <v>17</v>
      </c>
    </row>
    <row r="374" spans="2:16" ht="15.75" customHeight="1" x14ac:dyDescent="0.2">
      <c r="B374" s="230" t="s">
        <v>4641</v>
      </c>
      <c r="C374" s="116" t="s">
        <v>52</v>
      </c>
      <c r="D374" s="121">
        <v>358</v>
      </c>
      <c r="E374" s="122">
        <v>311</v>
      </c>
      <c r="F374" s="121">
        <v>337</v>
      </c>
      <c r="G374" s="122">
        <v>310</v>
      </c>
      <c r="H374" s="121">
        <v>315</v>
      </c>
      <c r="I374" s="122">
        <v>294</v>
      </c>
      <c r="J374" s="121">
        <v>299</v>
      </c>
      <c r="K374" s="122">
        <v>306</v>
      </c>
      <c r="L374" s="121">
        <v>287</v>
      </c>
      <c r="M374" s="122">
        <v>276</v>
      </c>
      <c r="N374" s="121">
        <v>296</v>
      </c>
      <c r="O374" s="122">
        <v>350</v>
      </c>
      <c r="P374" s="119">
        <f>SUM(D374:O374)</f>
        <v>3739</v>
      </c>
    </row>
    <row r="375" spans="2:16" ht="15.75" customHeight="1" x14ac:dyDescent="0.2">
      <c r="B375" s="229"/>
      <c r="C375" s="120" t="s">
        <v>53</v>
      </c>
      <c r="D375" s="121">
        <v>359</v>
      </c>
      <c r="E375" s="122">
        <v>313</v>
      </c>
      <c r="F375" s="121">
        <v>336</v>
      </c>
      <c r="G375" s="122">
        <v>298</v>
      </c>
      <c r="H375" s="121">
        <v>317</v>
      </c>
      <c r="I375" s="122">
        <v>282</v>
      </c>
      <c r="J375" s="121">
        <v>289</v>
      </c>
      <c r="K375" s="122">
        <v>304</v>
      </c>
      <c r="L375" s="121">
        <v>279</v>
      </c>
      <c r="M375" s="122">
        <v>267</v>
      </c>
      <c r="N375" s="121">
        <v>301</v>
      </c>
      <c r="O375" s="122">
        <v>361</v>
      </c>
      <c r="P375" s="123">
        <f t="shared" ref="P375" si="132">SUM(D375:O375)</f>
        <v>3706</v>
      </c>
    </row>
    <row r="376" spans="2:16" ht="15.75" customHeight="1" x14ac:dyDescent="0.2">
      <c r="B376" s="231"/>
      <c r="C376" s="124" t="s">
        <v>17</v>
      </c>
      <c r="D376" s="125">
        <f>+D374+D375</f>
        <v>717</v>
      </c>
      <c r="E376" s="126">
        <f t="shared" ref="E376:P376" si="133">+E374+E375</f>
        <v>624</v>
      </c>
      <c r="F376" s="125">
        <f t="shared" si="133"/>
        <v>673</v>
      </c>
      <c r="G376" s="126">
        <f t="shared" si="133"/>
        <v>608</v>
      </c>
      <c r="H376" s="125">
        <f t="shared" si="133"/>
        <v>632</v>
      </c>
      <c r="I376" s="126">
        <f t="shared" si="133"/>
        <v>576</v>
      </c>
      <c r="J376" s="125">
        <f t="shared" si="133"/>
        <v>588</v>
      </c>
      <c r="K376" s="126">
        <f t="shared" si="133"/>
        <v>610</v>
      </c>
      <c r="L376" s="125">
        <f t="shared" si="133"/>
        <v>566</v>
      </c>
      <c r="M376" s="126">
        <f t="shared" si="133"/>
        <v>543</v>
      </c>
      <c r="N376" s="125">
        <f t="shared" si="133"/>
        <v>597</v>
      </c>
      <c r="O376" s="126">
        <f t="shared" si="133"/>
        <v>711</v>
      </c>
      <c r="P376" s="128">
        <f t="shared" si="133"/>
        <v>7445</v>
      </c>
    </row>
    <row r="377" spans="2:16" ht="15.75" customHeight="1" x14ac:dyDescent="0.2">
      <c r="B377" s="229" t="s">
        <v>238</v>
      </c>
      <c r="C377" s="120" t="s">
        <v>52</v>
      </c>
      <c r="D377" s="121">
        <v>59</v>
      </c>
      <c r="E377" s="122">
        <v>59</v>
      </c>
      <c r="F377" s="121">
        <v>71</v>
      </c>
      <c r="G377" s="122">
        <v>48</v>
      </c>
      <c r="H377" s="121">
        <v>23</v>
      </c>
      <c r="I377" s="122">
        <v>34</v>
      </c>
      <c r="J377" s="121">
        <v>33</v>
      </c>
      <c r="K377" s="122">
        <v>36</v>
      </c>
      <c r="L377" s="121">
        <v>20</v>
      </c>
      <c r="M377" s="122">
        <v>15</v>
      </c>
      <c r="N377" s="121">
        <v>33</v>
      </c>
      <c r="O377" s="122">
        <v>48</v>
      </c>
      <c r="P377" s="123">
        <f t="shared" ref="P377:P378" si="134">SUM(D377:O377)</f>
        <v>479</v>
      </c>
    </row>
    <row r="378" spans="2:16" ht="15.75" customHeight="1" x14ac:dyDescent="0.2">
      <c r="B378" s="229"/>
      <c r="C378" s="120" t="s">
        <v>53</v>
      </c>
      <c r="D378" s="121">
        <v>60</v>
      </c>
      <c r="E378" s="122">
        <v>58</v>
      </c>
      <c r="F378" s="121">
        <v>71</v>
      </c>
      <c r="G378" s="122">
        <v>46</v>
      </c>
      <c r="H378" s="121">
        <v>22</v>
      </c>
      <c r="I378" s="122">
        <v>35</v>
      </c>
      <c r="J378" s="121">
        <v>33</v>
      </c>
      <c r="K378" s="122">
        <v>36</v>
      </c>
      <c r="L378" s="121">
        <v>20</v>
      </c>
      <c r="M378" s="122">
        <v>15</v>
      </c>
      <c r="N378" s="121">
        <v>33</v>
      </c>
      <c r="O378" s="122">
        <v>48</v>
      </c>
      <c r="P378" s="123">
        <f t="shared" si="134"/>
        <v>477</v>
      </c>
    </row>
    <row r="379" spans="2:16" ht="15.75" customHeight="1" x14ac:dyDescent="0.2">
      <c r="B379" s="229"/>
      <c r="C379" s="124" t="s">
        <v>17</v>
      </c>
      <c r="D379" s="125">
        <f>+D377+D378</f>
        <v>119</v>
      </c>
      <c r="E379" s="126">
        <f t="shared" ref="E379:P379" si="135">+E377+E378</f>
        <v>117</v>
      </c>
      <c r="F379" s="125">
        <f t="shared" si="135"/>
        <v>142</v>
      </c>
      <c r="G379" s="126">
        <f t="shared" si="135"/>
        <v>94</v>
      </c>
      <c r="H379" s="125">
        <f t="shared" si="135"/>
        <v>45</v>
      </c>
      <c r="I379" s="126">
        <f t="shared" si="135"/>
        <v>69</v>
      </c>
      <c r="J379" s="125">
        <f t="shared" si="135"/>
        <v>66</v>
      </c>
      <c r="K379" s="126">
        <f t="shared" si="135"/>
        <v>72</v>
      </c>
      <c r="L379" s="125">
        <f t="shared" si="135"/>
        <v>40</v>
      </c>
      <c r="M379" s="126">
        <f t="shared" si="135"/>
        <v>30</v>
      </c>
      <c r="N379" s="125">
        <f t="shared" si="135"/>
        <v>66</v>
      </c>
      <c r="O379" s="126">
        <f t="shared" si="135"/>
        <v>96</v>
      </c>
      <c r="P379" s="128">
        <f t="shared" si="135"/>
        <v>956</v>
      </c>
    </row>
    <row r="380" spans="2:16" ht="15.75" customHeight="1" x14ac:dyDescent="0.2">
      <c r="B380" s="230" t="s">
        <v>43</v>
      </c>
      <c r="C380" s="116" t="s">
        <v>52</v>
      </c>
      <c r="D380" s="121">
        <v>181</v>
      </c>
      <c r="E380" s="122">
        <v>148</v>
      </c>
      <c r="F380" s="121">
        <v>174</v>
      </c>
      <c r="G380" s="122">
        <v>119</v>
      </c>
      <c r="H380" s="121">
        <v>76</v>
      </c>
      <c r="I380" s="122">
        <v>70</v>
      </c>
      <c r="J380" s="121">
        <v>78</v>
      </c>
      <c r="K380" s="122">
        <v>81</v>
      </c>
      <c r="L380" s="121">
        <v>44</v>
      </c>
      <c r="M380" s="122">
        <v>49</v>
      </c>
      <c r="N380" s="121">
        <v>130</v>
      </c>
      <c r="O380" s="122">
        <v>183</v>
      </c>
      <c r="P380" s="119">
        <f t="shared" ref="P380:P381" si="136">SUM(D380:O380)</f>
        <v>1333</v>
      </c>
    </row>
    <row r="381" spans="2:16" ht="15.75" customHeight="1" x14ac:dyDescent="0.2">
      <c r="B381" s="229"/>
      <c r="C381" s="120" t="s">
        <v>53</v>
      </c>
      <c r="D381" s="121">
        <v>182</v>
      </c>
      <c r="E381" s="122">
        <v>140</v>
      </c>
      <c r="F381" s="121">
        <v>164</v>
      </c>
      <c r="G381" s="122">
        <v>122</v>
      </c>
      <c r="H381" s="121">
        <v>76</v>
      </c>
      <c r="I381" s="122">
        <v>69</v>
      </c>
      <c r="J381" s="121">
        <v>81</v>
      </c>
      <c r="K381" s="122">
        <v>82</v>
      </c>
      <c r="L381" s="121">
        <v>42</v>
      </c>
      <c r="M381" s="122">
        <v>47</v>
      </c>
      <c r="N381" s="121">
        <v>124</v>
      </c>
      <c r="O381" s="122">
        <v>176</v>
      </c>
      <c r="P381" s="123">
        <f t="shared" si="136"/>
        <v>1305</v>
      </c>
    </row>
    <row r="382" spans="2:16" ht="15.75" customHeight="1" x14ac:dyDescent="0.2">
      <c r="B382" s="231"/>
      <c r="C382" s="124" t="s">
        <v>17</v>
      </c>
      <c r="D382" s="125">
        <f>+D380+D381</f>
        <v>363</v>
      </c>
      <c r="E382" s="126">
        <f t="shared" ref="E382:P382" si="137">+E380+E381</f>
        <v>288</v>
      </c>
      <c r="F382" s="125">
        <f t="shared" si="137"/>
        <v>338</v>
      </c>
      <c r="G382" s="126">
        <f t="shared" si="137"/>
        <v>241</v>
      </c>
      <c r="H382" s="125">
        <f t="shared" si="137"/>
        <v>152</v>
      </c>
      <c r="I382" s="126">
        <f t="shared" si="137"/>
        <v>139</v>
      </c>
      <c r="J382" s="125">
        <f t="shared" si="137"/>
        <v>159</v>
      </c>
      <c r="K382" s="126">
        <f t="shared" si="137"/>
        <v>163</v>
      </c>
      <c r="L382" s="125">
        <f t="shared" si="137"/>
        <v>86</v>
      </c>
      <c r="M382" s="126">
        <f t="shared" si="137"/>
        <v>96</v>
      </c>
      <c r="N382" s="125">
        <f t="shared" si="137"/>
        <v>254</v>
      </c>
      <c r="O382" s="126">
        <f t="shared" si="137"/>
        <v>359</v>
      </c>
      <c r="P382" s="128">
        <f t="shared" si="137"/>
        <v>2638</v>
      </c>
    </row>
    <row r="383" spans="2:16" ht="15.75" customHeight="1" x14ac:dyDescent="0.2">
      <c r="B383" s="230" t="s">
        <v>237</v>
      </c>
      <c r="C383" s="116" t="s">
        <v>52</v>
      </c>
      <c r="D383" s="121">
        <v>556</v>
      </c>
      <c r="E383" s="122">
        <v>430</v>
      </c>
      <c r="F383" s="121">
        <v>495</v>
      </c>
      <c r="G383" s="122">
        <v>484</v>
      </c>
      <c r="H383" s="121">
        <v>534</v>
      </c>
      <c r="I383" s="122">
        <v>608</v>
      </c>
      <c r="J383" s="121">
        <v>703</v>
      </c>
      <c r="K383" s="122">
        <v>693</v>
      </c>
      <c r="L383" s="121">
        <v>567</v>
      </c>
      <c r="M383" s="122">
        <v>507</v>
      </c>
      <c r="N383" s="121">
        <v>483</v>
      </c>
      <c r="O383" s="122">
        <v>615</v>
      </c>
      <c r="P383" s="119">
        <f t="shared" ref="P383:P384" si="138">SUM(D383:O383)</f>
        <v>6675</v>
      </c>
    </row>
    <row r="384" spans="2:16" ht="15.75" customHeight="1" x14ac:dyDescent="0.2">
      <c r="B384" s="229"/>
      <c r="C384" s="120" t="s">
        <v>53</v>
      </c>
      <c r="D384" s="121">
        <v>556</v>
      </c>
      <c r="E384" s="122">
        <v>431</v>
      </c>
      <c r="F384" s="121">
        <v>493</v>
      </c>
      <c r="G384" s="122">
        <v>483</v>
      </c>
      <c r="H384" s="121">
        <v>531</v>
      </c>
      <c r="I384" s="122">
        <v>612</v>
      </c>
      <c r="J384" s="121">
        <v>702</v>
      </c>
      <c r="K384" s="122">
        <v>689</v>
      </c>
      <c r="L384" s="121">
        <v>569</v>
      </c>
      <c r="M384" s="122">
        <v>507</v>
      </c>
      <c r="N384" s="121">
        <v>484</v>
      </c>
      <c r="O384" s="122">
        <v>615</v>
      </c>
      <c r="P384" s="123">
        <f t="shared" si="138"/>
        <v>6672</v>
      </c>
    </row>
    <row r="385" spans="2:16" ht="15.75" customHeight="1" x14ac:dyDescent="0.2">
      <c r="B385" s="231"/>
      <c r="C385" s="124" t="s">
        <v>17</v>
      </c>
      <c r="D385" s="125">
        <f>+D383+D384</f>
        <v>1112</v>
      </c>
      <c r="E385" s="126">
        <f t="shared" ref="E385:P385" si="139">+E383+E384</f>
        <v>861</v>
      </c>
      <c r="F385" s="125">
        <f t="shared" si="139"/>
        <v>988</v>
      </c>
      <c r="G385" s="126">
        <f t="shared" si="139"/>
        <v>967</v>
      </c>
      <c r="H385" s="125">
        <f t="shared" si="139"/>
        <v>1065</v>
      </c>
      <c r="I385" s="126">
        <f t="shared" si="139"/>
        <v>1220</v>
      </c>
      <c r="J385" s="125">
        <f t="shared" si="139"/>
        <v>1405</v>
      </c>
      <c r="K385" s="126">
        <f t="shared" si="139"/>
        <v>1382</v>
      </c>
      <c r="L385" s="125">
        <f t="shared" si="139"/>
        <v>1136</v>
      </c>
      <c r="M385" s="126">
        <f t="shared" si="139"/>
        <v>1014</v>
      </c>
      <c r="N385" s="125">
        <f t="shared" si="139"/>
        <v>967</v>
      </c>
      <c r="O385" s="126">
        <f t="shared" si="139"/>
        <v>1230</v>
      </c>
      <c r="P385" s="128">
        <f t="shared" si="139"/>
        <v>13347</v>
      </c>
    </row>
    <row r="386" spans="2:16" ht="15.75" customHeight="1" x14ac:dyDescent="0.2">
      <c r="B386" s="229" t="s">
        <v>47</v>
      </c>
      <c r="C386" s="120" t="s">
        <v>52</v>
      </c>
      <c r="D386" s="121">
        <v>358</v>
      </c>
      <c r="E386" s="122">
        <v>352</v>
      </c>
      <c r="F386" s="121">
        <v>393</v>
      </c>
      <c r="G386" s="122">
        <v>298</v>
      </c>
      <c r="H386" s="121">
        <v>179</v>
      </c>
      <c r="I386" s="122">
        <v>198</v>
      </c>
      <c r="J386" s="121">
        <v>233</v>
      </c>
      <c r="K386" s="122">
        <v>193</v>
      </c>
      <c r="L386" s="121">
        <v>126</v>
      </c>
      <c r="M386" s="122">
        <v>133</v>
      </c>
      <c r="N386" s="121">
        <v>176</v>
      </c>
      <c r="O386" s="122">
        <v>266</v>
      </c>
      <c r="P386" s="123">
        <f t="shared" ref="P386:P387" si="140">SUM(D386:O386)</f>
        <v>2905</v>
      </c>
    </row>
    <row r="387" spans="2:16" ht="15.75" customHeight="1" x14ac:dyDescent="0.2">
      <c r="B387" s="229"/>
      <c r="C387" s="120" t="s">
        <v>53</v>
      </c>
      <c r="D387" s="121">
        <v>360</v>
      </c>
      <c r="E387" s="122">
        <v>353</v>
      </c>
      <c r="F387" s="121">
        <v>389</v>
      </c>
      <c r="G387" s="122">
        <v>296</v>
      </c>
      <c r="H387" s="121">
        <v>179</v>
      </c>
      <c r="I387" s="122">
        <v>200</v>
      </c>
      <c r="J387" s="121">
        <v>229</v>
      </c>
      <c r="K387" s="122">
        <v>195</v>
      </c>
      <c r="L387" s="121">
        <v>124</v>
      </c>
      <c r="M387" s="122">
        <v>133</v>
      </c>
      <c r="N387" s="121">
        <v>174</v>
      </c>
      <c r="O387" s="122">
        <v>266</v>
      </c>
      <c r="P387" s="123">
        <f t="shared" si="140"/>
        <v>2898</v>
      </c>
    </row>
    <row r="388" spans="2:16" ht="15.75" customHeight="1" x14ac:dyDescent="0.2">
      <c r="B388" s="229"/>
      <c r="C388" s="124" t="s">
        <v>17</v>
      </c>
      <c r="D388" s="125">
        <f>+D386+D387</f>
        <v>718</v>
      </c>
      <c r="E388" s="126">
        <f t="shared" ref="E388:P388" si="141">+E386+E387</f>
        <v>705</v>
      </c>
      <c r="F388" s="125">
        <f t="shared" si="141"/>
        <v>782</v>
      </c>
      <c r="G388" s="126">
        <f t="shared" si="141"/>
        <v>594</v>
      </c>
      <c r="H388" s="125">
        <f t="shared" si="141"/>
        <v>358</v>
      </c>
      <c r="I388" s="126">
        <f t="shared" si="141"/>
        <v>398</v>
      </c>
      <c r="J388" s="125">
        <f t="shared" si="141"/>
        <v>462</v>
      </c>
      <c r="K388" s="126">
        <f t="shared" si="141"/>
        <v>388</v>
      </c>
      <c r="L388" s="125">
        <f t="shared" si="141"/>
        <v>250</v>
      </c>
      <c r="M388" s="126">
        <f t="shared" si="141"/>
        <v>266</v>
      </c>
      <c r="N388" s="125">
        <f t="shared" si="141"/>
        <v>350</v>
      </c>
      <c r="O388" s="126">
        <f t="shared" si="141"/>
        <v>532</v>
      </c>
      <c r="P388" s="128">
        <f t="shared" si="141"/>
        <v>5803</v>
      </c>
    </row>
    <row r="389" spans="2:16" ht="15.75" customHeight="1" x14ac:dyDescent="0.2">
      <c r="B389" s="230" t="s">
        <v>239</v>
      </c>
      <c r="C389" s="116" t="s">
        <v>52</v>
      </c>
      <c r="D389" s="121">
        <v>1682</v>
      </c>
      <c r="E389" s="122">
        <v>1392</v>
      </c>
      <c r="F389" s="121">
        <v>1531</v>
      </c>
      <c r="G389" s="122">
        <v>1475</v>
      </c>
      <c r="H389" s="121">
        <v>1610</v>
      </c>
      <c r="I389" s="122">
        <v>1611</v>
      </c>
      <c r="J389" s="121">
        <v>1752</v>
      </c>
      <c r="K389" s="122">
        <v>1738</v>
      </c>
      <c r="L389" s="121">
        <v>1605</v>
      </c>
      <c r="M389" s="122">
        <v>1578</v>
      </c>
      <c r="N389" s="121">
        <v>1616</v>
      </c>
      <c r="O389" s="122">
        <v>1917</v>
      </c>
      <c r="P389" s="119">
        <f t="shared" ref="P389:P390" si="142">SUM(D389:O389)</f>
        <v>19507</v>
      </c>
    </row>
    <row r="390" spans="2:16" ht="15.75" customHeight="1" x14ac:dyDescent="0.2">
      <c r="B390" s="229"/>
      <c r="C390" s="120" t="s">
        <v>53</v>
      </c>
      <c r="D390" s="121">
        <v>1681</v>
      </c>
      <c r="E390" s="122">
        <v>1390</v>
      </c>
      <c r="F390" s="121">
        <v>1520</v>
      </c>
      <c r="G390" s="122">
        <v>1471</v>
      </c>
      <c r="H390" s="121">
        <v>1613</v>
      </c>
      <c r="I390" s="122">
        <v>1605</v>
      </c>
      <c r="J390" s="121">
        <v>1751</v>
      </c>
      <c r="K390" s="122">
        <v>1735</v>
      </c>
      <c r="L390" s="121">
        <v>1602</v>
      </c>
      <c r="M390" s="122">
        <v>1583</v>
      </c>
      <c r="N390" s="121">
        <v>1613</v>
      </c>
      <c r="O390" s="122">
        <v>1905</v>
      </c>
      <c r="P390" s="123">
        <f t="shared" si="142"/>
        <v>19469</v>
      </c>
    </row>
    <row r="391" spans="2:16" ht="15.75" customHeight="1" x14ac:dyDescent="0.2">
      <c r="B391" s="231"/>
      <c r="C391" s="124" t="s">
        <v>17</v>
      </c>
      <c r="D391" s="125">
        <f>+D389+D390</f>
        <v>3363</v>
      </c>
      <c r="E391" s="126">
        <f t="shared" ref="E391:P391" si="143">+E389+E390</f>
        <v>2782</v>
      </c>
      <c r="F391" s="125">
        <f t="shared" si="143"/>
        <v>3051</v>
      </c>
      <c r="G391" s="126">
        <f t="shared" si="143"/>
        <v>2946</v>
      </c>
      <c r="H391" s="125">
        <f t="shared" si="143"/>
        <v>3223</v>
      </c>
      <c r="I391" s="126">
        <f t="shared" si="143"/>
        <v>3216</v>
      </c>
      <c r="J391" s="125">
        <f t="shared" si="143"/>
        <v>3503</v>
      </c>
      <c r="K391" s="126">
        <f t="shared" si="143"/>
        <v>3473</v>
      </c>
      <c r="L391" s="125">
        <f t="shared" si="143"/>
        <v>3207</v>
      </c>
      <c r="M391" s="126">
        <f t="shared" si="143"/>
        <v>3161</v>
      </c>
      <c r="N391" s="125">
        <f t="shared" si="143"/>
        <v>3229</v>
      </c>
      <c r="O391" s="126">
        <f t="shared" si="143"/>
        <v>3822</v>
      </c>
      <c r="P391" s="128">
        <f t="shared" si="143"/>
        <v>38976</v>
      </c>
    </row>
    <row r="392" spans="2:16" ht="15.75" customHeight="1" x14ac:dyDescent="0.2">
      <c r="B392" s="229" t="s">
        <v>44</v>
      </c>
      <c r="C392" s="120" t="s">
        <v>52</v>
      </c>
      <c r="D392" s="121">
        <v>2119</v>
      </c>
      <c r="E392" s="122">
        <v>2068</v>
      </c>
      <c r="F392" s="121">
        <v>2527</v>
      </c>
      <c r="G392" s="122">
        <v>2164</v>
      </c>
      <c r="H392" s="121">
        <v>2058</v>
      </c>
      <c r="I392" s="122">
        <v>2338</v>
      </c>
      <c r="J392" s="121">
        <v>2503</v>
      </c>
      <c r="K392" s="122">
        <v>2037</v>
      </c>
      <c r="L392" s="121">
        <v>1250</v>
      </c>
      <c r="M392" s="122">
        <v>1243</v>
      </c>
      <c r="N392" s="121">
        <v>1517</v>
      </c>
      <c r="O392" s="122">
        <v>1803</v>
      </c>
      <c r="P392" s="123">
        <f t="shared" ref="P392:P393" si="144">SUM(D392:O392)</f>
        <v>23627</v>
      </c>
    </row>
    <row r="393" spans="2:16" ht="15.75" customHeight="1" x14ac:dyDescent="0.2">
      <c r="B393" s="229"/>
      <c r="C393" s="120" t="s">
        <v>53</v>
      </c>
      <c r="D393" s="121">
        <v>2128</v>
      </c>
      <c r="E393" s="122">
        <v>2063</v>
      </c>
      <c r="F393" s="121">
        <v>2508</v>
      </c>
      <c r="G393" s="122">
        <v>2160</v>
      </c>
      <c r="H393" s="121">
        <v>2055</v>
      </c>
      <c r="I393" s="122">
        <v>2332</v>
      </c>
      <c r="J393" s="121">
        <v>2501</v>
      </c>
      <c r="K393" s="122">
        <v>2030</v>
      </c>
      <c r="L393" s="121">
        <v>1255</v>
      </c>
      <c r="M393" s="122">
        <v>1248</v>
      </c>
      <c r="N393" s="121">
        <v>1517</v>
      </c>
      <c r="O393" s="122">
        <v>1802</v>
      </c>
      <c r="P393" s="123">
        <f t="shared" si="144"/>
        <v>23599</v>
      </c>
    </row>
    <row r="394" spans="2:16" ht="15.75" customHeight="1" x14ac:dyDescent="0.2">
      <c r="B394" s="229"/>
      <c r="C394" s="124" t="s">
        <v>17</v>
      </c>
      <c r="D394" s="125">
        <f>+D392+D393</f>
        <v>4247</v>
      </c>
      <c r="E394" s="126">
        <f t="shared" ref="E394:P394" si="145">+E392+E393</f>
        <v>4131</v>
      </c>
      <c r="F394" s="125">
        <f t="shared" si="145"/>
        <v>5035</v>
      </c>
      <c r="G394" s="126">
        <f t="shared" si="145"/>
        <v>4324</v>
      </c>
      <c r="H394" s="125">
        <f t="shared" si="145"/>
        <v>4113</v>
      </c>
      <c r="I394" s="126">
        <f t="shared" si="145"/>
        <v>4670</v>
      </c>
      <c r="J394" s="125">
        <f t="shared" si="145"/>
        <v>5004</v>
      </c>
      <c r="K394" s="126">
        <f t="shared" si="145"/>
        <v>4067</v>
      </c>
      <c r="L394" s="125">
        <f t="shared" si="145"/>
        <v>2505</v>
      </c>
      <c r="M394" s="126">
        <f t="shared" si="145"/>
        <v>2491</v>
      </c>
      <c r="N394" s="125">
        <f t="shared" si="145"/>
        <v>3034</v>
      </c>
      <c r="O394" s="126">
        <f t="shared" si="145"/>
        <v>3605</v>
      </c>
      <c r="P394" s="128">
        <f t="shared" si="145"/>
        <v>47226</v>
      </c>
    </row>
    <row r="395" spans="2:16" ht="15.75" customHeight="1" thickBot="1" x14ac:dyDescent="0.25">
      <c r="B395" s="227" t="s">
        <v>3539</v>
      </c>
      <c r="C395" s="228"/>
      <c r="D395" s="129">
        <f>+D376+D379+D382+D385+D388+D391+D394</f>
        <v>10639</v>
      </c>
      <c r="E395" s="130">
        <f t="shared" ref="E395:P395" si="146">+E376+E379+E382+E385+E388+E391+E394</f>
        <v>9508</v>
      </c>
      <c r="F395" s="129">
        <f t="shared" si="146"/>
        <v>11009</v>
      </c>
      <c r="G395" s="130">
        <f t="shared" si="146"/>
        <v>9774</v>
      </c>
      <c r="H395" s="129">
        <f t="shared" si="146"/>
        <v>9588</v>
      </c>
      <c r="I395" s="130">
        <f t="shared" si="146"/>
        <v>10288</v>
      </c>
      <c r="J395" s="129">
        <f t="shared" si="146"/>
        <v>11187</v>
      </c>
      <c r="K395" s="130">
        <f t="shared" si="146"/>
        <v>10155</v>
      </c>
      <c r="L395" s="129">
        <f t="shared" si="146"/>
        <v>7790</v>
      </c>
      <c r="M395" s="130">
        <f t="shared" si="146"/>
        <v>7601</v>
      </c>
      <c r="N395" s="129">
        <f t="shared" si="146"/>
        <v>8497</v>
      </c>
      <c r="O395" s="130">
        <f t="shared" si="146"/>
        <v>10355</v>
      </c>
      <c r="P395" s="131">
        <f t="shared" si="146"/>
        <v>116391</v>
      </c>
    </row>
    <row r="396" spans="2:16" ht="15.75" customHeight="1" x14ac:dyDescent="0.2">
      <c r="B396" s="23"/>
      <c r="C396" s="23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</row>
    <row r="397" spans="2:16" ht="15.75" customHeight="1" thickBot="1" x14ac:dyDescent="0.25">
      <c r="B397" s="23"/>
      <c r="C397" s="23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</row>
    <row r="398" spans="2:16" ht="15.75" customHeight="1" x14ac:dyDescent="0.2">
      <c r="B398" s="226">
        <v>2020</v>
      </c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7"/>
    </row>
    <row r="399" spans="2:16" ht="15.75" customHeight="1" x14ac:dyDescent="0.2">
      <c r="B399" s="256" t="s">
        <v>41</v>
      </c>
      <c r="C399" s="257"/>
      <c r="D399" s="113" t="s">
        <v>5</v>
      </c>
      <c r="E399" s="114" t="s">
        <v>6</v>
      </c>
      <c r="F399" s="113" t="s">
        <v>7</v>
      </c>
      <c r="G399" s="114" t="s">
        <v>8</v>
      </c>
      <c r="H399" s="113" t="s">
        <v>9</v>
      </c>
      <c r="I399" s="114" t="s">
        <v>10</v>
      </c>
      <c r="J399" s="113" t="s">
        <v>11</v>
      </c>
      <c r="K399" s="114" t="s">
        <v>12</v>
      </c>
      <c r="L399" s="113" t="s">
        <v>13</v>
      </c>
      <c r="M399" s="114" t="s">
        <v>14</v>
      </c>
      <c r="N399" s="113" t="s">
        <v>15</v>
      </c>
      <c r="O399" s="114" t="s">
        <v>16</v>
      </c>
      <c r="P399" s="115" t="s">
        <v>17</v>
      </c>
    </row>
    <row r="400" spans="2:16" ht="15.75" customHeight="1" x14ac:dyDescent="0.2">
      <c r="B400" s="230" t="s">
        <v>4641</v>
      </c>
      <c r="C400" s="116" t="s">
        <v>52</v>
      </c>
      <c r="D400" s="121">
        <v>310</v>
      </c>
      <c r="E400" s="122">
        <v>288</v>
      </c>
      <c r="F400" s="121">
        <v>216</v>
      </c>
      <c r="G400" s="122">
        <v>78</v>
      </c>
      <c r="H400" s="121">
        <v>73</v>
      </c>
      <c r="I400" s="122">
        <v>97</v>
      </c>
      <c r="J400" s="121">
        <v>155</v>
      </c>
      <c r="K400" s="122">
        <v>170</v>
      </c>
      <c r="L400" s="121">
        <v>203</v>
      </c>
      <c r="M400" s="122">
        <v>210</v>
      </c>
      <c r="N400" s="121">
        <v>224</v>
      </c>
      <c r="O400" s="122">
        <v>290</v>
      </c>
      <c r="P400" s="119">
        <f>SUM(D400:O400)</f>
        <v>2314</v>
      </c>
    </row>
    <row r="401" spans="2:16" ht="15.75" customHeight="1" x14ac:dyDescent="0.2">
      <c r="B401" s="229"/>
      <c r="C401" s="120" t="s">
        <v>53</v>
      </c>
      <c r="D401" s="121">
        <v>305</v>
      </c>
      <c r="E401" s="122">
        <v>280</v>
      </c>
      <c r="F401" s="121">
        <v>215</v>
      </c>
      <c r="G401" s="122">
        <v>68</v>
      </c>
      <c r="H401" s="121">
        <v>73</v>
      </c>
      <c r="I401" s="122">
        <v>90</v>
      </c>
      <c r="J401" s="121">
        <v>164</v>
      </c>
      <c r="K401" s="122">
        <v>171</v>
      </c>
      <c r="L401" s="121">
        <v>197</v>
      </c>
      <c r="M401" s="122">
        <v>202</v>
      </c>
      <c r="N401" s="121">
        <v>228</v>
      </c>
      <c r="O401" s="122">
        <v>289</v>
      </c>
      <c r="P401" s="123">
        <f t="shared" ref="P401" si="147">SUM(D401:O401)</f>
        <v>2282</v>
      </c>
    </row>
    <row r="402" spans="2:16" ht="15.75" customHeight="1" x14ac:dyDescent="0.2">
      <c r="B402" s="231"/>
      <c r="C402" s="124" t="s">
        <v>17</v>
      </c>
      <c r="D402" s="125">
        <f>+D400+D401</f>
        <v>615</v>
      </c>
      <c r="E402" s="126">
        <f t="shared" ref="E402:P402" si="148">+E400+E401</f>
        <v>568</v>
      </c>
      <c r="F402" s="125">
        <f t="shared" si="148"/>
        <v>431</v>
      </c>
      <c r="G402" s="126">
        <f t="shared" si="148"/>
        <v>146</v>
      </c>
      <c r="H402" s="125">
        <f t="shared" si="148"/>
        <v>146</v>
      </c>
      <c r="I402" s="126">
        <f t="shared" si="148"/>
        <v>187</v>
      </c>
      <c r="J402" s="125">
        <f t="shared" si="148"/>
        <v>319</v>
      </c>
      <c r="K402" s="126">
        <f t="shared" si="148"/>
        <v>341</v>
      </c>
      <c r="L402" s="125">
        <f t="shared" si="148"/>
        <v>400</v>
      </c>
      <c r="M402" s="126">
        <f t="shared" si="148"/>
        <v>412</v>
      </c>
      <c r="N402" s="125">
        <f t="shared" si="148"/>
        <v>452</v>
      </c>
      <c r="O402" s="126">
        <f t="shared" si="148"/>
        <v>579</v>
      </c>
      <c r="P402" s="128">
        <f t="shared" si="148"/>
        <v>4596</v>
      </c>
    </row>
    <row r="403" spans="2:16" ht="15.75" customHeight="1" x14ac:dyDescent="0.2">
      <c r="B403" s="229" t="s">
        <v>238</v>
      </c>
      <c r="C403" s="120" t="s">
        <v>52</v>
      </c>
      <c r="D403" s="121">
        <v>59</v>
      </c>
      <c r="E403" s="122">
        <v>56</v>
      </c>
      <c r="F403" s="121">
        <v>43</v>
      </c>
      <c r="G403" s="122"/>
      <c r="H403" s="121"/>
      <c r="I403" s="122"/>
      <c r="J403" s="121">
        <v>2</v>
      </c>
      <c r="K403" s="122"/>
      <c r="L403" s="121">
        <v>7</v>
      </c>
      <c r="M403" s="122">
        <v>9</v>
      </c>
      <c r="N403" s="121">
        <v>9</v>
      </c>
      <c r="O403" s="122">
        <v>13</v>
      </c>
      <c r="P403" s="123">
        <f t="shared" ref="P403:P404" si="149">SUM(D403:O403)</f>
        <v>198</v>
      </c>
    </row>
    <row r="404" spans="2:16" ht="15.75" customHeight="1" x14ac:dyDescent="0.2">
      <c r="B404" s="229"/>
      <c r="C404" s="120" t="s">
        <v>53</v>
      </c>
      <c r="D404" s="121">
        <v>60</v>
      </c>
      <c r="E404" s="122">
        <v>56</v>
      </c>
      <c r="F404" s="121">
        <v>43</v>
      </c>
      <c r="G404" s="122"/>
      <c r="H404" s="121"/>
      <c r="I404" s="122"/>
      <c r="J404" s="121"/>
      <c r="K404" s="122"/>
      <c r="L404" s="121">
        <v>4</v>
      </c>
      <c r="M404" s="122">
        <v>9</v>
      </c>
      <c r="N404" s="121">
        <v>8</v>
      </c>
      <c r="O404" s="122">
        <v>7</v>
      </c>
      <c r="P404" s="123">
        <f t="shared" si="149"/>
        <v>187</v>
      </c>
    </row>
    <row r="405" spans="2:16" ht="15.75" customHeight="1" x14ac:dyDescent="0.2">
      <c r="B405" s="229"/>
      <c r="C405" s="124" t="s">
        <v>17</v>
      </c>
      <c r="D405" s="125">
        <f>+D403+D404</f>
        <v>119</v>
      </c>
      <c r="E405" s="126">
        <f t="shared" ref="E405:P405" si="150">+E403+E404</f>
        <v>112</v>
      </c>
      <c r="F405" s="125">
        <f t="shared" si="150"/>
        <v>86</v>
      </c>
      <c r="G405" s="126">
        <f t="shared" si="150"/>
        <v>0</v>
      </c>
      <c r="H405" s="125">
        <f t="shared" si="150"/>
        <v>0</v>
      </c>
      <c r="I405" s="126">
        <f t="shared" si="150"/>
        <v>0</v>
      </c>
      <c r="J405" s="125">
        <f t="shared" si="150"/>
        <v>2</v>
      </c>
      <c r="K405" s="126">
        <f t="shared" si="150"/>
        <v>0</v>
      </c>
      <c r="L405" s="125">
        <f t="shared" si="150"/>
        <v>11</v>
      </c>
      <c r="M405" s="126">
        <f t="shared" si="150"/>
        <v>18</v>
      </c>
      <c r="N405" s="125">
        <f t="shared" si="150"/>
        <v>17</v>
      </c>
      <c r="O405" s="126">
        <f t="shared" si="150"/>
        <v>20</v>
      </c>
      <c r="P405" s="128">
        <f t="shared" si="150"/>
        <v>385</v>
      </c>
    </row>
    <row r="406" spans="2:16" ht="15.75" customHeight="1" x14ac:dyDescent="0.2">
      <c r="B406" s="230" t="s">
        <v>43</v>
      </c>
      <c r="C406" s="116" t="s">
        <v>52</v>
      </c>
      <c r="D406" s="121">
        <v>184</v>
      </c>
      <c r="E406" s="122">
        <v>173</v>
      </c>
      <c r="F406" s="121">
        <v>125</v>
      </c>
      <c r="G406" s="122">
        <v>3</v>
      </c>
      <c r="H406" s="121">
        <v>9</v>
      </c>
      <c r="I406" s="122">
        <v>13</v>
      </c>
      <c r="J406" s="121">
        <v>19</v>
      </c>
      <c r="K406" s="122">
        <v>11</v>
      </c>
      <c r="L406" s="121">
        <v>21</v>
      </c>
      <c r="M406" s="122">
        <v>25</v>
      </c>
      <c r="N406" s="121">
        <v>38</v>
      </c>
      <c r="O406" s="122">
        <v>70</v>
      </c>
      <c r="P406" s="119">
        <f t="shared" ref="P406:P407" si="151">SUM(D406:O406)</f>
        <v>691</v>
      </c>
    </row>
    <row r="407" spans="2:16" ht="15.75" customHeight="1" x14ac:dyDescent="0.2">
      <c r="B407" s="229"/>
      <c r="C407" s="120" t="s">
        <v>53</v>
      </c>
      <c r="D407" s="121">
        <v>186</v>
      </c>
      <c r="E407" s="122">
        <v>171</v>
      </c>
      <c r="F407" s="121">
        <v>127</v>
      </c>
      <c r="G407" s="122">
        <v>2</v>
      </c>
      <c r="H407" s="121">
        <v>11</v>
      </c>
      <c r="I407" s="122">
        <v>14</v>
      </c>
      <c r="J407" s="121">
        <v>16</v>
      </c>
      <c r="K407" s="122">
        <v>10</v>
      </c>
      <c r="L407" s="121">
        <v>21</v>
      </c>
      <c r="M407" s="122">
        <v>22</v>
      </c>
      <c r="N407" s="121">
        <v>36</v>
      </c>
      <c r="O407" s="122">
        <v>69</v>
      </c>
      <c r="P407" s="123">
        <f t="shared" si="151"/>
        <v>685</v>
      </c>
    </row>
    <row r="408" spans="2:16" ht="15.75" customHeight="1" x14ac:dyDescent="0.2">
      <c r="B408" s="231"/>
      <c r="C408" s="124" t="s">
        <v>17</v>
      </c>
      <c r="D408" s="125">
        <f>+D406+D407</f>
        <v>370</v>
      </c>
      <c r="E408" s="126">
        <f t="shared" ref="E408:P408" si="152">+E406+E407</f>
        <v>344</v>
      </c>
      <c r="F408" s="125">
        <f t="shared" si="152"/>
        <v>252</v>
      </c>
      <c r="G408" s="126">
        <f t="shared" si="152"/>
        <v>5</v>
      </c>
      <c r="H408" s="125">
        <f t="shared" si="152"/>
        <v>20</v>
      </c>
      <c r="I408" s="126">
        <f t="shared" si="152"/>
        <v>27</v>
      </c>
      <c r="J408" s="125">
        <f t="shared" si="152"/>
        <v>35</v>
      </c>
      <c r="K408" s="126">
        <f t="shared" si="152"/>
        <v>21</v>
      </c>
      <c r="L408" s="125">
        <f t="shared" si="152"/>
        <v>42</v>
      </c>
      <c r="M408" s="126">
        <f t="shared" si="152"/>
        <v>47</v>
      </c>
      <c r="N408" s="125">
        <f t="shared" si="152"/>
        <v>74</v>
      </c>
      <c r="O408" s="126">
        <f t="shared" si="152"/>
        <v>139</v>
      </c>
      <c r="P408" s="128">
        <f t="shared" si="152"/>
        <v>1376</v>
      </c>
    </row>
    <row r="409" spans="2:16" ht="15.75" customHeight="1" x14ac:dyDescent="0.2">
      <c r="B409" s="230" t="s">
        <v>237</v>
      </c>
      <c r="C409" s="116" t="s">
        <v>52</v>
      </c>
      <c r="D409" s="121">
        <v>567</v>
      </c>
      <c r="E409" s="122">
        <v>460</v>
      </c>
      <c r="F409" s="121">
        <v>365</v>
      </c>
      <c r="G409" s="122">
        <v>3</v>
      </c>
      <c r="H409" s="121">
        <v>49</v>
      </c>
      <c r="I409" s="122">
        <v>56</v>
      </c>
      <c r="J409" s="121">
        <v>538</v>
      </c>
      <c r="K409" s="122">
        <v>534</v>
      </c>
      <c r="L409" s="121">
        <v>428</v>
      </c>
      <c r="M409" s="122">
        <v>475</v>
      </c>
      <c r="N409" s="121">
        <v>478</v>
      </c>
      <c r="O409" s="122">
        <v>663</v>
      </c>
      <c r="P409" s="119">
        <f t="shared" ref="P409:P410" si="153">SUM(D409:O409)</f>
        <v>4616</v>
      </c>
    </row>
    <row r="410" spans="2:16" ht="15.75" customHeight="1" x14ac:dyDescent="0.2">
      <c r="B410" s="229"/>
      <c r="C410" s="120" t="s">
        <v>53</v>
      </c>
      <c r="D410" s="121">
        <v>568</v>
      </c>
      <c r="E410" s="122">
        <v>460</v>
      </c>
      <c r="F410" s="121">
        <v>368</v>
      </c>
      <c r="G410" s="122">
        <v>2</v>
      </c>
      <c r="H410" s="121">
        <v>43</v>
      </c>
      <c r="I410" s="122">
        <v>53</v>
      </c>
      <c r="J410" s="121">
        <v>538</v>
      </c>
      <c r="K410" s="122">
        <v>534</v>
      </c>
      <c r="L410" s="121">
        <v>428</v>
      </c>
      <c r="M410" s="122">
        <v>475</v>
      </c>
      <c r="N410" s="121">
        <v>477</v>
      </c>
      <c r="O410" s="122">
        <v>663</v>
      </c>
      <c r="P410" s="123">
        <f t="shared" si="153"/>
        <v>4609</v>
      </c>
    </row>
    <row r="411" spans="2:16" ht="15.75" customHeight="1" x14ac:dyDescent="0.2">
      <c r="B411" s="231"/>
      <c r="C411" s="124" t="s">
        <v>17</v>
      </c>
      <c r="D411" s="125">
        <f>+D409+D410</f>
        <v>1135</v>
      </c>
      <c r="E411" s="126">
        <f t="shared" ref="E411:P411" si="154">+E409+E410</f>
        <v>920</v>
      </c>
      <c r="F411" s="125">
        <f t="shared" si="154"/>
        <v>733</v>
      </c>
      <c r="G411" s="126">
        <f t="shared" si="154"/>
        <v>5</v>
      </c>
      <c r="H411" s="125">
        <f t="shared" si="154"/>
        <v>92</v>
      </c>
      <c r="I411" s="126">
        <f t="shared" si="154"/>
        <v>109</v>
      </c>
      <c r="J411" s="125">
        <f t="shared" si="154"/>
        <v>1076</v>
      </c>
      <c r="K411" s="126">
        <f t="shared" si="154"/>
        <v>1068</v>
      </c>
      <c r="L411" s="125">
        <f t="shared" si="154"/>
        <v>856</v>
      </c>
      <c r="M411" s="126">
        <f t="shared" si="154"/>
        <v>950</v>
      </c>
      <c r="N411" s="125">
        <f t="shared" si="154"/>
        <v>955</v>
      </c>
      <c r="O411" s="126">
        <f t="shared" si="154"/>
        <v>1326</v>
      </c>
      <c r="P411" s="128">
        <f t="shared" si="154"/>
        <v>9225</v>
      </c>
    </row>
    <row r="412" spans="2:16" ht="15.75" customHeight="1" x14ac:dyDescent="0.2">
      <c r="B412" s="229" t="s">
        <v>47</v>
      </c>
      <c r="C412" s="120" t="s">
        <v>52</v>
      </c>
      <c r="D412" s="121">
        <v>324</v>
      </c>
      <c r="E412" s="122">
        <v>318</v>
      </c>
      <c r="F412" s="121">
        <v>242</v>
      </c>
      <c r="G412" s="122">
        <v>4</v>
      </c>
      <c r="H412" s="121">
        <v>3</v>
      </c>
      <c r="I412" s="122"/>
      <c r="J412" s="121">
        <v>68</v>
      </c>
      <c r="K412" s="122">
        <v>60</v>
      </c>
      <c r="L412" s="121">
        <v>56</v>
      </c>
      <c r="M412" s="122">
        <v>66</v>
      </c>
      <c r="N412" s="121">
        <v>81</v>
      </c>
      <c r="O412" s="122">
        <v>122</v>
      </c>
      <c r="P412" s="123">
        <f t="shared" ref="P412:P413" si="155">SUM(D412:O412)</f>
        <v>1344</v>
      </c>
    </row>
    <row r="413" spans="2:16" ht="15.75" customHeight="1" x14ac:dyDescent="0.2">
      <c r="B413" s="229"/>
      <c r="C413" s="120" t="s">
        <v>53</v>
      </c>
      <c r="D413" s="121">
        <v>327</v>
      </c>
      <c r="E413" s="122">
        <v>315</v>
      </c>
      <c r="F413" s="121">
        <v>244</v>
      </c>
      <c r="G413" s="122">
        <v>3</v>
      </c>
      <c r="H413" s="121">
        <v>4</v>
      </c>
      <c r="I413" s="122"/>
      <c r="J413" s="121">
        <v>68</v>
      </c>
      <c r="K413" s="122">
        <v>60</v>
      </c>
      <c r="L413" s="121">
        <v>56</v>
      </c>
      <c r="M413" s="122">
        <v>63</v>
      </c>
      <c r="N413" s="121">
        <v>81</v>
      </c>
      <c r="O413" s="122">
        <v>122</v>
      </c>
      <c r="P413" s="123">
        <f t="shared" si="155"/>
        <v>1343</v>
      </c>
    </row>
    <row r="414" spans="2:16" ht="15.75" customHeight="1" x14ac:dyDescent="0.2">
      <c r="B414" s="229"/>
      <c r="C414" s="124" t="s">
        <v>17</v>
      </c>
      <c r="D414" s="125">
        <f>+D412+D413</f>
        <v>651</v>
      </c>
      <c r="E414" s="126">
        <f t="shared" ref="E414:P414" si="156">+E412+E413</f>
        <v>633</v>
      </c>
      <c r="F414" s="125">
        <f t="shared" si="156"/>
        <v>486</v>
      </c>
      <c r="G414" s="126">
        <f t="shared" si="156"/>
        <v>7</v>
      </c>
      <c r="H414" s="125">
        <f t="shared" si="156"/>
        <v>7</v>
      </c>
      <c r="I414" s="126">
        <f t="shared" si="156"/>
        <v>0</v>
      </c>
      <c r="J414" s="125">
        <f t="shared" si="156"/>
        <v>136</v>
      </c>
      <c r="K414" s="126">
        <f t="shared" si="156"/>
        <v>120</v>
      </c>
      <c r="L414" s="125">
        <f t="shared" si="156"/>
        <v>112</v>
      </c>
      <c r="M414" s="126">
        <f t="shared" si="156"/>
        <v>129</v>
      </c>
      <c r="N414" s="125">
        <f t="shared" si="156"/>
        <v>162</v>
      </c>
      <c r="O414" s="126">
        <f t="shared" si="156"/>
        <v>244</v>
      </c>
      <c r="P414" s="128">
        <f t="shared" si="156"/>
        <v>2687</v>
      </c>
    </row>
    <row r="415" spans="2:16" ht="15.75" customHeight="1" x14ac:dyDescent="0.2">
      <c r="B415" s="230" t="s">
        <v>239</v>
      </c>
      <c r="C415" s="116" t="s">
        <v>52</v>
      </c>
      <c r="D415" s="121">
        <v>1873</v>
      </c>
      <c r="E415" s="122">
        <v>1481</v>
      </c>
      <c r="F415" s="121">
        <v>1048</v>
      </c>
      <c r="G415" s="122">
        <v>82</v>
      </c>
      <c r="H415" s="121">
        <v>82</v>
      </c>
      <c r="I415" s="122">
        <v>101</v>
      </c>
      <c r="J415" s="121">
        <v>732</v>
      </c>
      <c r="K415" s="122">
        <v>724</v>
      </c>
      <c r="L415" s="121">
        <v>601</v>
      </c>
      <c r="M415" s="122">
        <v>687</v>
      </c>
      <c r="N415" s="121">
        <v>885</v>
      </c>
      <c r="O415" s="122">
        <v>1341</v>
      </c>
      <c r="P415" s="119">
        <f t="shared" ref="P415:P416" si="157">SUM(D415:O415)</f>
        <v>9637</v>
      </c>
    </row>
    <row r="416" spans="2:16" ht="15.75" customHeight="1" x14ac:dyDescent="0.2">
      <c r="B416" s="229"/>
      <c r="C416" s="120" t="s">
        <v>53</v>
      </c>
      <c r="D416" s="121">
        <v>1875</v>
      </c>
      <c r="E416" s="122">
        <v>1482</v>
      </c>
      <c r="F416" s="121">
        <v>1046</v>
      </c>
      <c r="G416" s="122">
        <v>83</v>
      </c>
      <c r="H416" s="121">
        <v>83</v>
      </c>
      <c r="I416" s="122">
        <v>102</v>
      </c>
      <c r="J416" s="121">
        <v>731</v>
      </c>
      <c r="K416" s="122">
        <v>725</v>
      </c>
      <c r="L416" s="121">
        <v>599</v>
      </c>
      <c r="M416" s="122">
        <v>690</v>
      </c>
      <c r="N416" s="121">
        <v>881</v>
      </c>
      <c r="O416" s="122">
        <v>1338</v>
      </c>
      <c r="P416" s="123">
        <f t="shared" si="157"/>
        <v>9635</v>
      </c>
    </row>
    <row r="417" spans="2:16" ht="15.75" customHeight="1" x14ac:dyDescent="0.2">
      <c r="B417" s="231"/>
      <c r="C417" s="124" t="s">
        <v>17</v>
      </c>
      <c r="D417" s="125">
        <f>+D415+D416</f>
        <v>3748</v>
      </c>
      <c r="E417" s="126">
        <f t="shared" ref="E417:P417" si="158">+E415+E416</f>
        <v>2963</v>
      </c>
      <c r="F417" s="125">
        <f t="shared" si="158"/>
        <v>2094</v>
      </c>
      <c r="G417" s="126">
        <f t="shared" si="158"/>
        <v>165</v>
      </c>
      <c r="H417" s="125">
        <f t="shared" si="158"/>
        <v>165</v>
      </c>
      <c r="I417" s="126">
        <f t="shared" si="158"/>
        <v>203</v>
      </c>
      <c r="J417" s="125">
        <f t="shared" si="158"/>
        <v>1463</v>
      </c>
      <c r="K417" s="126">
        <f t="shared" si="158"/>
        <v>1449</v>
      </c>
      <c r="L417" s="125">
        <f t="shared" si="158"/>
        <v>1200</v>
      </c>
      <c r="M417" s="126">
        <f t="shared" si="158"/>
        <v>1377</v>
      </c>
      <c r="N417" s="125">
        <f t="shared" si="158"/>
        <v>1766</v>
      </c>
      <c r="O417" s="126">
        <f t="shared" si="158"/>
        <v>2679</v>
      </c>
      <c r="P417" s="128">
        <f t="shared" si="158"/>
        <v>19272</v>
      </c>
    </row>
    <row r="418" spans="2:16" ht="15.75" customHeight="1" x14ac:dyDescent="0.2">
      <c r="B418" s="229" t="s">
        <v>44</v>
      </c>
      <c r="C418" s="120" t="s">
        <v>52</v>
      </c>
      <c r="D418" s="121">
        <v>1959</v>
      </c>
      <c r="E418" s="122">
        <v>1877</v>
      </c>
      <c r="F418" s="121">
        <v>1410</v>
      </c>
      <c r="G418" s="122">
        <v>23</v>
      </c>
      <c r="H418" s="121">
        <v>27</v>
      </c>
      <c r="I418" s="122">
        <v>14</v>
      </c>
      <c r="J418" s="121">
        <v>224</v>
      </c>
      <c r="K418" s="122">
        <v>256</v>
      </c>
      <c r="L418" s="121">
        <v>178</v>
      </c>
      <c r="M418" s="122">
        <v>294</v>
      </c>
      <c r="N418" s="121">
        <v>482</v>
      </c>
      <c r="O418" s="122">
        <v>942</v>
      </c>
      <c r="P418" s="123">
        <f t="shared" ref="P418:P419" si="159">SUM(D418:O418)</f>
        <v>7686</v>
      </c>
    </row>
    <row r="419" spans="2:16" ht="15.75" customHeight="1" x14ac:dyDescent="0.2">
      <c r="B419" s="229"/>
      <c r="C419" s="120" t="s">
        <v>53</v>
      </c>
      <c r="D419" s="121">
        <v>1972</v>
      </c>
      <c r="E419" s="122">
        <v>1866</v>
      </c>
      <c r="F419" s="121">
        <v>1407</v>
      </c>
      <c r="G419" s="122">
        <v>24</v>
      </c>
      <c r="H419" s="121">
        <v>28</v>
      </c>
      <c r="I419" s="122">
        <v>13</v>
      </c>
      <c r="J419" s="121">
        <v>219</v>
      </c>
      <c r="K419" s="122">
        <v>249</v>
      </c>
      <c r="L419" s="121">
        <v>180</v>
      </c>
      <c r="M419" s="122">
        <v>277</v>
      </c>
      <c r="N419" s="121">
        <v>480</v>
      </c>
      <c r="O419" s="122">
        <v>923</v>
      </c>
      <c r="P419" s="123">
        <f t="shared" si="159"/>
        <v>7638</v>
      </c>
    </row>
    <row r="420" spans="2:16" ht="15.75" customHeight="1" x14ac:dyDescent="0.2">
      <c r="B420" s="229"/>
      <c r="C420" s="124" t="s">
        <v>17</v>
      </c>
      <c r="D420" s="125">
        <f>+D418+D419</f>
        <v>3931</v>
      </c>
      <c r="E420" s="126">
        <f t="shared" ref="E420:P420" si="160">+E418+E419</f>
        <v>3743</v>
      </c>
      <c r="F420" s="125">
        <f t="shared" si="160"/>
        <v>2817</v>
      </c>
      <c r="G420" s="126">
        <f t="shared" si="160"/>
        <v>47</v>
      </c>
      <c r="H420" s="125">
        <f t="shared" si="160"/>
        <v>55</v>
      </c>
      <c r="I420" s="126">
        <f t="shared" si="160"/>
        <v>27</v>
      </c>
      <c r="J420" s="125">
        <f t="shared" si="160"/>
        <v>443</v>
      </c>
      <c r="K420" s="126">
        <f t="shared" si="160"/>
        <v>505</v>
      </c>
      <c r="L420" s="125">
        <f t="shared" si="160"/>
        <v>358</v>
      </c>
      <c r="M420" s="126">
        <f t="shared" si="160"/>
        <v>571</v>
      </c>
      <c r="N420" s="125">
        <f t="shared" si="160"/>
        <v>962</v>
      </c>
      <c r="O420" s="126">
        <f t="shared" si="160"/>
        <v>1865</v>
      </c>
      <c r="P420" s="128">
        <f t="shared" si="160"/>
        <v>15324</v>
      </c>
    </row>
    <row r="421" spans="2:16" ht="15.75" customHeight="1" thickBot="1" x14ac:dyDescent="0.25">
      <c r="B421" s="227" t="s">
        <v>3807</v>
      </c>
      <c r="C421" s="228"/>
      <c r="D421" s="129">
        <f>+D402+D405+D408+D411+D414+D417+D420</f>
        <v>10569</v>
      </c>
      <c r="E421" s="130">
        <f t="shared" ref="E421:P421" si="161">+E402+E405+E408+E411+E414+E417+E420</f>
        <v>9283</v>
      </c>
      <c r="F421" s="129">
        <f t="shared" si="161"/>
        <v>6899</v>
      </c>
      <c r="G421" s="130">
        <f t="shared" si="161"/>
        <v>375</v>
      </c>
      <c r="H421" s="129">
        <f t="shared" si="161"/>
        <v>485</v>
      </c>
      <c r="I421" s="130">
        <f t="shared" si="161"/>
        <v>553</v>
      </c>
      <c r="J421" s="129">
        <f t="shared" si="161"/>
        <v>3474</v>
      </c>
      <c r="K421" s="130">
        <f t="shared" si="161"/>
        <v>3504</v>
      </c>
      <c r="L421" s="129">
        <f t="shared" si="161"/>
        <v>2979</v>
      </c>
      <c r="M421" s="130">
        <f t="shared" si="161"/>
        <v>3504</v>
      </c>
      <c r="N421" s="129">
        <f t="shared" si="161"/>
        <v>4388</v>
      </c>
      <c r="O421" s="130">
        <f t="shared" si="161"/>
        <v>6852</v>
      </c>
      <c r="P421" s="131">
        <f t="shared" si="161"/>
        <v>52865</v>
      </c>
    </row>
    <row r="422" spans="2:16" ht="15.75" customHeight="1" x14ac:dyDescent="0.2">
      <c r="B422" s="23"/>
      <c r="C422" s="23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</row>
    <row r="423" spans="2:16" ht="15.75" customHeight="1" thickBot="1" x14ac:dyDescent="0.25"/>
    <row r="424" spans="2:16" ht="15.75" customHeight="1" x14ac:dyDescent="0.2">
      <c r="B424" s="226">
        <v>2021</v>
      </c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7"/>
    </row>
    <row r="425" spans="2:16" ht="15.75" customHeight="1" x14ac:dyDescent="0.2">
      <c r="B425" s="256" t="s">
        <v>41</v>
      </c>
      <c r="C425" s="257"/>
      <c r="D425" s="113" t="s">
        <v>5</v>
      </c>
      <c r="E425" s="114" t="s">
        <v>6</v>
      </c>
      <c r="F425" s="113" t="s">
        <v>7</v>
      </c>
      <c r="G425" s="114" t="s">
        <v>8</v>
      </c>
      <c r="H425" s="113" t="s">
        <v>9</v>
      </c>
      <c r="I425" s="114" t="s">
        <v>10</v>
      </c>
      <c r="J425" s="113" t="s">
        <v>11</v>
      </c>
      <c r="K425" s="114" t="s">
        <v>12</v>
      </c>
      <c r="L425" s="113" t="s">
        <v>13</v>
      </c>
      <c r="M425" s="114" t="s">
        <v>14</v>
      </c>
      <c r="N425" s="113" t="s">
        <v>15</v>
      </c>
      <c r="O425" s="114" t="s">
        <v>16</v>
      </c>
      <c r="P425" s="115" t="s">
        <v>17</v>
      </c>
    </row>
    <row r="426" spans="2:16" ht="15.75" customHeight="1" x14ac:dyDescent="0.2">
      <c r="B426" s="230" t="s">
        <v>4641</v>
      </c>
      <c r="C426" s="116" t="s">
        <v>52</v>
      </c>
      <c r="D426" s="121">
        <v>254</v>
      </c>
      <c r="E426" s="122">
        <v>193</v>
      </c>
      <c r="F426" s="121">
        <v>249</v>
      </c>
      <c r="G426" s="122">
        <v>222</v>
      </c>
      <c r="H426" s="121">
        <v>264</v>
      </c>
      <c r="I426" s="122">
        <v>244</v>
      </c>
      <c r="J426" s="121">
        <v>226</v>
      </c>
      <c r="K426" s="122">
        <v>275</v>
      </c>
      <c r="L426" s="121">
        <v>265</v>
      </c>
      <c r="M426" s="122">
        <v>264</v>
      </c>
      <c r="N426" s="121">
        <v>276</v>
      </c>
      <c r="O426" s="122">
        <v>283</v>
      </c>
      <c r="P426" s="119">
        <f>SUM(D426:O426)</f>
        <v>3015</v>
      </c>
    </row>
    <row r="427" spans="2:16" ht="15.75" customHeight="1" x14ac:dyDescent="0.2">
      <c r="B427" s="229"/>
      <c r="C427" s="120" t="s">
        <v>53</v>
      </c>
      <c r="D427" s="121">
        <v>257</v>
      </c>
      <c r="E427" s="122">
        <v>202</v>
      </c>
      <c r="F427" s="121">
        <v>241</v>
      </c>
      <c r="G427" s="122">
        <v>225</v>
      </c>
      <c r="H427" s="121">
        <v>268</v>
      </c>
      <c r="I427" s="122">
        <v>256</v>
      </c>
      <c r="J427" s="121">
        <v>226</v>
      </c>
      <c r="K427" s="122">
        <v>269</v>
      </c>
      <c r="L427" s="121">
        <v>261</v>
      </c>
      <c r="M427" s="122">
        <v>267</v>
      </c>
      <c r="N427" s="121">
        <v>285</v>
      </c>
      <c r="O427" s="122">
        <v>289</v>
      </c>
      <c r="P427" s="123">
        <f t="shared" ref="P427" si="162">SUM(D427:O427)</f>
        <v>3046</v>
      </c>
    </row>
    <row r="428" spans="2:16" ht="15.75" customHeight="1" x14ac:dyDescent="0.2">
      <c r="B428" s="231"/>
      <c r="C428" s="124" t="s">
        <v>17</v>
      </c>
      <c r="D428" s="125">
        <f>+D426+D427</f>
        <v>511</v>
      </c>
      <c r="E428" s="126">
        <f t="shared" ref="E428:P428" si="163">+E426+E427</f>
        <v>395</v>
      </c>
      <c r="F428" s="125">
        <f t="shared" si="163"/>
        <v>490</v>
      </c>
      <c r="G428" s="126">
        <f t="shared" si="163"/>
        <v>447</v>
      </c>
      <c r="H428" s="125">
        <f t="shared" si="163"/>
        <v>532</v>
      </c>
      <c r="I428" s="126">
        <f t="shared" si="163"/>
        <v>500</v>
      </c>
      <c r="J428" s="126">
        <f t="shared" si="163"/>
        <v>452</v>
      </c>
      <c r="K428" s="126">
        <f t="shared" si="163"/>
        <v>544</v>
      </c>
      <c r="L428" s="126">
        <f t="shared" si="163"/>
        <v>526</v>
      </c>
      <c r="M428" s="126">
        <f t="shared" si="163"/>
        <v>531</v>
      </c>
      <c r="N428" s="126">
        <f t="shared" si="163"/>
        <v>561</v>
      </c>
      <c r="O428" s="126">
        <f t="shared" si="163"/>
        <v>572</v>
      </c>
      <c r="P428" s="128">
        <f t="shared" si="163"/>
        <v>6061</v>
      </c>
    </row>
    <row r="429" spans="2:16" ht="15.75" customHeight="1" x14ac:dyDescent="0.2">
      <c r="B429" s="229" t="s">
        <v>238</v>
      </c>
      <c r="C429" s="120" t="s">
        <v>52</v>
      </c>
      <c r="D429" s="121">
        <v>8</v>
      </c>
      <c r="E429" s="122">
        <v>8</v>
      </c>
      <c r="F429" s="121">
        <v>11</v>
      </c>
      <c r="G429" s="122">
        <v>6</v>
      </c>
      <c r="H429" s="121">
        <v>7</v>
      </c>
      <c r="I429" s="122">
        <v>16</v>
      </c>
      <c r="J429" s="121">
        <v>15</v>
      </c>
      <c r="K429" s="122">
        <v>11</v>
      </c>
      <c r="L429" s="121">
        <v>5</v>
      </c>
      <c r="M429" s="122">
        <v>7</v>
      </c>
      <c r="N429" s="121">
        <v>24</v>
      </c>
      <c r="O429" s="122">
        <v>35</v>
      </c>
      <c r="P429" s="123">
        <f t="shared" ref="P429:P430" si="164">SUM(D429:O429)</f>
        <v>153</v>
      </c>
    </row>
    <row r="430" spans="2:16" ht="15.75" customHeight="1" x14ac:dyDescent="0.2">
      <c r="B430" s="229"/>
      <c r="C430" s="120" t="s">
        <v>53</v>
      </c>
      <c r="D430" s="121">
        <v>13</v>
      </c>
      <c r="E430" s="122">
        <v>6</v>
      </c>
      <c r="F430" s="121">
        <v>11</v>
      </c>
      <c r="G430" s="122">
        <v>6</v>
      </c>
      <c r="H430" s="121">
        <v>4</v>
      </c>
      <c r="I430" s="122">
        <v>15</v>
      </c>
      <c r="J430" s="121">
        <v>14</v>
      </c>
      <c r="K430" s="122">
        <v>11</v>
      </c>
      <c r="L430" s="121">
        <v>5</v>
      </c>
      <c r="M430" s="122">
        <v>8</v>
      </c>
      <c r="N430" s="121">
        <v>21</v>
      </c>
      <c r="O430" s="122">
        <v>34</v>
      </c>
      <c r="P430" s="123">
        <f t="shared" si="164"/>
        <v>148</v>
      </c>
    </row>
    <row r="431" spans="2:16" ht="15.75" customHeight="1" x14ac:dyDescent="0.2">
      <c r="B431" s="229"/>
      <c r="C431" s="124" t="s">
        <v>17</v>
      </c>
      <c r="D431" s="125">
        <f>+D429+D430</f>
        <v>21</v>
      </c>
      <c r="E431" s="126">
        <f t="shared" ref="E431:P431" si="165">+E429+E430</f>
        <v>14</v>
      </c>
      <c r="F431" s="125">
        <f t="shared" si="165"/>
        <v>22</v>
      </c>
      <c r="G431" s="126">
        <f t="shared" si="165"/>
        <v>12</v>
      </c>
      <c r="H431" s="125">
        <f t="shared" si="165"/>
        <v>11</v>
      </c>
      <c r="I431" s="126">
        <f t="shared" si="165"/>
        <v>31</v>
      </c>
      <c r="J431" s="126">
        <f t="shared" si="165"/>
        <v>29</v>
      </c>
      <c r="K431" s="126">
        <f t="shared" si="165"/>
        <v>22</v>
      </c>
      <c r="L431" s="126">
        <f t="shared" si="165"/>
        <v>10</v>
      </c>
      <c r="M431" s="126">
        <f t="shared" si="165"/>
        <v>15</v>
      </c>
      <c r="N431" s="126">
        <f t="shared" si="165"/>
        <v>45</v>
      </c>
      <c r="O431" s="126">
        <f t="shared" si="165"/>
        <v>69</v>
      </c>
      <c r="P431" s="128">
        <f t="shared" si="165"/>
        <v>301</v>
      </c>
    </row>
    <row r="432" spans="2:16" ht="15.75" customHeight="1" x14ac:dyDescent="0.2">
      <c r="B432" s="230" t="s">
        <v>43</v>
      </c>
      <c r="C432" s="116" t="s">
        <v>52</v>
      </c>
      <c r="D432" s="121">
        <v>73</v>
      </c>
      <c r="E432" s="122">
        <v>61</v>
      </c>
      <c r="F432" s="121">
        <v>89</v>
      </c>
      <c r="G432" s="122">
        <v>120</v>
      </c>
      <c r="H432" s="121">
        <v>79</v>
      </c>
      <c r="I432" s="122">
        <v>66</v>
      </c>
      <c r="J432" s="121">
        <v>91</v>
      </c>
      <c r="K432" s="122">
        <v>74</v>
      </c>
      <c r="L432" s="121">
        <v>89</v>
      </c>
      <c r="M432" s="122">
        <v>131</v>
      </c>
      <c r="N432" s="121">
        <v>156</v>
      </c>
      <c r="O432" s="122">
        <v>230</v>
      </c>
      <c r="P432" s="119">
        <f t="shared" ref="P432:P433" si="166">SUM(D432:O432)</f>
        <v>1259</v>
      </c>
    </row>
    <row r="433" spans="2:16" ht="15.75" customHeight="1" x14ac:dyDescent="0.2">
      <c r="B433" s="229"/>
      <c r="C433" s="120" t="s">
        <v>53</v>
      </c>
      <c r="D433" s="121">
        <v>79</v>
      </c>
      <c r="E433" s="122">
        <v>60</v>
      </c>
      <c r="F433" s="121">
        <v>88</v>
      </c>
      <c r="G433" s="122">
        <v>126</v>
      </c>
      <c r="H433" s="121">
        <v>80</v>
      </c>
      <c r="I433" s="122">
        <v>64</v>
      </c>
      <c r="J433" s="121">
        <v>87</v>
      </c>
      <c r="K433" s="122">
        <v>71</v>
      </c>
      <c r="L433" s="121">
        <v>88</v>
      </c>
      <c r="M433" s="122">
        <v>127</v>
      </c>
      <c r="N433" s="121">
        <v>156</v>
      </c>
      <c r="O433" s="122">
        <v>219</v>
      </c>
      <c r="P433" s="123">
        <f t="shared" si="166"/>
        <v>1245</v>
      </c>
    </row>
    <row r="434" spans="2:16" ht="15.75" customHeight="1" x14ac:dyDescent="0.2">
      <c r="B434" s="231"/>
      <c r="C434" s="124" t="s">
        <v>17</v>
      </c>
      <c r="D434" s="125">
        <f>+D432+D433</f>
        <v>152</v>
      </c>
      <c r="E434" s="126">
        <f t="shared" ref="E434:P434" si="167">+E432+E433</f>
        <v>121</v>
      </c>
      <c r="F434" s="125">
        <f t="shared" si="167"/>
        <v>177</v>
      </c>
      <c r="G434" s="126">
        <f t="shared" si="167"/>
        <v>246</v>
      </c>
      <c r="H434" s="125">
        <f t="shared" si="167"/>
        <v>159</v>
      </c>
      <c r="I434" s="126">
        <f t="shared" si="167"/>
        <v>130</v>
      </c>
      <c r="J434" s="126">
        <f t="shared" si="167"/>
        <v>178</v>
      </c>
      <c r="K434" s="126">
        <f t="shared" si="167"/>
        <v>145</v>
      </c>
      <c r="L434" s="126">
        <f t="shared" si="167"/>
        <v>177</v>
      </c>
      <c r="M434" s="126">
        <f t="shared" si="167"/>
        <v>258</v>
      </c>
      <c r="N434" s="126">
        <f t="shared" si="167"/>
        <v>312</v>
      </c>
      <c r="O434" s="126">
        <f t="shared" si="167"/>
        <v>449</v>
      </c>
      <c r="P434" s="128">
        <f t="shared" si="167"/>
        <v>2504</v>
      </c>
    </row>
    <row r="435" spans="2:16" ht="15.75" customHeight="1" x14ac:dyDescent="0.2">
      <c r="B435" s="230" t="s">
        <v>237</v>
      </c>
      <c r="C435" s="116" t="s">
        <v>52</v>
      </c>
      <c r="D435" s="121">
        <v>694</v>
      </c>
      <c r="E435" s="122">
        <v>605</v>
      </c>
      <c r="F435" s="121">
        <v>710</v>
      </c>
      <c r="G435" s="122">
        <v>722</v>
      </c>
      <c r="H435" s="121">
        <v>694</v>
      </c>
      <c r="I435" s="122">
        <v>765</v>
      </c>
      <c r="J435" s="121">
        <v>731</v>
      </c>
      <c r="K435" s="122">
        <v>727</v>
      </c>
      <c r="L435" s="121">
        <v>609</v>
      </c>
      <c r="M435" s="122">
        <v>491</v>
      </c>
      <c r="N435" s="121">
        <v>516</v>
      </c>
      <c r="O435" s="122">
        <v>634</v>
      </c>
      <c r="P435" s="119">
        <f t="shared" ref="P435:P436" si="168">SUM(D435:O435)</f>
        <v>7898</v>
      </c>
    </row>
    <row r="436" spans="2:16" ht="15.75" customHeight="1" x14ac:dyDescent="0.2">
      <c r="B436" s="229"/>
      <c r="C436" s="120" t="s">
        <v>53</v>
      </c>
      <c r="D436" s="121">
        <v>692</v>
      </c>
      <c r="E436" s="122">
        <v>602</v>
      </c>
      <c r="F436" s="121">
        <v>712</v>
      </c>
      <c r="G436" s="122">
        <v>718</v>
      </c>
      <c r="H436" s="121">
        <v>693</v>
      </c>
      <c r="I436" s="122">
        <v>766</v>
      </c>
      <c r="J436" s="121">
        <v>731</v>
      </c>
      <c r="K436" s="122">
        <v>721</v>
      </c>
      <c r="L436" s="121">
        <v>606</v>
      </c>
      <c r="M436" s="122">
        <v>489</v>
      </c>
      <c r="N436" s="121">
        <v>515</v>
      </c>
      <c r="O436" s="122">
        <v>628</v>
      </c>
      <c r="P436" s="123">
        <f t="shared" si="168"/>
        <v>7873</v>
      </c>
    </row>
    <row r="437" spans="2:16" ht="15.75" customHeight="1" x14ac:dyDescent="0.2">
      <c r="B437" s="231"/>
      <c r="C437" s="124" t="s">
        <v>17</v>
      </c>
      <c r="D437" s="125">
        <f>+D435+D436</f>
        <v>1386</v>
      </c>
      <c r="E437" s="126">
        <f t="shared" ref="E437:P437" si="169">+E435+E436</f>
        <v>1207</v>
      </c>
      <c r="F437" s="125">
        <f t="shared" si="169"/>
        <v>1422</v>
      </c>
      <c r="G437" s="126">
        <f t="shared" si="169"/>
        <v>1440</v>
      </c>
      <c r="H437" s="125">
        <f t="shared" si="169"/>
        <v>1387</v>
      </c>
      <c r="I437" s="126">
        <f t="shared" si="169"/>
        <v>1531</v>
      </c>
      <c r="J437" s="126">
        <f t="shared" si="169"/>
        <v>1462</v>
      </c>
      <c r="K437" s="126">
        <f t="shared" si="169"/>
        <v>1448</v>
      </c>
      <c r="L437" s="126">
        <f t="shared" si="169"/>
        <v>1215</v>
      </c>
      <c r="M437" s="126">
        <f t="shared" si="169"/>
        <v>980</v>
      </c>
      <c r="N437" s="126">
        <f t="shared" si="169"/>
        <v>1031</v>
      </c>
      <c r="O437" s="126">
        <f t="shared" si="169"/>
        <v>1262</v>
      </c>
      <c r="P437" s="128">
        <f t="shared" si="169"/>
        <v>15771</v>
      </c>
    </row>
    <row r="438" spans="2:16" ht="15.75" customHeight="1" x14ac:dyDescent="0.2">
      <c r="B438" s="229" t="s">
        <v>47</v>
      </c>
      <c r="C438" s="120" t="s">
        <v>52</v>
      </c>
      <c r="D438" s="121">
        <v>133</v>
      </c>
      <c r="E438" s="122">
        <v>112</v>
      </c>
      <c r="F438" s="121">
        <v>139</v>
      </c>
      <c r="G438" s="122">
        <v>109</v>
      </c>
      <c r="H438" s="121">
        <v>110</v>
      </c>
      <c r="I438" s="122">
        <v>106</v>
      </c>
      <c r="J438" s="121">
        <v>143</v>
      </c>
      <c r="K438" s="122">
        <v>125</v>
      </c>
      <c r="L438" s="121">
        <v>96</v>
      </c>
      <c r="M438" s="122">
        <v>141</v>
      </c>
      <c r="N438" s="121">
        <v>181</v>
      </c>
      <c r="O438" s="122">
        <v>239</v>
      </c>
      <c r="P438" s="123">
        <f t="shared" ref="P438:P439" si="170">SUM(D438:O438)</f>
        <v>1634</v>
      </c>
    </row>
    <row r="439" spans="2:16" ht="15.75" customHeight="1" x14ac:dyDescent="0.2">
      <c r="B439" s="229"/>
      <c r="C439" s="120" t="s">
        <v>53</v>
      </c>
      <c r="D439" s="121">
        <v>132</v>
      </c>
      <c r="E439" s="122">
        <v>111</v>
      </c>
      <c r="F439" s="121">
        <v>137</v>
      </c>
      <c r="G439" s="122">
        <v>107</v>
      </c>
      <c r="H439" s="121">
        <v>111</v>
      </c>
      <c r="I439" s="122">
        <v>102</v>
      </c>
      <c r="J439" s="121">
        <v>142</v>
      </c>
      <c r="K439" s="122">
        <v>122</v>
      </c>
      <c r="L439" s="121">
        <v>94</v>
      </c>
      <c r="M439" s="122">
        <v>141</v>
      </c>
      <c r="N439" s="121">
        <v>178</v>
      </c>
      <c r="O439" s="122">
        <v>238</v>
      </c>
      <c r="P439" s="123">
        <f t="shared" si="170"/>
        <v>1615</v>
      </c>
    </row>
    <row r="440" spans="2:16" ht="15.75" customHeight="1" x14ac:dyDescent="0.2">
      <c r="B440" s="229"/>
      <c r="C440" s="124" t="s">
        <v>17</v>
      </c>
      <c r="D440" s="125">
        <f>+D438+D439</f>
        <v>265</v>
      </c>
      <c r="E440" s="126">
        <f t="shared" ref="E440:P440" si="171">+E438+E439</f>
        <v>223</v>
      </c>
      <c r="F440" s="125">
        <f t="shared" si="171"/>
        <v>276</v>
      </c>
      <c r="G440" s="126">
        <f t="shared" si="171"/>
        <v>216</v>
      </c>
      <c r="H440" s="125">
        <f t="shared" si="171"/>
        <v>221</v>
      </c>
      <c r="I440" s="126">
        <f t="shared" si="171"/>
        <v>208</v>
      </c>
      <c r="J440" s="126">
        <f t="shared" si="171"/>
        <v>285</v>
      </c>
      <c r="K440" s="126">
        <f t="shared" si="171"/>
        <v>247</v>
      </c>
      <c r="L440" s="126">
        <f t="shared" si="171"/>
        <v>190</v>
      </c>
      <c r="M440" s="126">
        <f t="shared" si="171"/>
        <v>282</v>
      </c>
      <c r="N440" s="126">
        <f t="shared" si="171"/>
        <v>359</v>
      </c>
      <c r="O440" s="126">
        <f t="shared" si="171"/>
        <v>477</v>
      </c>
      <c r="P440" s="128">
        <f t="shared" si="171"/>
        <v>3249</v>
      </c>
    </row>
    <row r="441" spans="2:16" ht="15.75" customHeight="1" x14ac:dyDescent="0.2">
      <c r="B441" s="230" t="s">
        <v>239</v>
      </c>
      <c r="C441" s="116" t="s">
        <v>52</v>
      </c>
      <c r="D441" s="121">
        <v>1282</v>
      </c>
      <c r="E441" s="122">
        <v>1119</v>
      </c>
      <c r="F441" s="121">
        <v>1358</v>
      </c>
      <c r="G441" s="122">
        <v>1399</v>
      </c>
      <c r="H441" s="121">
        <v>1572</v>
      </c>
      <c r="I441" s="122">
        <v>1642</v>
      </c>
      <c r="J441" s="121">
        <v>1683</v>
      </c>
      <c r="K441" s="122">
        <v>1657</v>
      </c>
      <c r="L441" s="121">
        <v>1519</v>
      </c>
      <c r="M441" s="122">
        <v>1505</v>
      </c>
      <c r="N441" s="121">
        <v>1491</v>
      </c>
      <c r="O441" s="122">
        <v>1851</v>
      </c>
      <c r="P441" s="119">
        <f t="shared" ref="P441:P442" si="172">SUM(D441:O441)</f>
        <v>18078</v>
      </c>
    </row>
    <row r="442" spans="2:16" ht="15.75" customHeight="1" x14ac:dyDescent="0.2">
      <c r="B442" s="229"/>
      <c r="C442" s="120" t="s">
        <v>53</v>
      </c>
      <c r="D442" s="121">
        <v>1272</v>
      </c>
      <c r="E442" s="122">
        <v>1108</v>
      </c>
      <c r="F442" s="121">
        <v>1365</v>
      </c>
      <c r="G442" s="122">
        <v>1398</v>
      </c>
      <c r="H442" s="121">
        <v>1565</v>
      </c>
      <c r="I442" s="122">
        <v>1641</v>
      </c>
      <c r="J442" s="121">
        <v>1683</v>
      </c>
      <c r="K442" s="122">
        <v>1658</v>
      </c>
      <c r="L442" s="121">
        <v>1516</v>
      </c>
      <c r="M442" s="122">
        <v>1504</v>
      </c>
      <c r="N442" s="121">
        <v>1494</v>
      </c>
      <c r="O442" s="122">
        <v>1853</v>
      </c>
      <c r="P442" s="123">
        <f t="shared" si="172"/>
        <v>18057</v>
      </c>
    </row>
    <row r="443" spans="2:16" ht="15.75" customHeight="1" x14ac:dyDescent="0.2">
      <c r="B443" s="231"/>
      <c r="C443" s="124" t="s">
        <v>17</v>
      </c>
      <c r="D443" s="125">
        <f>+D441+D442</f>
        <v>2554</v>
      </c>
      <c r="E443" s="126">
        <f t="shared" ref="E443:P443" si="173">+E441+E442</f>
        <v>2227</v>
      </c>
      <c r="F443" s="125">
        <f t="shared" si="173"/>
        <v>2723</v>
      </c>
      <c r="G443" s="126">
        <f t="shared" si="173"/>
        <v>2797</v>
      </c>
      <c r="H443" s="125">
        <f t="shared" si="173"/>
        <v>3137</v>
      </c>
      <c r="I443" s="126">
        <f t="shared" si="173"/>
        <v>3283</v>
      </c>
      <c r="J443" s="126">
        <f t="shared" si="173"/>
        <v>3366</v>
      </c>
      <c r="K443" s="126">
        <f t="shared" si="173"/>
        <v>3315</v>
      </c>
      <c r="L443" s="126">
        <f t="shared" si="173"/>
        <v>3035</v>
      </c>
      <c r="M443" s="126">
        <f t="shared" si="173"/>
        <v>3009</v>
      </c>
      <c r="N443" s="126">
        <f t="shared" si="173"/>
        <v>2985</v>
      </c>
      <c r="O443" s="126">
        <f t="shared" si="173"/>
        <v>3704</v>
      </c>
      <c r="P443" s="128">
        <f t="shared" si="173"/>
        <v>36135</v>
      </c>
    </row>
    <row r="444" spans="2:16" ht="15.75" customHeight="1" x14ac:dyDescent="0.2">
      <c r="B444" s="229" t="s">
        <v>44</v>
      </c>
      <c r="C444" s="120" t="s">
        <v>52</v>
      </c>
      <c r="D444" s="121">
        <v>951</v>
      </c>
      <c r="E444" s="122">
        <v>821</v>
      </c>
      <c r="F444" s="121">
        <v>1020</v>
      </c>
      <c r="G444" s="122">
        <v>988</v>
      </c>
      <c r="H444" s="121">
        <v>1084</v>
      </c>
      <c r="I444" s="122">
        <v>1289</v>
      </c>
      <c r="J444" s="121">
        <v>1544</v>
      </c>
      <c r="K444" s="122">
        <v>1444</v>
      </c>
      <c r="L444" s="121">
        <v>1121</v>
      </c>
      <c r="M444" s="122">
        <v>1303</v>
      </c>
      <c r="N444" s="121">
        <v>1662</v>
      </c>
      <c r="O444" s="122">
        <v>2183</v>
      </c>
      <c r="P444" s="123">
        <f t="shared" ref="P444:P445" si="174">SUM(D444:O444)</f>
        <v>15410</v>
      </c>
    </row>
    <row r="445" spans="2:16" ht="15.75" customHeight="1" x14ac:dyDescent="0.2">
      <c r="B445" s="229"/>
      <c r="C445" s="120" t="s">
        <v>53</v>
      </c>
      <c r="D445" s="121">
        <v>948</v>
      </c>
      <c r="E445" s="122">
        <v>817</v>
      </c>
      <c r="F445" s="121">
        <v>1019</v>
      </c>
      <c r="G445" s="122">
        <v>989</v>
      </c>
      <c r="H445" s="121">
        <v>1090</v>
      </c>
      <c r="I445" s="122">
        <v>1287</v>
      </c>
      <c r="J445" s="121">
        <v>1536</v>
      </c>
      <c r="K445" s="122">
        <v>1445</v>
      </c>
      <c r="L445" s="121">
        <v>1123</v>
      </c>
      <c r="M445" s="122">
        <v>1303</v>
      </c>
      <c r="N445" s="121">
        <v>1655</v>
      </c>
      <c r="O445" s="122">
        <v>2176</v>
      </c>
      <c r="P445" s="123">
        <f t="shared" si="174"/>
        <v>15388</v>
      </c>
    </row>
    <row r="446" spans="2:16" ht="15.75" customHeight="1" x14ac:dyDescent="0.2">
      <c r="B446" s="229"/>
      <c r="C446" s="124" t="s">
        <v>17</v>
      </c>
      <c r="D446" s="125">
        <f>+D444+D445</f>
        <v>1899</v>
      </c>
      <c r="E446" s="126">
        <f t="shared" ref="E446:P446" si="175">+E444+E445</f>
        <v>1638</v>
      </c>
      <c r="F446" s="125">
        <f t="shared" si="175"/>
        <v>2039</v>
      </c>
      <c r="G446" s="126">
        <f t="shared" si="175"/>
        <v>1977</v>
      </c>
      <c r="H446" s="125">
        <f t="shared" si="175"/>
        <v>2174</v>
      </c>
      <c r="I446" s="126">
        <f t="shared" si="175"/>
        <v>2576</v>
      </c>
      <c r="J446" s="126">
        <f t="shared" si="175"/>
        <v>3080</v>
      </c>
      <c r="K446" s="126">
        <f t="shared" ref="K446:L446" si="176">+K444+K445</f>
        <v>2889</v>
      </c>
      <c r="L446" s="126">
        <f t="shared" si="176"/>
        <v>2244</v>
      </c>
      <c r="M446" s="126">
        <f t="shared" ref="M446:N446" si="177">+M444+M445</f>
        <v>2606</v>
      </c>
      <c r="N446" s="126">
        <f t="shared" si="177"/>
        <v>3317</v>
      </c>
      <c r="O446" s="126">
        <f t="shared" ref="O446" si="178">+O444+O445</f>
        <v>4359</v>
      </c>
      <c r="P446" s="128">
        <f t="shared" si="175"/>
        <v>30798</v>
      </c>
    </row>
    <row r="447" spans="2:16" ht="15.75" customHeight="1" thickBot="1" x14ac:dyDescent="0.25">
      <c r="B447" s="227" t="s">
        <v>4036</v>
      </c>
      <c r="C447" s="228"/>
      <c r="D447" s="129">
        <f>+D428+D431+D434+D437+D440+D443+D446</f>
        <v>6788</v>
      </c>
      <c r="E447" s="130">
        <f t="shared" ref="E447:P447" si="179">+E428+E431+E434+E437+E440+E443+E446</f>
        <v>5825</v>
      </c>
      <c r="F447" s="129">
        <f t="shared" si="179"/>
        <v>7149</v>
      </c>
      <c r="G447" s="130">
        <f t="shared" si="179"/>
        <v>7135</v>
      </c>
      <c r="H447" s="129">
        <f t="shared" si="179"/>
        <v>7621</v>
      </c>
      <c r="I447" s="130">
        <f t="shared" si="179"/>
        <v>8259</v>
      </c>
      <c r="J447" s="130">
        <f t="shared" si="179"/>
        <v>8852</v>
      </c>
      <c r="K447" s="130">
        <f t="shared" ref="K447:L447" si="180">+K428+K431+K434+K437+K440+K443+K446</f>
        <v>8610</v>
      </c>
      <c r="L447" s="130">
        <f t="shared" si="180"/>
        <v>7397</v>
      </c>
      <c r="M447" s="130">
        <f t="shared" ref="M447:N447" si="181">+M428+M431+M434+M437+M440+M443+M446</f>
        <v>7681</v>
      </c>
      <c r="N447" s="130">
        <f t="shared" si="181"/>
        <v>8610</v>
      </c>
      <c r="O447" s="130">
        <f t="shared" ref="O447" si="182">+O428+O431+O434+O437+O440+O443+O446</f>
        <v>10892</v>
      </c>
      <c r="P447" s="131">
        <f t="shared" si="179"/>
        <v>94819</v>
      </c>
    </row>
    <row r="448" spans="2:16" ht="15.75" customHeight="1" x14ac:dyDescent="0.2">
      <c r="B448" s="23"/>
      <c r="C448" s="23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</row>
    <row r="449" spans="2:16" ht="15.75" customHeight="1" thickBot="1" x14ac:dyDescent="0.25"/>
    <row r="450" spans="2:16" ht="15.75" customHeight="1" x14ac:dyDescent="0.2">
      <c r="B450" s="226">
        <v>2022</v>
      </c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7"/>
    </row>
    <row r="451" spans="2:16" ht="15.75" customHeight="1" x14ac:dyDescent="0.2">
      <c r="B451" s="256" t="s">
        <v>41</v>
      </c>
      <c r="C451" s="257"/>
      <c r="D451" s="113" t="s">
        <v>5</v>
      </c>
      <c r="E451" s="114" t="s">
        <v>6</v>
      </c>
      <c r="F451" s="113" t="s">
        <v>7</v>
      </c>
      <c r="G451" s="114" t="s">
        <v>8</v>
      </c>
      <c r="H451" s="113" t="s">
        <v>9</v>
      </c>
      <c r="I451" s="114" t="s">
        <v>10</v>
      </c>
      <c r="J451" s="113" t="s">
        <v>11</v>
      </c>
      <c r="K451" s="114" t="s">
        <v>12</v>
      </c>
      <c r="L451" s="113" t="s">
        <v>13</v>
      </c>
      <c r="M451" s="114" t="s">
        <v>14</v>
      </c>
      <c r="N451" s="113" t="s">
        <v>15</v>
      </c>
      <c r="O451" s="114" t="s">
        <v>16</v>
      </c>
      <c r="P451" s="115" t="s">
        <v>17</v>
      </c>
    </row>
    <row r="452" spans="2:16" ht="15.75" customHeight="1" x14ac:dyDescent="0.2">
      <c r="B452" s="230" t="s">
        <v>4641</v>
      </c>
      <c r="C452" s="116" t="s">
        <v>52</v>
      </c>
      <c r="D452" s="121">
        <v>260</v>
      </c>
      <c r="E452" s="122">
        <v>246</v>
      </c>
      <c r="F452" s="121">
        <v>287</v>
      </c>
      <c r="G452" s="122">
        <v>251</v>
      </c>
      <c r="H452" s="121">
        <v>267</v>
      </c>
      <c r="I452" s="122">
        <v>251</v>
      </c>
      <c r="J452" s="121">
        <v>268</v>
      </c>
      <c r="K452" s="122">
        <v>277</v>
      </c>
      <c r="L452" s="121">
        <v>228</v>
      </c>
      <c r="M452" s="122">
        <v>252</v>
      </c>
      <c r="N452" s="121">
        <v>247</v>
      </c>
      <c r="O452" s="122">
        <v>299</v>
      </c>
      <c r="P452" s="119">
        <v>3133</v>
      </c>
    </row>
    <row r="453" spans="2:16" ht="15.75" customHeight="1" x14ac:dyDescent="0.2">
      <c r="B453" s="229"/>
      <c r="C453" s="120" t="s">
        <v>53</v>
      </c>
      <c r="D453" s="121">
        <v>251</v>
      </c>
      <c r="E453" s="122">
        <v>246</v>
      </c>
      <c r="F453" s="121">
        <v>265</v>
      </c>
      <c r="G453" s="122">
        <v>234</v>
      </c>
      <c r="H453" s="121">
        <v>262</v>
      </c>
      <c r="I453" s="122">
        <v>246</v>
      </c>
      <c r="J453" s="121">
        <v>273</v>
      </c>
      <c r="K453" s="122">
        <v>271</v>
      </c>
      <c r="L453" s="121">
        <v>228</v>
      </c>
      <c r="M453" s="122">
        <v>255</v>
      </c>
      <c r="N453" s="121">
        <v>229</v>
      </c>
      <c r="O453" s="122">
        <v>296</v>
      </c>
      <c r="P453" s="123">
        <v>3056</v>
      </c>
    </row>
    <row r="454" spans="2:16" ht="15.75" customHeight="1" x14ac:dyDescent="0.2">
      <c r="B454" s="231"/>
      <c r="C454" s="124" t="s">
        <v>17</v>
      </c>
      <c r="D454" s="125">
        <f>+D452+D453</f>
        <v>511</v>
      </c>
      <c r="E454" s="126">
        <f t="shared" ref="E454:P454" si="183">+E452+E453</f>
        <v>492</v>
      </c>
      <c r="F454" s="126">
        <f t="shared" si="183"/>
        <v>552</v>
      </c>
      <c r="G454" s="126">
        <f t="shared" si="183"/>
        <v>485</v>
      </c>
      <c r="H454" s="126">
        <f t="shared" si="183"/>
        <v>529</v>
      </c>
      <c r="I454" s="126">
        <f t="shared" si="183"/>
        <v>497</v>
      </c>
      <c r="J454" s="126">
        <f t="shared" si="183"/>
        <v>541</v>
      </c>
      <c r="K454" s="126">
        <f t="shared" si="183"/>
        <v>548</v>
      </c>
      <c r="L454" s="126">
        <f t="shared" si="183"/>
        <v>456</v>
      </c>
      <c r="M454" s="126">
        <f t="shared" si="183"/>
        <v>507</v>
      </c>
      <c r="N454" s="126">
        <f t="shared" si="183"/>
        <v>476</v>
      </c>
      <c r="O454" s="126">
        <f t="shared" si="183"/>
        <v>595</v>
      </c>
      <c r="P454" s="128">
        <f t="shared" si="183"/>
        <v>6189</v>
      </c>
    </row>
    <row r="455" spans="2:16" ht="15.75" customHeight="1" x14ac:dyDescent="0.2">
      <c r="B455" s="229" t="s">
        <v>238</v>
      </c>
      <c r="C455" s="120" t="s">
        <v>52</v>
      </c>
      <c r="D455" s="121">
        <v>39</v>
      </c>
      <c r="E455" s="122">
        <v>32</v>
      </c>
      <c r="F455" s="121">
        <v>29</v>
      </c>
      <c r="G455" s="122">
        <v>24</v>
      </c>
      <c r="H455" s="121">
        <v>12</v>
      </c>
      <c r="I455" s="122">
        <v>21</v>
      </c>
      <c r="J455" s="121">
        <v>26</v>
      </c>
      <c r="K455" s="122">
        <v>22</v>
      </c>
      <c r="L455" s="121">
        <v>19</v>
      </c>
      <c r="M455" s="122">
        <v>15</v>
      </c>
      <c r="N455" s="121">
        <v>25</v>
      </c>
      <c r="O455" s="122">
        <v>41</v>
      </c>
      <c r="P455" s="123">
        <v>305</v>
      </c>
    </row>
    <row r="456" spans="2:16" ht="15.75" customHeight="1" x14ac:dyDescent="0.2">
      <c r="B456" s="229"/>
      <c r="C456" s="120" t="s">
        <v>53</v>
      </c>
      <c r="D456" s="121">
        <v>39</v>
      </c>
      <c r="E456" s="122">
        <v>29</v>
      </c>
      <c r="F456" s="121">
        <v>28</v>
      </c>
      <c r="G456" s="122">
        <v>23</v>
      </c>
      <c r="H456" s="121">
        <v>12</v>
      </c>
      <c r="I456" s="122">
        <v>21</v>
      </c>
      <c r="J456" s="121">
        <v>26</v>
      </c>
      <c r="K456" s="122">
        <v>24</v>
      </c>
      <c r="L456" s="121">
        <v>20</v>
      </c>
      <c r="M456" s="122">
        <v>15</v>
      </c>
      <c r="N456" s="121">
        <v>25</v>
      </c>
      <c r="O456" s="122">
        <v>40</v>
      </c>
      <c r="P456" s="123">
        <v>302</v>
      </c>
    </row>
    <row r="457" spans="2:16" ht="15.75" customHeight="1" x14ac:dyDescent="0.2">
      <c r="B457" s="229"/>
      <c r="C457" s="124" t="s">
        <v>17</v>
      </c>
      <c r="D457" s="125">
        <f>+D455+D456</f>
        <v>78</v>
      </c>
      <c r="E457" s="126">
        <f t="shared" ref="E457:P457" si="184">+E455+E456</f>
        <v>61</v>
      </c>
      <c r="F457" s="126">
        <f t="shared" si="184"/>
        <v>57</v>
      </c>
      <c r="G457" s="126">
        <f t="shared" si="184"/>
        <v>47</v>
      </c>
      <c r="H457" s="126">
        <f t="shared" si="184"/>
        <v>24</v>
      </c>
      <c r="I457" s="126">
        <f t="shared" si="184"/>
        <v>42</v>
      </c>
      <c r="J457" s="126">
        <f t="shared" si="184"/>
        <v>52</v>
      </c>
      <c r="K457" s="126">
        <f t="shared" si="184"/>
        <v>46</v>
      </c>
      <c r="L457" s="126">
        <f t="shared" si="184"/>
        <v>39</v>
      </c>
      <c r="M457" s="126">
        <f t="shared" si="184"/>
        <v>30</v>
      </c>
      <c r="N457" s="126">
        <f t="shared" si="184"/>
        <v>50</v>
      </c>
      <c r="O457" s="126">
        <f t="shared" si="184"/>
        <v>81</v>
      </c>
      <c r="P457" s="128">
        <f t="shared" si="184"/>
        <v>607</v>
      </c>
    </row>
    <row r="458" spans="2:16" ht="15.75" customHeight="1" x14ac:dyDescent="0.2">
      <c r="B458" s="230" t="s">
        <v>43</v>
      </c>
      <c r="C458" s="116" t="s">
        <v>52</v>
      </c>
      <c r="D458" s="121">
        <v>219</v>
      </c>
      <c r="E458" s="122">
        <v>167</v>
      </c>
      <c r="F458" s="121">
        <v>138</v>
      </c>
      <c r="G458" s="122">
        <v>91</v>
      </c>
      <c r="H458" s="121">
        <v>49</v>
      </c>
      <c r="I458" s="122">
        <v>45</v>
      </c>
      <c r="J458" s="121">
        <v>53</v>
      </c>
      <c r="K458" s="122">
        <v>19</v>
      </c>
      <c r="L458" s="121">
        <v>35</v>
      </c>
      <c r="M458" s="122">
        <v>35</v>
      </c>
      <c r="N458" s="121">
        <v>97</v>
      </c>
      <c r="O458" s="122">
        <v>164</v>
      </c>
      <c r="P458" s="119">
        <v>1112</v>
      </c>
    </row>
    <row r="459" spans="2:16" ht="15.75" customHeight="1" x14ac:dyDescent="0.2">
      <c r="B459" s="229"/>
      <c r="C459" s="120" t="s">
        <v>53</v>
      </c>
      <c r="D459" s="121">
        <v>219</v>
      </c>
      <c r="E459" s="122">
        <v>164</v>
      </c>
      <c r="F459" s="121">
        <v>142</v>
      </c>
      <c r="G459" s="122">
        <v>85</v>
      </c>
      <c r="H459" s="121">
        <v>54</v>
      </c>
      <c r="I459" s="122">
        <v>44</v>
      </c>
      <c r="J459" s="121">
        <v>48</v>
      </c>
      <c r="K459" s="122">
        <v>24</v>
      </c>
      <c r="L459" s="121">
        <v>38</v>
      </c>
      <c r="M459" s="122">
        <v>35</v>
      </c>
      <c r="N459" s="121">
        <v>100</v>
      </c>
      <c r="O459" s="122">
        <v>153</v>
      </c>
      <c r="P459" s="123">
        <v>1106</v>
      </c>
    </row>
    <row r="460" spans="2:16" ht="15.75" customHeight="1" x14ac:dyDescent="0.2">
      <c r="B460" s="231"/>
      <c r="C460" s="124" t="s">
        <v>17</v>
      </c>
      <c r="D460" s="125">
        <f>+D458+D459</f>
        <v>438</v>
      </c>
      <c r="E460" s="126">
        <f t="shared" ref="E460:P460" si="185">+E458+E459</f>
        <v>331</v>
      </c>
      <c r="F460" s="126">
        <f t="shared" si="185"/>
        <v>280</v>
      </c>
      <c r="G460" s="126">
        <f t="shared" si="185"/>
        <v>176</v>
      </c>
      <c r="H460" s="126">
        <f t="shared" si="185"/>
        <v>103</v>
      </c>
      <c r="I460" s="126">
        <f t="shared" si="185"/>
        <v>89</v>
      </c>
      <c r="J460" s="126">
        <f t="shared" si="185"/>
        <v>101</v>
      </c>
      <c r="K460" s="126">
        <f t="shared" si="185"/>
        <v>43</v>
      </c>
      <c r="L460" s="126">
        <f t="shared" si="185"/>
        <v>73</v>
      </c>
      <c r="M460" s="126">
        <f t="shared" si="185"/>
        <v>70</v>
      </c>
      <c r="N460" s="126">
        <f t="shared" si="185"/>
        <v>197</v>
      </c>
      <c r="O460" s="126">
        <f t="shared" si="185"/>
        <v>317</v>
      </c>
      <c r="P460" s="128">
        <f t="shared" si="185"/>
        <v>2218</v>
      </c>
    </row>
    <row r="461" spans="2:16" ht="15.75" customHeight="1" x14ac:dyDescent="0.2">
      <c r="B461" s="230" t="s">
        <v>237</v>
      </c>
      <c r="C461" s="116" t="s">
        <v>52</v>
      </c>
      <c r="D461" s="121">
        <v>546</v>
      </c>
      <c r="E461" s="122">
        <v>471</v>
      </c>
      <c r="F461" s="121">
        <v>582</v>
      </c>
      <c r="G461" s="122">
        <v>554</v>
      </c>
      <c r="H461" s="121">
        <v>548</v>
      </c>
      <c r="I461" s="122">
        <v>589</v>
      </c>
      <c r="J461" s="121">
        <v>571</v>
      </c>
      <c r="K461" s="122">
        <v>604</v>
      </c>
      <c r="L461" s="121">
        <v>455</v>
      </c>
      <c r="M461" s="122">
        <v>429</v>
      </c>
      <c r="N461" s="121">
        <v>444</v>
      </c>
      <c r="O461" s="122">
        <v>597</v>
      </c>
      <c r="P461" s="119">
        <v>6390</v>
      </c>
    </row>
    <row r="462" spans="2:16" ht="15.75" customHeight="1" x14ac:dyDescent="0.2">
      <c r="B462" s="229"/>
      <c r="C462" s="120" t="s">
        <v>53</v>
      </c>
      <c r="D462" s="121">
        <v>549</v>
      </c>
      <c r="E462" s="122">
        <v>471</v>
      </c>
      <c r="F462" s="121">
        <v>581</v>
      </c>
      <c r="G462" s="122">
        <v>555</v>
      </c>
      <c r="H462" s="121">
        <v>548</v>
      </c>
      <c r="I462" s="122">
        <v>588</v>
      </c>
      <c r="J462" s="121">
        <v>576</v>
      </c>
      <c r="K462" s="122">
        <v>604</v>
      </c>
      <c r="L462" s="121">
        <v>456</v>
      </c>
      <c r="M462" s="122">
        <v>432</v>
      </c>
      <c r="N462" s="121">
        <v>442</v>
      </c>
      <c r="O462" s="122">
        <v>600</v>
      </c>
      <c r="P462" s="123">
        <v>6402</v>
      </c>
    </row>
    <row r="463" spans="2:16" ht="15.75" customHeight="1" x14ac:dyDescent="0.2">
      <c r="B463" s="231"/>
      <c r="C463" s="124" t="s">
        <v>17</v>
      </c>
      <c r="D463" s="125">
        <f>+D461+D462</f>
        <v>1095</v>
      </c>
      <c r="E463" s="126">
        <f t="shared" ref="E463:P463" si="186">+E461+E462</f>
        <v>942</v>
      </c>
      <c r="F463" s="126">
        <f t="shared" si="186"/>
        <v>1163</v>
      </c>
      <c r="G463" s="126">
        <f t="shared" si="186"/>
        <v>1109</v>
      </c>
      <c r="H463" s="126">
        <f t="shared" si="186"/>
        <v>1096</v>
      </c>
      <c r="I463" s="126">
        <f t="shared" si="186"/>
        <v>1177</v>
      </c>
      <c r="J463" s="126">
        <f t="shared" si="186"/>
        <v>1147</v>
      </c>
      <c r="K463" s="126">
        <f t="shared" si="186"/>
        <v>1208</v>
      </c>
      <c r="L463" s="126">
        <f t="shared" si="186"/>
        <v>911</v>
      </c>
      <c r="M463" s="126">
        <f t="shared" si="186"/>
        <v>861</v>
      </c>
      <c r="N463" s="126">
        <f t="shared" si="186"/>
        <v>886</v>
      </c>
      <c r="O463" s="126">
        <f t="shared" si="186"/>
        <v>1197</v>
      </c>
      <c r="P463" s="128">
        <f t="shared" si="186"/>
        <v>12792</v>
      </c>
    </row>
    <row r="464" spans="2:16" ht="15.75" customHeight="1" x14ac:dyDescent="0.2">
      <c r="B464" s="229" t="s">
        <v>47</v>
      </c>
      <c r="C464" s="120" t="s">
        <v>52</v>
      </c>
      <c r="D464" s="121">
        <v>238</v>
      </c>
      <c r="E464" s="122">
        <v>211</v>
      </c>
      <c r="F464" s="121">
        <v>259</v>
      </c>
      <c r="G464" s="122">
        <v>227</v>
      </c>
      <c r="H464" s="121">
        <v>97</v>
      </c>
      <c r="I464" s="122">
        <v>168</v>
      </c>
      <c r="J464" s="121">
        <v>206</v>
      </c>
      <c r="K464" s="122">
        <v>198</v>
      </c>
      <c r="L464" s="121">
        <v>129</v>
      </c>
      <c r="M464" s="122">
        <v>134</v>
      </c>
      <c r="N464" s="121">
        <v>172</v>
      </c>
      <c r="O464" s="122">
        <v>282</v>
      </c>
      <c r="P464" s="123">
        <v>2321</v>
      </c>
    </row>
    <row r="465" spans="2:16" ht="15.75" customHeight="1" x14ac:dyDescent="0.2">
      <c r="B465" s="229"/>
      <c r="C465" s="120" t="s">
        <v>53</v>
      </c>
      <c r="D465" s="121">
        <v>233</v>
      </c>
      <c r="E465" s="122">
        <v>207</v>
      </c>
      <c r="F465" s="121">
        <v>258</v>
      </c>
      <c r="G465" s="122">
        <v>226</v>
      </c>
      <c r="H465" s="121">
        <v>94</v>
      </c>
      <c r="I465" s="122">
        <v>163</v>
      </c>
      <c r="J465" s="121">
        <v>196</v>
      </c>
      <c r="K465" s="122">
        <v>188</v>
      </c>
      <c r="L465" s="121">
        <v>123</v>
      </c>
      <c r="M465" s="122">
        <v>125</v>
      </c>
      <c r="N465" s="121">
        <v>163</v>
      </c>
      <c r="O465" s="122">
        <v>278</v>
      </c>
      <c r="P465" s="123">
        <v>2254</v>
      </c>
    </row>
    <row r="466" spans="2:16" ht="15.75" customHeight="1" x14ac:dyDescent="0.2">
      <c r="B466" s="229"/>
      <c r="C466" s="124" t="s">
        <v>17</v>
      </c>
      <c r="D466" s="125">
        <f>+D464+D465</f>
        <v>471</v>
      </c>
      <c r="E466" s="126">
        <f t="shared" ref="E466:P466" si="187">+E464+E465</f>
        <v>418</v>
      </c>
      <c r="F466" s="126">
        <f t="shared" si="187"/>
        <v>517</v>
      </c>
      <c r="G466" s="126">
        <f t="shared" si="187"/>
        <v>453</v>
      </c>
      <c r="H466" s="126">
        <f t="shared" si="187"/>
        <v>191</v>
      </c>
      <c r="I466" s="126">
        <f t="shared" si="187"/>
        <v>331</v>
      </c>
      <c r="J466" s="126">
        <f t="shared" si="187"/>
        <v>402</v>
      </c>
      <c r="K466" s="126">
        <f t="shared" si="187"/>
        <v>386</v>
      </c>
      <c r="L466" s="126">
        <f t="shared" si="187"/>
        <v>252</v>
      </c>
      <c r="M466" s="126">
        <f t="shared" si="187"/>
        <v>259</v>
      </c>
      <c r="N466" s="126">
        <f t="shared" si="187"/>
        <v>335</v>
      </c>
      <c r="O466" s="126">
        <f t="shared" si="187"/>
        <v>560</v>
      </c>
      <c r="P466" s="128">
        <f t="shared" si="187"/>
        <v>4575</v>
      </c>
    </row>
    <row r="467" spans="2:16" ht="15.75" customHeight="1" x14ac:dyDescent="0.2">
      <c r="B467" s="230" t="s">
        <v>239</v>
      </c>
      <c r="C467" s="116" t="s">
        <v>52</v>
      </c>
      <c r="D467" s="121">
        <v>1758</v>
      </c>
      <c r="E467" s="122">
        <v>1516</v>
      </c>
      <c r="F467" s="121">
        <v>1639</v>
      </c>
      <c r="G467" s="122">
        <v>1700</v>
      </c>
      <c r="H467" s="121">
        <v>1628</v>
      </c>
      <c r="I467" s="122">
        <v>1681</v>
      </c>
      <c r="J467" s="121">
        <v>1734</v>
      </c>
      <c r="K467" s="122">
        <v>1893</v>
      </c>
      <c r="L467" s="121">
        <v>1596</v>
      </c>
      <c r="M467" s="122">
        <v>1771</v>
      </c>
      <c r="N467" s="121">
        <v>1884</v>
      </c>
      <c r="O467" s="122">
        <v>2131</v>
      </c>
      <c r="P467" s="119">
        <v>20931</v>
      </c>
    </row>
    <row r="468" spans="2:16" ht="15.75" customHeight="1" x14ac:dyDescent="0.2">
      <c r="B468" s="229"/>
      <c r="C468" s="120" t="s">
        <v>53</v>
      </c>
      <c r="D468" s="121">
        <v>1761</v>
      </c>
      <c r="E468" s="122">
        <v>1522</v>
      </c>
      <c r="F468" s="121">
        <v>1654</v>
      </c>
      <c r="G468" s="122">
        <v>1733</v>
      </c>
      <c r="H468" s="121">
        <v>1640</v>
      </c>
      <c r="I468" s="122">
        <v>1703</v>
      </c>
      <c r="J468" s="121">
        <v>1743</v>
      </c>
      <c r="K468" s="122">
        <v>1904</v>
      </c>
      <c r="L468" s="121">
        <v>1605</v>
      </c>
      <c r="M468" s="122">
        <v>1775</v>
      </c>
      <c r="N468" s="121">
        <v>1902</v>
      </c>
      <c r="O468" s="122">
        <v>2149</v>
      </c>
      <c r="P468" s="123">
        <v>21091</v>
      </c>
    </row>
    <row r="469" spans="2:16" ht="15.75" customHeight="1" x14ac:dyDescent="0.2">
      <c r="B469" s="231"/>
      <c r="C469" s="124" t="s">
        <v>17</v>
      </c>
      <c r="D469" s="125">
        <f>+D467+D468</f>
        <v>3519</v>
      </c>
      <c r="E469" s="126">
        <f t="shared" ref="E469:P469" si="188">+E467+E468</f>
        <v>3038</v>
      </c>
      <c r="F469" s="126">
        <f t="shared" si="188"/>
        <v>3293</v>
      </c>
      <c r="G469" s="126">
        <f t="shared" si="188"/>
        <v>3433</v>
      </c>
      <c r="H469" s="126">
        <f t="shared" si="188"/>
        <v>3268</v>
      </c>
      <c r="I469" s="126">
        <f t="shared" si="188"/>
        <v>3384</v>
      </c>
      <c r="J469" s="126">
        <f t="shared" si="188"/>
        <v>3477</v>
      </c>
      <c r="K469" s="126">
        <f t="shared" si="188"/>
        <v>3797</v>
      </c>
      <c r="L469" s="126">
        <f t="shared" si="188"/>
        <v>3201</v>
      </c>
      <c r="M469" s="126">
        <f t="shared" si="188"/>
        <v>3546</v>
      </c>
      <c r="N469" s="126">
        <f t="shared" si="188"/>
        <v>3786</v>
      </c>
      <c r="O469" s="126">
        <f t="shared" si="188"/>
        <v>4280</v>
      </c>
      <c r="P469" s="128">
        <f t="shared" si="188"/>
        <v>42022</v>
      </c>
    </row>
    <row r="470" spans="2:16" ht="15.75" customHeight="1" x14ac:dyDescent="0.2">
      <c r="B470" s="229" t="s">
        <v>44</v>
      </c>
      <c r="C470" s="120" t="s">
        <v>52</v>
      </c>
      <c r="D470" s="121">
        <v>2179</v>
      </c>
      <c r="E470" s="122">
        <v>1877</v>
      </c>
      <c r="F470" s="121">
        <v>2214</v>
      </c>
      <c r="G470" s="122">
        <v>2148</v>
      </c>
      <c r="H470" s="121">
        <v>1979</v>
      </c>
      <c r="I470" s="122">
        <v>2145</v>
      </c>
      <c r="J470" s="121">
        <v>2428</v>
      </c>
      <c r="K470" s="122">
        <v>2244</v>
      </c>
      <c r="L470" s="121">
        <v>1617</v>
      </c>
      <c r="M470" s="122">
        <v>1747</v>
      </c>
      <c r="N470" s="121">
        <v>2022</v>
      </c>
      <c r="O470" s="122">
        <v>2403</v>
      </c>
      <c r="P470" s="123">
        <v>25003</v>
      </c>
    </row>
    <row r="471" spans="2:16" ht="15.75" customHeight="1" x14ac:dyDescent="0.2">
      <c r="B471" s="229"/>
      <c r="C471" s="120" t="s">
        <v>53</v>
      </c>
      <c r="D471" s="121">
        <v>2179</v>
      </c>
      <c r="E471" s="122">
        <v>1873</v>
      </c>
      <c r="F471" s="121">
        <v>2211</v>
      </c>
      <c r="G471" s="122">
        <v>2145</v>
      </c>
      <c r="H471" s="121">
        <v>1981</v>
      </c>
      <c r="I471" s="122">
        <v>2142</v>
      </c>
      <c r="J471" s="121">
        <v>2421</v>
      </c>
      <c r="K471" s="122">
        <v>2242</v>
      </c>
      <c r="L471" s="121">
        <v>1627</v>
      </c>
      <c r="M471" s="122">
        <v>1737</v>
      </c>
      <c r="N471" s="121">
        <v>2022</v>
      </c>
      <c r="O471" s="122">
        <v>2403</v>
      </c>
      <c r="P471" s="123">
        <v>24983</v>
      </c>
    </row>
    <row r="472" spans="2:16" ht="15.75" customHeight="1" x14ac:dyDescent="0.2">
      <c r="B472" s="229"/>
      <c r="C472" s="124" t="s">
        <v>17</v>
      </c>
      <c r="D472" s="125">
        <f>+D470+D471</f>
        <v>4358</v>
      </c>
      <c r="E472" s="126">
        <f t="shared" ref="E472:P472" si="189">+E470+E471</f>
        <v>3750</v>
      </c>
      <c r="F472" s="126">
        <f t="shared" ref="F472:G472" si="190">+F470+F471</f>
        <v>4425</v>
      </c>
      <c r="G472" s="126">
        <f t="shared" si="190"/>
        <v>4293</v>
      </c>
      <c r="H472" s="126">
        <f t="shared" ref="H472:I472" si="191">+H470+H471</f>
        <v>3960</v>
      </c>
      <c r="I472" s="126">
        <f t="shared" si="191"/>
        <v>4287</v>
      </c>
      <c r="J472" s="126">
        <f t="shared" ref="J472:K472" si="192">+J470+J471</f>
        <v>4849</v>
      </c>
      <c r="K472" s="126">
        <f t="shared" si="192"/>
        <v>4486</v>
      </c>
      <c r="L472" s="126">
        <f t="shared" ref="L472:M472" si="193">+L470+L471</f>
        <v>3244</v>
      </c>
      <c r="M472" s="126">
        <f t="shared" si="193"/>
        <v>3484</v>
      </c>
      <c r="N472" s="126">
        <f t="shared" ref="N472:O472" si="194">+N470+N471</f>
        <v>4044</v>
      </c>
      <c r="O472" s="126">
        <f t="shared" si="194"/>
        <v>4806</v>
      </c>
      <c r="P472" s="128">
        <f t="shared" si="189"/>
        <v>49986</v>
      </c>
    </row>
    <row r="473" spans="2:16" ht="15.75" customHeight="1" thickBot="1" x14ac:dyDescent="0.25">
      <c r="B473" s="227" t="s">
        <v>4201</v>
      </c>
      <c r="C473" s="228"/>
      <c r="D473" s="129">
        <f>+D454+D457+D460+D463+D466+D469+D472</f>
        <v>10470</v>
      </c>
      <c r="E473" s="130">
        <f t="shared" ref="E473" si="195">+E454+E457+E460+E463+E466+E469+E472</f>
        <v>9032</v>
      </c>
      <c r="F473" s="130">
        <f t="shared" ref="F473:G473" si="196">+F454+F457+F460+F463+F466+F469+F472</f>
        <v>10287</v>
      </c>
      <c r="G473" s="130">
        <f t="shared" si="196"/>
        <v>9996</v>
      </c>
      <c r="H473" s="130">
        <f t="shared" ref="H473:I473" si="197">+H454+H457+H460+H463+H466+H469+H472</f>
        <v>9171</v>
      </c>
      <c r="I473" s="130">
        <f t="shared" si="197"/>
        <v>9807</v>
      </c>
      <c r="J473" s="130">
        <f t="shared" ref="J473:K473" si="198">+J454+J457+J460+J463+J466+J469+J472</f>
        <v>10569</v>
      </c>
      <c r="K473" s="130">
        <f t="shared" si="198"/>
        <v>10514</v>
      </c>
      <c r="L473" s="130">
        <f t="shared" ref="L473" si="199">+L454+L457+L460+L463+L466+L469+L472</f>
        <v>8176</v>
      </c>
      <c r="M473" s="130">
        <f>+M454+M457+M460+M463+M466+M469+M472</f>
        <v>8757</v>
      </c>
      <c r="N473" s="130">
        <f>+N454+N457+N460+N463+N466+N469+N472</f>
        <v>9774</v>
      </c>
      <c r="O473" s="130">
        <f>+O454+O457+O460+O463+O466+O469+O472</f>
        <v>11836</v>
      </c>
      <c r="P473" s="131">
        <f>+P454+P457+P460+P463+P466+P469+P472</f>
        <v>118389</v>
      </c>
    </row>
    <row r="474" spans="2:16" ht="15.75" customHeight="1" x14ac:dyDescent="0.2">
      <c r="B474" s="23"/>
      <c r="C474" s="23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</row>
    <row r="475" spans="2:16" ht="15.75" customHeight="1" thickBot="1" x14ac:dyDescent="0.25">
      <c r="B475" s="23"/>
      <c r="C475" s="23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</row>
    <row r="476" spans="2:16" ht="15.75" customHeight="1" x14ac:dyDescent="0.2">
      <c r="B476" s="226">
        <v>2023</v>
      </c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7"/>
    </row>
    <row r="477" spans="2:16" ht="15.75" customHeight="1" x14ac:dyDescent="0.2">
      <c r="B477" s="256" t="s">
        <v>41</v>
      </c>
      <c r="C477" s="257"/>
      <c r="D477" s="113" t="s">
        <v>5</v>
      </c>
      <c r="E477" s="114" t="s">
        <v>6</v>
      </c>
      <c r="F477" s="113" t="s">
        <v>7</v>
      </c>
      <c r="G477" s="114" t="s">
        <v>8</v>
      </c>
      <c r="H477" s="113" t="s">
        <v>9</v>
      </c>
      <c r="I477" s="114" t="s">
        <v>10</v>
      </c>
      <c r="J477" s="113" t="s">
        <v>11</v>
      </c>
      <c r="K477" s="114" t="s">
        <v>12</v>
      </c>
      <c r="L477" s="113" t="s">
        <v>13</v>
      </c>
      <c r="M477" s="114" t="s">
        <v>14</v>
      </c>
      <c r="N477" s="113" t="s">
        <v>15</v>
      </c>
      <c r="O477" s="114" t="s">
        <v>16</v>
      </c>
      <c r="P477" s="115" t="s">
        <v>17</v>
      </c>
    </row>
    <row r="478" spans="2:16" ht="15.75" customHeight="1" x14ac:dyDescent="0.2">
      <c r="B478" s="230" t="s">
        <v>4641</v>
      </c>
      <c r="C478" s="116" t="s">
        <v>52</v>
      </c>
      <c r="D478" s="121">
        <v>299</v>
      </c>
      <c r="E478" s="122">
        <v>294</v>
      </c>
      <c r="F478" s="121">
        <v>290</v>
      </c>
      <c r="G478" s="122">
        <v>269</v>
      </c>
      <c r="H478" s="121">
        <v>254</v>
      </c>
      <c r="I478" s="122">
        <v>264</v>
      </c>
      <c r="J478" s="121">
        <v>274</v>
      </c>
      <c r="K478" s="122">
        <v>286</v>
      </c>
      <c r="L478" s="121">
        <v>200</v>
      </c>
      <c r="M478" s="122">
        <v>169</v>
      </c>
      <c r="N478" s="121">
        <v>283</v>
      </c>
      <c r="O478" s="122">
        <v>335</v>
      </c>
      <c r="P478" s="119">
        <f>SUM(D478:O478)</f>
        <v>3217</v>
      </c>
    </row>
    <row r="479" spans="2:16" ht="15.75" customHeight="1" x14ac:dyDescent="0.2">
      <c r="B479" s="229"/>
      <c r="C479" s="120" t="s">
        <v>53</v>
      </c>
      <c r="D479" s="121">
        <v>281</v>
      </c>
      <c r="E479" s="122">
        <v>283</v>
      </c>
      <c r="F479" s="121">
        <v>279</v>
      </c>
      <c r="G479" s="122">
        <v>258</v>
      </c>
      <c r="H479" s="121">
        <v>261</v>
      </c>
      <c r="I479" s="122">
        <v>262</v>
      </c>
      <c r="J479" s="121">
        <v>275</v>
      </c>
      <c r="K479" s="122">
        <v>284</v>
      </c>
      <c r="L479" s="121">
        <v>200</v>
      </c>
      <c r="M479" s="122">
        <v>165</v>
      </c>
      <c r="N479" s="121">
        <v>269</v>
      </c>
      <c r="O479" s="122">
        <v>336</v>
      </c>
      <c r="P479" s="123">
        <f>SUM(D479:O479)</f>
        <v>3153</v>
      </c>
    </row>
    <row r="480" spans="2:16" ht="15.75" customHeight="1" x14ac:dyDescent="0.2">
      <c r="B480" s="231"/>
      <c r="C480" s="124" t="s">
        <v>17</v>
      </c>
      <c r="D480" s="125">
        <f>+D478+D479</f>
        <v>580</v>
      </c>
      <c r="E480" s="126">
        <f t="shared" ref="E480:P480" si="200">+E478+E479</f>
        <v>577</v>
      </c>
      <c r="F480" s="126">
        <f t="shared" si="200"/>
        <v>569</v>
      </c>
      <c r="G480" s="126">
        <f t="shared" si="200"/>
        <v>527</v>
      </c>
      <c r="H480" s="126">
        <f t="shared" si="200"/>
        <v>515</v>
      </c>
      <c r="I480" s="126">
        <f t="shared" si="200"/>
        <v>526</v>
      </c>
      <c r="J480" s="126">
        <f t="shared" si="200"/>
        <v>549</v>
      </c>
      <c r="K480" s="126">
        <f t="shared" si="200"/>
        <v>570</v>
      </c>
      <c r="L480" s="126">
        <f t="shared" si="200"/>
        <v>400</v>
      </c>
      <c r="M480" s="126">
        <f t="shared" si="200"/>
        <v>334</v>
      </c>
      <c r="N480" s="126">
        <f t="shared" si="200"/>
        <v>552</v>
      </c>
      <c r="O480" s="126">
        <f t="shared" si="200"/>
        <v>671</v>
      </c>
      <c r="P480" s="128">
        <f t="shared" si="200"/>
        <v>6370</v>
      </c>
    </row>
    <row r="481" spans="2:16" ht="15.75" customHeight="1" x14ac:dyDescent="0.2">
      <c r="B481" s="229" t="s">
        <v>238</v>
      </c>
      <c r="C481" s="120" t="s">
        <v>52</v>
      </c>
      <c r="D481" s="121">
        <v>57</v>
      </c>
      <c r="E481" s="122">
        <v>58</v>
      </c>
      <c r="F481" s="121">
        <v>72</v>
      </c>
      <c r="G481" s="122">
        <v>73</v>
      </c>
      <c r="H481" s="121">
        <v>37</v>
      </c>
      <c r="I481" s="122">
        <v>21</v>
      </c>
      <c r="J481" s="121">
        <v>33</v>
      </c>
      <c r="K481" s="122">
        <v>30</v>
      </c>
      <c r="L481" s="121">
        <v>15</v>
      </c>
      <c r="M481" s="122">
        <v>19</v>
      </c>
      <c r="N481" s="121">
        <v>32</v>
      </c>
      <c r="O481" s="122">
        <v>52</v>
      </c>
      <c r="P481" s="123">
        <f>SUM(D481:O481)</f>
        <v>499</v>
      </c>
    </row>
    <row r="482" spans="2:16" ht="15.75" customHeight="1" x14ac:dyDescent="0.2">
      <c r="B482" s="229"/>
      <c r="C482" s="120" t="s">
        <v>53</v>
      </c>
      <c r="D482" s="121">
        <v>59</v>
      </c>
      <c r="E482" s="122">
        <v>58</v>
      </c>
      <c r="F482" s="121">
        <v>70</v>
      </c>
      <c r="G482" s="122">
        <v>75</v>
      </c>
      <c r="H482" s="121">
        <v>36</v>
      </c>
      <c r="I482" s="122">
        <v>23</v>
      </c>
      <c r="J482" s="121">
        <v>32</v>
      </c>
      <c r="K482" s="122">
        <v>29</v>
      </c>
      <c r="L482" s="121">
        <v>17</v>
      </c>
      <c r="M482" s="122">
        <v>20</v>
      </c>
      <c r="N482" s="121">
        <v>32</v>
      </c>
      <c r="O482" s="122">
        <v>51</v>
      </c>
      <c r="P482" s="123">
        <f>SUM(D482:O482)</f>
        <v>502</v>
      </c>
    </row>
    <row r="483" spans="2:16" ht="15.75" customHeight="1" x14ac:dyDescent="0.2">
      <c r="B483" s="229"/>
      <c r="C483" s="124" t="s">
        <v>17</v>
      </c>
      <c r="D483" s="125">
        <f>+D481+D482</f>
        <v>116</v>
      </c>
      <c r="E483" s="126">
        <f t="shared" ref="E483:P483" si="201">+E481+E482</f>
        <v>116</v>
      </c>
      <c r="F483" s="126">
        <f t="shared" si="201"/>
        <v>142</v>
      </c>
      <c r="G483" s="126">
        <f t="shared" si="201"/>
        <v>148</v>
      </c>
      <c r="H483" s="126">
        <f t="shared" si="201"/>
        <v>73</v>
      </c>
      <c r="I483" s="126">
        <f t="shared" si="201"/>
        <v>44</v>
      </c>
      <c r="J483" s="126">
        <f t="shared" si="201"/>
        <v>65</v>
      </c>
      <c r="K483" s="126">
        <f t="shared" si="201"/>
        <v>59</v>
      </c>
      <c r="L483" s="126">
        <f t="shared" si="201"/>
        <v>32</v>
      </c>
      <c r="M483" s="126">
        <f t="shared" si="201"/>
        <v>39</v>
      </c>
      <c r="N483" s="126">
        <f t="shared" si="201"/>
        <v>64</v>
      </c>
      <c r="O483" s="126">
        <f t="shared" si="201"/>
        <v>103</v>
      </c>
      <c r="P483" s="128">
        <f t="shared" si="201"/>
        <v>1001</v>
      </c>
    </row>
    <row r="484" spans="2:16" ht="15.75" customHeight="1" x14ac:dyDescent="0.2">
      <c r="B484" s="230" t="s">
        <v>43</v>
      </c>
      <c r="C484" s="116" t="s">
        <v>52</v>
      </c>
      <c r="D484" s="121">
        <v>155</v>
      </c>
      <c r="E484" s="122">
        <v>126</v>
      </c>
      <c r="F484" s="121">
        <v>140</v>
      </c>
      <c r="G484" s="122">
        <v>112</v>
      </c>
      <c r="H484" s="121">
        <v>127</v>
      </c>
      <c r="I484" s="122">
        <v>127</v>
      </c>
      <c r="J484" s="121">
        <v>172</v>
      </c>
      <c r="K484" s="122">
        <v>160</v>
      </c>
      <c r="L484" s="121">
        <v>150</v>
      </c>
      <c r="M484" s="122">
        <v>148</v>
      </c>
      <c r="N484" s="121">
        <v>203</v>
      </c>
      <c r="O484" s="122">
        <v>274</v>
      </c>
      <c r="P484" s="119">
        <f>SUM(D484:O484)</f>
        <v>1894</v>
      </c>
    </row>
    <row r="485" spans="2:16" ht="15.75" customHeight="1" x14ac:dyDescent="0.2">
      <c r="B485" s="229"/>
      <c r="C485" s="120" t="s">
        <v>53</v>
      </c>
      <c r="D485" s="121">
        <v>178</v>
      </c>
      <c r="E485" s="122">
        <v>137</v>
      </c>
      <c r="F485" s="121">
        <v>138</v>
      </c>
      <c r="G485" s="122">
        <v>117</v>
      </c>
      <c r="H485" s="121">
        <v>131</v>
      </c>
      <c r="I485" s="122">
        <v>128</v>
      </c>
      <c r="J485" s="121">
        <v>168</v>
      </c>
      <c r="K485" s="122">
        <v>158</v>
      </c>
      <c r="L485" s="121">
        <v>152</v>
      </c>
      <c r="M485" s="122">
        <v>147</v>
      </c>
      <c r="N485" s="121">
        <v>204</v>
      </c>
      <c r="O485" s="122">
        <v>264</v>
      </c>
      <c r="P485" s="123">
        <f>SUM(D485:O485)</f>
        <v>1922</v>
      </c>
    </row>
    <row r="486" spans="2:16" ht="15.75" customHeight="1" x14ac:dyDescent="0.2">
      <c r="B486" s="231"/>
      <c r="C486" s="124" t="s">
        <v>17</v>
      </c>
      <c r="D486" s="125">
        <f>+D484+D485</f>
        <v>333</v>
      </c>
      <c r="E486" s="126">
        <f t="shared" ref="E486:P486" si="202">+E484+E485</f>
        <v>263</v>
      </c>
      <c r="F486" s="126">
        <f t="shared" si="202"/>
        <v>278</v>
      </c>
      <c r="G486" s="126">
        <f t="shared" si="202"/>
        <v>229</v>
      </c>
      <c r="H486" s="126">
        <f t="shared" si="202"/>
        <v>258</v>
      </c>
      <c r="I486" s="126">
        <f t="shared" si="202"/>
        <v>255</v>
      </c>
      <c r="J486" s="126">
        <f t="shared" si="202"/>
        <v>340</v>
      </c>
      <c r="K486" s="126">
        <f t="shared" si="202"/>
        <v>318</v>
      </c>
      <c r="L486" s="126">
        <f t="shared" si="202"/>
        <v>302</v>
      </c>
      <c r="M486" s="126">
        <f t="shared" si="202"/>
        <v>295</v>
      </c>
      <c r="N486" s="126">
        <f t="shared" si="202"/>
        <v>407</v>
      </c>
      <c r="O486" s="126">
        <f t="shared" si="202"/>
        <v>538</v>
      </c>
      <c r="P486" s="128">
        <f t="shared" si="202"/>
        <v>3816</v>
      </c>
    </row>
    <row r="487" spans="2:16" ht="15.75" customHeight="1" x14ac:dyDescent="0.2">
      <c r="B487" s="230" t="s">
        <v>237</v>
      </c>
      <c r="C487" s="116" t="s">
        <v>52</v>
      </c>
      <c r="D487" s="121">
        <v>592</v>
      </c>
      <c r="E487" s="122">
        <v>438</v>
      </c>
      <c r="F487" s="121">
        <v>533</v>
      </c>
      <c r="G487" s="122">
        <v>559</v>
      </c>
      <c r="H487" s="121">
        <v>610</v>
      </c>
      <c r="I487" s="122">
        <v>640</v>
      </c>
      <c r="J487" s="121">
        <v>727</v>
      </c>
      <c r="K487" s="122">
        <v>722</v>
      </c>
      <c r="L487" s="121">
        <v>635</v>
      </c>
      <c r="M487" s="122">
        <v>614</v>
      </c>
      <c r="N487" s="121">
        <v>574</v>
      </c>
      <c r="O487" s="122">
        <v>733</v>
      </c>
      <c r="P487" s="119">
        <f>SUM(D487:O487)</f>
        <v>7377</v>
      </c>
    </row>
    <row r="488" spans="2:16" ht="15.75" customHeight="1" x14ac:dyDescent="0.2">
      <c r="B488" s="229"/>
      <c r="C488" s="120" t="s">
        <v>53</v>
      </c>
      <c r="D488" s="121">
        <v>589</v>
      </c>
      <c r="E488" s="122">
        <v>442</v>
      </c>
      <c r="F488" s="121">
        <v>531</v>
      </c>
      <c r="G488" s="122">
        <v>553</v>
      </c>
      <c r="H488" s="121">
        <v>606</v>
      </c>
      <c r="I488" s="122">
        <v>636</v>
      </c>
      <c r="J488" s="121">
        <v>724</v>
      </c>
      <c r="K488" s="122">
        <v>723</v>
      </c>
      <c r="L488" s="121">
        <v>635</v>
      </c>
      <c r="M488" s="122">
        <v>616</v>
      </c>
      <c r="N488" s="121">
        <v>577</v>
      </c>
      <c r="O488" s="122">
        <v>728</v>
      </c>
      <c r="P488" s="123">
        <f>SUM(D488:O488)</f>
        <v>7360</v>
      </c>
    </row>
    <row r="489" spans="2:16" ht="15.75" customHeight="1" x14ac:dyDescent="0.2">
      <c r="B489" s="231"/>
      <c r="C489" s="124" t="s">
        <v>17</v>
      </c>
      <c r="D489" s="125">
        <f>+D487+D488</f>
        <v>1181</v>
      </c>
      <c r="E489" s="126">
        <f t="shared" ref="E489:P489" si="203">+E487+E488</f>
        <v>880</v>
      </c>
      <c r="F489" s="126">
        <f t="shared" si="203"/>
        <v>1064</v>
      </c>
      <c r="G489" s="126">
        <f t="shared" si="203"/>
        <v>1112</v>
      </c>
      <c r="H489" s="126">
        <f t="shared" si="203"/>
        <v>1216</v>
      </c>
      <c r="I489" s="126">
        <f t="shared" si="203"/>
        <v>1276</v>
      </c>
      <c r="J489" s="126">
        <f t="shared" si="203"/>
        <v>1451</v>
      </c>
      <c r="K489" s="126">
        <f t="shared" si="203"/>
        <v>1445</v>
      </c>
      <c r="L489" s="126">
        <f t="shared" si="203"/>
        <v>1270</v>
      </c>
      <c r="M489" s="126">
        <f t="shared" si="203"/>
        <v>1230</v>
      </c>
      <c r="N489" s="126">
        <f t="shared" si="203"/>
        <v>1151</v>
      </c>
      <c r="O489" s="126">
        <f t="shared" si="203"/>
        <v>1461</v>
      </c>
      <c r="P489" s="128">
        <f t="shared" si="203"/>
        <v>14737</v>
      </c>
    </row>
    <row r="490" spans="2:16" ht="15.75" customHeight="1" x14ac:dyDescent="0.2">
      <c r="B490" s="229" t="s">
        <v>47</v>
      </c>
      <c r="C490" s="120" t="s">
        <v>52</v>
      </c>
      <c r="D490" s="121">
        <v>290</v>
      </c>
      <c r="E490" s="122">
        <v>239</v>
      </c>
      <c r="F490" s="121">
        <v>309</v>
      </c>
      <c r="G490" s="122">
        <v>231</v>
      </c>
      <c r="H490" s="121">
        <v>98</v>
      </c>
      <c r="I490" s="122">
        <v>148</v>
      </c>
      <c r="J490" s="121">
        <v>170</v>
      </c>
      <c r="K490" s="122">
        <v>167</v>
      </c>
      <c r="L490" s="121">
        <v>127</v>
      </c>
      <c r="M490" s="122">
        <v>125</v>
      </c>
      <c r="N490" s="121">
        <v>195</v>
      </c>
      <c r="O490" s="122">
        <v>313</v>
      </c>
      <c r="P490" s="123">
        <f>SUM(D490:O490)</f>
        <v>2412</v>
      </c>
    </row>
    <row r="491" spans="2:16" ht="15.75" customHeight="1" x14ac:dyDescent="0.2">
      <c r="B491" s="229"/>
      <c r="C491" s="120" t="s">
        <v>53</v>
      </c>
      <c r="D491" s="121">
        <v>283</v>
      </c>
      <c r="E491" s="122">
        <v>236</v>
      </c>
      <c r="F491" s="121">
        <v>305</v>
      </c>
      <c r="G491" s="122">
        <v>230</v>
      </c>
      <c r="H491" s="121">
        <v>96</v>
      </c>
      <c r="I491" s="122">
        <v>144</v>
      </c>
      <c r="J491" s="121">
        <v>166</v>
      </c>
      <c r="K491" s="122">
        <v>161</v>
      </c>
      <c r="L491" s="121">
        <v>125</v>
      </c>
      <c r="M491" s="122">
        <v>116</v>
      </c>
      <c r="N491" s="121">
        <v>188</v>
      </c>
      <c r="O491" s="122">
        <v>306</v>
      </c>
      <c r="P491" s="123">
        <f>SUM(D491:O491)</f>
        <v>2356</v>
      </c>
    </row>
    <row r="492" spans="2:16" ht="15.75" customHeight="1" x14ac:dyDescent="0.2">
      <c r="B492" s="229"/>
      <c r="C492" s="124" t="s">
        <v>17</v>
      </c>
      <c r="D492" s="125">
        <f>+D490+D491</f>
        <v>573</v>
      </c>
      <c r="E492" s="126">
        <f t="shared" ref="E492:P492" si="204">+E490+E491</f>
        <v>475</v>
      </c>
      <c r="F492" s="126">
        <f t="shared" si="204"/>
        <v>614</v>
      </c>
      <c r="G492" s="126">
        <f t="shared" si="204"/>
        <v>461</v>
      </c>
      <c r="H492" s="126">
        <f t="shared" si="204"/>
        <v>194</v>
      </c>
      <c r="I492" s="126">
        <f t="shared" si="204"/>
        <v>292</v>
      </c>
      <c r="J492" s="126">
        <f t="shared" si="204"/>
        <v>336</v>
      </c>
      <c r="K492" s="126">
        <f t="shared" si="204"/>
        <v>328</v>
      </c>
      <c r="L492" s="126">
        <f t="shared" si="204"/>
        <v>252</v>
      </c>
      <c r="M492" s="126">
        <f t="shared" si="204"/>
        <v>241</v>
      </c>
      <c r="N492" s="126">
        <f t="shared" si="204"/>
        <v>383</v>
      </c>
      <c r="O492" s="126">
        <f t="shared" si="204"/>
        <v>619</v>
      </c>
      <c r="P492" s="128">
        <f t="shared" si="204"/>
        <v>4768</v>
      </c>
    </row>
    <row r="493" spans="2:16" ht="15.75" customHeight="1" x14ac:dyDescent="0.2">
      <c r="B493" s="230" t="s">
        <v>239</v>
      </c>
      <c r="C493" s="116" t="s">
        <v>52</v>
      </c>
      <c r="D493" s="121">
        <v>2066</v>
      </c>
      <c r="E493" s="122">
        <v>1731</v>
      </c>
      <c r="F493" s="121">
        <v>1905</v>
      </c>
      <c r="G493" s="122">
        <v>1875</v>
      </c>
      <c r="H493" s="121">
        <v>1895</v>
      </c>
      <c r="I493" s="122">
        <v>1850</v>
      </c>
      <c r="J493" s="121">
        <v>2042</v>
      </c>
      <c r="K493" s="122">
        <v>2118</v>
      </c>
      <c r="L493" s="121">
        <v>2075</v>
      </c>
      <c r="M493" s="122">
        <v>2008</v>
      </c>
      <c r="N493" s="121">
        <v>1903</v>
      </c>
      <c r="O493" s="122">
        <v>2094</v>
      </c>
      <c r="P493" s="119">
        <f>SUM(D493:O493)</f>
        <v>23562</v>
      </c>
    </row>
    <row r="494" spans="2:16" ht="15.75" customHeight="1" x14ac:dyDescent="0.2">
      <c r="B494" s="229"/>
      <c r="C494" s="120" t="s">
        <v>53</v>
      </c>
      <c r="D494" s="121">
        <v>2071</v>
      </c>
      <c r="E494" s="122">
        <v>1744</v>
      </c>
      <c r="F494" s="121">
        <v>1913</v>
      </c>
      <c r="G494" s="122">
        <v>1879</v>
      </c>
      <c r="H494" s="121">
        <v>1896</v>
      </c>
      <c r="I494" s="122">
        <v>1862</v>
      </c>
      <c r="J494" s="121">
        <v>2054</v>
      </c>
      <c r="K494" s="122">
        <v>2124</v>
      </c>
      <c r="L494" s="121">
        <v>2081</v>
      </c>
      <c r="M494" s="122">
        <v>2019</v>
      </c>
      <c r="N494" s="121">
        <v>1907</v>
      </c>
      <c r="O494" s="122">
        <v>2092</v>
      </c>
      <c r="P494" s="123">
        <f>SUM(D494:O494)</f>
        <v>23642</v>
      </c>
    </row>
    <row r="495" spans="2:16" ht="15.75" customHeight="1" x14ac:dyDescent="0.2">
      <c r="B495" s="231"/>
      <c r="C495" s="124" t="s">
        <v>17</v>
      </c>
      <c r="D495" s="125">
        <f>+D493+D494</f>
        <v>4137</v>
      </c>
      <c r="E495" s="126">
        <f t="shared" ref="E495:P495" si="205">+E493+E494</f>
        <v>3475</v>
      </c>
      <c r="F495" s="126">
        <f t="shared" si="205"/>
        <v>3818</v>
      </c>
      <c r="G495" s="126">
        <f t="shared" si="205"/>
        <v>3754</v>
      </c>
      <c r="H495" s="126">
        <f t="shared" si="205"/>
        <v>3791</v>
      </c>
      <c r="I495" s="126">
        <f t="shared" si="205"/>
        <v>3712</v>
      </c>
      <c r="J495" s="126">
        <f t="shared" si="205"/>
        <v>4096</v>
      </c>
      <c r="K495" s="126">
        <f t="shared" si="205"/>
        <v>4242</v>
      </c>
      <c r="L495" s="126">
        <f t="shared" si="205"/>
        <v>4156</v>
      </c>
      <c r="M495" s="126">
        <f t="shared" si="205"/>
        <v>4027</v>
      </c>
      <c r="N495" s="126">
        <f t="shared" si="205"/>
        <v>3810</v>
      </c>
      <c r="O495" s="126">
        <f t="shared" si="205"/>
        <v>4186</v>
      </c>
      <c r="P495" s="128">
        <f t="shared" si="205"/>
        <v>47204</v>
      </c>
    </row>
    <row r="496" spans="2:16" ht="15.75" customHeight="1" x14ac:dyDescent="0.2">
      <c r="B496" s="229" t="s">
        <v>44</v>
      </c>
      <c r="C496" s="120" t="s">
        <v>52</v>
      </c>
      <c r="D496" s="121">
        <v>2440</v>
      </c>
      <c r="E496" s="122">
        <v>2223</v>
      </c>
      <c r="F496" s="121">
        <v>2594</v>
      </c>
      <c r="G496" s="122">
        <v>2458</v>
      </c>
      <c r="H496" s="121">
        <v>2225</v>
      </c>
      <c r="I496" s="122">
        <v>2345</v>
      </c>
      <c r="J496" s="121">
        <v>2537</v>
      </c>
      <c r="K496" s="122">
        <v>2279</v>
      </c>
      <c r="L496" s="121">
        <v>1680</v>
      </c>
      <c r="M496" s="122">
        <v>1810</v>
      </c>
      <c r="N496" s="121">
        <v>2214</v>
      </c>
      <c r="O496" s="122">
        <v>2739</v>
      </c>
      <c r="P496" s="123">
        <f>SUM(D496:O496)</f>
        <v>27544</v>
      </c>
    </row>
    <row r="497" spans="2:16" ht="15.75" customHeight="1" x14ac:dyDescent="0.2">
      <c r="B497" s="229"/>
      <c r="C497" s="120" t="s">
        <v>53</v>
      </c>
      <c r="D497" s="121">
        <v>2442</v>
      </c>
      <c r="E497" s="122">
        <v>2230</v>
      </c>
      <c r="F497" s="121">
        <v>2596</v>
      </c>
      <c r="G497" s="122">
        <v>2457</v>
      </c>
      <c r="H497" s="121">
        <v>2228</v>
      </c>
      <c r="I497" s="122">
        <v>2343</v>
      </c>
      <c r="J497" s="121">
        <v>2534</v>
      </c>
      <c r="K497" s="122">
        <v>2287</v>
      </c>
      <c r="L497" s="121">
        <v>1678</v>
      </c>
      <c r="M497" s="122">
        <v>1813</v>
      </c>
      <c r="N497" s="121">
        <v>2211</v>
      </c>
      <c r="O497" s="122">
        <v>2737</v>
      </c>
      <c r="P497" s="123">
        <f>SUM(D497:O497)</f>
        <v>27556</v>
      </c>
    </row>
    <row r="498" spans="2:16" ht="15.75" customHeight="1" x14ac:dyDescent="0.2">
      <c r="B498" s="229"/>
      <c r="C498" s="124" t="s">
        <v>17</v>
      </c>
      <c r="D498" s="125">
        <f>+D496+D497</f>
        <v>4882</v>
      </c>
      <c r="E498" s="126">
        <f t="shared" ref="E498:O498" si="206">+E496+E497</f>
        <v>4453</v>
      </c>
      <c r="F498" s="126">
        <f t="shared" si="206"/>
        <v>5190</v>
      </c>
      <c r="G498" s="126">
        <f t="shared" si="206"/>
        <v>4915</v>
      </c>
      <c r="H498" s="126">
        <f t="shared" si="206"/>
        <v>4453</v>
      </c>
      <c r="I498" s="126">
        <f t="shared" si="206"/>
        <v>4688</v>
      </c>
      <c r="J498" s="126">
        <f t="shared" si="206"/>
        <v>5071</v>
      </c>
      <c r="K498" s="126">
        <f t="shared" si="206"/>
        <v>4566</v>
      </c>
      <c r="L498" s="126">
        <f t="shared" si="206"/>
        <v>3358</v>
      </c>
      <c r="M498" s="126">
        <f t="shared" si="206"/>
        <v>3623</v>
      </c>
      <c r="N498" s="126">
        <f t="shared" si="206"/>
        <v>4425</v>
      </c>
      <c r="O498" s="126">
        <f t="shared" si="206"/>
        <v>5476</v>
      </c>
      <c r="P498" s="128">
        <f>+P496+P497</f>
        <v>55100</v>
      </c>
    </row>
    <row r="499" spans="2:16" ht="15.75" customHeight="1" thickBot="1" x14ac:dyDescent="0.25">
      <c r="B499" s="227" t="s">
        <v>4426</v>
      </c>
      <c r="C499" s="228"/>
      <c r="D499" s="129">
        <f>+D480+D483+D486+D489+D492+D495+D498</f>
        <v>11802</v>
      </c>
      <c r="E499" s="130">
        <f>+E480+E483+E486+E489+E492+E495+E498</f>
        <v>10239</v>
      </c>
      <c r="F499" s="130">
        <f t="shared" ref="F499:L499" si="207">+F480+F483+F486+F489+F492+F495+F498</f>
        <v>11675</v>
      </c>
      <c r="G499" s="130">
        <f t="shared" si="207"/>
        <v>11146</v>
      </c>
      <c r="H499" s="130">
        <f t="shared" si="207"/>
        <v>10500</v>
      </c>
      <c r="I499" s="130">
        <f t="shared" si="207"/>
        <v>10793</v>
      </c>
      <c r="J499" s="130">
        <f t="shared" si="207"/>
        <v>11908</v>
      </c>
      <c r="K499" s="130">
        <f t="shared" si="207"/>
        <v>11528</v>
      </c>
      <c r="L499" s="130">
        <f t="shared" si="207"/>
        <v>9770</v>
      </c>
      <c r="M499" s="130">
        <f>+M480+M483+M486+M489+M492+M495+M498</f>
        <v>9789</v>
      </c>
      <c r="N499" s="130">
        <f>+N480+N483+N486+N489+N492+N495+N498</f>
        <v>10792</v>
      </c>
      <c r="O499" s="130">
        <f>+O480+O483+O486+O489+O492+O495+O498</f>
        <v>13054</v>
      </c>
      <c r="P499" s="162">
        <f>+P480+P483+P486+P489+P492+P495+P498</f>
        <v>132996</v>
      </c>
    </row>
    <row r="500" spans="2:16" ht="15.75" customHeight="1" x14ac:dyDescent="0.2">
      <c r="B500" s="23"/>
      <c r="C500" s="23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181"/>
    </row>
    <row r="501" spans="2:16" ht="15.75" customHeight="1" thickBot="1" x14ac:dyDescent="0.25">
      <c r="B501" s="23"/>
      <c r="C501" s="23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</row>
    <row r="502" spans="2:16" ht="15.75" customHeight="1" x14ac:dyDescent="0.2">
      <c r="B502" s="226">
        <v>2024</v>
      </c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7"/>
    </row>
    <row r="503" spans="2:16" ht="15.75" customHeight="1" x14ac:dyDescent="0.2">
      <c r="B503" s="256" t="s">
        <v>41</v>
      </c>
      <c r="C503" s="257"/>
      <c r="D503" s="113" t="s">
        <v>5</v>
      </c>
      <c r="E503" s="114" t="s">
        <v>6</v>
      </c>
      <c r="F503" s="113" t="s">
        <v>7</v>
      </c>
      <c r="G503" s="114" t="s">
        <v>8</v>
      </c>
      <c r="H503" s="113" t="s">
        <v>9</v>
      </c>
      <c r="I503" s="114" t="s">
        <v>10</v>
      </c>
      <c r="J503" s="113" t="s">
        <v>11</v>
      </c>
      <c r="K503" s="114" t="s">
        <v>12</v>
      </c>
      <c r="L503" s="113" t="s">
        <v>13</v>
      </c>
      <c r="M503" s="114" t="s">
        <v>14</v>
      </c>
      <c r="N503" s="113" t="s">
        <v>15</v>
      </c>
      <c r="O503" s="114" t="s">
        <v>16</v>
      </c>
      <c r="P503" s="115" t="s">
        <v>17</v>
      </c>
    </row>
    <row r="504" spans="2:16" ht="15.75" customHeight="1" x14ac:dyDescent="0.2">
      <c r="B504" s="230" t="s">
        <v>4641</v>
      </c>
      <c r="C504" s="116" t="s">
        <v>52</v>
      </c>
      <c r="D504" s="121">
        <v>317</v>
      </c>
      <c r="E504" s="122">
        <v>280</v>
      </c>
      <c r="F504" s="121">
        <v>198</v>
      </c>
      <c r="G504" s="122">
        <v>143</v>
      </c>
      <c r="H504" s="121">
        <v>168</v>
      </c>
      <c r="I504" s="122">
        <v>145</v>
      </c>
      <c r="J504" s="121">
        <v>161</v>
      </c>
      <c r="K504" s="122">
        <v>157</v>
      </c>
      <c r="L504" s="121">
        <v>136</v>
      </c>
      <c r="M504" s="122">
        <v>132</v>
      </c>
      <c r="N504" s="121"/>
      <c r="O504" s="122"/>
      <c r="P504" s="119">
        <f>SUM(D504:O504)</f>
        <v>1837</v>
      </c>
    </row>
    <row r="505" spans="2:16" ht="15.75" customHeight="1" x14ac:dyDescent="0.2">
      <c r="B505" s="229"/>
      <c r="C505" s="120" t="s">
        <v>53</v>
      </c>
      <c r="D505" s="121">
        <v>305</v>
      </c>
      <c r="E505" s="122">
        <v>279</v>
      </c>
      <c r="F505" s="121">
        <v>190</v>
      </c>
      <c r="G505" s="122">
        <v>130</v>
      </c>
      <c r="H505" s="121">
        <v>159</v>
      </c>
      <c r="I505" s="122">
        <v>145</v>
      </c>
      <c r="J505" s="121">
        <v>154</v>
      </c>
      <c r="K505" s="122">
        <v>158</v>
      </c>
      <c r="L505" s="121">
        <v>129</v>
      </c>
      <c r="M505" s="122">
        <v>137</v>
      </c>
      <c r="N505" s="121"/>
      <c r="O505" s="122"/>
      <c r="P505" s="123">
        <f>SUM(D505:O505)</f>
        <v>1786</v>
      </c>
    </row>
    <row r="506" spans="2:16" ht="15.75" customHeight="1" x14ac:dyDescent="0.2">
      <c r="B506" s="231"/>
      <c r="C506" s="124" t="s">
        <v>17</v>
      </c>
      <c r="D506" s="125">
        <f>+D504+D505</f>
        <v>622</v>
      </c>
      <c r="E506" s="126">
        <f t="shared" ref="E506:P506" si="208">+E504+E505</f>
        <v>559</v>
      </c>
      <c r="F506" s="126">
        <f t="shared" si="208"/>
        <v>388</v>
      </c>
      <c r="G506" s="126">
        <f t="shared" si="208"/>
        <v>273</v>
      </c>
      <c r="H506" s="126">
        <f t="shared" si="208"/>
        <v>327</v>
      </c>
      <c r="I506" s="126">
        <f t="shared" si="208"/>
        <v>290</v>
      </c>
      <c r="J506" s="126">
        <f t="shared" si="208"/>
        <v>315</v>
      </c>
      <c r="K506" s="126">
        <f t="shared" si="208"/>
        <v>315</v>
      </c>
      <c r="L506" s="126">
        <f t="shared" si="208"/>
        <v>265</v>
      </c>
      <c r="M506" s="126">
        <f t="shared" si="208"/>
        <v>269</v>
      </c>
      <c r="N506" s="126">
        <f t="shared" si="208"/>
        <v>0</v>
      </c>
      <c r="O506" s="126">
        <f t="shared" si="208"/>
        <v>0</v>
      </c>
      <c r="P506" s="128">
        <f t="shared" si="208"/>
        <v>3623</v>
      </c>
    </row>
    <row r="507" spans="2:16" ht="15.75" customHeight="1" x14ac:dyDescent="0.2">
      <c r="B507" s="229" t="s">
        <v>238</v>
      </c>
      <c r="C507" s="120" t="s">
        <v>52</v>
      </c>
      <c r="D507" s="121">
        <v>52</v>
      </c>
      <c r="E507" s="122">
        <v>53</v>
      </c>
      <c r="F507" s="121">
        <v>55</v>
      </c>
      <c r="G507" s="122">
        <v>43</v>
      </c>
      <c r="H507" s="121">
        <v>24</v>
      </c>
      <c r="I507" s="122">
        <v>24</v>
      </c>
      <c r="J507" s="121">
        <v>24</v>
      </c>
      <c r="K507" s="122">
        <v>27</v>
      </c>
      <c r="L507" s="121">
        <v>23</v>
      </c>
      <c r="M507" s="122">
        <v>25</v>
      </c>
      <c r="N507" s="121"/>
      <c r="O507" s="122"/>
      <c r="P507" s="123">
        <f>SUM(D507:O507)</f>
        <v>350</v>
      </c>
    </row>
    <row r="508" spans="2:16" ht="15.75" customHeight="1" x14ac:dyDescent="0.2">
      <c r="B508" s="229"/>
      <c r="C508" s="120" t="s">
        <v>53</v>
      </c>
      <c r="D508" s="121">
        <v>55</v>
      </c>
      <c r="E508" s="122">
        <v>51</v>
      </c>
      <c r="F508" s="121">
        <v>55</v>
      </c>
      <c r="G508" s="122">
        <v>45</v>
      </c>
      <c r="H508" s="121">
        <v>25</v>
      </c>
      <c r="I508" s="122">
        <v>23</v>
      </c>
      <c r="J508" s="121">
        <v>23</v>
      </c>
      <c r="K508" s="122">
        <v>27</v>
      </c>
      <c r="L508" s="121">
        <v>22</v>
      </c>
      <c r="M508" s="122">
        <v>24</v>
      </c>
      <c r="N508" s="121"/>
      <c r="O508" s="122"/>
      <c r="P508" s="123">
        <f>SUM(D508:O508)</f>
        <v>350</v>
      </c>
    </row>
    <row r="509" spans="2:16" ht="15.75" customHeight="1" x14ac:dyDescent="0.2">
      <c r="B509" s="229"/>
      <c r="C509" s="124" t="s">
        <v>17</v>
      </c>
      <c r="D509" s="125">
        <f>+D507+D508</f>
        <v>107</v>
      </c>
      <c r="E509" s="126">
        <f t="shared" ref="E509:P509" si="209">+E507+E508</f>
        <v>104</v>
      </c>
      <c r="F509" s="126">
        <f t="shared" si="209"/>
        <v>110</v>
      </c>
      <c r="G509" s="126">
        <f t="shared" si="209"/>
        <v>88</v>
      </c>
      <c r="H509" s="126">
        <f t="shared" si="209"/>
        <v>49</v>
      </c>
      <c r="I509" s="126">
        <f t="shared" si="209"/>
        <v>47</v>
      </c>
      <c r="J509" s="126">
        <f t="shared" si="209"/>
        <v>47</v>
      </c>
      <c r="K509" s="126">
        <f t="shared" si="209"/>
        <v>54</v>
      </c>
      <c r="L509" s="126">
        <f t="shared" si="209"/>
        <v>45</v>
      </c>
      <c r="M509" s="126">
        <f t="shared" si="209"/>
        <v>49</v>
      </c>
      <c r="N509" s="126">
        <f t="shared" si="209"/>
        <v>0</v>
      </c>
      <c r="O509" s="126">
        <f t="shared" si="209"/>
        <v>0</v>
      </c>
      <c r="P509" s="128">
        <f t="shared" si="209"/>
        <v>700</v>
      </c>
    </row>
    <row r="510" spans="2:16" ht="15.75" customHeight="1" x14ac:dyDescent="0.2">
      <c r="B510" s="230" t="s">
        <v>43</v>
      </c>
      <c r="C510" s="116" t="s">
        <v>52</v>
      </c>
      <c r="D510" s="121">
        <v>267</v>
      </c>
      <c r="E510" s="122">
        <v>209</v>
      </c>
      <c r="F510" s="121">
        <v>220</v>
      </c>
      <c r="G510" s="122">
        <v>128</v>
      </c>
      <c r="H510" s="121">
        <v>112</v>
      </c>
      <c r="I510" s="122">
        <v>109</v>
      </c>
      <c r="J510" s="121">
        <v>140</v>
      </c>
      <c r="K510" s="122">
        <v>40</v>
      </c>
      <c r="L510" s="121">
        <v>24</v>
      </c>
      <c r="M510" s="122">
        <v>29</v>
      </c>
      <c r="N510" s="121"/>
      <c r="O510" s="122"/>
      <c r="P510" s="119">
        <f>SUM(D510:O510)</f>
        <v>1278</v>
      </c>
    </row>
    <row r="511" spans="2:16" ht="15.75" customHeight="1" x14ac:dyDescent="0.2">
      <c r="B511" s="229"/>
      <c r="C511" s="120" t="s">
        <v>53</v>
      </c>
      <c r="D511" s="121">
        <v>276</v>
      </c>
      <c r="E511" s="122">
        <v>208</v>
      </c>
      <c r="F511" s="121">
        <v>220</v>
      </c>
      <c r="G511" s="122">
        <v>139</v>
      </c>
      <c r="H511" s="121">
        <v>109</v>
      </c>
      <c r="I511" s="122">
        <v>108</v>
      </c>
      <c r="J511" s="121">
        <v>136</v>
      </c>
      <c r="K511" s="122">
        <v>41</v>
      </c>
      <c r="L511" s="121">
        <v>26</v>
      </c>
      <c r="M511" s="122">
        <v>28</v>
      </c>
      <c r="N511" s="121"/>
      <c r="O511" s="122"/>
      <c r="P511" s="123">
        <f>SUM(D511:O511)</f>
        <v>1291</v>
      </c>
    </row>
    <row r="512" spans="2:16" ht="15.75" customHeight="1" x14ac:dyDescent="0.2">
      <c r="B512" s="231"/>
      <c r="C512" s="124" t="s">
        <v>17</v>
      </c>
      <c r="D512" s="125">
        <f>+D510+D511</f>
        <v>543</v>
      </c>
      <c r="E512" s="126">
        <f t="shared" ref="E512:P512" si="210">+E510+E511</f>
        <v>417</v>
      </c>
      <c r="F512" s="126">
        <f t="shared" si="210"/>
        <v>440</v>
      </c>
      <c r="G512" s="126">
        <f t="shared" si="210"/>
        <v>267</v>
      </c>
      <c r="H512" s="126">
        <f t="shared" si="210"/>
        <v>221</v>
      </c>
      <c r="I512" s="126">
        <f t="shared" si="210"/>
        <v>217</v>
      </c>
      <c r="J512" s="126">
        <f t="shared" si="210"/>
        <v>276</v>
      </c>
      <c r="K512" s="126">
        <f t="shared" si="210"/>
        <v>81</v>
      </c>
      <c r="L512" s="126">
        <f t="shared" si="210"/>
        <v>50</v>
      </c>
      <c r="M512" s="126">
        <f t="shared" si="210"/>
        <v>57</v>
      </c>
      <c r="N512" s="126">
        <f t="shared" si="210"/>
        <v>0</v>
      </c>
      <c r="O512" s="126">
        <f t="shared" si="210"/>
        <v>0</v>
      </c>
      <c r="P512" s="128">
        <f t="shared" si="210"/>
        <v>2569</v>
      </c>
    </row>
    <row r="513" spans="2:16" ht="15.75" customHeight="1" x14ac:dyDescent="0.2">
      <c r="B513" s="230" t="s">
        <v>237</v>
      </c>
      <c r="C513" s="116" t="s">
        <v>52</v>
      </c>
      <c r="D513" s="121">
        <v>686</v>
      </c>
      <c r="E513" s="122">
        <v>604</v>
      </c>
      <c r="F513" s="121">
        <v>644</v>
      </c>
      <c r="G513" s="122">
        <v>617</v>
      </c>
      <c r="H513" s="121">
        <v>693</v>
      </c>
      <c r="I513" s="122">
        <v>723</v>
      </c>
      <c r="J513" s="121">
        <v>795</v>
      </c>
      <c r="K513" s="122">
        <v>795</v>
      </c>
      <c r="L513" s="121">
        <v>590</v>
      </c>
      <c r="M513" s="122">
        <v>604</v>
      </c>
      <c r="N513" s="121"/>
      <c r="O513" s="122"/>
      <c r="P513" s="119">
        <f>SUM(D513:O513)</f>
        <v>6751</v>
      </c>
    </row>
    <row r="514" spans="2:16" ht="15.75" customHeight="1" x14ac:dyDescent="0.2">
      <c r="B514" s="229"/>
      <c r="C514" s="120" t="s">
        <v>53</v>
      </c>
      <c r="D514" s="121">
        <v>690</v>
      </c>
      <c r="E514" s="122">
        <v>603</v>
      </c>
      <c r="F514" s="121">
        <v>642</v>
      </c>
      <c r="G514" s="122">
        <v>615</v>
      </c>
      <c r="H514" s="121">
        <v>693</v>
      </c>
      <c r="I514" s="122">
        <v>721</v>
      </c>
      <c r="J514" s="121">
        <v>793</v>
      </c>
      <c r="K514" s="122">
        <v>792</v>
      </c>
      <c r="L514" s="121">
        <v>596</v>
      </c>
      <c r="M514" s="122">
        <v>603</v>
      </c>
      <c r="N514" s="121"/>
      <c r="O514" s="122"/>
      <c r="P514" s="123">
        <f>SUM(D514:O514)</f>
        <v>6748</v>
      </c>
    </row>
    <row r="515" spans="2:16" ht="15.75" customHeight="1" x14ac:dyDescent="0.2">
      <c r="B515" s="231"/>
      <c r="C515" s="124" t="s">
        <v>17</v>
      </c>
      <c r="D515" s="125">
        <f>+D513+D514</f>
        <v>1376</v>
      </c>
      <c r="E515" s="126">
        <f t="shared" ref="E515:P515" si="211">+E513+E514</f>
        <v>1207</v>
      </c>
      <c r="F515" s="126">
        <f t="shared" si="211"/>
        <v>1286</v>
      </c>
      <c r="G515" s="126">
        <f t="shared" si="211"/>
        <v>1232</v>
      </c>
      <c r="H515" s="126">
        <f t="shared" si="211"/>
        <v>1386</v>
      </c>
      <c r="I515" s="126">
        <f t="shared" si="211"/>
        <v>1444</v>
      </c>
      <c r="J515" s="126">
        <f t="shared" si="211"/>
        <v>1588</v>
      </c>
      <c r="K515" s="126">
        <f t="shared" si="211"/>
        <v>1587</v>
      </c>
      <c r="L515" s="126">
        <f t="shared" si="211"/>
        <v>1186</v>
      </c>
      <c r="M515" s="126">
        <f t="shared" si="211"/>
        <v>1207</v>
      </c>
      <c r="N515" s="126">
        <f t="shared" si="211"/>
        <v>0</v>
      </c>
      <c r="O515" s="126">
        <f t="shared" si="211"/>
        <v>0</v>
      </c>
      <c r="P515" s="128">
        <f t="shared" si="211"/>
        <v>13499</v>
      </c>
    </row>
    <row r="516" spans="2:16" ht="15.75" customHeight="1" x14ac:dyDescent="0.2">
      <c r="B516" s="229" t="s">
        <v>47</v>
      </c>
      <c r="C516" s="120" t="s">
        <v>52</v>
      </c>
      <c r="D516" s="121">
        <v>377</v>
      </c>
      <c r="E516" s="122">
        <v>361</v>
      </c>
      <c r="F516" s="121">
        <v>394</v>
      </c>
      <c r="G516" s="122">
        <v>332</v>
      </c>
      <c r="H516" s="121">
        <v>190</v>
      </c>
      <c r="I516" s="122">
        <v>174</v>
      </c>
      <c r="J516" s="121">
        <v>204</v>
      </c>
      <c r="K516" s="122">
        <v>177</v>
      </c>
      <c r="L516" s="121">
        <v>111</v>
      </c>
      <c r="M516" s="122">
        <v>123</v>
      </c>
      <c r="N516" s="121"/>
      <c r="O516" s="122"/>
      <c r="P516" s="123">
        <f>SUM(D516:O516)</f>
        <v>2443</v>
      </c>
    </row>
    <row r="517" spans="2:16" ht="15.75" customHeight="1" x14ac:dyDescent="0.2">
      <c r="B517" s="229"/>
      <c r="C517" s="120" t="s">
        <v>53</v>
      </c>
      <c r="D517" s="121">
        <v>370</v>
      </c>
      <c r="E517" s="122">
        <v>353</v>
      </c>
      <c r="F517" s="121">
        <v>386</v>
      </c>
      <c r="G517" s="122">
        <v>333</v>
      </c>
      <c r="H517" s="121">
        <v>184</v>
      </c>
      <c r="I517" s="122">
        <v>166</v>
      </c>
      <c r="J517" s="121">
        <v>193</v>
      </c>
      <c r="K517" s="122">
        <v>175</v>
      </c>
      <c r="L517" s="121">
        <v>105</v>
      </c>
      <c r="M517" s="122">
        <v>115</v>
      </c>
      <c r="N517" s="121"/>
      <c r="O517" s="122"/>
      <c r="P517" s="123">
        <f>SUM(D517:O517)</f>
        <v>2380</v>
      </c>
    </row>
    <row r="518" spans="2:16" ht="15.75" customHeight="1" x14ac:dyDescent="0.2">
      <c r="B518" s="229"/>
      <c r="C518" s="124" t="s">
        <v>17</v>
      </c>
      <c r="D518" s="125">
        <f>+D516+D517</f>
        <v>747</v>
      </c>
      <c r="E518" s="126">
        <f t="shared" ref="E518:P518" si="212">+E516+E517</f>
        <v>714</v>
      </c>
      <c r="F518" s="126">
        <f t="shared" si="212"/>
        <v>780</v>
      </c>
      <c r="G518" s="126">
        <f t="shared" si="212"/>
        <v>665</v>
      </c>
      <c r="H518" s="126">
        <f t="shared" si="212"/>
        <v>374</v>
      </c>
      <c r="I518" s="126">
        <f t="shared" si="212"/>
        <v>340</v>
      </c>
      <c r="J518" s="126">
        <f t="shared" si="212"/>
        <v>397</v>
      </c>
      <c r="K518" s="126">
        <f t="shared" si="212"/>
        <v>352</v>
      </c>
      <c r="L518" s="126">
        <f t="shared" si="212"/>
        <v>216</v>
      </c>
      <c r="M518" s="126">
        <f t="shared" si="212"/>
        <v>238</v>
      </c>
      <c r="N518" s="126">
        <f t="shared" si="212"/>
        <v>0</v>
      </c>
      <c r="O518" s="126">
        <f t="shared" si="212"/>
        <v>0</v>
      </c>
      <c r="P518" s="128">
        <f t="shared" si="212"/>
        <v>4823</v>
      </c>
    </row>
    <row r="519" spans="2:16" ht="15.75" customHeight="1" x14ac:dyDescent="0.2">
      <c r="B519" s="230" t="s">
        <v>239</v>
      </c>
      <c r="C519" s="116" t="s">
        <v>52</v>
      </c>
      <c r="D519" s="121">
        <v>2024</v>
      </c>
      <c r="E519" s="122">
        <v>1704</v>
      </c>
      <c r="F519" s="121">
        <v>1789</v>
      </c>
      <c r="G519" s="122">
        <v>1784</v>
      </c>
      <c r="H519" s="121">
        <v>1854</v>
      </c>
      <c r="I519" s="122">
        <v>1928</v>
      </c>
      <c r="J519" s="121">
        <v>2028</v>
      </c>
      <c r="K519" s="122">
        <v>1863</v>
      </c>
      <c r="L519" s="121">
        <v>1600</v>
      </c>
      <c r="M519" s="122">
        <v>1635</v>
      </c>
      <c r="N519" s="121"/>
      <c r="O519" s="122"/>
      <c r="P519" s="119">
        <f>SUM(D519:O519)</f>
        <v>18209</v>
      </c>
    </row>
    <row r="520" spans="2:16" ht="15.75" customHeight="1" x14ac:dyDescent="0.2">
      <c r="B520" s="229"/>
      <c r="C520" s="120" t="s">
        <v>53</v>
      </c>
      <c r="D520" s="121">
        <v>2044</v>
      </c>
      <c r="E520" s="122">
        <v>1708</v>
      </c>
      <c r="F520" s="121">
        <v>1790</v>
      </c>
      <c r="G520" s="122">
        <v>1788</v>
      </c>
      <c r="H520" s="121">
        <v>1854</v>
      </c>
      <c r="I520" s="122">
        <v>1934</v>
      </c>
      <c r="J520" s="121">
        <v>2032</v>
      </c>
      <c r="K520" s="122">
        <v>1868</v>
      </c>
      <c r="L520" s="121">
        <v>1605</v>
      </c>
      <c r="M520" s="122">
        <v>1635</v>
      </c>
      <c r="N520" s="121"/>
      <c r="O520" s="122"/>
      <c r="P520" s="123">
        <f>SUM(D520:O520)</f>
        <v>18258</v>
      </c>
    </row>
    <row r="521" spans="2:16" ht="15.75" customHeight="1" x14ac:dyDescent="0.2">
      <c r="B521" s="231"/>
      <c r="C521" s="124" t="s">
        <v>17</v>
      </c>
      <c r="D521" s="125">
        <f>+D519+D520</f>
        <v>4068</v>
      </c>
      <c r="E521" s="126">
        <f t="shared" ref="E521:P521" si="213">+E519+E520</f>
        <v>3412</v>
      </c>
      <c r="F521" s="126">
        <f t="shared" si="213"/>
        <v>3579</v>
      </c>
      <c r="G521" s="126">
        <f t="shared" si="213"/>
        <v>3572</v>
      </c>
      <c r="H521" s="126">
        <f t="shared" si="213"/>
        <v>3708</v>
      </c>
      <c r="I521" s="126">
        <f t="shared" si="213"/>
        <v>3862</v>
      </c>
      <c r="J521" s="126">
        <f t="shared" si="213"/>
        <v>4060</v>
      </c>
      <c r="K521" s="126">
        <f t="shared" si="213"/>
        <v>3731</v>
      </c>
      <c r="L521" s="126">
        <f t="shared" si="213"/>
        <v>3205</v>
      </c>
      <c r="M521" s="126">
        <f t="shared" si="213"/>
        <v>3270</v>
      </c>
      <c r="N521" s="126">
        <f t="shared" si="213"/>
        <v>0</v>
      </c>
      <c r="O521" s="126">
        <f t="shared" si="213"/>
        <v>0</v>
      </c>
      <c r="P521" s="128">
        <f t="shared" si="213"/>
        <v>36467</v>
      </c>
    </row>
    <row r="522" spans="2:16" ht="15.75" customHeight="1" x14ac:dyDescent="0.2">
      <c r="B522" s="229" t="s">
        <v>44</v>
      </c>
      <c r="C522" s="120" t="s">
        <v>52</v>
      </c>
      <c r="D522" s="121">
        <v>2850</v>
      </c>
      <c r="E522" s="122">
        <v>2679</v>
      </c>
      <c r="F522" s="121">
        <v>2970</v>
      </c>
      <c r="G522" s="122">
        <v>2733</v>
      </c>
      <c r="H522" s="121">
        <v>2469</v>
      </c>
      <c r="I522" s="122">
        <v>2578</v>
      </c>
      <c r="J522" s="121">
        <v>2737</v>
      </c>
      <c r="K522" s="122">
        <v>2359</v>
      </c>
      <c r="L522" s="121">
        <v>1692</v>
      </c>
      <c r="M522" s="122">
        <v>1933</v>
      </c>
      <c r="N522" s="121"/>
      <c r="O522" s="122"/>
      <c r="P522" s="123">
        <f>SUM(D522:O522)</f>
        <v>25000</v>
      </c>
    </row>
    <row r="523" spans="2:16" ht="15.75" customHeight="1" x14ac:dyDescent="0.2">
      <c r="B523" s="229"/>
      <c r="C523" s="120" t="s">
        <v>53</v>
      </c>
      <c r="D523" s="121">
        <v>2854</v>
      </c>
      <c r="E523" s="122">
        <v>2683</v>
      </c>
      <c r="F523" s="121">
        <v>2969</v>
      </c>
      <c r="G523" s="122">
        <v>2743</v>
      </c>
      <c r="H523" s="121">
        <v>2470</v>
      </c>
      <c r="I523" s="122">
        <v>2576</v>
      </c>
      <c r="J523" s="121">
        <v>2746</v>
      </c>
      <c r="K523" s="122">
        <v>2358</v>
      </c>
      <c r="L523" s="121">
        <v>1701</v>
      </c>
      <c r="M523" s="122">
        <v>1935</v>
      </c>
      <c r="N523" s="121"/>
      <c r="O523" s="122"/>
      <c r="P523" s="123">
        <f>SUM(D523:O523)</f>
        <v>25035</v>
      </c>
    </row>
    <row r="524" spans="2:16" ht="15.75" customHeight="1" x14ac:dyDescent="0.2">
      <c r="B524" s="229"/>
      <c r="C524" s="124" t="s">
        <v>17</v>
      </c>
      <c r="D524" s="125">
        <f>+D522+D523</f>
        <v>5704</v>
      </c>
      <c r="E524" s="126">
        <f t="shared" ref="E524:O524" si="214">+E522+E523</f>
        <v>5362</v>
      </c>
      <c r="F524" s="126">
        <f t="shared" si="214"/>
        <v>5939</v>
      </c>
      <c r="G524" s="126">
        <f t="shared" si="214"/>
        <v>5476</v>
      </c>
      <c r="H524" s="126">
        <f t="shared" si="214"/>
        <v>4939</v>
      </c>
      <c r="I524" s="126">
        <f t="shared" si="214"/>
        <v>5154</v>
      </c>
      <c r="J524" s="126">
        <f t="shared" si="214"/>
        <v>5483</v>
      </c>
      <c r="K524" s="126">
        <f t="shared" si="214"/>
        <v>4717</v>
      </c>
      <c r="L524" s="126">
        <f t="shared" si="214"/>
        <v>3393</v>
      </c>
      <c r="M524" s="126">
        <f t="shared" si="214"/>
        <v>3868</v>
      </c>
      <c r="N524" s="126">
        <f t="shared" si="214"/>
        <v>0</v>
      </c>
      <c r="O524" s="126">
        <f t="shared" si="214"/>
        <v>0</v>
      </c>
      <c r="P524" s="128">
        <f>+P522+P523</f>
        <v>50035</v>
      </c>
    </row>
    <row r="525" spans="2:16" ht="15.75" customHeight="1" thickBot="1" x14ac:dyDescent="0.25">
      <c r="B525" s="227" t="s">
        <v>4817</v>
      </c>
      <c r="C525" s="228"/>
      <c r="D525" s="129">
        <f>+D506+D509+D512+D515+D518+D521+D524</f>
        <v>13167</v>
      </c>
      <c r="E525" s="130">
        <f>+E506+E509+E512+E515+E518+E521+E524</f>
        <v>11775</v>
      </c>
      <c r="F525" s="130">
        <f t="shared" ref="F525:L525" si="215">+F506+F509+F512+F515+F518+F521+F524</f>
        <v>12522</v>
      </c>
      <c r="G525" s="130">
        <f t="shared" si="215"/>
        <v>11573</v>
      </c>
      <c r="H525" s="130">
        <f t="shared" si="215"/>
        <v>11004</v>
      </c>
      <c r="I525" s="130">
        <f t="shared" si="215"/>
        <v>11354</v>
      </c>
      <c r="J525" s="130">
        <f t="shared" si="215"/>
        <v>12166</v>
      </c>
      <c r="K525" s="130">
        <f t="shared" si="215"/>
        <v>10837</v>
      </c>
      <c r="L525" s="130">
        <f t="shared" si="215"/>
        <v>8360</v>
      </c>
      <c r="M525" s="130">
        <f>+M506+M509+M512+M515+M518+M521+M524</f>
        <v>8958</v>
      </c>
      <c r="N525" s="130">
        <f>+N506+N509+N512+N515+N518+N521+N524</f>
        <v>0</v>
      </c>
      <c r="O525" s="130">
        <f>+O506+O509+O512+O515+O518+O521+O524</f>
        <v>0</v>
      </c>
      <c r="P525" s="162">
        <f>+P506+P509+P512+P515+P518+P521+P524</f>
        <v>111716</v>
      </c>
    </row>
    <row r="526" spans="2:16" ht="15.75" customHeight="1" x14ac:dyDescent="0.2">
      <c r="B526" s="23"/>
      <c r="C526" s="23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</row>
    <row r="527" spans="2:16" ht="15.75" customHeight="1" x14ac:dyDescent="0.25">
      <c r="B527" s="160" t="s">
        <v>4187</v>
      </c>
    </row>
  </sheetData>
  <mergeCells count="201">
    <mergeCell ref="B499:C499"/>
    <mergeCell ref="B476:P476"/>
    <mergeCell ref="B477:C477"/>
    <mergeCell ref="B478:B480"/>
    <mergeCell ref="B481:B483"/>
    <mergeCell ref="B484:B486"/>
    <mergeCell ref="B487:B489"/>
    <mergeCell ref="B490:B492"/>
    <mergeCell ref="B493:B495"/>
    <mergeCell ref="B496:B498"/>
    <mergeCell ref="B447:C447"/>
    <mergeCell ref="B424:P424"/>
    <mergeCell ref="B425:C425"/>
    <mergeCell ref="B426:B428"/>
    <mergeCell ref="B429:B431"/>
    <mergeCell ref="B432:B434"/>
    <mergeCell ref="B435:B437"/>
    <mergeCell ref="B438:B440"/>
    <mergeCell ref="B441:B443"/>
    <mergeCell ref="B444:B446"/>
    <mergeCell ref="B421:C421"/>
    <mergeCell ref="B398:P398"/>
    <mergeCell ref="B399:C399"/>
    <mergeCell ref="B400:B402"/>
    <mergeCell ref="B403:B405"/>
    <mergeCell ref="B406:B408"/>
    <mergeCell ref="B409:B411"/>
    <mergeCell ref="B412:B414"/>
    <mergeCell ref="B415:B417"/>
    <mergeCell ref="B418:B420"/>
    <mergeCell ref="B395:C395"/>
    <mergeCell ref="B372:P372"/>
    <mergeCell ref="B373:C373"/>
    <mergeCell ref="B374:B376"/>
    <mergeCell ref="B377:B379"/>
    <mergeCell ref="B380:B382"/>
    <mergeCell ref="B383:B385"/>
    <mergeCell ref="B386:B388"/>
    <mergeCell ref="B389:B391"/>
    <mergeCell ref="B392:B394"/>
    <mergeCell ref="B369:C369"/>
    <mergeCell ref="B346:P346"/>
    <mergeCell ref="B347:C347"/>
    <mergeCell ref="B348:B350"/>
    <mergeCell ref="B351:B353"/>
    <mergeCell ref="B354:B356"/>
    <mergeCell ref="B357:B359"/>
    <mergeCell ref="B360:B362"/>
    <mergeCell ref="B363:B365"/>
    <mergeCell ref="B366:B368"/>
    <mergeCell ref="B123:B125"/>
    <mergeCell ref="B126:B128"/>
    <mergeCell ref="B129:B131"/>
    <mergeCell ref="B132:B134"/>
    <mergeCell ref="B135:C135"/>
    <mergeCell ref="B138:P138"/>
    <mergeCell ref="B139:C139"/>
    <mergeCell ref="B140:B142"/>
    <mergeCell ref="B143:B145"/>
    <mergeCell ref="B64:B66"/>
    <mergeCell ref="B67:B69"/>
    <mergeCell ref="B70:B72"/>
    <mergeCell ref="B73:B75"/>
    <mergeCell ref="B76:B78"/>
    <mergeCell ref="B79:B81"/>
    <mergeCell ref="B94:B96"/>
    <mergeCell ref="B97:B99"/>
    <mergeCell ref="B100:B102"/>
    <mergeCell ref="B2:P2"/>
    <mergeCell ref="B7:P7"/>
    <mergeCell ref="B8:C8"/>
    <mergeCell ref="B9:B11"/>
    <mergeCell ref="B12:B14"/>
    <mergeCell ref="B15:B17"/>
    <mergeCell ref="B18:B20"/>
    <mergeCell ref="B21:B23"/>
    <mergeCell ref="B35:B37"/>
    <mergeCell ref="B53:B55"/>
    <mergeCell ref="B56:C56"/>
    <mergeCell ref="B59:P59"/>
    <mergeCell ref="B60:C60"/>
    <mergeCell ref="B61:B63"/>
    <mergeCell ref="B24:B26"/>
    <mergeCell ref="B27:C27"/>
    <mergeCell ref="B30:P30"/>
    <mergeCell ref="B31:C31"/>
    <mergeCell ref="B32:B34"/>
    <mergeCell ref="B38:B40"/>
    <mergeCell ref="B41:B43"/>
    <mergeCell ref="B44:B46"/>
    <mergeCell ref="B47:B49"/>
    <mergeCell ref="B50:B52"/>
    <mergeCell ref="B112:P112"/>
    <mergeCell ref="B113:C113"/>
    <mergeCell ref="B114:B116"/>
    <mergeCell ref="B117:B119"/>
    <mergeCell ref="B120:B122"/>
    <mergeCell ref="B82:C82"/>
    <mergeCell ref="B86:P86"/>
    <mergeCell ref="B87:C87"/>
    <mergeCell ref="B88:B90"/>
    <mergeCell ref="B91:B93"/>
    <mergeCell ref="B103:B105"/>
    <mergeCell ref="B106:B108"/>
    <mergeCell ref="B109:C109"/>
    <mergeCell ref="B175:B177"/>
    <mergeCell ref="B178:B180"/>
    <mergeCell ref="B181:B183"/>
    <mergeCell ref="B184:B186"/>
    <mergeCell ref="B187:C187"/>
    <mergeCell ref="B146:B148"/>
    <mergeCell ref="B149:B151"/>
    <mergeCell ref="B152:B154"/>
    <mergeCell ref="B155:B157"/>
    <mergeCell ref="B158:B160"/>
    <mergeCell ref="B161:C161"/>
    <mergeCell ref="B164:P164"/>
    <mergeCell ref="B165:C165"/>
    <mergeCell ref="B166:B168"/>
    <mergeCell ref="B169:B171"/>
    <mergeCell ref="B172:B174"/>
    <mergeCell ref="B201:B203"/>
    <mergeCell ref="B204:B206"/>
    <mergeCell ref="B207:B209"/>
    <mergeCell ref="B210:B212"/>
    <mergeCell ref="B213:C213"/>
    <mergeCell ref="B190:P190"/>
    <mergeCell ref="B191:C191"/>
    <mergeCell ref="B192:B194"/>
    <mergeCell ref="B195:B197"/>
    <mergeCell ref="B198:B200"/>
    <mergeCell ref="B227:B229"/>
    <mergeCell ref="B230:B232"/>
    <mergeCell ref="B233:B235"/>
    <mergeCell ref="B236:B238"/>
    <mergeCell ref="B239:C239"/>
    <mergeCell ref="B216:P216"/>
    <mergeCell ref="B217:C217"/>
    <mergeCell ref="B218:B220"/>
    <mergeCell ref="B221:B223"/>
    <mergeCell ref="B224:B226"/>
    <mergeCell ref="B253:B255"/>
    <mergeCell ref="B256:B258"/>
    <mergeCell ref="B259:B261"/>
    <mergeCell ref="B262:B264"/>
    <mergeCell ref="B265:C265"/>
    <mergeCell ref="B242:P242"/>
    <mergeCell ref="B243:C243"/>
    <mergeCell ref="B244:B246"/>
    <mergeCell ref="B247:B249"/>
    <mergeCell ref="B250:B252"/>
    <mergeCell ref="B279:B281"/>
    <mergeCell ref="B282:B284"/>
    <mergeCell ref="B285:B287"/>
    <mergeCell ref="B288:B290"/>
    <mergeCell ref="B291:C291"/>
    <mergeCell ref="B268:P268"/>
    <mergeCell ref="B269:C269"/>
    <mergeCell ref="B270:B272"/>
    <mergeCell ref="B273:B275"/>
    <mergeCell ref="B276:B278"/>
    <mergeCell ref="B305:B307"/>
    <mergeCell ref="B308:B310"/>
    <mergeCell ref="B311:B313"/>
    <mergeCell ref="B314:B316"/>
    <mergeCell ref="B317:C317"/>
    <mergeCell ref="B294:P294"/>
    <mergeCell ref="B295:C295"/>
    <mergeCell ref="B296:B298"/>
    <mergeCell ref="B299:B301"/>
    <mergeCell ref="B302:B304"/>
    <mergeCell ref="B331:B333"/>
    <mergeCell ref="B334:B336"/>
    <mergeCell ref="B337:B339"/>
    <mergeCell ref="B340:B342"/>
    <mergeCell ref="B343:C343"/>
    <mergeCell ref="B320:P320"/>
    <mergeCell ref="B321:C321"/>
    <mergeCell ref="B322:B324"/>
    <mergeCell ref="B325:B327"/>
    <mergeCell ref="B328:B330"/>
    <mergeCell ref="B473:C473"/>
    <mergeCell ref="B450:P450"/>
    <mergeCell ref="B451:C451"/>
    <mergeCell ref="B452:B454"/>
    <mergeCell ref="B455:B457"/>
    <mergeCell ref="B458:B460"/>
    <mergeCell ref="B461:B463"/>
    <mergeCell ref="B464:B466"/>
    <mergeCell ref="B467:B469"/>
    <mergeCell ref="B470:B472"/>
    <mergeCell ref="B502:P502"/>
    <mergeCell ref="B525:C525"/>
    <mergeCell ref="B522:B524"/>
    <mergeCell ref="B519:B521"/>
    <mergeCell ref="B516:B518"/>
    <mergeCell ref="B513:B515"/>
    <mergeCell ref="B510:B512"/>
    <mergeCell ref="B507:B509"/>
    <mergeCell ref="B504:B506"/>
    <mergeCell ref="B503:C503"/>
  </mergeCells>
  <hyperlinks>
    <hyperlink ref="B3" location="Portada!A1" display="Volver" xr:uid="{00000000-0004-0000-1000-000000000000}"/>
  </hyperlinks>
  <printOptions horizontalCentered="1"/>
  <pageMargins left="0.23622047244094491" right="0.23622047244094491" top="0.74803149606299213" bottom="0.74803149606299213" header="0.31496062992125984" footer="0.31496062992125984"/>
  <pageSetup scale="51" fitToHeight="0" orientation="portrait" r:id="rId1"/>
  <ignoredErrors>
    <ignoredError sqref="P14:P23 P37:P52 P34 P72:P78 P63:P69 P116:P131 P142:P157 P168:P183 P197:P209 P194 P220:P238 P246:P261 P278:P287 P272:P275 P301:P313 P298 P324:P339 P350:P368 P376:P394 P428 P431 P434 P437 P440 P443 P454 P457 P460 P463 P466 P469 P480 P483 P486 P489 P492 P495 P506 P509 P512 P515 P518 P521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B1:H346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H1" sqref="H1"/>
    </sheetView>
  </sheetViews>
  <sheetFormatPr baseColWidth="10" defaultColWidth="11.42578125" defaultRowHeight="18.75" customHeight="1" x14ac:dyDescent="0.2"/>
  <cols>
    <col min="1" max="1" width="2.7109375" style="26" customWidth="1"/>
    <col min="2" max="2" width="57.140625" style="26" bestFit="1" customWidth="1"/>
    <col min="3" max="7" width="20.42578125" style="28" customWidth="1"/>
    <col min="8" max="8" width="14.85546875" style="26" customWidth="1"/>
    <col min="9" max="16384" width="11.42578125" style="26"/>
  </cols>
  <sheetData>
    <row r="1" spans="2:8" s="4" customFormat="1" ht="18.75" customHeight="1" x14ac:dyDescent="0.2">
      <c r="C1" s="28"/>
      <c r="D1" s="28"/>
      <c r="E1" s="28"/>
      <c r="F1" s="28"/>
      <c r="G1" s="28"/>
    </row>
    <row r="2" spans="2:8" s="4" customFormat="1" ht="18.75" customHeight="1" x14ac:dyDescent="0.2">
      <c r="B2" s="234" t="s">
        <v>3146</v>
      </c>
      <c r="C2" s="234"/>
      <c r="D2" s="234"/>
      <c r="E2" s="234"/>
      <c r="F2" s="234"/>
      <c r="G2" s="234"/>
    </row>
    <row r="3" spans="2:8" s="4" customFormat="1" ht="18.75" customHeight="1" x14ac:dyDescent="0.2">
      <c r="B3" s="133" t="s">
        <v>45</v>
      </c>
      <c r="C3" s="36"/>
      <c r="D3" s="28"/>
      <c r="E3" s="28"/>
      <c r="F3" s="28"/>
      <c r="G3" s="28"/>
    </row>
    <row r="4" spans="2:8" ht="18.75" customHeight="1" thickBot="1" x14ac:dyDescent="0.25"/>
    <row r="5" spans="2:8" s="31" customFormat="1" ht="18.75" customHeight="1" x14ac:dyDescent="0.25">
      <c r="B5" s="258" t="s">
        <v>304</v>
      </c>
      <c r="C5" s="235" t="s">
        <v>31</v>
      </c>
      <c r="D5" s="235" t="s">
        <v>32</v>
      </c>
      <c r="E5" s="235" t="s">
        <v>33</v>
      </c>
      <c r="F5" s="235" t="s">
        <v>34</v>
      </c>
      <c r="G5" s="237" t="s">
        <v>35</v>
      </c>
      <c r="H5" s="30"/>
    </row>
    <row r="6" spans="2:8" s="31" customFormat="1" ht="18.75" customHeight="1" thickBot="1" x14ac:dyDescent="0.3">
      <c r="B6" s="259"/>
      <c r="C6" s="236"/>
      <c r="D6" s="236"/>
      <c r="E6" s="236"/>
      <c r="F6" s="236"/>
      <c r="G6" s="238"/>
      <c r="H6" s="30"/>
    </row>
    <row r="7" spans="2:8" s="28" customFormat="1" ht="18.75" customHeight="1" x14ac:dyDescent="0.2">
      <c r="B7" s="167" t="s">
        <v>2901</v>
      </c>
      <c r="C7" s="72">
        <v>13709</v>
      </c>
      <c r="D7" s="72">
        <v>13557</v>
      </c>
      <c r="E7" s="72">
        <v>12543</v>
      </c>
      <c r="F7" s="72">
        <v>10491</v>
      </c>
      <c r="G7" s="73">
        <v>8643</v>
      </c>
      <c r="H7" s="27"/>
    </row>
    <row r="8" spans="2:8" s="28" customFormat="1" ht="18.75" customHeight="1" x14ac:dyDescent="0.2">
      <c r="B8" s="167" t="s">
        <v>306</v>
      </c>
      <c r="C8" s="72">
        <v>9028</v>
      </c>
      <c r="D8" s="72">
        <v>9574</v>
      </c>
      <c r="E8" s="72">
        <v>8029</v>
      </c>
      <c r="F8" s="72">
        <v>8373</v>
      </c>
      <c r="G8" s="73">
        <v>8030</v>
      </c>
      <c r="H8" s="27"/>
    </row>
    <row r="9" spans="2:8" s="28" customFormat="1" ht="18.75" customHeight="1" x14ac:dyDescent="0.2">
      <c r="B9" s="167" t="s">
        <v>2902</v>
      </c>
      <c r="C9" s="72">
        <v>855</v>
      </c>
      <c r="D9" s="72">
        <v>860</v>
      </c>
      <c r="E9" s="72">
        <v>1948</v>
      </c>
      <c r="F9" s="72">
        <v>4700</v>
      </c>
      <c r="G9" s="73">
        <v>10719</v>
      </c>
      <c r="H9" s="27"/>
    </row>
    <row r="10" spans="2:8" s="28" customFormat="1" ht="18.75" customHeight="1" x14ac:dyDescent="0.2">
      <c r="B10" s="167" t="s">
        <v>55</v>
      </c>
      <c r="C10" s="72">
        <v>1446</v>
      </c>
      <c r="D10" s="72">
        <v>2796</v>
      </c>
      <c r="E10" s="72">
        <v>3960</v>
      </c>
      <c r="F10" s="72">
        <v>2914</v>
      </c>
      <c r="G10" s="73">
        <v>3102</v>
      </c>
      <c r="H10" s="27"/>
    </row>
    <row r="11" spans="2:8" s="28" customFormat="1" ht="18.75" customHeight="1" x14ac:dyDescent="0.2">
      <c r="B11" s="167" t="s">
        <v>87</v>
      </c>
      <c r="C11" s="72">
        <v>1504</v>
      </c>
      <c r="D11" s="72">
        <v>2016</v>
      </c>
      <c r="E11" s="72">
        <v>2617</v>
      </c>
      <c r="F11" s="72">
        <v>3522</v>
      </c>
      <c r="G11" s="73">
        <v>4031</v>
      </c>
      <c r="H11" s="27"/>
    </row>
    <row r="12" spans="2:8" s="28" customFormat="1" ht="18.75" customHeight="1" x14ac:dyDescent="0.2">
      <c r="B12" s="167" t="s">
        <v>305</v>
      </c>
      <c r="C12" s="72">
        <v>2436</v>
      </c>
      <c r="D12" s="72">
        <v>2773</v>
      </c>
      <c r="E12" s="72">
        <v>2709</v>
      </c>
      <c r="F12" s="72">
        <v>2781</v>
      </c>
      <c r="G12" s="73">
        <v>2299</v>
      </c>
      <c r="H12" s="27"/>
    </row>
    <row r="13" spans="2:8" s="28" customFormat="1" ht="18.75" customHeight="1" x14ac:dyDescent="0.2">
      <c r="B13" s="167" t="s">
        <v>331</v>
      </c>
      <c r="C13" s="72">
        <v>2655</v>
      </c>
      <c r="D13" s="72">
        <v>2763</v>
      </c>
      <c r="E13" s="72">
        <v>2818</v>
      </c>
      <c r="F13" s="72">
        <v>2545</v>
      </c>
      <c r="G13" s="73">
        <v>981</v>
      </c>
      <c r="H13" s="27"/>
    </row>
    <row r="14" spans="2:8" s="28" customFormat="1" ht="18.75" customHeight="1" x14ac:dyDescent="0.2">
      <c r="B14" s="167" t="s">
        <v>307</v>
      </c>
      <c r="C14" s="72">
        <v>2133</v>
      </c>
      <c r="D14" s="72">
        <v>2127</v>
      </c>
      <c r="E14" s="72">
        <v>2196</v>
      </c>
      <c r="F14" s="72">
        <v>2246</v>
      </c>
      <c r="G14" s="73">
        <v>1818</v>
      </c>
      <c r="H14" s="27"/>
    </row>
    <row r="15" spans="2:8" s="28" customFormat="1" ht="18.75" customHeight="1" x14ac:dyDescent="0.2">
      <c r="B15" s="167" t="s">
        <v>2906</v>
      </c>
      <c r="C15" s="72">
        <v>2349</v>
      </c>
      <c r="D15" s="72">
        <v>2600</v>
      </c>
      <c r="E15" s="72">
        <v>1583</v>
      </c>
      <c r="F15" s="72">
        <v>1529</v>
      </c>
      <c r="G15" s="73">
        <v>2448</v>
      </c>
      <c r="H15" s="27"/>
    </row>
    <row r="16" spans="2:8" s="28" customFormat="1" ht="18.75" customHeight="1" x14ac:dyDescent="0.2">
      <c r="B16" s="167" t="s">
        <v>2903</v>
      </c>
      <c r="C16" s="72">
        <v>1534</v>
      </c>
      <c r="D16" s="72">
        <v>1691</v>
      </c>
      <c r="E16" s="72">
        <v>2016</v>
      </c>
      <c r="F16" s="72">
        <v>2032</v>
      </c>
      <c r="G16" s="73">
        <v>2057</v>
      </c>
      <c r="H16" s="27"/>
    </row>
    <row r="17" spans="2:8" s="28" customFormat="1" ht="18.75" customHeight="1" x14ac:dyDescent="0.2">
      <c r="B17" s="167" t="s">
        <v>309</v>
      </c>
      <c r="C17" s="72">
        <v>2031</v>
      </c>
      <c r="D17" s="72">
        <v>1960</v>
      </c>
      <c r="E17" s="72">
        <v>1969</v>
      </c>
      <c r="F17" s="72">
        <v>1670</v>
      </c>
      <c r="G17" s="73">
        <v>1426</v>
      </c>
      <c r="H17" s="27"/>
    </row>
    <row r="18" spans="2:8" s="28" customFormat="1" ht="18.75" customHeight="1" x14ac:dyDescent="0.2">
      <c r="B18" s="167" t="s">
        <v>57</v>
      </c>
      <c r="C18" s="72">
        <v>1025</v>
      </c>
      <c r="D18" s="72">
        <v>1586</v>
      </c>
      <c r="E18" s="72">
        <v>1893</v>
      </c>
      <c r="F18" s="72">
        <v>1726</v>
      </c>
      <c r="G18" s="73">
        <v>1669</v>
      </c>
      <c r="H18" s="27"/>
    </row>
    <row r="19" spans="2:8" s="28" customFormat="1" ht="18.75" customHeight="1" x14ac:dyDescent="0.2">
      <c r="B19" s="167" t="s">
        <v>58</v>
      </c>
      <c r="C19" s="72">
        <v>1000</v>
      </c>
      <c r="D19" s="72">
        <v>756</v>
      </c>
      <c r="E19" s="72">
        <v>1274</v>
      </c>
      <c r="F19" s="72">
        <v>1335</v>
      </c>
      <c r="G19" s="73">
        <v>1395</v>
      </c>
      <c r="H19" s="27"/>
    </row>
    <row r="20" spans="2:8" s="28" customFormat="1" ht="18.75" customHeight="1" x14ac:dyDescent="0.2">
      <c r="B20" s="167" t="s">
        <v>311</v>
      </c>
      <c r="C20" s="72">
        <v>1592</v>
      </c>
      <c r="D20" s="72">
        <v>1432</v>
      </c>
      <c r="E20" s="72">
        <v>1001</v>
      </c>
      <c r="F20" s="72">
        <v>946</v>
      </c>
      <c r="G20" s="73">
        <v>429</v>
      </c>
      <c r="H20" s="27"/>
    </row>
    <row r="21" spans="2:8" s="28" customFormat="1" ht="18.75" customHeight="1" x14ac:dyDescent="0.2">
      <c r="B21" s="167" t="s">
        <v>60</v>
      </c>
      <c r="C21" s="72">
        <v>905</v>
      </c>
      <c r="D21" s="72">
        <v>955</v>
      </c>
      <c r="E21" s="72">
        <v>1015</v>
      </c>
      <c r="F21" s="72">
        <v>1081</v>
      </c>
      <c r="G21" s="73">
        <v>1042</v>
      </c>
      <c r="H21" s="27"/>
    </row>
    <row r="22" spans="2:8" s="28" customFormat="1" ht="18.75" customHeight="1" x14ac:dyDescent="0.2">
      <c r="B22" s="167" t="s">
        <v>318</v>
      </c>
      <c r="C22" s="72">
        <v>616</v>
      </c>
      <c r="D22" s="72">
        <v>686</v>
      </c>
      <c r="E22" s="72">
        <v>1071</v>
      </c>
      <c r="F22" s="72">
        <v>1273</v>
      </c>
      <c r="G22" s="73">
        <v>1144</v>
      </c>
      <c r="H22" s="27"/>
    </row>
    <row r="23" spans="2:8" s="28" customFormat="1" ht="18.75" customHeight="1" x14ac:dyDescent="0.2">
      <c r="B23" s="167" t="s">
        <v>59</v>
      </c>
      <c r="C23" s="72">
        <v>903</v>
      </c>
      <c r="D23" s="72">
        <v>782</v>
      </c>
      <c r="E23" s="72">
        <v>933</v>
      </c>
      <c r="F23" s="72">
        <v>871</v>
      </c>
      <c r="G23" s="73">
        <v>1077</v>
      </c>
      <c r="H23" s="27"/>
    </row>
    <row r="24" spans="2:8" s="28" customFormat="1" ht="18.75" customHeight="1" x14ac:dyDescent="0.2">
      <c r="B24" s="167" t="s">
        <v>2904</v>
      </c>
      <c r="C24" s="72">
        <v>12</v>
      </c>
      <c r="D24" s="72">
        <v>374</v>
      </c>
      <c r="E24" s="72">
        <v>897</v>
      </c>
      <c r="F24" s="72">
        <v>1216</v>
      </c>
      <c r="G24" s="73">
        <v>1564</v>
      </c>
      <c r="H24" s="27"/>
    </row>
    <row r="25" spans="2:8" s="28" customFormat="1" ht="18.75" customHeight="1" x14ac:dyDescent="0.2">
      <c r="B25" s="167" t="s">
        <v>86</v>
      </c>
      <c r="C25" s="72">
        <v>692</v>
      </c>
      <c r="D25" s="72">
        <v>698</v>
      </c>
      <c r="E25" s="72">
        <v>723</v>
      </c>
      <c r="F25" s="72">
        <v>918</v>
      </c>
      <c r="G25" s="73">
        <v>931</v>
      </c>
      <c r="H25" s="27"/>
    </row>
    <row r="26" spans="2:8" s="28" customFormat="1" ht="18.75" customHeight="1" x14ac:dyDescent="0.2">
      <c r="B26" s="167" t="s">
        <v>2918</v>
      </c>
      <c r="C26" s="72">
        <v>612</v>
      </c>
      <c r="D26" s="72">
        <v>835</v>
      </c>
      <c r="E26" s="72">
        <v>795</v>
      </c>
      <c r="F26" s="72">
        <v>835</v>
      </c>
      <c r="G26" s="73">
        <v>834</v>
      </c>
      <c r="H26" s="27"/>
    </row>
    <row r="27" spans="2:8" s="28" customFormat="1" ht="18.75" customHeight="1" x14ac:dyDescent="0.2">
      <c r="B27" s="167" t="s">
        <v>317</v>
      </c>
      <c r="C27" s="72">
        <v>906</v>
      </c>
      <c r="D27" s="72">
        <v>860</v>
      </c>
      <c r="E27" s="72">
        <v>940</v>
      </c>
      <c r="F27" s="72">
        <v>768</v>
      </c>
      <c r="G27" s="73">
        <v>351</v>
      </c>
      <c r="H27" s="27"/>
    </row>
    <row r="28" spans="2:8" s="28" customFormat="1" ht="18.75" customHeight="1" x14ac:dyDescent="0.2">
      <c r="B28" s="167" t="s">
        <v>308</v>
      </c>
      <c r="C28" s="72">
        <v>735</v>
      </c>
      <c r="D28" s="72">
        <v>717</v>
      </c>
      <c r="E28" s="72">
        <v>754</v>
      </c>
      <c r="F28" s="72">
        <v>738</v>
      </c>
      <c r="G28" s="73">
        <v>786</v>
      </c>
      <c r="H28" s="27"/>
    </row>
    <row r="29" spans="2:8" s="28" customFormat="1" ht="18.75" customHeight="1" x14ac:dyDescent="0.2">
      <c r="B29" s="167" t="s">
        <v>360</v>
      </c>
      <c r="C29" s="72">
        <v>1557</v>
      </c>
      <c r="D29" s="72">
        <v>1716</v>
      </c>
      <c r="E29" s="72">
        <v>111</v>
      </c>
      <c r="F29" s="72">
        <v>0</v>
      </c>
      <c r="G29" s="73">
        <v>0</v>
      </c>
      <c r="H29" s="27"/>
    </row>
    <row r="30" spans="2:8" s="28" customFormat="1" ht="18.75" customHeight="1" x14ac:dyDescent="0.2">
      <c r="B30" s="167" t="s">
        <v>323</v>
      </c>
      <c r="C30" s="72">
        <v>1451</v>
      </c>
      <c r="D30" s="72">
        <v>1071</v>
      </c>
      <c r="E30" s="72">
        <v>755</v>
      </c>
      <c r="F30" s="72">
        <v>76</v>
      </c>
      <c r="G30" s="73">
        <v>0</v>
      </c>
      <c r="H30" s="27"/>
    </row>
    <row r="31" spans="2:8" s="28" customFormat="1" ht="18.75" customHeight="1" x14ac:dyDescent="0.2">
      <c r="B31" s="167" t="s">
        <v>62</v>
      </c>
      <c r="C31" s="72">
        <v>825</v>
      </c>
      <c r="D31" s="72">
        <v>843</v>
      </c>
      <c r="E31" s="72">
        <v>686</v>
      </c>
      <c r="F31" s="72">
        <v>521</v>
      </c>
      <c r="G31" s="73">
        <v>455</v>
      </c>
      <c r="H31" s="27"/>
    </row>
    <row r="32" spans="2:8" s="28" customFormat="1" ht="18.75" customHeight="1" x14ac:dyDescent="0.2">
      <c r="B32" s="167" t="s">
        <v>2921</v>
      </c>
      <c r="C32" s="72">
        <v>742</v>
      </c>
      <c r="D32" s="72">
        <v>760</v>
      </c>
      <c r="E32" s="72">
        <v>532</v>
      </c>
      <c r="F32" s="72">
        <v>563</v>
      </c>
      <c r="G32" s="73">
        <v>506</v>
      </c>
      <c r="H32" s="27"/>
    </row>
    <row r="33" spans="2:8" s="28" customFormat="1" ht="18.75" customHeight="1" x14ac:dyDescent="0.2">
      <c r="B33" s="167" t="s">
        <v>67</v>
      </c>
      <c r="C33" s="72">
        <v>877</v>
      </c>
      <c r="D33" s="72">
        <v>822</v>
      </c>
      <c r="E33" s="72">
        <v>733</v>
      </c>
      <c r="F33" s="72">
        <v>558</v>
      </c>
      <c r="G33" s="73">
        <v>2</v>
      </c>
      <c r="H33" s="27"/>
    </row>
    <row r="34" spans="2:8" s="28" customFormat="1" ht="18.75" customHeight="1" x14ac:dyDescent="0.2">
      <c r="B34" s="167" t="s">
        <v>63</v>
      </c>
      <c r="C34" s="72">
        <v>0</v>
      </c>
      <c r="D34" s="72">
        <v>0</v>
      </c>
      <c r="E34" s="72">
        <v>66</v>
      </c>
      <c r="F34" s="72">
        <v>650</v>
      </c>
      <c r="G34" s="73">
        <v>2040</v>
      </c>
      <c r="H34" s="27"/>
    </row>
    <row r="35" spans="2:8" s="28" customFormat="1" ht="18.75" customHeight="1" x14ac:dyDescent="0.2">
      <c r="B35" s="167" t="s">
        <v>310</v>
      </c>
      <c r="C35" s="72">
        <v>573</v>
      </c>
      <c r="D35" s="72">
        <v>493</v>
      </c>
      <c r="E35" s="72">
        <v>558</v>
      </c>
      <c r="F35" s="72">
        <v>527</v>
      </c>
      <c r="G35" s="73">
        <v>543</v>
      </c>
      <c r="H35" s="27"/>
    </row>
    <row r="36" spans="2:8" s="28" customFormat="1" ht="18.75" customHeight="1" x14ac:dyDescent="0.2">
      <c r="B36" s="167" t="s">
        <v>56</v>
      </c>
      <c r="C36" s="72">
        <v>430</v>
      </c>
      <c r="D36" s="72">
        <v>622</v>
      </c>
      <c r="E36" s="72">
        <v>640</v>
      </c>
      <c r="F36" s="72">
        <v>419</v>
      </c>
      <c r="G36" s="73">
        <v>508</v>
      </c>
      <c r="H36" s="27"/>
    </row>
    <row r="37" spans="2:8" s="28" customFormat="1" ht="18.75" customHeight="1" x14ac:dyDescent="0.2">
      <c r="B37" s="167" t="s">
        <v>2908</v>
      </c>
      <c r="C37" s="72">
        <v>0</v>
      </c>
      <c r="D37" s="72">
        <v>432</v>
      </c>
      <c r="E37" s="72">
        <v>480</v>
      </c>
      <c r="F37" s="72">
        <v>639</v>
      </c>
      <c r="G37" s="73">
        <v>1017</v>
      </c>
      <c r="H37" s="27"/>
    </row>
    <row r="38" spans="2:8" s="28" customFormat="1" ht="18.75" customHeight="1" x14ac:dyDescent="0.2">
      <c r="B38" s="167" t="s">
        <v>2907</v>
      </c>
      <c r="C38" s="72">
        <v>0</v>
      </c>
      <c r="D38" s="72">
        <v>37</v>
      </c>
      <c r="E38" s="72">
        <v>855</v>
      </c>
      <c r="F38" s="72">
        <v>819</v>
      </c>
      <c r="G38" s="73">
        <v>819</v>
      </c>
      <c r="H38" s="27"/>
    </row>
    <row r="39" spans="2:8" s="28" customFormat="1" ht="18.75" customHeight="1" x14ac:dyDescent="0.2">
      <c r="B39" s="167" t="s">
        <v>362</v>
      </c>
      <c r="C39" s="72">
        <v>404</v>
      </c>
      <c r="D39" s="72">
        <v>345</v>
      </c>
      <c r="E39" s="72">
        <v>665</v>
      </c>
      <c r="F39" s="72">
        <v>579</v>
      </c>
      <c r="G39" s="73">
        <v>373</v>
      </c>
      <c r="H39" s="27"/>
    </row>
    <row r="40" spans="2:8" s="28" customFormat="1" ht="18.75" customHeight="1" x14ac:dyDescent="0.2">
      <c r="B40" s="167" t="s">
        <v>248</v>
      </c>
      <c r="C40" s="72">
        <v>463</v>
      </c>
      <c r="D40" s="72">
        <v>445</v>
      </c>
      <c r="E40" s="72">
        <v>437</v>
      </c>
      <c r="F40" s="72">
        <v>504</v>
      </c>
      <c r="G40" s="73">
        <v>441</v>
      </c>
      <c r="H40" s="27"/>
    </row>
    <row r="41" spans="2:8" s="28" customFormat="1" ht="18.75" customHeight="1" x14ac:dyDescent="0.2">
      <c r="B41" s="167" t="s">
        <v>240</v>
      </c>
      <c r="C41" s="72">
        <v>270</v>
      </c>
      <c r="D41" s="72">
        <v>365</v>
      </c>
      <c r="E41" s="72">
        <v>433</v>
      </c>
      <c r="F41" s="72">
        <v>520</v>
      </c>
      <c r="G41" s="73">
        <v>688</v>
      </c>
      <c r="H41" s="27"/>
    </row>
    <row r="42" spans="2:8" s="28" customFormat="1" ht="18.75" customHeight="1" x14ac:dyDescent="0.2">
      <c r="B42" s="167" t="s">
        <v>69</v>
      </c>
      <c r="C42" s="72">
        <v>850</v>
      </c>
      <c r="D42" s="72">
        <v>510</v>
      </c>
      <c r="E42" s="72">
        <v>283</v>
      </c>
      <c r="F42" s="72">
        <v>344</v>
      </c>
      <c r="G42" s="73">
        <v>256</v>
      </c>
      <c r="H42" s="27"/>
    </row>
    <row r="43" spans="2:8" s="28" customFormat="1" ht="18.75" customHeight="1" x14ac:dyDescent="0.2">
      <c r="B43" s="167" t="s">
        <v>313</v>
      </c>
      <c r="C43" s="72">
        <v>494</v>
      </c>
      <c r="D43" s="72">
        <v>480</v>
      </c>
      <c r="E43" s="72">
        <v>413</v>
      </c>
      <c r="F43" s="72">
        <v>393</v>
      </c>
      <c r="G43" s="73">
        <v>340</v>
      </c>
      <c r="H43" s="27"/>
    </row>
    <row r="44" spans="2:8" s="28" customFormat="1" ht="18.75" customHeight="1" x14ac:dyDescent="0.2">
      <c r="B44" s="167" t="s">
        <v>384</v>
      </c>
      <c r="C44" s="72">
        <v>20</v>
      </c>
      <c r="D44" s="72">
        <v>110</v>
      </c>
      <c r="E44" s="72">
        <v>1339</v>
      </c>
      <c r="F44" s="72">
        <v>403</v>
      </c>
      <c r="G44" s="73">
        <v>132</v>
      </c>
      <c r="H44" s="27"/>
    </row>
    <row r="45" spans="2:8" s="28" customFormat="1" ht="18.75" customHeight="1" x14ac:dyDescent="0.2">
      <c r="B45" s="167" t="s">
        <v>2912</v>
      </c>
      <c r="C45" s="72">
        <v>323</v>
      </c>
      <c r="D45" s="72">
        <v>354</v>
      </c>
      <c r="E45" s="72">
        <v>447</v>
      </c>
      <c r="F45" s="72">
        <v>438</v>
      </c>
      <c r="G45" s="73">
        <v>351</v>
      </c>
      <c r="H45" s="27"/>
    </row>
    <row r="46" spans="2:8" s="28" customFormat="1" ht="18.75" customHeight="1" x14ac:dyDescent="0.2">
      <c r="B46" s="167" t="s">
        <v>312</v>
      </c>
      <c r="C46" s="72">
        <v>212</v>
      </c>
      <c r="D46" s="72">
        <v>213</v>
      </c>
      <c r="E46" s="72">
        <v>287</v>
      </c>
      <c r="F46" s="72">
        <v>514</v>
      </c>
      <c r="G46" s="73">
        <v>533</v>
      </c>
      <c r="H46" s="27"/>
    </row>
    <row r="47" spans="2:8" s="28" customFormat="1" ht="18.75" customHeight="1" x14ac:dyDescent="0.2">
      <c r="B47" s="167" t="s">
        <v>70</v>
      </c>
      <c r="C47" s="72">
        <v>0</v>
      </c>
      <c r="D47" s="72">
        <v>0</v>
      </c>
      <c r="E47" s="72">
        <v>443</v>
      </c>
      <c r="F47" s="72">
        <v>738</v>
      </c>
      <c r="G47" s="73">
        <v>504</v>
      </c>
      <c r="H47" s="27"/>
    </row>
    <row r="48" spans="2:8" s="28" customFormat="1" ht="18.75" customHeight="1" x14ac:dyDescent="0.2">
      <c r="B48" s="167" t="s">
        <v>361</v>
      </c>
      <c r="C48" s="72">
        <v>1442</v>
      </c>
      <c r="D48" s="72">
        <v>193</v>
      </c>
      <c r="E48" s="72">
        <v>0</v>
      </c>
      <c r="F48" s="72">
        <v>0</v>
      </c>
      <c r="G48" s="73">
        <v>0</v>
      </c>
      <c r="H48" s="27"/>
    </row>
    <row r="49" spans="2:8" s="28" customFormat="1" ht="18.75" customHeight="1" x14ac:dyDescent="0.2">
      <c r="B49" s="167" t="s">
        <v>322</v>
      </c>
      <c r="C49" s="72">
        <v>453</v>
      </c>
      <c r="D49" s="72">
        <v>516</v>
      </c>
      <c r="E49" s="72">
        <v>496</v>
      </c>
      <c r="F49" s="72">
        <v>158</v>
      </c>
      <c r="G49" s="73">
        <v>8</v>
      </c>
      <c r="H49" s="27"/>
    </row>
    <row r="50" spans="2:8" s="28" customFormat="1" ht="18.75" customHeight="1" x14ac:dyDescent="0.2">
      <c r="B50" s="167" t="s">
        <v>316</v>
      </c>
      <c r="C50" s="72">
        <v>263</v>
      </c>
      <c r="D50" s="72">
        <v>416</v>
      </c>
      <c r="E50" s="72">
        <v>318</v>
      </c>
      <c r="F50" s="72">
        <v>310</v>
      </c>
      <c r="G50" s="73">
        <v>318</v>
      </c>
      <c r="H50" s="27"/>
    </row>
    <row r="51" spans="2:8" s="28" customFormat="1" ht="18.75" customHeight="1" x14ac:dyDescent="0.2">
      <c r="B51" s="167" t="s">
        <v>91</v>
      </c>
      <c r="C51" s="72">
        <v>217</v>
      </c>
      <c r="D51" s="72">
        <v>396</v>
      </c>
      <c r="E51" s="72">
        <v>334</v>
      </c>
      <c r="F51" s="72">
        <v>351</v>
      </c>
      <c r="G51" s="73">
        <v>315</v>
      </c>
      <c r="H51" s="27"/>
    </row>
    <row r="52" spans="2:8" s="28" customFormat="1" ht="18.75" customHeight="1" x14ac:dyDescent="0.2">
      <c r="B52" s="167" t="s">
        <v>319</v>
      </c>
      <c r="C52" s="72">
        <v>291</v>
      </c>
      <c r="D52" s="72">
        <v>369</v>
      </c>
      <c r="E52" s="72">
        <v>452</v>
      </c>
      <c r="F52" s="72">
        <v>406</v>
      </c>
      <c r="G52" s="73">
        <v>0</v>
      </c>
      <c r="H52" s="27"/>
    </row>
    <row r="53" spans="2:8" s="28" customFormat="1" ht="18.75" customHeight="1" x14ac:dyDescent="0.2">
      <c r="B53" s="167" t="s">
        <v>2910</v>
      </c>
      <c r="C53" s="72">
        <v>161</v>
      </c>
      <c r="D53" s="72">
        <v>160</v>
      </c>
      <c r="E53" s="72">
        <v>173</v>
      </c>
      <c r="F53" s="72">
        <v>411</v>
      </c>
      <c r="G53" s="73">
        <v>591</v>
      </c>
      <c r="H53" s="27"/>
    </row>
    <row r="54" spans="2:8" s="28" customFormat="1" ht="18.75" customHeight="1" x14ac:dyDescent="0.2">
      <c r="B54" s="167" t="s">
        <v>320</v>
      </c>
      <c r="C54" s="72">
        <v>120</v>
      </c>
      <c r="D54" s="72">
        <v>392</v>
      </c>
      <c r="E54" s="72">
        <v>303</v>
      </c>
      <c r="F54" s="72">
        <v>278</v>
      </c>
      <c r="G54" s="73">
        <v>394</v>
      </c>
      <c r="H54" s="27"/>
    </row>
    <row r="55" spans="2:8" s="28" customFormat="1" ht="18.75" customHeight="1" x14ac:dyDescent="0.2">
      <c r="B55" s="167" t="s">
        <v>61</v>
      </c>
      <c r="C55" s="72">
        <v>70</v>
      </c>
      <c r="D55" s="72">
        <v>293</v>
      </c>
      <c r="E55" s="72">
        <v>259</v>
      </c>
      <c r="F55" s="72">
        <v>316</v>
      </c>
      <c r="G55" s="73">
        <v>548</v>
      </c>
      <c r="H55" s="27"/>
    </row>
    <row r="56" spans="2:8" s="28" customFormat="1" ht="18.75" customHeight="1" x14ac:dyDescent="0.2">
      <c r="B56" s="167" t="s">
        <v>65</v>
      </c>
      <c r="C56" s="72">
        <v>0</v>
      </c>
      <c r="D56" s="72">
        <v>0</v>
      </c>
      <c r="E56" s="72">
        <v>11</v>
      </c>
      <c r="F56" s="72">
        <v>331</v>
      </c>
      <c r="G56" s="73">
        <v>1027</v>
      </c>
      <c r="H56" s="27"/>
    </row>
    <row r="57" spans="2:8" s="28" customFormat="1" ht="18.75" customHeight="1" x14ac:dyDescent="0.2">
      <c r="B57" s="167" t="s">
        <v>2914</v>
      </c>
      <c r="C57" s="72">
        <v>323</v>
      </c>
      <c r="D57" s="72">
        <v>267</v>
      </c>
      <c r="E57" s="72">
        <v>215</v>
      </c>
      <c r="F57" s="72">
        <v>237</v>
      </c>
      <c r="G57" s="73">
        <v>288</v>
      </c>
      <c r="H57" s="27"/>
    </row>
    <row r="58" spans="2:8" s="28" customFormat="1" ht="18.75" customHeight="1" x14ac:dyDescent="0.2">
      <c r="B58" s="167" t="s">
        <v>314</v>
      </c>
      <c r="C58" s="72">
        <v>224</v>
      </c>
      <c r="D58" s="72">
        <v>288</v>
      </c>
      <c r="E58" s="72">
        <v>262</v>
      </c>
      <c r="F58" s="72">
        <v>208</v>
      </c>
      <c r="G58" s="73">
        <v>186</v>
      </c>
      <c r="H58" s="27"/>
    </row>
    <row r="59" spans="2:8" s="28" customFormat="1" ht="18.75" customHeight="1" x14ac:dyDescent="0.2">
      <c r="B59" s="167" t="s">
        <v>75</v>
      </c>
      <c r="C59" s="72">
        <v>45</v>
      </c>
      <c r="D59" s="72">
        <v>0</v>
      </c>
      <c r="E59" s="72">
        <v>71</v>
      </c>
      <c r="F59" s="72">
        <v>495</v>
      </c>
      <c r="G59" s="73">
        <v>523</v>
      </c>
      <c r="H59" s="27"/>
    </row>
    <row r="60" spans="2:8" s="28" customFormat="1" ht="18.75" customHeight="1" x14ac:dyDescent="0.2">
      <c r="B60" s="167" t="s">
        <v>356</v>
      </c>
      <c r="C60" s="72">
        <v>206</v>
      </c>
      <c r="D60" s="72">
        <v>220</v>
      </c>
      <c r="E60" s="72">
        <v>228</v>
      </c>
      <c r="F60" s="72">
        <v>232</v>
      </c>
      <c r="G60" s="73">
        <v>216</v>
      </c>
      <c r="H60" s="27"/>
    </row>
    <row r="61" spans="2:8" s="28" customFormat="1" ht="18.75" customHeight="1" x14ac:dyDescent="0.2">
      <c r="B61" s="167" t="s">
        <v>242</v>
      </c>
      <c r="C61" s="72">
        <v>208</v>
      </c>
      <c r="D61" s="72">
        <v>212</v>
      </c>
      <c r="E61" s="72">
        <v>222</v>
      </c>
      <c r="F61" s="72">
        <v>225</v>
      </c>
      <c r="G61" s="73">
        <v>217</v>
      </c>
      <c r="H61" s="27"/>
    </row>
    <row r="62" spans="2:8" s="28" customFormat="1" ht="18.75" customHeight="1" x14ac:dyDescent="0.2">
      <c r="B62" s="167" t="s">
        <v>329</v>
      </c>
      <c r="C62" s="72">
        <v>258</v>
      </c>
      <c r="D62" s="72">
        <v>250</v>
      </c>
      <c r="E62" s="72">
        <v>289</v>
      </c>
      <c r="F62" s="72">
        <v>231</v>
      </c>
      <c r="G62" s="73">
        <v>0</v>
      </c>
      <c r="H62" s="27"/>
    </row>
    <row r="63" spans="2:8" s="28" customFormat="1" ht="18.75" customHeight="1" x14ac:dyDescent="0.2">
      <c r="B63" s="167" t="s">
        <v>321</v>
      </c>
      <c r="C63" s="72">
        <v>400</v>
      </c>
      <c r="D63" s="72">
        <v>330</v>
      </c>
      <c r="E63" s="72">
        <v>271</v>
      </c>
      <c r="F63" s="72">
        <v>26</v>
      </c>
      <c r="G63" s="73">
        <v>0</v>
      </c>
      <c r="H63" s="27"/>
    </row>
    <row r="64" spans="2:8" s="28" customFormat="1" ht="18.75" customHeight="1" x14ac:dyDescent="0.2">
      <c r="B64" s="167" t="s">
        <v>2905</v>
      </c>
      <c r="C64" s="72">
        <v>204</v>
      </c>
      <c r="D64" s="72">
        <v>472</v>
      </c>
      <c r="E64" s="72">
        <v>92</v>
      </c>
      <c r="F64" s="72">
        <v>149</v>
      </c>
      <c r="G64" s="73">
        <v>81</v>
      </c>
      <c r="H64" s="27"/>
    </row>
    <row r="65" spans="2:8" s="28" customFormat="1" ht="18.75" customHeight="1" x14ac:dyDescent="0.2">
      <c r="B65" s="167" t="s">
        <v>241</v>
      </c>
      <c r="C65" s="72">
        <v>194</v>
      </c>
      <c r="D65" s="72">
        <v>192</v>
      </c>
      <c r="E65" s="72">
        <v>217</v>
      </c>
      <c r="F65" s="72">
        <v>208</v>
      </c>
      <c r="G65" s="73">
        <v>174</v>
      </c>
      <c r="H65" s="27"/>
    </row>
    <row r="66" spans="2:8" s="28" customFormat="1" ht="18.75" customHeight="1" x14ac:dyDescent="0.2">
      <c r="B66" s="167" t="s">
        <v>324</v>
      </c>
      <c r="C66" s="72">
        <v>390</v>
      </c>
      <c r="D66" s="72">
        <v>573</v>
      </c>
      <c r="E66" s="72">
        <v>2</v>
      </c>
      <c r="F66" s="72">
        <v>0</v>
      </c>
      <c r="G66" s="73">
        <v>0</v>
      </c>
      <c r="H66" s="27"/>
    </row>
    <row r="67" spans="2:8" s="28" customFormat="1" ht="18.75" customHeight="1" x14ac:dyDescent="0.2">
      <c r="B67" s="167" t="s">
        <v>350</v>
      </c>
      <c r="C67" s="72">
        <v>0</v>
      </c>
      <c r="D67" s="72">
        <v>0</v>
      </c>
      <c r="E67" s="72">
        <v>46</v>
      </c>
      <c r="F67" s="72">
        <v>320</v>
      </c>
      <c r="G67" s="73">
        <v>573</v>
      </c>
      <c r="H67" s="27"/>
    </row>
    <row r="68" spans="2:8" s="28" customFormat="1" ht="18.75" customHeight="1" x14ac:dyDescent="0.2">
      <c r="B68" s="167" t="s">
        <v>333</v>
      </c>
      <c r="C68" s="72">
        <v>189</v>
      </c>
      <c r="D68" s="72">
        <v>176</v>
      </c>
      <c r="E68" s="72">
        <v>211</v>
      </c>
      <c r="F68" s="72">
        <v>172</v>
      </c>
      <c r="G68" s="73">
        <v>105</v>
      </c>
      <c r="H68" s="27"/>
    </row>
    <row r="69" spans="2:8" s="28" customFormat="1" ht="18.75" customHeight="1" x14ac:dyDescent="0.2">
      <c r="B69" s="167" t="s">
        <v>330</v>
      </c>
      <c r="C69" s="72">
        <v>328</v>
      </c>
      <c r="D69" s="72">
        <v>231</v>
      </c>
      <c r="E69" s="72">
        <v>111</v>
      </c>
      <c r="F69" s="72">
        <v>129</v>
      </c>
      <c r="G69" s="73">
        <v>0</v>
      </c>
      <c r="H69" s="27"/>
    </row>
    <row r="70" spans="2:8" s="28" customFormat="1" ht="18.75" customHeight="1" x14ac:dyDescent="0.2">
      <c r="B70" s="167" t="s">
        <v>2915</v>
      </c>
      <c r="C70" s="72">
        <v>0</v>
      </c>
      <c r="D70" s="72">
        <v>0</v>
      </c>
      <c r="E70" s="72">
        <v>203</v>
      </c>
      <c r="F70" s="72">
        <v>250</v>
      </c>
      <c r="G70" s="73">
        <v>336</v>
      </c>
      <c r="H70" s="27"/>
    </row>
    <row r="71" spans="2:8" s="28" customFormat="1" ht="18.75" customHeight="1" x14ac:dyDescent="0.2">
      <c r="B71" s="167" t="s">
        <v>78</v>
      </c>
      <c r="C71" s="72">
        <v>122</v>
      </c>
      <c r="D71" s="72">
        <v>319</v>
      </c>
      <c r="E71" s="72">
        <v>141</v>
      </c>
      <c r="F71" s="72">
        <v>202</v>
      </c>
      <c r="G71" s="73">
        <v>0</v>
      </c>
      <c r="H71" s="27"/>
    </row>
    <row r="72" spans="2:8" s="28" customFormat="1" ht="18.75" customHeight="1" x14ac:dyDescent="0.2">
      <c r="B72" s="167" t="s">
        <v>326</v>
      </c>
      <c r="C72" s="72">
        <v>593</v>
      </c>
      <c r="D72" s="72">
        <v>137</v>
      </c>
      <c r="E72" s="72">
        <v>0</v>
      </c>
      <c r="F72" s="72">
        <v>0</v>
      </c>
      <c r="G72" s="73">
        <v>0</v>
      </c>
      <c r="H72" s="27"/>
    </row>
    <row r="73" spans="2:8" s="28" customFormat="1" ht="18.75" customHeight="1" x14ac:dyDescent="0.2">
      <c r="B73" s="167" t="s">
        <v>66</v>
      </c>
      <c r="C73" s="72">
        <v>70</v>
      </c>
      <c r="D73" s="72">
        <v>44</v>
      </c>
      <c r="E73" s="72">
        <v>110</v>
      </c>
      <c r="F73" s="72">
        <v>207</v>
      </c>
      <c r="G73" s="73">
        <v>277</v>
      </c>
      <c r="H73" s="27"/>
    </row>
    <row r="74" spans="2:8" s="28" customFormat="1" ht="18.75" customHeight="1" x14ac:dyDescent="0.2">
      <c r="B74" s="167" t="s">
        <v>72</v>
      </c>
      <c r="C74" s="72">
        <v>126</v>
      </c>
      <c r="D74" s="72">
        <v>145</v>
      </c>
      <c r="E74" s="72">
        <v>161</v>
      </c>
      <c r="F74" s="72">
        <v>117</v>
      </c>
      <c r="G74" s="73">
        <v>144</v>
      </c>
      <c r="H74" s="27"/>
    </row>
    <row r="75" spans="2:8" s="28" customFormat="1" ht="18.75" customHeight="1" x14ac:dyDescent="0.2">
      <c r="B75" s="167" t="s">
        <v>74</v>
      </c>
      <c r="C75" s="72">
        <v>0</v>
      </c>
      <c r="D75" s="72">
        <v>0</v>
      </c>
      <c r="E75" s="72">
        <v>208</v>
      </c>
      <c r="F75" s="72">
        <v>205</v>
      </c>
      <c r="G75" s="73">
        <v>208</v>
      </c>
      <c r="H75" s="27"/>
    </row>
    <row r="76" spans="2:8" s="28" customFormat="1" ht="18.75" customHeight="1" x14ac:dyDescent="0.2">
      <c r="B76" s="167" t="s">
        <v>337</v>
      </c>
      <c r="C76" s="72">
        <v>297</v>
      </c>
      <c r="D76" s="72">
        <v>154</v>
      </c>
      <c r="E76" s="72">
        <v>31</v>
      </c>
      <c r="F76" s="72">
        <v>126</v>
      </c>
      <c r="G76" s="73">
        <v>8</v>
      </c>
      <c r="H76" s="27"/>
    </row>
    <row r="77" spans="2:8" s="28" customFormat="1" ht="18.75" customHeight="1" x14ac:dyDescent="0.2">
      <c r="B77" s="167" t="s">
        <v>77</v>
      </c>
      <c r="C77" s="72">
        <v>65</v>
      </c>
      <c r="D77" s="72">
        <v>104</v>
      </c>
      <c r="E77" s="72">
        <v>152</v>
      </c>
      <c r="F77" s="72">
        <v>145</v>
      </c>
      <c r="G77" s="73">
        <v>104</v>
      </c>
      <c r="H77" s="27"/>
    </row>
    <row r="78" spans="2:8" s="28" customFormat="1" ht="18.75" customHeight="1" x14ac:dyDescent="0.2">
      <c r="B78" s="167" t="s">
        <v>363</v>
      </c>
      <c r="C78" s="72">
        <v>0</v>
      </c>
      <c r="D78" s="72">
        <v>0</v>
      </c>
      <c r="E78" s="72">
        <v>0</v>
      </c>
      <c r="F78" s="72">
        <v>394</v>
      </c>
      <c r="G78" s="73">
        <v>99</v>
      </c>
      <c r="H78" s="27"/>
    </row>
    <row r="79" spans="2:8" s="28" customFormat="1" ht="18.75" customHeight="1" x14ac:dyDescent="0.2">
      <c r="B79" s="167" t="s">
        <v>339</v>
      </c>
      <c r="C79" s="72">
        <v>33</v>
      </c>
      <c r="D79" s="72">
        <v>90</v>
      </c>
      <c r="E79" s="72">
        <v>132</v>
      </c>
      <c r="F79" s="72">
        <v>122</v>
      </c>
      <c r="G79" s="73">
        <v>95</v>
      </c>
      <c r="H79" s="27"/>
    </row>
    <row r="80" spans="2:8" s="28" customFormat="1" ht="18.75" customHeight="1" x14ac:dyDescent="0.2">
      <c r="B80" s="167" t="s">
        <v>68</v>
      </c>
      <c r="C80" s="72">
        <v>0</v>
      </c>
      <c r="D80" s="72">
        <v>0</v>
      </c>
      <c r="E80" s="72">
        <v>42</v>
      </c>
      <c r="F80" s="72">
        <v>184</v>
      </c>
      <c r="G80" s="73">
        <v>223</v>
      </c>
      <c r="H80" s="27"/>
    </row>
    <row r="81" spans="2:8" s="28" customFormat="1" ht="18.75" customHeight="1" x14ac:dyDescent="0.2">
      <c r="B81" s="167" t="s">
        <v>342</v>
      </c>
      <c r="C81" s="72">
        <v>145</v>
      </c>
      <c r="D81" s="72">
        <v>94</v>
      </c>
      <c r="E81" s="72">
        <v>16</v>
      </c>
      <c r="F81" s="72">
        <v>126</v>
      </c>
      <c r="G81" s="73">
        <v>45</v>
      </c>
      <c r="H81" s="27"/>
    </row>
    <row r="82" spans="2:8" s="28" customFormat="1" ht="18.75" customHeight="1" x14ac:dyDescent="0.2">
      <c r="B82" s="167" t="s">
        <v>64</v>
      </c>
      <c r="C82" s="72">
        <v>0</v>
      </c>
      <c r="D82" s="72">
        <v>0</v>
      </c>
      <c r="E82" s="72">
        <v>0</v>
      </c>
      <c r="F82" s="72">
        <v>0</v>
      </c>
      <c r="G82" s="73">
        <v>425</v>
      </c>
      <c r="H82" s="27"/>
    </row>
    <row r="83" spans="2:8" s="28" customFormat="1" ht="18.75" customHeight="1" x14ac:dyDescent="0.2">
      <c r="B83" s="167" t="s">
        <v>406</v>
      </c>
      <c r="C83" s="72">
        <v>252</v>
      </c>
      <c r="D83" s="72">
        <v>56</v>
      </c>
      <c r="E83" s="72">
        <v>69</v>
      </c>
      <c r="F83" s="72">
        <v>24</v>
      </c>
      <c r="G83" s="73">
        <v>8</v>
      </c>
      <c r="H83" s="27"/>
    </row>
    <row r="84" spans="2:8" s="28" customFormat="1" ht="18.75" customHeight="1" x14ac:dyDescent="0.2">
      <c r="B84" s="167" t="s">
        <v>352</v>
      </c>
      <c r="C84" s="72">
        <v>84</v>
      </c>
      <c r="D84" s="72">
        <v>139</v>
      </c>
      <c r="E84" s="72">
        <v>129</v>
      </c>
      <c r="F84" s="72">
        <v>40</v>
      </c>
      <c r="G84" s="73">
        <v>2</v>
      </c>
      <c r="H84" s="27"/>
    </row>
    <row r="85" spans="2:8" s="28" customFormat="1" ht="18.75" customHeight="1" x14ac:dyDescent="0.2">
      <c r="B85" s="167" t="s">
        <v>2919</v>
      </c>
      <c r="C85" s="72">
        <v>36</v>
      </c>
      <c r="D85" s="72">
        <v>236</v>
      </c>
      <c r="E85" s="72">
        <v>91</v>
      </c>
      <c r="F85" s="72">
        <v>16</v>
      </c>
      <c r="G85" s="73">
        <v>0</v>
      </c>
      <c r="H85" s="27"/>
    </row>
    <row r="86" spans="2:8" s="28" customFormat="1" ht="18.75" customHeight="1" x14ac:dyDescent="0.2">
      <c r="B86" s="167" t="s">
        <v>509</v>
      </c>
      <c r="C86" s="72">
        <v>0</v>
      </c>
      <c r="D86" s="72">
        <v>4</v>
      </c>
      <c r="E86" s="72">
        <v>367</v>
      </c>
      <c r="F86" s="72">
        <v>1</v>
      </c>
      <c r="G86" s="73">
        <v>0</v>
      </c>
      <c r="H86" s="27"/>
    </row>
    <row r="87" spans="2:8" s="28" customFormat="1" ht="18.75" customHeight="1" x14ac:dyDescent="0.2">
      <c r="B87" s="167" t="s">
        <v>347</v>
      </c>
      <c r="C87" s="72">
        <v>163</v>
      </c>
      <c r="D87" s="72">
        <v>94</v>
      </c>
      <c r="E87" s="72">
        <v>37</v>
      </c>
      <c r="F87" s="72">
        <v>31</v>
      </c>
      <c r="G87" s="73">
        <v>31</v>
      </c>
      <c r="H87" s="27"/>
    </row>
    <row r="88" spans="2:8" s="28" customFormat="1" ht="18.75" customHeight="1" x14ac:dyDescent="0.2">
      <c r="B88" s="167" t="s">
        <v>2929</v>
      </c>
      <c r="C88" s="72">
        <v>65</v>
      </c>
      <c r="D88" s="72">
        <v>62</v>
      </c>
      <c r="E88" s="72">
        <v>81</v>
      </c>
      <c r="F88" s="72">
        <v>85</v>
      </c>
      <c r="G88" s="73">
        <v>61</v>
      </c>
      <c r="H88" s="27"/>
    </row>
    <row r="89" spans="2:8" s="28" customFormat="1" ht="18.75" customHeight="1" x14ac:dyDescent="0.2">
      <c r="B89" s="167" t="s">
        <v>80</v>
      </c>
      <c r="C89" s="72">
        <v>63</v>
      </c>
      <c r="D89" s="72">
        <v>158</v>
      </c>
      <c r="E89" s="72">
        <v>102</v>
      </c>
      <c r="F89" s="72">
        <v>30</v>
      </c>
      <c r="G89" s="73">
        <v>0</v>
      </c>
      <c r="H89" s="27"/>
    </row>
    <row r="90" spans="2:8" s="28" customFormat="1" ht="18.75" customHeight="1" x14ac:dyDescent="0.2">
      <c r="B90" s="167" t="s">
        <v>244</v>
      </c>
      <c r="C90" s="72">
        <v>2</v>
      </c>
      <c r="D90" s="72">
        <v>60</v>
      </c>
      <c r="E90" s="72">
        <v>124</v>
      </c>
      <c r="F90" s="72">
        <v>93</v>
      </c>
      <c r="G90" s="73">
        <v>46</v>
      </c>
      <c r="H90" s="27"/>
    </row>
    <row r="91" spans="2:8" s="28" customFormat="1" ht="18.75" customHeight="1" x14ac:dyDescent="0.2">
      <c r="B91" s="167" t="s">
        <v>344</v>
      </c>
      <c r="C91" s="72">
        <v>141</v>
      </c>
      <c r="D91" s="72">
        <v>179</v>
      </c>
      <c r="E91" s="72">
        <v>0</v>
      </c>
      <c r="F91" s="72">
        <v>0</v>
      </c>
      <c r="G91" s="73">
        <v>0</v>
      </c>
      <c r="H91" s="27"/>
    </row>
    <row r="92" spans="2:8" s="28" customFormat="1" ht="18.75" customHeight="1" x14ac:dyDescent="0.2">
      <c r="B92" s="167" t="s">
        <v>79</v>
      </c>
      <c r="C92" s="72">
        <v>0</v>
      </c>
      <c r="D92" s="72">
        <v>0</v>
      </c>
      <c r="E92" s="72">
        <v>86</v>
      </c>
      <c r="F92" s="72">
        <v>92</v>
      </c>
      <c r="G92" s="73">
        <v>128</v>
      </c>
      <c r="H92" s="27"/>
    </row>
    <row r="93" spans="2:8" s="28" customFormat="1" ht="18.75" customHeight="1" x14ac:dyDescent="0.2">
      <c r="B93" s="167" t="s">
        <v>71</v>
      </c>
      <c r="C93" s="72">
        <v>45</v>
      </c>
      <c r="D93" s="72">
        <v>44</v>
      </c>
      <c r="E93" s="72">
        <v>88</v>
      </c>
      <c r="F93" s="72">
        <v>82</v>
      </c>
      <c r="G93" s="73">
        <v>44</v>
      </c>
      <c r="H93" s="27"/>
    </row>
    <row r="94" spans="2:8" s="28" customFormat="1" ht="18.75" customHeight="1" x14ac:dyDescent="0.2">
      <c r="B94" s="167" t="s">
        <v>2913</v>
      </c>
      <c r="C94" s="72">
        <v>28</v>
      </c>
      <c r="D94" s="72">
        <v>51</v>
      </c>
      <c r="E94" s="72">
        <v>69</v>
      </c>
      <c r="F94" s="72">
        <v>73</v>
      </c>
      <c r="G94" s="73">
        <v>79</v>
      </c>
      <c r="H94" s="27"/>
    </row>
    <row r="95" spans="2:8" s="28" customFormat="1" ht="18.75" customHeight="1" x14ac:dyDescent="0.2">
      <c r="B95" s="167" t="s">
        <v>351</v>
      </c>
      <c r="C95" s="72">
        <v>299</v>
      </c>
      <c r="D95" s="72">
        <v>0</v>
      </c>
      <c r="E95" s="72">
        <v>0</v>
      </c>
      <c r="F95" s="72">
        <v>0</v>
      </c>
      <c r="G95" s="73">
        <v>0</v>
      </c>
      <c r="H95" s="27"/>
    </row>
    <row r="96" spans="2:8" s="28" customFormat="1" ht="18.75" customHeight="1" x14ac:dyDescent="0.2">
      <c r="B96" s="167" t="s">
        <v>341</v>
      </c>
      <c r="C96" s="72">
        <v>272</v>
      </c>
      <c r="D96" s="72">
        <v>13</v>
      </c>
      <c r="E96" s="72">
        <v>0</v>
      </c>
      <c r="F96" s="72">
        <v>0</v>
      </c>
      <c r="G96" s="73">
        <v>0</v>
      </c>
      <c r="H96" s="27"/>
    </row>
    <row r="97" spans="2:8" s="28" customFormat="1" ht="18.75" customHeight="1" x14ac:dyDescent="0.2">
      <c r="B97" s="167" t="s">
        <v>366</v>
      </c>
      <c r="C97" s="72">
        <v>270</v>
      </c>
      <c r="D97" s="72">
        <v>0</v>
      </c>
      <c r="E97" s="72">
        <v>0</v>
      </c>
      <c r="F97" s="72">
        <v>0</v>
      </c>
      <c r="G97" s="73">
        <v>0</v>
      </c>
      <c r="H97" s="27"/>
    </row>
    <row r="98" spans="2:8" s="28" customFormat="1" ht="18.75" customHeight="1" x14ac:dyDescent="0.2">
      <c r="B98" s="167" t="s">
        <v>383</v>
      </c>
      <c r="C98" s="72">
        <v>130</v>
      </c>
      <c r="D98" s="72">
        <v>85</v>
      </c>
      <c r="E98" s="72">
        <v>8</v>
      </c>
      <c r="F98" s="72">
        <v>24</v>
      </c>
      <c r="G98" s="73">
        <v>4</v>
      </c>
      <c r="H98" s="27"/>
    </row>
    <row r="99" spans="2:8" s="28" customFormat="1" ht="18.75" customHeight="1" x14ac:dyDescent="0.2">
      <c r="B99" s="167" t="s">
        <v>335</v>
      </c>
      <c r="C99" s="72">
        <v>0</v>
      </c>
      <c r="D99" s="72">
        <v>0</v>
      </c>
      <c r="E99" s="72">
        <v>0</v>
      </c>
      <c r="F99" s="72">
        <v>20</v>
      </c>
      <c r="G99" s="73">
        <v>222</v>
      </c>
      <c r="H99" s="27"/>
    </row>
    <row r="100" spans="2:8" s="28" customFormat="1" ht="18.75" customHeight="1" x14ac:dyDescent="0.2">
      <c r="B100" s="167" t="s">
        <v>2909</v>
      </c>
      <c r="C100" s="72">
        <v>0</v>
      </c>
      <c r="D100" s="72">
        <v>0</v>
      </c>
      <c r="E100" s="72">
        <v>0</v>
      </c>
      <c r="F100" s="72">
        <v>4</v>
      </c>
      <c r="G100" s="73">
        <v>200</v>
      </c>
      <c r="H100" s="27"/>
    </row>
    <row r="101" spans="2:8" s="28" customFormat="1" ht="18.75" customHeight="1" x14ac:dyDescent="0.2">
      <c r="B101" s="167" t="s">
        <v>250</v>
      </c>
      <c r="C101" s="72">
        <v>4</v>
      </c>
      <c r="D101" s="72">
        <v>24</v>
      </c>
      <c r="E101" s="72">
        <v>108</v>
      </c>
      <c r="F101" s="72">
        <v>62</v>
      </c>
      <c r="G101" s="73">
        <v>6</v>
      </c>
      <c r="H101" s="27"/>
    </row>
    <row r="102" spans="2:8" s="28" customFormat="1" ht="18.75" customHeight="1" x14ac:dyDescent="0.2">
      <c r="B102" s="167" t="s">
        <v>336</v>
      </c>
      <c r="C102" s="72">
        <v>8</v>
      </c>
      <c r="D102" s="72">
        <v>6</v>
      </c>
      <c r="E102" s="72">
        <v>25</v>
      </c>
      <c r="F102" s="72">
        <v>79</v>
      </c>
      <c r="G102" s="73">
        <v>85</v>
      </c>
      <c r="H102" s="27"/>
    </row>
    <row r="103" spans="2:8" s="28" customFormat="1" ht="18.75" customHeight="1" x14ac:dyDescent="0.2">
      <c r="B103" s="167" t="s">
        <v>2911</v>
      </c>
      <c r="C103" s="72">
        <v>0</v>
      </c>
      <c r="D103" s="72">
        <v>4</v>
      </c>
      <c r="E103" s="72">
        <v>8</v>
      </c>
      <c r="F103" s="72">
        <v>44</v>
      </c>
      <c r="G103" s="73">
        <v>140</v>
      </c>
      <c r="H103" s="27"/>
    </row>
    <row r="104" spans="2:8" s="28" customFormat="1" ht="18.75" customHeight="1" x14ac:dyDescent="0.2">
      <c r="B104" s="167" t="s">
        <v>348</v>
      </c>
      <c r="C104" s="72">
        <v>64</v>
      </c>
      <c r="D104" s="72">
        <v>32</v>
      </c>
      <c r="E104" s="72">
        <v>28</v>
      </c>
      <c r="F104" s="72">
        <v>38</v>
      </c>
      <c r="G104" s="73">
        <v>32</v>
      </c>
      <c r="H104" s="27"/>
    </row>
    <row r="105" spans="2:8" s="28" customFormat="1" ht="18.75" customHeight="1" x14ac:dyDescent="0.2">
      <c r="B105" s="167" t="s">
        <v>374</v>
      </c>
      <c r="C105" s="72">
        <v>194</v>
      </c>
      <c r="D105" s="72">
        <v>0</v>
      </c>
      <c r="E105" s="72">
        <v>0</v>
      </c>
      <c r="F105" s="72">
        <v>0</v>
      </c>
      <c r="G105" s="73">
        <v>0</v>
      </c>
      <c r="H105" s="27"/>
    </row>
    <row r="106" spans="2:8" s="28" customFormat="1" ht="18.75" customHeight="1" x14ac:dyDescent="0.2">
      <c r="B106" s="167" t="s">
        <v>464</v>
      </c>
      <c r="C106" s="72">
        <v>26</v>
      </c>
      <c r="D106" s="72">
        <v>121</v>
      </c>
      <c r="E106" s="72">
        <v>38</v>
      </c>
      <c r="F106" s="72">
        <v>0</v>
      </c>
      <c r="G106" s="73">
        <v>0</v>
      </c>
      <c r="H106" s="27"/>
    </row>
    <row r="107" spans="2:8" s="28" customFormat="1" ht="18.75" customHeight="1" x14ac:dyDescent="0.2">
      <c r="B107" s="167" t="s">
        <v>359</v>
      </c>
      <c r="C107" s="72">
        <v>118</v>
      </c>
      <c r="D107" s="72">
        <v>64</v>
      </c>
      <c r="E107" s="72">
        <v>1</v>
      </c>
      <c r="F107" s="72">
        <v>0</v>
      </c>
      <c r="G107" s="73">
        <v>0</v>
      </c>
      <c r="H107" s="27"/>
    </row>
    <row r="108" spans="2:8" s="28" customFormat="1" ht="18.75" customHeight="1" x14ac:dyDescent="0.2">
      <c r="B108" s="167" t="s">
        <v>532</v>
      </c>
      <c r="C108" s="72">
        <v>76</v>
      </c>
      <c r="D108" s="72">
        <v>42</v>
      </c>
      <c r="E108" s="72">
        <v>29</v>
      </c>
      <c r="F108" s="72">
        <v>28</v>
      </c>
      <c r="G108" s="73">
        <v>2</v>
      </c>
      <c r="H108" s="27"/>
    </row>
    <row r="109" spans="2:8" s="28" customFormat="1" ht="18.75" customHeight="1" x14ac:dyDescent="0.2">
      <c r="B109" s="167" t="s">
        <v>2925</v>
      </c>
      <c r="C109" s="72">
        <v>111</v>
      </c>
      <c r="D109" s="72">
        <v>59</v>
      </c>
      <c r="E109" s="72">
        <v>2</v>
      </c>
      <c r="F109" s="72">
        <v>2</v>
      </c>
      <c r="G109" s="73">
        <v>1</v>
      </c>
      <c r="H109" s="27"/>
    </row>
    <row r="110" spans="2:8" s="28" customFormat="1" ht="18.75" customHeight="1" x14ac:dyDescent="0.2">
      <c r="B110" s="167" t="s">
        <v>370</v>
      </c>
      <c r="C110" s="72">
        <v>70</v>
      </c>
      <c r="D110" s="72">
        <v>53</v>
      </c>
      <c r="E110" s="72">
        <v>33</v>
      </c>
      <c r="F110" s="72">
        <v>2</v>
      </c>
      <c r="G110" s="73">
        <v>16</v>
      </c>
      <c r="H110" s="27"/>
    </row>
    <row r="111" spans="2:8" s="28" customFormat="1" ht="18.75" customHeight="1" x14ac:dyDescent="0.2">
      <c r="B111" s="167" t="s">
        <v>372</v>
      </c>
      <c r="C111" s="72">
        <v>2</v>
      </c>
      <c r="D111" s="72">
        <v>30</v>
      </c>
      <c r="E111" s="72">
        <v>34</v>
      </c>
      <c r="F111" s="72">
        <v>59</v>
      </c>
      <c r="G111" s="73">
        <v>42</v>
      </c>
      <c r="H111" s="27"/>
    </row>
    <row r="112" spans="2:8" s="28" customFormat="1" ht="18.75" customHeight="1" x14ac:dyDescent="0.2">
      <c r="B112" s="167" t="s">
        <v>375</v>
      </c>
      <c r="C112" s="72">
        <v>8</v>
      </c>
      <c r="D112" s="72">
        <v>2</v>
      </c>
      <c r="E112" s="72">
        <v>142</v>
      </c>
      <c r="F112" s="72">
        <v>13</v>
      </c>
      <c r="G112" s="73">
        <v>0</v>
      </c>
      <c r="H112" s="27"/>
    </row>
    <row r="113" spans="2:8" s="28" customFormat="1" ht="18.75" customHeight="1" x14ac:dyDescent="0.2">
      <c r="B113" s="167" t="s">
        <v>368</v>
      </c>
      <c r="C113" s="72">
        <v>161</v>
      </c>
      <c r="D113" s="72">
        <v>0</v>
      </c>
      <c r="E113" s="72">
        <v>2</v>
      </c>
      <c r="F113" s="72">
        <v>0</v>
      </c>
      <c r="G113" s="73">
        <v>0</v>
      </c>
      <c r="H113" s="27"/>
    </row>
    <row r="114" spans="2:8" s="28" customFormat="1" ht="18.75" customHeight="1" x14ac:dyDescent="0.2">
      <c r="B114" s="167" t="s">
        <v>395</v>
      </c>
      <c r="C114" s="72">
        <v>28</v>
      </c>
      <c r="D114" s="72">
        <v>12</v>
      </c>
      <c r="E114" s="72">
        <v>61</v>
      </c>
      <c r="F114" s="72">
        <v>54</v>
      </c>
      <c r="G114" s="73">
        <v>4</v>
      </c>
      <c r="H114" s="27"/>
    </row>
    <row r="115" spans="2:8" s="28" customFormat="1" ht="18.75" customHeight="1" x14ac:dyDescent="0.2">
      <c r="B115" s="167" t="s">
        <v>243</v>
      </c>
      <c r="C115" s="72">
        <v>0</v>
      </c>
      <c r="D115" s="72">
        <v>0</v>
      </c>
      <c r="E115" s="72">
        <v>0</v>
      </c>
      <c r="F115" s="72">
        <v>0</v>
      </c>
      <c r="G115" s="73">
        <v>158</v>
      </c>
      <c r="H115" s="27"/>
    </row>
    <row r="116" spans="2:8" s="28" customFormat="1" ht="18.75" customHeight="1" x14ac:dyDescent="0.2">
      <c r="B116" s="167" t="s">
        <v>477</v>
      </c>
      <c r="C116" s="72">
        <v>71</v>
      </c>
      <c r="D116" s="72">
        <v>84</v>
      </c>
      <c r="E116" s="72">
        <v>0</v>
      </c>
      <c r="F116" s="72">
        <v>0</v>
      </c>
      <c r="G116" s="73">
        <v>0</v>
      </c>
      <c r="H116" s="27"/>
    </row>
    <row r="117" spans="2:8" s="28" customFormat="1" ht="18.75" customHeight="1" x14ac:dyDescent="0.2">
      <c r="B117" s="167" t="s">
        <v>382</v>
      </c>
      <c r="C117" s="72">
        <v>105</v>
      </c>
      <c r="D117" s="72">
        <v>42</v>
      </c>
      <c r="E117" s="72">
        <v>0</v>
      </c>
      <c r="F117" s="72">
        <v>0</v>
      </c>
      <c r="G117" s="73">
        <v>0</v>
      </c>
      <c r="H117" s="27"/>
    </row>
    <row r="118" spans="2:8" s="28" customFormat="1" ht="18.75" customHeight="1" x14ac:dyDescent="0.2">
      <c r="B118" s="167" t="s">
        <v>434</v>
      </c>
      <c r="C118" s="72">
        <v>144</v>
      </c>
      <c r="D118" s="72">
        <v>0</v>
      </c>
      <c r="E118" s="72">
        <v>0</v>
      </c>
      <c r="F118" s="72">
        <v>0</v>
      </c>
      <c r="G118" s="73">
        <v>0</v>
      </c>
      <c r="H118" s="27"/>
    </row>
    <row r="119" spans="2:8" s="28" customFormat="1" ht="18.75" customHeight="1" x14ac:dyDescent="0.2">
      <c r="B119" s="167" t="s">
        <v>325</v>
      </c>
      <c r="C119" s="72">
        <v>0</v>
      </c>
      <c r="D119" s="72">
        <v>4</v>
      </c>
      <c r="E119" s="72">
        <v>33</v>
      </c>
      <c r="F119" s="72">
        <v>51</v>
      </c>
      <c r="G119" s="73">
        <v>50</v>
      </c>
      <c r="H119" s="27"/>
    </row>
    <row r="120" spans="2:8" s="28" customFormat="1" ht="18.75" customHeight="1" x14ac:dyDescent="0.2">
      <c r="B120" s="167" t="s">
        <v>380</v>
      </c>
      <c r="C120" s="72">
        <v>34</v>
      </c>
      <c r="D120" s="72">
        <v>0</v>
      </c>
      <c r="E120" s="72">
        <v>28</v>
      </c>
      <c r="F120" s="72">
        <v>45</v>
      </c>
      <c r="G120" s="73">
        <v>28</v>
      </c>
      <c r="H120" s="27"/>
    </row>
    <row r="121" spans="2:8" s="28" customFormat="1" ht="18.75" customHeight="1" x14ac:dyDescent="0.2">
      <c r="B121" s="167" t="s">
        <v>2923</v>
      </c>
      <c r="C121" s="72">
        <v>4</v>
      </c>
      <c r="D121" s="72">
        <v>18</v>
      </c>
      <c r="E121" s="72">
        <v>69</v>
      </c>
      <c r="F121" s="72">
        <v>18</v>
      </c>
      <c r="G121" s="73">
        <v>11</v>
      </c>
      <c r="H121" s="27"/>
    </row>
    <row r="122" spans="2:8" s="28" customFormat="1" ht="18.75" customHeight="1" x14ac:dyDescent="0.2">
      <c r="B122" s="167" t="s">
        <v>369</v>
      </c>
      <c r="C122" s="72">
        <v>118</v>
      </c>
      <c r="D122" s="72">
        <v>0</v>
      </c>
      <c r="E122" s="72">
        <v>0</v>
      </c>
      <c r="F122" s="72">
        <v>0</v>
      </c>
      <c r="G122" s="73">
        <v>0</v>
      </c>
      <c r="H122" s="27"/>
    </row>
    <row r="123" spans="2:8" s="28" customFormat="1" ht="18.75" customHeight="1" x14ac:dyDescent="0.2">
      <c r="B123" s="167" t="s">
        <v>377</v>
      </c>
      <c r="C123" s="72">
        <v>34</v>
      </c>
      <c r="D123" s="72">
        <v>80</v>
      </c>
      <c r="E123" s="72">
        <v>2</v>
      </c>
      <c r="F123" s="72">
        <v>2</v>
      </c>
      <c r="G123" s="73">
        <v>0</v>
      </c>
      <c r="H123" s="27"/>
    </row>
    <row r="124" spans="2:8" s="28" customFormat="1" ht="18.75" customHeight="1" x14ac:dyDescent="0.2">
      <c r="B124" s="167" t="s">
        <v>430</v>
      </c>
      <c r="C124" s="72">
        <v>55</v>
      </c>
      <c r="D124" s="72">
        <v>30</v>
      </c>
      <c r="E124" s="72">
        <v>13</v>
      </c>
      <c r="F124" s="72">
        <v>12</v>
      </c>
      <c r="G124" s="73">
        <v>7</v>
      </c>
      <c r="H124" s="27"/>
    </row>
    <row r="125" spans="2:8" s="28" customFormat="1" ht="18.75" customHeight="1" x14ac:dyDescent="0.2">
      <c r="B125" s="167" t="s">
        <v>332</v>
      </c>
      <c r="C125" s="72">
        <v>0</v>
      </c>
      <c r="D125" s="72">
        <v>0</v>
      </c>
      <c r="E125" s="72">
        <v>0</v>
      </c>
      <c r="F125" s="72">
        <v>0</v>
      </c>
      <c r="G125" s="73">
        <v>113</v>
      </c>
      <c r="H125" s="27"/>
    </row>
    <row r="126" spans="2:8" s="28" customFormat="1" ht="18.75" customHeight="1" x14ac:dyDescent="0.2">
      <c r="B126" s="167" t="s">
        <v>785</v>
      </c>
      <c r="C126" s="72">
        <v>0</v>
      </c>
      <c r="D126" s="72">
        <v>89</v>
      </c>
      <c r="E126" s="72">
        <v>23</v>
      </c>
      <c r="F126" s="72">
        <v>0</v>
      </c>
      <c r="G126" s="73">
        <v>0</v>
      </c>
      <c r="H126" s="27"/>
    </row>
    <row r="127" spans="2:8" s="28" customFormat="1" ht="18.75" customHeight="1" x14ac:dyDescent="0.2">
      <c r="B127" s="167" t="s">
        <v>433</v>
      </c>
      <c r="C127" s="72">
        <v>112</v>
      </c>
      <c r="D127" s="72">
        <v>0</v>
      </c>
      <c r="E127" s="72">
        <v>0</v>
      </c>
      <c r="F127" s="72">
        <v>0</v>
      </c>
      <c r="G127" s="73">
        <v>0</v>
      </c>
      <c r="H127" s="27"/>
    </row>
    <row r="128" spans="2:8" s="28" customFormat="1" ht="18.75" customHeight="1" x14ac:dyDescent="0.2">
      <c r="B128" s="167" t="s">
        <v>2916</v>
      </c>
      <c r="C128" s="72">
        <v>0</v>
      </c>
      <c r="D128" s="72">
        <v>0</v>
      </c>
      <c r="E128" s="72">
        <v>0</v>
      </c>
      <c r="F128" s="72">
        <v>18</v>
      </c>
      <c r="G128" s="73">
        <v>90</v>
      </c>
      <c r="H128" s="27"/>
    </row>
    <row r="129" spans="2:8" s="28" customFormat="1" ht="18.75" customHeight="1" x14ac:dyDescent="0.2">
      <c r="B129" s="167" t="s">
        <v>398</v>
      </c>
      <c r="C129" s="72">
        <v>99</v>
      </c>
      <c r="D129" s="72">
        <v>0</v>
      </c>
      <c r="E129" s="72">
        <v>0</v>
      </c>
      <c r="F129" s="72">
        <v>0</v>
      </c>
      <c r="G129" s="73">
        <v>0</v>
      </c>
      <c r="H129" s="27"/>
    </row>
    <row r="130" spans="2:8" s="28" customFormat="1" ht="18.75" customHeight="1" x14ac:dyDescent="0.2">
      <c r="B130" s="167" t="s">
        <v>397</v>
      </c>
      <c r="C130" s="72">
        <v>95</v>
      </c>
      <c r="D130" s="72">
        <v>0</v>
      </c>
      <c r="E130" s="72">
        <v>0</v>
      </c>
      <c r="F130" s="72">
        <v>0</v>
      </c>
      <c r="G130" s="73">
        <v>0</v>
      </c>
      <c r="H130" s="27"/>
    </row>
    <row r="131" spans="2:8" s="28" customFormat="1" ht="18.75" customHeight="1" x14ac:dyDescent="0.2">
      <c r="B131" s="167" t="s">
        <v>346</v>
      </c>
      <c r="C131" s="72">
        <v>52</v>
      </c>
      <c r="D131" s="72">
        <v>26</v>
      </c>
      <c r="E131" s="72">
        <v>16</v>
      </c>
      <c r="F131" s="72">
        <v>0</v>
      </c>
      <c r="G131" s="73">
        <v>0</v>
      </c>
      <c r="H131" s="27"/>
    </row>
    <row r="132" spans="2:8" s="28" customFormat="1" ht="18.75" customHeight="1" x14ac:dyDescent="0.2">
      <c r="B132" s="167" t="s">
        <v>492</v>
      </c>
      <c r="C132" s="72">
        <v>75</v>
      </c>
      <c r="D132" s="72">
        <v>17</v>
      </c>
      <c r="E132" s="72">
        <v>0</v>
      </c>
      <c r="F132" s="72">
        <v>0</v>
      </c>
      <c r="G132" s="73">
        <v>0</v>
      </c>
      <c r="H132" s="27"/>
    </row>
    <row r="133" spans="2:8" s="28" customFormat="1" ht="18.75" customHeight="1" x14ac:dyDescent="0.2">
      <c r="B133" s="167" t="s">
        <v>338</v>
      </c>
      <c r="C133" s="72">
        <v>6</v>
      </c>
      <c r="D133" s="72">
        <v>83</v>
      </c>
      <c r="E133" s="72">
        <v>0</v>
      </c>
      <c r="F133" s="72">
        <v>0</v>
      </c>
      <c r="G133" s="73">
        <v>0</v>
      </c>
      <c r="H133" s="27"/>
    </row>
    <row r="134" spans="2:8" s="28" customFormat="1" ht="18.75" customHeight="1" x14ac:dyDescent="0.2">
      <c r="B134" s="167" t="s">
        <v>401</v>
      </c>
      <c r="C134" s="72">
        <v>0</v>
      </c>
      <c r="D134" s="72">
        <v>0</v>
      </c>
      <c r="E134" s="72">
        <v>35</v>
      </c>
      <c r="F134" s="72">
        <v>52</v>
      </c>
      <c r="G134" s="73">
        <v>0</v>
      </c>
      <c r="H134" s="27"/>
    </row>
    <row r="135" spans="2:8" s="28" customFormat="1" ht="18.75" customHeight="1" x14ac:dyDescent="0.2">
      <c r="B135" s="167" t="s">
        <v>3066</v>
      </c>
      <c r="C135" s="72">
        <v>0</v>
      </c>
      <c r="D135" s="72">
        <v>3</v>
      </c>
      <c r="E135" s="72">
        <v>0</v>
      </c>
      <c r="F135" s="72">
        <v>0</v>
      </c>
      <c r="G135" s="73">
        <v>82</v>
      </c>
      <c r="H135" s="27"/>
    </row>
    <row r="136" spans="2:8" s="28" customFormat="1" ht="18.75" customHeight="1" x14ac:dyDescent="0.2">
      <c r="B136" s="167" t="s">
        <v>400</v>
      </c>
      <c r="C136" s="72">
        <v>81</v>
      </c>
      <c r="D136" s="72">
        <v>0</v>
      </c>
      <c r="E136" s="72">
        <v>0</v>
      </c>
      <c r="F136" s="72">
        <v>0</v>
      </c>
      <c r="G136" s="73">
        <v>0</v>
      </c>
      <c r="H136" s="27"/>
    </row>
    <row r="137" spans="2:8" s="28" customFormat="1" ht="18.75" customHeight="1" x14ac:dyDescent="0.2">
      <c r="B137" s="167" t="s">
        <v>364</v>
      </c>
      <c r="C137" s="72">
        <v>0</v>
      </c>
      <c r="D137" s="72">
        <v>43</v>
      </c>
      <c r="E137" s="72">
        <v>30</v>
      </c>
      <c r="F137" s="72">
        <v>0</v>
      </c>
      <c r="G137" s="73">
        <v>0</v>
      </c>
      <c r="H137" s="27"/>
    </row>
    <row r="138" spans="2:8" s="28" customFormat="1" ht="18.75" customHeight="1" x14ac:dyDescent="0.2">
      <c r="B138" s="167" t="s">
        <v>379</v>
      </c>
      <c r="C138" s="72">
        <v>0</v>
      </c>
      <c r="D138" s="72">
        <v>0</v>
      </c>
      <c r="E138" s="72">
        <v>17</v>
      </c>
      <c r="F138" s="72">
        <v>50</v>
      </c>
      <c r="G138" s="73">
        <v>6</v>
      </c>
      <c r="H138" s="27"/>
    </row>
    <row r="139" spans="2:8" s="28" customFormat="1" ht="18.75" customHeight="1" x14ac:dyDescent="0.2">
      <c r="B139" s="167" t="s">
        <v>569</v>
      </c>
      <c r="C139" s="72">
        <v>25</v>
      </c>
      <c r="D139" s="72">
        <v>9</v>
      </c>
      <c r="E139" s="72">
        <v>38</v>
      </c>
      <c r="F139" s="72">
        <v>0</v>
      </c>
      <c r="G139" s="73">
        <v>0</v>
      </c>
      <c r="H139" s="27"/>
    </row>
    <row r="140" spans="2:8" s="28" customFormat="1" ht="18.75" customHeight="1" x14ac:dyDescent="0.2">
      <c r="B140" s="167" t="s">
        <v>245</v>
      </c>
      <c r="C140" s="72">
        <v>2</v>
      </c>
      <c r="D140" s="72">
        <v>0</v>
      </c>
      <c r="E140" s="72">
        <v>20</v>
      </c>
      <c r="F140" s="72">
        <v>34</v>
      </c>
      <c r="G140" s="73">
        <v>14</v>
      </c>
      <c r="H140" s="27"/>
    </row>
    <row r="141" spans="2:8" s="28" customFormat="1" ht="18.75" customHeight="1" x14ac:dyDescent="0.2">
      <c r="B141" s="167" t="s">
        <v>392</v>
      </c>
      <c r="C141" s="72">
        <v>69</v>
      </c>
      <c r="D141" s="72">
        <v>0</v>
      </c>
      <c r="E141" s="72">
        <v>0</v>
      </c>
      <c r="F141" s="72">
        <v>0</v>
      </c>
      <c r="G141" s="73">
        <v>0</v>
      </c>
      <c r="H141" s="27"/>
    </row>
    <row r="142" spans="2:8" s="28" customFormat="1" ht="18.75" customHeight="1" x14ac:dyDescent="0.2">
      <c r="B142" s="167" t="s">
        <v>442</v>
      </c>
      <c r="C142" s="72">
        <v>57</v>
      </c>
      <c r="D142" s="72">
        <v>4</v>
      </c>
      <c r="E142" s="72">
        <v>0</v>
      </c>
      <c r="F142" s="72">
        <v>4</v>
      </c>
      <c r="G142" s="73">
        <v>2</v>
      </c>
      <c r="H142" s="27"/>
    </row>
    <row r="143" spans="2:8" s="28" customFormat="1" ht="18.75" customHeight="1" x14ac:dyDescent="0.2">
      <c r="B143" s="167" t="s">
        <v>2933</v>
      </c>
      <c r="C143" s="72">
        <v>6</v>
      </c>
      <c r="D143" s="72">
        <v>1</v>
      </c>
      <c r="E143" s="72">
        <v>9</v>
      </c>
      <c r="F143" s="72">
        <v>22</v>
      </c>
      <c r="G143" s="73">
        <v>21</v>
      </c>
      <c r="H143" s="27"/>
    </row>
    <row r="144" spans="2:8" s="28" customFormat="1" ht="18.75" customHeight="1" x14ac:dyDescent="0.2">
      <c r="B144" s="167" t="s">
        <v>2920</v>
      </c>
      <c r="C144" s="72">
        <v>0</v>
      </c>
      <c r="D144" s="72">
        <v>0</v>
      </c>
      <c r="E144" s="72">
        <v>0</v>
      </c>
      <c r="F144" s="72">
        <v>20</v>
      </c>
      <c r="G144" s="73">
        <v>37</v>
      </c>
      <c r="H144" s="27"/>
    </row>
    <row r="145" spans="2:8" s="28" customFormat="1" ht="18.75" customHeight="1" x14ac:dyDescent="0.2">
      <c r="B145" s="167" t="s">
        <v>407</v>
      </c>
      <c r="C145" s="72">
        <v>0</v>
      </c>
      <c r="D145" s="72">
        <v>0</v>
      </c>
      <c r="E145" s="72">
        <v>0</v>
      </c>
      <c r="F145" s="72">
        <v>0</v>
      </c>
      <c r="G145" s="73">
        <v>56</v>
      </c>
      <c r="H145" s="27"/>
    </row>
    <row r="146" spans="2:8" s="28" customFormat="1" ht="18.75" customHeight="1" x14ac:dyDescent="0.2">
      <c r="B146" s="167" t="s">
        <v>404</v>
      </c>
      <c r="C146" s="72">
        <v>0</v>
      </c>
      <c r="D146" s="72">
        <v>0</v>
      </c>
      <c r="E146" s="72">
        <v>6</v>
      </c>
      <c r="F146" s="72">
        <v>36</v>
      </c>
      <c r="G146" s="73">
        <v>8</v>
      </c>
      <c r="H146" s="27"/>
    </row>
    <row r="147" spans="2:8" s="28" customFormat="1" ht="18.75" customHeight="1" x14ac:dyDescent="0.2">
      <c r="B147" s="167" t="s">
        <v>499</v>
      </c>
      <c r="C147" s="72">
        <v>13</v>
      </c>
      <c r="D147" s="72">
        <v>26</v>
      </c>
      <c r="E147" s="72">
        <v>3</v>
      </c>
      <c r="F147" s="72">
        <v>2</v>
      </c>
      <c r="G147" s="73">
        <v>4</v>
      </c>
      <c r="H147" s="27"/>
    </row>
    <row r="148" spans="2:8" s="28" customFormat="1" ht="18.75" customHeight="1" x14ac:dyDescent="0.2">
      <c r="B148" s="167" t="s">
        <v>2939</v>
      </c>
      <c r="C148" s="72">
        <v>23</v>
      </c>
      <c r="D148" s="72">
        <v>4</v>
      </c>
      <c r="E148" s="72">
        <v>6</v>
      </c>
      <c r="F148" s="72">
        <v>8</v>
      </c>
      <c r="G148" s="73">
        <v>1</v>
      </c>
      <c r="H148" s="27"/>
    </row>
    <row r="149" spans="2:8" s="28" customFormat="1" ht="18.75" customHeight="1" x14ac:dyDescent="0.2">
      <c r="B149" s="167" t="s">
        <v>390</v>
      </c>
      <c r="C149" s="72">
        <v>0</v>
      </c>
      <c r="D149" s="72">
        <v>21</v>
      </c>
      <c r="E149" s="72">
        <v>19</v>
      </c>
      <c r="F149" s="72">
        <v>1</v>
      </c>
      <c r="G149" s="73">
        <v>1</v>
      </c>
      <c r="H149" s="27"/>
    </row>
    <row r="150" spans="2:8" s="28" customFormat="1" ht="18.75" customHeight="1" x14ac:dyDescent="0.2">
      <c r="B150" s="167" t="s">
        <v>357</v>
      </c>
      <c r="C150" s="72">
        <v>0</v>
      </c>
      <c r="D150" s="72">
        <v>0</v>
      </c>
      <c r="E150" s="72">
        <v>0</v>
      </c>
      <c r="F150" s="72">
        <v>19</v>
      </c>
      <c r="G150" s="73">
        <v>23</v>
      </c>
      <c r="H150" s="27"/>
    </row>
    <row r="151" spans="2:8" s="28" customFormat="1" ht="18.75" customHeight="1" x14ac:dyDescent="0.2">
      <c r="B151" s="167" t="s">
        <v>417</v>
      </c>
      <c r="C151" s="72">
        <v>0</v>
      </c>
      <c r="D151" s="72">
        <v>0</v>
      </c>
      <c r="E151" s="72">
        <v>0</v>
      </c>
      <c r="F151" s="72">
        <v>42</v>
      </c>
      <c r="G151" s="73">
        <v>0</v>
      </c>
      <c r="H151" s="27"/>
    </row>
    <row r="152" spans="2:8" s="28" customFormat="1" ht="18.75" customHeight="1" x14ac:dyDescent="0.2">
      <c r="B152" s="167" t="s">
        <v>2436</v>
      </c>
      <c r="C152" s="72">
        <v>2</v>
      </c>
      <c r="D152" s="72">
        <v>29</v>
      </c>
      <c r="E152" s="72">
        <v>10</v>
      </c>
      <c r="F152" s="72">
        <v>0</v>
      </c>
      <c r="G152" s="73">
        <v>0</v>
      </c>
      <c r="H152" s="27"/>
    </row>
    <row r="153" spans="2:8" s="28" customFormat="1" ht="18.75" customHeight="1" x14ac:dyDescent="0.2">
      <c r="B153" s="167" t="s">
        <v>566</v>
      </c>
      <c r="C153" s="72">
        <v>23</v>
      </c>
      <c r="D153" s="72">
        <v>8</v>
      </c>
      <c r="E153" s="72">
        <v>8</v>
      </c>
      <c r="F153" s="72">
        <v>0</v>
      </c>
      <c r="G153" s="73">
        <v>0</v>
      </c>
      <c r="H153" s="27"/>
    </row>
    <row r="154" spans="2:8" s="28" customFormat="1" ht="18.75" customHeight="1" x14ac:dyDescent="0.2">
      <c r="B154" s="167" t="s">
        <v>76</v>
      </c>
      <c r="C154" s="72">
        <v>0</v>
      </c>
      <c r="D154" s="72">
        <v>0</v>
      </c>
      <c r="E154" s="72">
        <v>0</v>
      </c>
      <c r="F154" s="72">
        <v>0</v>
      </c>
      <c r="G154" s="73">
        <v>37</v>
      </c>
      <c r="H154" s="27"/>
    </row>
    <row r="155" spans="2:8" s="28" customFormat="1" ht="18.75" customHeight="1" x14ac:dyDescent="0.2">
      <c r="B155" s="167" t="s">
        <v>2917</v>
      </c>
      <c r="C155" s="72">
        <v>0</v>
      </c>
      <c r="D155" s="72">
        <v>0</v>
      </c>
      <c r="E155" s="72">
        <v>18</v>
      </c>
      <c r="F155" s="72">
        <v>18</v>
      </c>
      <c r="G155" s="73">
        <v>0</v>
      </c>
      <c r="H155" s="27"/>
    </row>
    <row r="156" spans="2:8" s="28" customFormat="1" ht="18.75" customHeight="1" x14ac:dyDescent="0.2">
      <c r="B156" s="167" t="s">
        <v>2938</v>
      </c>
      <c r="C156" s="72">
        <v>29</v>
      </c>
      <c r="D156" s="72">
        <v>1</v>
      </c>
      <c r="E156" s="72">
        <v>2</v>
      </c>
      <c r="F156" s="72">
        <v>0</v>
      </c>
      <c r="G156" s="73">
        <v>2</v>
      </c>
      <c r="H156" s="27"/>
    </row>
    <row r="157" spans="2:8" s="28" customFormat="1" ht="18.75" customHeight="1" x14ac:dyDescent="0.2">
      <c r="B157" s="167" t="s">
        <v>491</v>
      </c>
      <c r="C157" s="72">
        <v>0</v>
      </c>
      <c r="D157" s="72">
        <v>0</v>
      </c>
      <c r="E157" s="72">
        <v>0</v>
      </c>
      <c r="F157" s="72">
        <v>0</v>
      </c>
      <c r="G157" s="73">
        <v>32</v>
      </c>
      <c r="H157" s="27"/>
    </row>
    <row r="158" spans="2:8" s="28" customFormat="1" ht="18.75" customHeight="1" x14ac:dyDescent="0.2">
      <c r="B158" s="167" t="s">
        <v>426</v>
      </c>
      <c r="C158" s="72">
        <v>1</v>
      </c>
      <c r="D158" s="72">
        <v>2</v>
      </c>
      <c r="E158" s="72">
        <v>28</v>
      </c>
      <c r="F158" s="72">
        <v>0</v>
      </c>
      <c r="G158" s="73">
        <v>0</v>
      </c>
      <c r="H158" s="27"/>
    </row>
    <row r="159" spans="2:8" s="28" customFormat="1" ht="18.75" customHeight="1" x14ac:dyDescent="0.2">
      <c r="B159" s="167" t="s">
        <v>402</v>
      </c>
      <c r="C159" s="72">
        <v>2</v>
      </c>
      <c r="D159" s="72">
        <v>0</v>
      </c>
      <c r="E159" s="72">
        <v>10</v>
      </c>
      <c r="F159" s="72">
        <v>0</v>
      </c>
      <c r="G159" s="73">
        <v>18</v>
      </c>
      <c r="H159" s="27"/>
    </row>
    <row r="160" spans="2:8" s="28" customFormat="1" ht="18.75" customHeight="1" x14ac:dyDescent="0.2">
      <c r="B160" s="167" t="s">
        <v>541</v>
      </c>
      <c r="C160" s="72">
        <v>12</v>
      </c>
      <c r="D160" s="72">
        <v>12</v>
      </c>
      <c r="E160" s="72">
        <v>4</v>
      </c>
      <c r="F160" s="72">
        <v>1</v>
      </c>
      <c r="G160" s="73">
        <v>0</v>
      </c>
      <c r="H160" s="27"/>
    </row>
    <row r="161" spans="2:8" s="28" customFormat="1" ht="18.75" customHeight="1" x14ac:dyDescent="0.2">
      <c r="B161" s="167" t="s">
        <v>2924</v>
      </c>
      <c r="C161" s="72">
        <v>5</v>
      </c>
      <c r="D161" s="72">
        <v>12</v>
      </c>
      <c r="E161" s="72">
        <v>6</v>
      </c>
      <c r="F161" s="72">
        <v>2</v>
      </c>
      <c r="G161" s="73">
        <v>4</v>
      </c>
      <c r="H161" s="27"/>
    </row>
    <row r="162" spans="2:8" s="28" customFormat="1" ht="18.75" customHeight="1" x14ac:dyDescent="0.2">
      <c r="B162" s="167" t="s">
        <v>418</v>
      </c>
      <c r="C162" s="72">
        <v>0</v>
      </c>
      <c r="D162" s="72">
        <v>5</v>
      </c>
      <c r="E162" s="72">
        <v>24</v>
      </c>
      <c r="F162" s="72">
        <v>0</v>
      </c>
      <c r="G162" s="73">
        <v>0</v>
      </c>
      <c r="H162" s="27"/>
    </row>
    <row r="163" spans="2:8" s="28" customFormat="1" ht="18.75" customHeight="1" x14ac:dyDescent="0.2">
      <c r="B163" s="167" t="s">
        <v>603</v>
      </c>
      <c r="C163" s="72">
        <v>0</v>
      </c>
      <c r="D163" s="72">
        <v>14</v>
      </c>
      <c r="E163" s="72">
        <v>10</v>
      </c>
      <c r="F163" s="72">
        <v>4</v>
      </c>
      <c r="G163" s="73">
        <v>0</v>
      </c>
      <c r="H163" s="27"/>
    </row>
    <row r="164" spans="2:8" s="28" customFormat="1" ht="18.75" customHeight="1" x14ac:dyDescent="0.2">
      <c r="B164" s="167" t="s">
        <v>474</v>
      </c>
      <c r="C164" s="72">
        <v>28</v>
      </c>
      <c r="D164" s="72">
        <v>0</v>
      </c>
      <c r="E164" s="72">
        <v>0</v>
      </c>
      <c r="F164" s="72">
        <v>0</v>
      </c>
      <c r="G164" s="73">
        <v>0</v>
      </c>
      <c r="H164" s="27"/>
    </row>
    <row r="165" spans="2:8" s="28" customFormat="1" ht="18.75" customHeight="1" x14ac:dyDescent="0.2">
      <c r="B165" s="167" t="s">
        <v>455</v>
      </c>
      <c r="C165" s="72">
        <v>11</v>
      </c>
      <c r="D165" s="72">
        <v>6</v>
      </c>
      <c r="E165" s="72">
        <v>2</v>
      </c>
      <c r="F165" s="72">
        <v>4</v>
      </c>
      <c r="G165" s="73">
        <v>2</v>
      </c>
      <c r="H165" s="27"/>
    </row>
    <row r="166" spans="2:8" s="28" customFormat="1" ht="18.75" customHeight="1" x14ac:dyDescent="0.2">
      <c r="B166" s="167" t="s">
        <v>646</v>
      </c>
      <c r="C166" s="72">
        <v>24</v>
      </c>
      <c r="D166" s="72">
        <v>0</v>
      </c>
      <c r="E166" s="72">
        <v>0</v>
      </c>
      <c r="F166" s="72">
        <v>0</v>
      </c>
      <c r="G166" s="73">
        <v>0</v>
      </c>
      <c r="H166" s="27"/>
    </row>
    <row r="167" spans="2:8" s="28" customFormat="1" ht="18.75" customHeight="1" x14ac:dyDescent="0.2">
      <c r="B167" s="167" t="s">
        <v>2949</v>
      </c>
      <c r="C167" s="72">
        <v>20</v>
      </c>
      <c r="D167" s="72">
        <v>2</v>
      </c>
      <c r="E167" s="72">
        <v>1</v>
      </c>
      <c r="F167" s="72">
        <v>1</v>
      </c>
      <c r="G167" s="73">
        <v>0</v>
      </c>
      <c r="H167" s="27"/>
    </row>
    <row r="168" spans="2:8" s="28" customFormat="1" ht="18.75" customHeight="1" x14ac:dyDescent="0.2">
      <c r="B168" s="167" t="s">
        <v>485</v>
      </c>
      <c r="C168" s="72">
        <v>2</v>
      </c>
      <c r="D168" s="72">
        <v>14</v>
      </c>
      <c r="E168" s="72">
        <v>0</v>
      </c>
      <c r="F168" s="72">
        <v>6</v>
      </c>
      <c r="G168" s="73">
        <v>1</v>
      </c>
      <c r="H168" s="27"/>
    </row>
    <row r="169" spans="2:8" s="28" customFormat="1" ht="18.75" customHeight="1" x14ac:dyDescent="0.2">
      <c r="B169" s="167" t="s">
        <v>2930</v>
      </c>
      <c r="C169" s="72">
        <v>2</v>
      </c>
      <c r="D169" s="72">
        <v>2</v>
      </c>
      <c r="E169" s="72">
        <v>8</v>
      </c>
      <c r="F169" s="72">
        <v>2</v>
      </c>
      <c r="G169" s="73">
        <v>7</v>
      </c>
      <c r="H169" s="27"/>
    </row>
    <row r="170" spans="2:8" s="28" customFormat="1" ht="18.75" customHeight="1" x14ac:dyDescent="0.2">
      <c r="B170" s="167" t="s">
        <v>450</v>
      </c>
      <c r="C170" s="72">
        <v>15</v>
      </c>
      <c r="D170" s="72">
        <v>0</v>
      </c>
      <c r="E170" s="72">
        <v>0</v>
      </c>
      <c r="F170" s="72">
        <v>0</v>
      </c>
      <c r="G170" s="73">
        <v>6</v>
      </c>
      <c r="H170" s="27"/>
    </row>
    <row r="171" spans="2:8" s="28" customFormat="1" ht="18.75" customHeight="1" x14ac:dyDescent="0.2">
      <c r="B171" s="167" t="s">
        <v>536</v>
      </c>
      <c r="C171" s="72">
        <v>0</v>
      </c>
      <c r="D171" s="72">
        <v>11</v>
      </c>
      <c r="E171" s="72">
        <v>5</v>
      </c>
      <c r="F171" s="72">
        <v>4</v>
      </c>
      <c r="G171" s="73">
        <v>0</v>
      </c>
      <c r="H171" s="27"/>
    </row>
    <row r="172" spans="2:8" s="28" customFormat="1" ht="18.75" customHeight="1" x14ac:dyDescent="0.2">
      <c r="B172" s="167" t="s">
        <v>436</v>
      </c>
      <c r="C172" s="72">
        <v>20</v>
      </c>
      <c r="D172" s="72">
        <v>0</v>
      </c>
      <c r="E172" s="72">
        <v>0</v>
      </c>
      <c r="F172" s="72">
        <v>0</v>
      </c>
      <c r="G172" s="73">
        <v>0</v>
      </c>
      <c r="H172" s="27"/>
    </row>
    <row r="173" spans="2:8" s="28" customFormat="1" ht="18.75" customHeight="1" x14ac:dyDescent="0.2">
      <c r="B173" s="167" t="s">
        <v>2926</v>
      </c>
      <c r="C173" s="72">
        <v>0</v>
      </c>
      <c r="D173" s="72">
        <v>4</v>
      </c>
      <c r="E173" s="72">
        <v>8</v>
      </c>
      <c r="F173" s="72">
        <v>2</v>
      </c>
      <c r="G173" s="73">
        <v>6</v>
      </c>
      <c r="H173" s="27"/>
    </row>
    <row r="174" spans="2:8" s="28" customFormat="1" ht="18.75" customHeight="1" x14ac:dyDescent="0.2">
      <c r="B174" s="167" t="s">
        <v>2439</v>
      </c>
      <c r="C174" s="72">
        <v>11</v>
      </c>
      <c r="D174" s="72">
        <v>4</v>
      </c>
      <c r="E174" s="72">
        <v>0</v>
      </c>
      <c r="F174" s="72">
        <v>0</v>
      </c>
      <c r="G174" s="73">
        <v>4</v>
      </c>
      <c r="H174" s="27"/>
    </row>
    <row r="175" spans="2:8" s="28" customFormat="1" ht="18.75" customHeight="1" x14ac:dyDescent="0.2">
      <c r="B175" s="167" t="s">
        <v>2438</v>
      </c>
      <c r="C175" s="72">
        <v>8</v>
      </c>
      <c r="D175" s="72">
        <v>1</v>
      </c>
      <c r="E175" s="72">
        <v>0</v>
      </c>
      <c r="F175" s="72">
        <v>7</v>
      </c>
      <c r="G175" s="73">
        <v>3</v>
      </c>
      <c r="H175" s="27"/>
    </row>
    <row r="176" spans="2:8" s="28" customFormat="1" ht="18.75" customHeight="1" x14ac:dyDescent="0.2">
      <c r="B176" s="167" t="s">
        <v>421</v>
      </c>
      <c r="C176" s="72">
        <v>0</v>
      </c>
      <c r="D176" s="72">
        <v>0</v>
      </c>
      <c r="E176" s="72">
        <v>4</v>
      </c>
      <c r="F176" s="72">
        <v>14</v>
      </c>
      <c r="G176" s="73">
        <v>0</v>
      </c>
      <c r="H176" s="27"/>
    </row>
    <row r="177" spans="2:8" s="28" customFormat="1" ht="18.75" customHeight="1" x14ac:dyDescent="0.2">
      <c r="B177" s="167" t="s">
        <v>2440</v>
      </c>
      <c r="C177" s="72">
        <v>8</v>
      </c>
      <c r="D177" s="72">
        <v>6</v>
      </c>
      <c r="E177" s="72">
        <v>2</v>
      </c>
      <c r="F177" s="72">
        <v>1</v>
      </c>
      <c r="G177" s="73">
        <v>0</v>
      </c>
      <c r="H177" s="27"/>
    </row>
    <row r="178" spans="2:8" s="28" customFormat="1" ht="18.75" customHeight="1" x14ac:dyDescent="0.2">
      <c r="B178" s="167" t="s">
        <v>438</v>
      </c>
      <c r="C178" s="72">
        <v>16</v>
      </c>
      <c r="D178" s="72">
        <v>1</v>
      </c>
      <c r="E178" s="72">
        <v>0</v>
      </c>
      <c r="F178" s="72">
        <v>0</v>
      </c>
      <c r="G178" s="73">
        <v>0</v>
      </c>
      <c r="H178" s="27"/>
    </row>
    <row r="179" spans="2:8" s="28" customFormat="1" ht="18.75" customHeight="1" x14ac:dyDescent="0.2">
      <c r="B179" s="167" t="s">
        <v>429</v>
      </c>
      <c r="C179" s="72">
        <v>0</v>
      </c>
      <c r="D179" s="72">
        <v>0</v>
      </c>
      <c r="E179" s="72">
        <v>0</v>
      </c>
      <c r="F179" s="72">
        <v>0</v>
      </c>
      <c r="G179" s="73">
        <v>16</v>
      </c>
      <c r="H179" s="27"/>
    </row>
    <row r="180" spans="2:8" s="28" customFormat="1" ht="18.75" customHeight="1" x14ac:dyDescent="0.2">
      <c r="B180" s="167" t="s">
        <v>497</v>
      </c>
      <c r="C180" s="72">
        <v>0</v>
      </c>
      <c r="D180" s="72">
        <v>0</v>
      </c>
      <c r="E180" s="72">
        <v>0</v>
      </c>
      <c r="F180" s="72">
        <v>8</v>
      </c>
      <c r="G180" s="73">
        <v>8</v>
      </c>
      <c r="H180" s="27"/>
    </row>
    <row r="181" spans="2:8" s="28" customFormat="1" ht="18.75" customHeight="1" x14ac:dyDescent="0.2">
      <c r="B181" s="167" t="s">
        <v>587</v>
      </c>
      <c r="C181" s="72">
        <v>2</v>
      </c>
      <c r="D181" s="72">
        <v>5</v>
      </c>
      <c r="E181" s="72">
        <v>5</v>
      </c>
      <c r="F181" s="72">
        <v>4</v>
      </c>
      <c r="G181" s="73">
        <v>0</v>
      </c>
      <c r="H181" s="27"/>
    </row>
    <row r="182" spans="2:8" s="28" customFormat="1" ht="18.75" customHeight="1" x14ac:dyDescent="0.2">
      <c r="B182" s="167" t="s">
        <v>437</v>
      </c>
      <c r="C182" s="72">
        <v>2</v>
      </c>
      <c r="D182" s="72">
        <v>1</v>
      </c>
      <c r="E182" s="72">
        <v>9</v>
      </c>
      <c r="F182" s="72">
        <v>2</v>
      </c>
      <c r="G182" s="73">
        <v>1</v>
      </c>
      <c r="H182" s="27"/>
    </row>
    <row r="183" spans="2:8" s="28" customFormat="1" ht="18.75" customHeight="1" x14ac:dyDescent="0.2">
      <c r="B183" s="167" t="s">
        <v>448</v>
      </c>
      <c r="C183" s="72">
        <v>0</v>
      </c>
      <c r="D183" s="72">
        <v>0</v>
      </c>
      <c r="E183" s="72">
        <v>14</v>
      </c>
      <c r="F183" s="72">
        <v>0</v>
      </c>
      <c r="G183" s="73">
        <v>0</v>
      </c>
      <c r="H183" s="27"/>
    </row>
    <row r="184" spans="2:8" s="28" customFormat="1" ht="18.75" customHeight="1" x14ac:dyDescent="0.2">
      <c r="B184" s="167" t="s">
        <v>654</v>
      </c>
      <c r="C184" s="72">
        <v>4</v>
      </c>
      <c r="D184" s="72">
        <v>6</v>
      </c>
      <c r="E184" s="72">
        <v>2</v>
      </c>
      <c r="F184" s="72">
        <v>1</v>
      </c>
      <c r="G184" s="73">
        <v>1</v>
      </c>
      <c r="H184" s="27"/>
    </row>
    <row r="185" spans="2:8" s="28" customFormat="1" ht="18.75" customHeight="1" x14ac:dyDescent="0.2">
      <c r="B185" s="167" t="s">
        <v>456</v>
      </c>
      <c r="C185" s="72">
        <v>0</v>
      </c>
      <c r="D185" s="72">
        <v>4</v>
      </c>
      <c r="E185" s="72">
        <v>10</v>
      </c>
      <c r="F185" s="72">
        <v>0</v>
      </c>
      <c r="G185" s="73">
        <v>0</v>
      </c>
      <c r="H185" s="27"/>
    </row>
    <row r="186" spans="2:8" s="28" customFormat="1" ht="18.75" customHeight="1" x14ac:dyDescent="0.2">
      <c r="B186" s="167" t="s">
        <v>451</v>
      </c>
      <c r="C186" s="72">
        <v>0</v>
      </c>
      <c r="D186" s="72">
        <v>0</v>
      </c>
      <c r="E186" s="72">
        <v>14</v>
      </c>
      <c r="F186" s="72">
        <v>0</v>
      </c>
      <c r="G186" s="73">
        <v>0</v>
      </c>
      <c r="H186" s="27"/>
    </row>
    <row r="187" spans="2:8" s="28" customFormat="1" ht="18.75" customHeight="1" x14ac:dyDescent="0.2">
      <c r="B187" s="167" t="s">
        <v>440</v>
      </c>
      <c r="C187" s="72">
        <v>13</v>
      </c>
      <c r="D187" s="72">
        <v>0</v>
      </c>
      <c r="E187" s="72">
        <v>0</v>
      </c>
      <c r="F187" s="72">
        <v>0</v>
      </c>
      <c r="G187" s="73">
        <v>0</v>
      </c>
      <c r="H187" s="27"/>
    </row>
    <row r="188" spans="2:8" s="28" customFormat="1" ht="18.75" customHeight="1" x14ac:dyDescent="0.2">
      <c r="B188" s="167" t="s">
        <v>2441</v>
      </c>
      <c r="C188" s="72">
        <v>7</v>
      </c>
      <c r="D188" s="72">
        <v>4</v>
      </c>
      <c r="E188" s="72">
        <v>2</v>
      </c>
      <c r="F188" s="72">
        <v>0</v>
      </c>
      <c r="G188" s="73">
        <v>0</v>
      </c>
      <c r="H188" s="27"/>
    </row>
    <row r="189" spans="2:8" s="28" customFormat="1" ht="18.75" customHeight="1" x14ac:dyDescent="0.2">
      <c r="B189" s="167" t="s">
        <v>423</v>
      </c>
      <c r="C189" s="72">
        <v>1</v>
      </c>
      <c r="D189" s="72">
        <v>4</v>
      </c>
      <c r="E189" s="72">
        <v>5</v>
      </c>
      <c r="F189" s="72">
        <v>1</v>
      </c>
      <c r="G189" s="73">
        <v>2</v>
      </c>
      <c r="H189" s="27"/>
    </row>
    <row r="190" spans="2:8" s="28" customFormat="1" ht="18.75" customHeight="1" x14ac:dyDescent="0.2">
      <c r="B190" s="167" t="s">
        <v>642</v>
      </c>
      <c r="C190" s="72">
        <v>0</v>
      </c>
      <c r="D190" s="72">
        <v>0</v>
      </c>
      <c r="E190" s="72">
        <v>0</v>
      </c>
      <c r="F190" s="72">
        <v>0</v>
      </c>
      <c r="G190" s="73">
        <v>12</v>
      </c>
      <c r="H190" s="27"/>
    </row>
    <row r="191" spans="2:8" s="28" customFormat="1" ht="18.75" customHeight="1" x14ac:dyDescent="0.2">
      <c r="B191" s="167" t="s">
        <v>503</v>
      </c>
      <c r="C191" s="72">
        <v>2</v>
      </c>
      <c r="D191" s="72">
        <v>0</v>
      </c>
      <c r="E191" s="72">
        <v>10</v>
      </c>
      <c r="F191" s="72">
        <v>0</v>
      </c>
      <c r="G191" s="73">
        <v>0</v>
      </c>
      <c r="H191" s="27"/>
    </row>
    <row r="192" spans="2:8" s="28" customFormat="1" ht="18.75" customHeight="1" x14ac:dyDescent="0.2">
      <c r="B192" s="167" t="s">
        <v>498</v>
      </c>
      <c r="C192" s="72">
        <v>0</v>
      </c>
      <c r="D192" s="72">
        <v>0</v>
      </c>
      <c r="E192" s="72">
        <v>0</v>
      </c>
      <c r="F192" s="72">
        <v>9</v>
      </c>
      <c r="G192" s="73">
        <v>3</v>
      </c>
      <c r="H192" s="27"/>
    </row>
    <row r="193" spans="2:8" s="28" customFormat="1" ht="18.75" customHeight="1" x14ac:dyDescent="0.2">
      <c r="B193" s="167" t="s">
        <v>493</v>
      </c>
      <c r="C193" s="72">
        <v>1</v>
      </c>
      <c r="D193" s="72">
        <v>10</v>
      </c>
      <c r="E193" s="72">
        <v>0</v>
      </c>
      <c r="F193" s="72">
        <v>0</v>
      </c>
      <c r="G193" s="73">
        <v>0</v>
      </c>
      <c r="H193" s="27"/>
    </row>
    <row r="194" spans="2:8" s="28" customFormat="1" ht="18.75" customHeight="1" x14ac:dyDescent="0.2">
      <c r="B194" s="167" t="s">
        <v>704</v>
      </c>
      <c r="C194" s="72">
        <v>5</v>
      </c>
      <c r="D194" s="72">
        <v>2</v>
      </c>
      <c r="E194" s="72">
        <v>0</v>
      </c>
      <c r="F194" s="72">
        <v>4</v>
      </c>
      <c r="G194" s="73">
        <v>0</v>
      </c>
      <c r="H194" s="27"/>
    </row>
    <row r="195" spans="2:8" s="28" customFormat="1" ht="18.75" customHeight="1" x14ac:dyDescent="0.2">
      <c r="B195" s="167" t="s">
        <v>2443</v>
      </c>
      <c r="C195" s="72">
        <v>0</v>
      </c>
      <c r="D195" s="72">
        <v>8</v>
      </c>
      <c r="E195" s="72">
        <v>3</v>
      </c>
      <c r="F195" s="72">
        <v>0</v>
      </c>
      <c r="G195" s="73">
        <v>0</v>
      </c>
      <c r="H195" s="27"/>
    </row>
    <row r="196" spans="2:8" s="28" customFormat="1" ht="18.75" customHeight="1" x14ac:dyDescent="0.2">
      <c r="B196" s="167" t="s">
        <v>453</v>
      </c>
      <c r="C196" s="72">
        <v>0</v>
      </c>
      <c r="D196" s="72">
        <v>6</v>
      </c>
      <c r="E196" s="72">
        <v>3</v>
      </c>
      <c r="F196" s="72">
        <v>2</v>
      </c>
      <c r="G196" s="73">
        <v>0</v>
      </c>
      <c r="H196" s="27"/>
    </row>
    <row r="197" spans="2:8" s="28" customFormat="1" ht="18.75" customHeight="1" x14ac:dyDescent="0.2">
      <c r="B197" s="167" t="s">
        <v>479</v>
      </c>
      <c r="C197" s="72">
        <v>6</v>
      </c>
      <c r="D197" s="72">
        <v>5</v>
      </c>
      <c r="E197" s="72">
        <v>0</v>
      </c>
      <c r="F197" s="72">
        <v>0</v>
      </c>
      <c r="G197" s="73">
        <v>0</v>
      </c>
      <c r="H197" s="27"/>
    </row>
    <row r="198" spans="2:8" s="28" customFormat="1" ht="18.75" customHeight="1" x14ac:dyDescent="0.2">
      <c r="B198" s="167" t="s">
        <v>386</v>
      </c>
      <c r="C198" s="72">
        <v>0</v>
      </c>
      <c r="D198" s="72">
        <v>3</v>
      </c>
      <c r="E198" s="72">
        <v>4</v>
      </c>
      <c r="F198" s="72">
        <v>3</v>
      </c>
      <c r="G198" s="73">
        <v>0</v>
      </c>
      <c r="H198" s="27"/>
    </row>
    <row r="199" spans="2:8" s="28" customFormat="1" ht="18.75" customHeight="1" x14ac:dyDescent="0.2">
      <c r="B199" s="167" t="s">
        <v>2940</v>
      </c>
      <c r="C199" s="72">
        <v>0</v>
      </c>
      <c r="D199" s="72">
        <v>0</v>
      </c>
      <c r="E199" s="72">
        <v>6</v>
      </c>
      <c r="F199" s="72">
        <v>0</v>
      </c>
      <c r="G199" s="73">
        <v>4</v>
      </c>
      <c r="H199" s="27"/>
    </row>
    <row r="200" spans="2:8" s="28" customFormat="1" ht="18.75" customHeight="1" x14ac:dyDescent="0.2">
      <c r="B200" s="167" t="s">
        <v>478</v>
      </c>
      <c r="C200" s="72">
        <v>10</v>
      </c>
      <c r="D200" s="72">
        <v>0</v>
      </c>
      <c r="E200" s="72">
        <v>0</v>
      </c>
      <c r="F200" s="72">
        <v>0</v>
      </c>
      <c r="G200" s="73">
        <v>0</v>
      </c>
      <c r="H200" s="27"/>
    </row>
    <row r="201" spans="2:8" s="28" customFormat="1" ht="18.75" customHeight="1" x14ac:dyDescent="0.2">
      <c r="B201" s="167" t="s">
        <v>472</v>
      </c>
      <c r="C201" s="72">
        <v>8</v>
      </c>
      <c r="D201" s="72">
        <v>2</v>
      </c>
      <c r="E201" s="72">
        <v>0</v>
      </c>
      <c r="F201" s="72">
        <v>0</v>
      </c>
      <c r="G201" s="73">
        <v>0</v>
      </c>
      <c r="H201" s="27"/>
    </row>
    <row r="202" spans="2:8" s="28" customFormat="1" ht="18.75" customHeight="1" x14ac:dyDescent="0.2">
      <c r="B202" s="167" t="s">
        <v>621</v>
      </c>
      <c r="C202" s="72">
        <v>3</v>
      </c>
      <c r="D202" s="72">
        <v>0</v>
      </c>
      <c r="E202" s="72">
        <v>5</v>
      </c>
      <c r="F202" s="72">
        <v>2</v>
      </c>
      <c r="G202" s="73">
        <v>0</v>
      </c>
      <c r="H202" s="27"/>
    </row>
    <row r="203" spans="2:8" s="28" customFormat="1" ht="18.75" customHeight="1" x14ac:dyDescent="0.2">
      <c r="B203" s="167" t="s">
        <v>2446</v>
      </c>
      <c r="C203" s="72">
        <v>10</v>
      </c>
      <c r="D203" s="72">
        <v>0</v>
      </c>
      <c r="E203" s="72">
        <v>0</v>
      </c>
      <c r="F203" s="72">
        <v>0</v>
      </c>
      <c r="G203" s="73">
        <v>0</v>
      </c>
      <c r="H203" s="27"/>
    </row>
    <row r="204" spans="2:8" s="28" customFormat="1" ht="18.75" customHeight="1" x14ac:dyDescent="0.2">
      <c r="B204" s="167" t="s">
        <v>598</v>
      </c>
      <c r="C204" s="72">
        <v>5</v>
      </c>
      <c r="D204" s="72">
        <v>3</v>
      </c>
      <c r="E204" s="72">
        <v>1</v>
      </c>
      <c r="F204" s="72">
        <v>0</v>
      </c>
      <c r="G204" s="73">
        <v>0</v>
      </c>
      <c r="H204" s="27"/>
    </row>
    <row r="205" spans="2:8" s="28" customFormat="1" ht="18.75" customHeight="1" x14ac:dyDescent="0.2">
      <c r="B205" s="167" t="s">
        <v>2445</v>
      </c>
      <c r="C205" s="72">
        <v>1</v>
      </c>
      <c r="D205" s="72">
        <v>0</v>
      </c>
      <c r="E205" s="72">
        <v>2</v>
      </c>
      <c r="F205" s="72">
        <v>1</v>
      </c>
      <c r="G205" s="73">
        <v>5</v>
      </c>
      <c r="H205" s="27"/>
    </row>
    <row r="206" spans="2:8" s="28" customFormat="1" ht="18.75" customHeight="1" x14ac:dyDescent="0.2">
      <c r="B206" s="167" t="s">
        <v>454</v>
      </c>
      <c r="C206" s="72">
        <v>0</v>
      </c>
      <c r="D206" s="72">
        <v>0</v>
      </c>
      <c r="E206" s="72">
        <v>0</v>
      </c>
      <c r="F206" s="72">
        <v>9</v>
      </c>
      <c r="G206" s="73">
        <v>0</v>
      </c>
      <c r="H206" s="27"/>
    </row>
    <row r="207" spans="2:8" s="28" customFormat="1" ht="18.75" customHeight="1" x14ac:dyDescent="0.2">
      <c r="B207" s="167" t="s">
        <v>465</v>
      </c>
      <c r="C207" s="72">
        <v>3</v>
      </c>
      <c r="D207" s="72">
        <v>2</v>
      </c>
      <c r="E207" s="72">
        <v>0</v>
      </c>
      <c r="F207" s="72">
        <v>0</v>
      </c>
      <c r="G207" s="73">
        <v>4</v>
      </c>
      <c r="H207" s="27"/>
    </row>
    <row r="208" spans="2:8" s="28" customFormat="1" ht="18.75" customHeight="1" x14ac:dyDescent="0.2">
      <c r="B208" s="167" t="s">
        <v>476</v>
      </c>
      <c r="C208" s="72">
        <v>0</v>
      </c>
      <c r="D208" s="72">
        <v>0</v>
      </c>
      <c r="E208" s="72">
        <v>2</v>
      </c>
      <c r="F208" s="72">
        <v>2</v>
      </c>
      <c r="G208" s="73">
        <v>5</v>
      </c>
      <c r="H208" s="27"/>
    </row>
    <row r="209" spans="2:8" s="28" customFormat="1" ht="18.75" customHeight="1" x14ac:dyDescent="0.2">
      <c r="B209" s="167" t="s">
        <v>481</v>
      </c>
      <c r="C209" s="72">
        <v>4</v>
      </c>
      <c r="D209" s="72">
        <v>1</v>
      </c>
      <c r="E209" s="72">
        <v>3</v>
      </c>
      <c r="F209" s="72">
        <v>0</v>
      </c>
      <c r="G209" s="73">
        <v>0</v>
      </c>
      <c r="H209" s="27"/>
    </row>
    <row r="210" spans="2:8" s="28" customFormat="1" ht="18.75" customHeight="1" x14ac:dyDescent="0.2">
      <c r="B210" s="167" t="s">
        <v>355</v>
      </c>
      <c r="C210" s="72">
        <v>0</v>
      </c>
      <c r="D210" s="72">
        <v>0</v>
      </c>
      <c r="E210" s="72">
        <v>0</v>
      </c>
      <c r="F210" s="72">
        <v>0</v>
      </c>
      <c r="G210" s="73">
        <v>8</v>
      </c>
      <c r="H210" s="27"/>
    </row>
    <row r="211" spans="2:8" s="28" customFormat="1" ht="18.75" customHeight="1" x14ac:dyDescent="0.2">
      <c r="B211" s="167" t="s">
        <v>619</v>
      </c>
      <c r="C211" s="72">
        <v>6</v>
      </c>
      <c r="D211" s="72">
        <v>1</v>
      </c>
      <c r="E211" s="72">
        <v>1</v>
      </c>
      <c r="F211" s="72">
        <v>0</v>
      </c>
      <c r="G211" s="73">
        <v>0</v>
      </c>
      <c r="H211" s="27"/>
    </row>
    <row r="212" spans="2:8" s="28" customFormat="1" ht="18.75" customHeight="1" x14ac:dyDescent="0.2">
      <c r="B212" s="167" t="s">
        <v>486</v>
      </c>
      <c r="C212" s="72">
        <v>6</v>
      </c>
      <c r="D212" s="72">
        <v>0</v>
      </c>
      <c r="E212" s="72">
        <v>0</v>
      </c>
      <c r="F212" s="72">
        <v>0</v>
      </c>
      <c r="G212" s="73">
        <v>2</v>
      </c>
      <c r="H212" s="27"/>
    </row>
    <row r="213" spans="2:8" s="28" customFormat="1" ht="18.75" customHeight="1" x14ac:dyDescent="0.2">
      <c r="B213" s="167" t="s">
        <v>641</v>
      </c>
      <c r="C213" s="72">
        <v>0</v>
      </c>
      <c r="D213" s="72">
        <v>0</v>
      </c>
      <c r="E213" s="72">
        <v>0</v>
      </c>
      <c r="F213" s="72">
        <v>0</v>
      </c>
      <c r="G213" s="73">
        <v>7</v>
      </c>
      <c r="H213" s="27"/>
    </row>
    <row r="214" spans="2:8" s="28" customFormat="1" ht="18.75" customHeight="1" x14ac:dyDescent="0.2">
      <c r="B214" s="167" t="s">
        <v>842</v>
      </c>
      <c r="C214" s="72">
        <v>0</v>
      </c>
      <c r="D214" s="72">
        <v>1</v>
      </c>
      <c r="E214" s="72">
        <v>0</v>
      </c>
      <c r="F214" s="72">
        <v>0</v>
      </c>
      <c r="G214" s="73">
        <v>6</v>
      </c>
      <c r="H214" s="27"/>
    </row>
    <row r="215" spans="2:8" s="28" customFormat="1" ht="18.75" customHeight="1" x14ac:dyDescent="0.2">
      <c r="B215" s="167" t="s">
        <v>2448</v>
      </c>
      <c r="C215" s="72">
        <v>2</v>
      </c>
      <c r="D215" s="72">
        <v>5</v>
      </c>
      <c r="E215" s="72">
        <v>0</v>
      </c>
      <c r="F215" s="72">
        <v>0</v>
      </c>
      <c r="G215" s="73">
        <v>0</v>
      </c>
      <c r="H215" s="27"/>
    </row>
    <row r="216" spans="2:8" s="28" customFormat="1" ht="18.75" customHeight="1" x14ac:dyDescent="0.2">
      <c r="B216" s="167" t="s">
        <v>2928</v>
      </c>
      <c r="C216" s="72">
        <v>5</v>
      </c>
      <c r="D216" s="72">
        <v>2</v>
      </c>
      <c r="E216" s="72">
        <v>0</v>
      </c>
      <c r="F216" s="72">
        <v>0</v>
      </c>
      <c r="G216" s="73">
        <v>0</v>
      </c>
      <c r="H216" s="27"/>
    </row>
    <row r="217" spans="2:8" s="28" customFormat="1" ht="18.75" customHeight="1" x14ac:dyDescent="0.2">
      <c r="B217" s="167" t="s">
        <v>596</v>
      </c>
      <c r="C217" s="72">
        <v>0</v>
      </c>
      <c r="D217" s="72">
        <v>3</v>
      </c>
      <c r="E217" s="72">
        <v>0</v>
      </c>
      <c r="F217" s="72">
        <v>3</v>
      </c>
      <c r="G217" s="73">
        <v>1</v>
      </c>
      <c r="H217" s="27"/>
    </row>
    <row r="218" spans="2:8" s="28" customFormat="1" ht="18.75" customHeight="1" x14ac:dyDescent="0.2">
      <c r="B218" s="167" t="s">
        <v>595</v>
      </c>
      <c r="C218" s="72">
        <v>7</v>
      </c>
      <c r="D218" s="72">
        <v>0</v>
      </c>
      <c r="E218" s="72">
        <v>0</v>
      </c>
      <c r="F218" s="72">
        <v>0</v>
      </c>
      <c r="G218" s="73">
        <v>0</v>
      </c>
      <c r="H218" s="27"/>
    </row>
    <row r="219" spans="2:8" s="28" customFormat="1" ht="18.75" customHeight="1" x14ac:dyDescent="0.2">
      <c r="B219" s="167" t="s">
        <v>2451</v>
      </c>
      <c r="C219" s="72">
        <v>6</v>
      </c>
      <c r="D219" s="72">
        <v>0</v>
      </c>
      <c r="E219" s="72">
        <v>0</v>
      </c>
      <c r="F219" s="72">
        <v>0</v>
      </c>
      <c r="G219" s="73">
        <v>0</v>
      </c>
      <c r="H219" s="27"/>
    </row>
    <row r="220" spans="2:8" s="28" customFormat="1" ht="18.75" customHeight="1" x14ac:dyDescent="0.2">
      <c r="B220" s="167" t="s">
        <v>488</v>
      </c>
      <c r="C220" s="72">
        <v>6</v>
      </c>
      <c r="D220" s="72">
        <v>0</v>
      </c>
      <c r="E220" s="72">
        <v>0</v>
      </c>
      <c r="F220" s="72">
        <v>0</v>
      </c>
      <c r="G220" s="73">
        <v>0</v>
      </c>
      <c r="H220" s="27"/>
    </row>
    <row r="221" spans="2:8" s="28" customFormat="1" ht="18.75" customHeight="1" x14ac:dyDescent="0.2">
      <c r="B221" s="167" t="s">
        <v>522</v>
      </c>
      <c r="C221" s="72">
        <v>0</v>
      </c>
      <c r="D221" s="72">
        <v>0</v>
      </c>
      <c r="E221" s="72">
        <v>0</v>
      </c>
      <c r="F221" s="72">
        <v>0</v>
      </c>
      <c r="G221" s="73">
        <v>6</v>
      </c>
      <c r="H221" s="27"/>
    </row>
    <row r="222" spans="2:8" s="28" customFormat="1" ht="18.75" customHeight="1" x14ac:dyDescent="0.2">
      <c r="B222" s="167" t="s">
        <v>467</v>
      </c>
      <c r="C222" s="72">
        <v>0</v>
      </c>
      <c r="D222" s="72">
        <v>0</v>
      </c>
      <c r="E222" s="72">
        <v>0</v>
      </c>
      <c r="F222" s="72">
        <v>6</v>
      </c>
      <c r="G222" s="73">
        <v>0</v>
      </c>
      <c r="H222" s="27"/>
    </row>
    <row r="223" spans="2:8" s="28" customFormat="1" ht="18.75" customHeight="1" x14ac:dyDescent="0.2">
      <c r="B223" s="167" t="s">
        <v>2450</v>
      </c>
      <c r="C223" s="72">
        <v>0</v>
      </c>
      <c r="D223" s="72">
        <v>4</v>
      </c>
      <c r="E223" s="72">
        <v>0</v>
      </c>
      <c r="F223" s="72">
        <v>2</v>
      </c>
      <c r="G223" s="73">
        <v>0</v>
      </c>
      <c r="H223" s="27"/>
    </row>
    <row r="224" spans="2:8" s="28" customFormat="1" ht="18.75" customHeight="1" x14ac:dyDescent="0.2">
      <c r="B224" s="167" t="s">
        <v>524</v>
      </c>
      <c r="C224" s="72">
        <v>6</v>
      </c>
      <c r="D224" s="72">
        <v>0</v>
      </c>
      <c r="E224" s="72">
        <v>0</v>
      </c>
      <c r="F224" s="72">
        <v>0</v>
      </c>
      <c r="G224" s="73">
        <v>0</v>
      </c>
      <c r="H224" s="27"/>
    </row>
    <row r="225" spans="2:8" s="28" customFormat="1" ht="18.75" customHeight="1" x14ac:dyDescent="0.2">
      <c r="B225" s="167" t="s">
        <v>504</v>
      </c>
      <c r="C225" s="72">
        <v>2</v>
      </c>
      <c r="D225" s="72">
        <v>4</v>
      </c>
      <c r="E225" s="72">
        <v>0</v>
      </c>
      <c r="F225" s="72">
        <v>0</v>
      </c>
      <c r="G225" s="73">
        <v>0</v>
      </c>
      <c r="H225" s="27"/>
    </row>
    <row r="226" spans="2:8" s="28" customFormat="1" ht="18.75" customHeight="1" x14ac:dyDescent="0.2">
      <c r="B226" s="167" t="s">
        <v>586</v>
      </c>
      <c r="C226" s="72">
        <v>0</v>
      </c>
      <c r="D226" s="72">
        <v>5</v>
      </c>
      <c r="E226" s="72">
        <v>0</v>
      </c>
      <c r="F226" s="72">
        <v>0</v>
      </c>
      <c r="G226" s="73">
        <v>1</v>
      </c>
      <c r="H226" s="27"/>
    </row>
    <row r="227" spans="2:8" s="28" customFormat="1" ht="18.75" customHeight="1" x14ac:dyDescent="0.2">
      <c r="B227" s="167" t="s">
        <v>712</v>
      </c>
      <c r="C227" s="72">
        <v>0</v>
      </c>
      <c r="D227" s="72">
        <v>0</v>
      </c>
      <c r="E227" s="72">
        <v>0</v>
      </c>
      <c r="F227" s="72">
        <v>0</v>
      </c>
      <c r="G227" s="73">
        <v>6</v>
      </c>
      <c r="H227" s="27"/>
    </row>
    <row r="228" spans="2:8" s="28" customFormat="1" ht="18.75" customHeight="1" x14ac:dyDescent="0.2">
      <c r="B228" s="167" t="s">
        <v>543</v>
      </c>
      <c r="C228" s="72">
        <v>1</v>
      </c>
      <c r="D228" s="72">
        <v>0</v>
      </c>
      <c r="E228" s="72">
        <v>0</v>
      </c>
      <c r="F228" s="72">
        <v>4</v>
      </c>
      <c r="G228" s="73">
        <v>0</v>
      </c>
      <c r="H228" s="27"/>
    </row>
    <row r="229" spans="2:8" s="28" customFormat="1" ht="18.75" customHeight="1" x14ac:dyDescent="0.2">
      <c r="B229" s="167" t="s">
        <v>449</v>
      </c>
      <c r="C229" s="72">
        <v>1</v>
      </c>
      <c r="D229" s="72">
        <v>0</v>
      </c>
      <c r="E229" s="72">
        <v>0</v>
      </c>
      <c r="F229" s="72">
        <v>2</v>
      </c>
      <c r="G229" s="73">
        <v>2</v>
      </c>
      <c r="H229" s="27"/>
    </row>
    <row r="230" spans="2:8" s="28" customFormat="1" ht="18.75" customHeight="1" x14ac:dyDescent="0.2">
      <c r="B230" s="167" t="s">
        <v>471</v>
      </c>
      <c r="C230" s="72">
        <v>0</v>
      </c>
      <c r="D230" s="72">
        <v>2</v>
      </c>
      <c r="E230" s="72">
        <v>2</v>
      </c>
      <c r="F230" s="72">
        <v>1</v>
      </c>
      <c r="G230" s="73">
        <v>0</v>
      </c>
      <c r="H230" s="27"/>
    </row>
    <row r="231" spans="2:8" s="28" customFormat="1" ht="18.75" customHeight="1" x14ac:dyDescent="0.2">
      <c r="B231" s="167" t="s">
        <v>444</v>
      </c>
      <c r="C231" s="72">
        <v>4</v>
      </c>
      <c r="D231" s="72">
        <v>0</v>
      </c>
      <c r="E231" s="72">
        <v>0</v>
      </c>
      <c r="F231" s="72">
        <v>0</v>
      </c>
      <c r="G231" s="73">
        <v>1</v>
      </c>
      <c r="H231" s="27"/>
    </row>
    <row r="232" spans="2:8" s="28" customFormat="1" ht="18.75" customHeight="1" x14ac:dyDescent="0.2">
      <c r="B232" s="167" t="s">
        <v>475</v>
      </c>
      <c r="C232" s="72">
        <v>0</v>
      </c>
      <c r="D232" s="72">
        <v>4</v>
      </c>
      <c r="E232" s="72">
        <v>1</v>
      </c>
      <c r="F232" s="72">
        <v>0</v>
      </c>
      <c r="G232" s="73">
        <v>0</v>
      </c>
      <c r="H232" s="27"/>
    </row>
    <row r="233" spans="2:8" s="28" customFormat="1" ht="18.75" customHeight="1" x14ac:dyDescent="0.2">
      <c r="B233" s="167" t="s">
        <v>2452</v>
      </c>
      <c r="C233" s="72">
        <v>4</v>
      </c>
      <c r="D233" s="72">
        <v>1</v>
      </c>
      <c r="E233" s="72">
        <v>0</v>
      </c>
      <c r="F233" s="72">
        <v>0</v>
      </c>
      <c r="G233" s="73">
        <v>0</v>
      </c>
      <c r="H233" s="27"/>
    </row>
    <row r="234" spans="2:8" s="28" customFormat="1" ht="18.75" customHeight="1" x14ac:dyDescent="0.2">
      <c r="B234" s="167" t="s">
        <v>489</v>
      </c>
      <c r="C234" s="72">
        <v>1</v>
      </c>
      <c r="D234" s="72">
        <v>0</v>
      </c>
      <c r="E234" s="72">
        <v>4</v>
      </c>
      <c r="F234" s="72">
        <v>0</v>
      </c>
      <c r="G234" s="73">
        <v>0</v>
      </c>
      <c r="H234" s="27"/>
    </row>
    <row r="235" spans="2:8" s="28" customFormat="1" ht="18.75" customHeight="1" x14ac:dyDescent="0.2">
      <c r="B235" s="167" t="s">
        <v>2458</v>
      </c>
      <c r="C235" s="72">
        <v>0</v>
      </c>
      <c r="D235" s="72">
        <v>0</v>
      </c>
      <c r="E235" s="72">
        <v>0</v>
      </c>
      <c r="F235" s="72">
        <v>0</v>
      </c>
      <c r="G235" s="73">
        <v>4</v>
      </c>
      <c r="H235" s="27"/>
    </row>
    <row r="236" spans="2:8" s="28" customFormat="1" ht="18.75" customHeight="1" x14ac:dyDescent="0.2">
      <c r="B236" s="167" t="s">
        <v>432</v>
      </c>
      <c r="C236" s="72">
        <v>2</v>
      </c>
      <c r="D236" s="72">
        <v>0</v>
      </c>
      <c r="E236" s="72">
        <v>0</v>
      </c>
      <c r="F236" s="72">
        <v>0</v>
      </c>
      <c r="G236" s="73">
        <v>2</v>
      </c>
      <c r="H236" s="27"/>
    </row>
    <row r="237" spans="2:8" s="28" customFormat="1" ht="18.75" customHeight="1" x14ac:dyDescent="0.2">
      <c r="B237" s="167" t="s">
        <v>534</v>
      </c>
      <c r="C237" s="72">
        <v>0</v>
      </c>
      <c r="D237" s="72">
        <v>0</v>
      </c>
      <c r="E237" s="72">
        <v>4</v>
      </c>
      <c r="F237" s="72">
        <v>0</v>
      </c>
      <c r="G237" s="73">
        <v>0</v>
      </c>
      <c r="H237" s="27"/>
    </row>
    <row r="238" spans="2:8" s="28" customFormat="1" ht="18.75" customHeight="1" x14ac:dyDescent="0.2">
      <c r="B238" s="167" t="s">
        <v>2449</v>
      </c>
      <c r="C238" s="72">
        <v>1</v>
      </c>
      <c r="D238" s="72">
        <v>1</v>
      </c>
      <c r="E238" s="72">
        <v>0</v>
      </c>
      <c r="F238" s="72">
        <v>0</v>
      </c>
      <c r="G238" s="73">
        <v>2</v>
      </c>
      <c r="H238" s="27"/>
    </row>
    <row r="239" spans="2:8" s="28" customFormat="1" ht="18.75" customHeight="1" x14ac:dyDescent="0.2">
      <c r="B239" s="167" t="s">
        <v>551</v>
      </c>
      <c r="C239" s="72">
        <v>1</v>
      </c>
      <c r="D239" s="72">
        <v>1</v>
      </c>
      <c r="E239" s="72">
        <v>0</v>
      </c>
      <c r="F239" s="72">
        <v>1</v>
      </c>
      <c r="G239" s="73">
        <v>1</v>
      </c>
      <c r="H239" s="27"/>
    </row>
    <row r="240" spans="2:8" s="28" customFormat="1" ht="18.75" customHeight="1" x14ac:dyDescent="0.2">
      <c r="B240" s="167" t="s">
        <v>615</v>
      </c>
      <c r="C240" s="72">
        <v>2</v>
      </c>
      <c r="D240" s="72">
        <v>0</v>
      </c>
      <c r="E240" s="72">
        <v>0</v>
      </c>
      <c r="F240" s="72">
        <v>0</v>
      </c>
      <c r="G240" s="73">
        <v>2</v>
      </c>
      <c r="H240" s="27"/>
    </row>
    <row r="241" spans="2:8" s="28" customFormat="1" ht="18.75" customHeight="1" x14ac:dyDescent="0.2">
      <c r="B241" s="167" t="s">
        <v>805</v>
      </c>
      <c r="C241" s="72">
        <v>2</v>
      </c>
      <c r="D241" s="72">
        <v>0</v>
      </c>
      <c r="E241" s="72">
        <v>0</v>
      </c>
      <c r="F241" s="72">
        <v>0</v>
      </c>
      <c r="G241" s="73">
        <v>2</v>
      </c>
      <c r="H241" s="27"/>
    </row>
    <row r="242" spans="2:8" s="28" customFormat="1" ht="18.75" customHeight="1" x14ac:dyDescent="0.2">
      <c r="B242" s="167" t="s">
        <v>2457</v>
      </c>
      <c r="C242" s="72">
        <v>0</v>
      </c>
      <c r="D242" s="72">
        <v>0</v>
      </c>
      <c r="E242" s="72">
        <v>0</v>
      </c>
      <c r="F242" s="72">
        <v>0</v>
      </c>
      <c r="G242" s="73">
        <v>4</v>
      </c>
      <c r="H242" s="27"/>
    </row>
    <row r="243" spans="2:8" s="28" customFormat="1" ht="18.75" customHeight="1" x14ac:dyDescent="0.2">
      <c r="B243" s="167" t="s">
        <v>832</v>
      </c>
      <c r="C243" s="72">
        <v>4</v>
      </c>
      <c r="D243" s="72">
        <v>0</v>
      </c>
      <c r="E243" s="72">
        <v>0</v>
      </c>
      <c r="F243" s="72">
        <v>0</v>
      </c>
      <c r="G243" s="73">
        <v>0</v>
      </c>
      <c r="H243" s="27"/>
    </row>
    <row r="244" spans="2:8" s="28" customFormat="1" ht="18.75" customHeight="1" x14ac:dyDescent="0.2">
      <c r="B244" s="167" t="s">
        <v>2941</v>
      </c>
      <c r="C244" s="72">
        <v>2</v>
      </c>
      <c r="D244" s="72">
        <v>1</v>
      </c>
      <c r="E244" s="72">
        <v>1</v>
      </c>
      <c r="F244" s="72">
        <v>0</v>
      </c>
      <c r="G244" s="73">
        <v>0</v>
      </c>
      <c r="H244" s="27"/>
    </row>
    <row r="245" spans="2:8" s="28" customFormat="1" ht="18.75" customHeight="1" x14ac:dyDescent="0.2">
      <c r="B245" s="167" t="s">
        <v>835</v>
      </c>
      <c r="C245" s="72">
        <v>0</v>
      </c>
      <c r="D245" s="72">
        <v>0</v>
      </c>
      <c r="E245" s="72">
        <v>0</v>
      </c>
      <c r="F245" s="72">
        <v>0</v>
      </c>
      <c r="G245" s="73">
        <v>4</v>
      </c>
      <c r="H245" s="27"/>
    </row>
    <row r="246" spans="2:8" s="28" customFormat="1" ht="18.75" customHeight="1" x14ac:dyDescent="0.2">
      <c r="B246" s="167" t="s">
        <v>514</v>
      </c>
      <c r="C246" s="72">
        <v>0</v>
      </c>
      <c r="D246" s="72">
        <v>4</v>
      </c>
      <c r="E246" s="72">
        <v>0</v>
      </c>
      <c r="F246" s="72">
        <v>0</v>
      </c>
      <c r="G246" s="73">
        <v>0</v>
      </c>
      <c r="H246" s="27"/>
    </row>
    <row r="247" spans="2:8" s="28" customFormat="1" ht="18.75" customHeight="1" x14ac:dyDescent="0.2">
      <c r="B247" s="167" t="s">
        <v>409</v>
      </c>
      <c r="C247" s="72">
        <v>0</v>
      </c>
      <c r="D247" s="72">
        <v>2</v>
      </c>
      <c r="E247" s="72">
        <v>1</v>
      </c>
      <c r="F247" s="72">
        <v>0</v>
      </c>
      <c r="G247" s="73">
        <v>1</v>
      </c>
      <c r="H247" s="27"/>
    </row>
    <row r="248" spans="2:8" s="28" customFormat="1" ht="18.75" customHeight="1" x14ac:dyDescent="0.2">
      <c r="B248" s="167" t="s">
        <v>484</v>
      </c>
      <c r="C248" s="72">
        <v>1</v>
      </c>
      <c r="D248" s="72">
        <v>2</v>
      </c>
      <c r="E248" s="72">
        <v>0</v>
      </c>
      <c r="F248" s="72">
        <v>0</v>
      </c>
      <c r="G248" s="73">
        <v>0</v>
      </c>
      <c r="H248" s="27"/>
    </row>
    <row r="249" spans="2:8" s="28" customFormat="1" ht="18.75" customHeight="1" x14ac:dyDescent="0.2">
      <c r="B249" s="167" t="s">
        <v>623</v>
      </c>
      <c r="C249" s="72">
        <v>3</v>
      </c>
      <c r="D249" s="72">
        <v>0</v>
      </c>
      <c r="E249" s="72">
        <v>0</v>
      </c>
      <c r="F249" s="72">
        <v>0</v>
      </c>
      <c r="G249" s="73">
        <v>0</v>
      </c>
      <c r="H249" s="27"/>
    </row>
    <row r="250" spans="2:8" s="28" customFormat="1" ht="18.75" customHeight="1" x14ac:dyDescent="0.2">
      <c r="B250" s="167" t="s">
        <v>2462</v>
      </c>
      <c r="C250" s="72">
        <v>0</v>
      </c>
      <c r="D250" s="72">
        <v>3</v>
      </c>
      <c r="E250" s="72">
        <v>0</v>
      </c>
      <c r="F250" s="72">
        <v>0</v>
      </c>
      <c r="G250" s="73">
        <v>0</v>
      </c>
      <c r="H250" s="27"/>
    </row>
    <row r="251" spans="2:8" s="28" customFormat="1" ht="18.75" customHeight="1" x14ac:dyDescent="0.2">
      <c r="B251" s="167" t="s">
        <v>849</v>
      </c>
      <c r="C251" s="72">
        <v>0</v>
      </c>
      <c r="D251" s="72">
        <v>1</v>
      </c>
      <c r="E251" s="72">
        <v>2</v>
      </c>
      <c r="F251" s="72">
        <v>0</v>
      </c>
      <c r="G251" s="73">
        <v>0</v>
      </c>
      <c r="H251" s="27"/>
    </row>
    <row r="252" spans="2:8" s="28" customFormat="1" ht="18.75" customHeight="1" x14ac:dyDescent="0.2">
      <c r="B252" s="167" t="s">
        <v>786</v>
      </c>
      <c r="C252" s="72">
        <v>3</v>
      </c>
      <c r="D252" s="72">
        <v>0</v>
      </c>
      <c r="E252" s="72">
        <v>0</v>
      </c>
      <c r="F252" s="72">
        <v>0</v>
      </c>
      <c r="G252" s="73">
        <v>0</v>
      </c>
      <c r="H252" s="27"/>
    </row>
    <row r="253" spans="2:8" s="28" customFormat="1" ht="18.75" customHeight="1" x14ac:dyDescent="0.2">
      <c r="B253" s="167" t="s">
        <v>629</v>
      </c>
      <c r="C253" s="72">
        <v>0</v>
      </c>
      <c r="D253" s="72">
        <v>0</v>
      </c>
      <c r="E253" s="72">
        <v>2</v>
      </c>
      <c r="F253" s="72">
        <v>0</v>
      </c>
      <c r="G253" s="73">
        <v>1</v>
      </c>
      <c r="H253" s="27"/>
    </row>
    <row r="254" spans="2:8" s="28" customFormat="1" ht="18.75" customHeight="1" x14ac:dyDescent="0.2">
      <c r="B254" s="167" t="s">
        <v>774</v>
      </c>
      <c r="C254" s="72">
        <v>0</v>
      </c>
      <c r="D254" s="72">
        <v>3</v>
      </c>
      <c r="E254" s="72">
        <v>0</v>
      </c>
      <c r="F254" s="72">
        <v>0</v>
      </c>
      <c r="G254" s="73">
        <v>0</v>
      </c>
      <c r="H254" s="27"/>
    </row>
    <row r="255" spans="2:8" s="28" customFormat="1" ht="18.75" customHeight="1" x14ac:dyDescent="0.2">
      <c r="B255" s="167" t="s">
        <v>523</v>
      </c>
      <c r="C255" s="72">
        <v>0</v>
      </c>
      <c r="D255" s="72">
        <v>2</v>
      </c>
      <c r="E255" s="72">
        <v>1</v>
      </c>
      <c r="F255" s="72">
        <v>0</v>
      </c>
      <c r="G255" s="73">
        <v>0</v>
      </c>
      <c r="H255" s="27"/>
    </row>
    <row r="256" spans="2:8" s="28" customFormat="1" ht="18.75" customHeight="1" x14ac:dyDescent="0.2">
      <c r="B256" s="167" t="s">
        <v>2461</v>
      </c>
      <c r="C256" s="72">
        <v>2</v>
      </c>
      <c r="D256" s="72">
        <v>1</v>
      </c>
      <c r="E256" s="72">
        <v>0</v>
      </c>
      <c r="F256" s="72">
        <v>0</v>
      </c>
      <c r="G256" s="73">
        <v>0</v>
      </c>
      <c r="H256" s="27"/>
    </row>
    <row r="257" spans="2:8" s="28" customFormat="1" ht="18.75" customHeight="1" x14ac:dyDescent="0.2">
      <c r="B257" s="167" t="s">
        <v>672</v>
      </c>
      <c r="C257" s="72">
        <v>3</v>
      </c>
      <c r="D257" s="72">
        <v>0</v>
      </c>
      <c r="E257" s="72">
        <v>0</v>
      </c>
      <c r="F257" s="72">
        <v>0</v>
      </c>
      <c r="G257" s="73">
        <v>0</v>
      </c>
      <c r="H257" s="27"/>
    </row>
    <row r="258" spans="2:8" s="28" customFormat="1" ht="18.75" customHeight="1" x14ac:dyDescent="0.2">
      <c r="B258" s="167" t="s">
        <v>466</v>
      </c>
      <c r="C258" s="72">
        <v>1</v>
      </c>
      <c r="D258" s="72">
        <v>0</v>
      </c>
      <c r="E258" s="72">
        <v>0</v>
      </c>
      <c r="F258" s="72">
        <v>0</v>
      </c>
      <c r="G258" s="73">
        <v>2</v>
      </c>
      <c r="H258" s="27"/>
    </row>
    <row r="259" spans="2:8" s="28" customFormat="1" ht="18.75" customHeight="1" x14ac:dyDescent="0.2">
      <c r="B259" s="167" t="s">
        <v>558</v>
      </c>
      <c r="C259" s="72">
        <v>0</v>
      </c>
      <c r="D259" s="72">
        <v>0</v>
      </c>
      <c r="E259" s="72">
        <v>0</v>
      </c>
      <c r="F259" s="72">
        <v>0</v>
      </c>
      <c r="G259" s="73">
        <v>3</v>
      </c>
      <c r="H259" s="27"/>
    </row>
    <row r="260" spans="2:8" s="28" customFormat="1" ht="18.75" customHeight="1" x14ac:dyDescent="0.2">
      <c r="B260" s="167" t="s">
        <v>2460</v>
      </c>
      <c r="C260" s="72">
        <v>3</v>
      </c>
      <c r="D260" s="72">
        <v>0</v>
      </c>
      <c r="E260" s="72">
        <v>0</v>
      </c>
      <c r="F260" s="72">
        <v>0</v>
      </c>
      <c r="G260" s="73">
        <v>0</v>
      </c>
      <c r="H260" s="27"/>
    </row>
    <row r="261" spans="2:8" s="28" customFormat="1" ht="18.75" customHeight="1" x14ac:dyDescent="0.2">
      <c r="B261" s="167" t="s">
        <v>2473</v>
      </c>
      <c r="C261" s="72">
        <v>0</v>
      </c>
      <c r="D261" s="72">
        <v>0</v>
      </c>
      <c r="E261" s="72">
        <v>2</v>
      </c>
      <c r="F261" s="72">
        <v>0</v>
      </c>
      <c r="G261" s="73">
        <v>0</v>
      </c>
      <c r="H261" s="27"/>
    </row>
    <row r="262" spans="2:8" s="28" customFormat="1" ht="18.75" customHeight="1" x14ac:dyDescent="0.2">
      <c r="B262" s="167" t="s">
        <v>548</v>
      </c>
      <c r="C262" s="72">
        <v>2</v>
      </c>
      <c r="D262" s="72">
        <v>0</v>
      </c>
      <c r="E262" s="72">
        <v>0</v>
      </c>
      <c r="F262" s="72">
        <v>0</v>
      </c>
      <c r="G262" s="73">
        <v>0</v>
      </c>
      <c r="H262" s="27"/>
    </row>
    <row r="263" spans="2:8" s="28" customFormat="1" ht="18.75" customHeight="1" x14ac:dyDescent="0.2">
      <c r="B263" s="167" t="s">
        <v>354</v>
      </c>
      <c r="C263" s="72">
        <v>2</v>
      </c>
      <c r="D263" s="72">
        <v>0</v>
      </c>
      <c r="E263" s="72">
        <v>0</v>
      </c>
      <c r="F263" s="72">
        <v>0</v>
      </c>
      <c r="G263" s="73">
        <v>0</v>
      </c>
      <c r="H263" s="27"/>
    </row>
    <row r="264" spans="2:8" s="28" customFormat="1" ht="18.75" customHeight="1" x14ac:dyDescent="0.2">
      <c r="B264" s="167" t="s">
        <v>410</v>
      </c>
      <c r="C264" s="72">
        <v>0</v>
      </c>
      <c r="D264" s="72">
        <v>0</v>
      </c>
      <c r="E264" s="72">
        <v>0</v>
      </c>
      <c r="F264" s="72">
        <v>0</v>
      </c>
      <c r="G264" s="73">
        <v>2</v>
      </c>
      <c r="H264" s="27"/>
    </row>
    <row r="265" spans="2:8" s="28" customFormat="1" ht="18.75" customHeight="1" x14ac:dyDescent="0.2">
      <c r="B265" s="167" t="s">
        <v>836</v>
      </c>
      <c r="C265" s="72">
        <v>0</v>
      </c>
      <c r="D265" s="72">
        <v>2</v>
      </c>
      <c r="E265" s="72">
        <v>0</v>
      </c>
      <c r="F265" s="72">
        <v>0</v>
      </c>
      <c r="G265" s="73">
        <v>0</v>
      </c>
      <c r="H265" s="27"/>
    </row>
    <row r="266" spans="2:8" s="28" customFormat="1" ht="18.75" customHeight="1" x14ac:dyDescent="0.2">
      <c r="B266" s="167" t="s">
        <v>2471</v>
      </c>
      <c r="C266" s="72">
        <v>0</v>
      </c>
      <c r="D266" s="72">
        <v>0</v>
      </c>
      <c r="E266" s="72">
        <v>0</v>
      </c>
      <c r="F266" s="72">
        <v>2</v>
      </c>
      <c r="G266" s="73">
        <v>0</v>
      </c>
      <c r="H266" s="27"/>
    </row>
    <row r="267" spans="2:8" s="28" customFormat="1" ht="18.75" customHeight="1" x14ac:dyDescent="0.2">
      <c r="B267" s="167" t="s">
        <v>2466</v>
      </c>
      <c r="C267" s="72">
        <v>2</v>
      </c>
      <c r="D267" s="72">
        <v>0</v>
      </c>
      <c r="E267" s="72">
        <v>0</v>
      </c>
      <c r="F267" s="72">
        <v>0</v>
      </c>
      <c r="G267" s="73">
        <v>0</v>
      </c>
      <c r="H267" s="27"/>
    </row>
    <row r="268" spans="2:8" s="28" customFormat="1" ht="18.75" customHeight="1" x14ac:dyDescent="0.2">
      <c r="B268" s="167" t="s">
        <v>2470</v>
      </c>
      <c r="C268" s="72">
        <v>0</v>
      </c>
      <c r="D268" s="72">
        <v>2</v>
      </c>
      <c r="E268" s="72">
        <v>0</v>
      </c>
      <c r="F268" s="72">
        <v>0</v>
      </c>
      <c r="G268" s="73">
        <v>0</v>
      </c>
      <c r="H268" s="27"/>
    </row>
    <row r="269" spans="2:8" s="28" customFormat="1" ht="18.75" customHeight="1" x14ac:dyDescent="0.2">
      <c r="B269" s="167" t="s">
        <v>2444</v>
      </c>
      <c r="C269" s="72">
        <v>2</v>
      </c>
      <c r="D269" s="72">
        <v>0</v>
      </c>
      <c r="E269" s="72">
        <v>0</v>
      </c>
      <c r="F269" s="72">
        <v>0</v>
      </c>
      <c r="G269" s="73">
        <v>0</v>
      </c>
      <c r="H269" s="27"/>
    </row>
    <row r="270" spans="2:8" s="28" customFormat="1" ht="18.75" customHeight="1" x14ac:dyDescent="0.2">
      <c r="B270" s="167" t="s">
        <v>590</v>
      </c>
      <c r="C270" s="72">
        <v>0</v>
      </c>
      <c r="D270" s="72">
        <v>0</v>
      </c>
      <c r="E270" s="72">
        <v>2</v>
      </c>
      <c r="F270" s="72">
        <v>0</v>
      </c>
      <c r="G270" s="73">
        <v>0</v>
      </c>
      <c r="H270" s="27"/>
    </row>
    <row r="271" spans="2:8" s="28" customFormat="1" ht="18.75" customHeight="1" x14ac:dyDescent="0.2">
      <c r="B271" s="167" t="s">
        <v>2472</v>
      </c>
      <c r="C271" s="72">
        <v>2</v>
      </c>
      <c r="D271" s="72">
        <v>0</v>
      </c>
      <c r="E271" s="72">
        <v>0</v>
      </c>
      <c r="F271" s="72">
        <v>0</v>
      </c>
      <c r="G271" s="73">
        <v>0</v>
      </c>
      <c r="H271" s="27"/>
    </row>
    <row r="272" spans="2:8" s="28" customFormat="1" ht="18.75" customHeight="1" x14ac:dyDescent="0.2">
      <c r="B272" s="167" t="s">
        <v>515</v>
      </c>
      <c r="C272" s="72">
        <v>0</v>
      </c>
      <c r="D272" s="72">
        <v>0</v>
      </c>
      <c r="E272" s="72">
        <v>0</v>
      </c>
      <c r="F272" s="72">
        <v>0</v>
      </c>
      <c r="G272" s="73">
        <v>2</v>
      </c>
      <c r="H272" s="27"/>
    </row>
    <row r="273" spans="2:8" s="28" customFormat="1" ht="18.75" customHeight="1" x14ac:dyDescent="0.2">
      <c r="B273" s="167" t="s">
        <v>601</v>
      </c>
      <c r="C273" s="72">
        <v>2</v>
      </c>
      <c r="D273" s="72">
        <v>0</v>
      </c>
      <c r="E273" s="72">
        <v>0</v>
      </c>
      <c r="F273" s="72">
        <v>0</v>
      </c>
      <c r="G273" s="73">
        <v>0</v>
      </c>
      <c r="H273" s="27"/>
    </row>
    <row r="274" spans="2:8" s="28" customFormat="1" ht="18.75" customHeight="1" x14ac:dyDescent="0.2">
      <c r="B274" s="167" t="s">
        <v>521</v>
      </c>
      <c r="C274" s="72">
        <v>0</v>
      </c>
      <c r="D274" s="72">
        <v>2</v>
      </c>
      <c r="E274" s="72">
        <v>0</v>
      </c>
      <c r="F274" s="72">
        <v>0</v>
      </c>
      <c r="G274" s="73">
        <v>0</v>
      </c>
      <c r="H274" s="27"/>
    </row>
    <row r="275" spans="2:8" s="28" customFormat="1" ht="18.75" customHeight="1" x14ac:dyDescent="0.2">
      <c r="B275" s="167" t="s">
        <v>714</v>
      </c>
      <c r="C275" s="72">
        <v>0</v>
      </c>
      <c r="D275" s="72">
        <v>0</v>
      </c>
      <c r="E275" s="72">
        <v>0</v>
      </c>
      <c r="F275" s="72">
        <v>2</v>
      </c>
      <c r="G275" s="73">
        <v>0</v>
      </c>
      <c r="H275" s="27"/>
    </row>
    <row r="276" spans="2:8" s="28" customFormat="1" ht="18.75" customHeight="1" x14ac:dyDescent="0.2">
      <c r="B276" s="167" t="s">
        <v>736</v>
      </c>
      <c r="C276" s="72">
        <v>0</v>
      </c>
      <c r="D276" s="72">
        <v>0</v>
      </c>
      <c r="E276" s="72">
        <v>1</v>
      </c>
      <c r="F276" s="72">
        <v>1</v>
      </c>
      <c r="G276" s="73">
        <v>0</v>
      </c>
      <c r="H276" s="27"/>
    </row>
    <row r="277" spans="2:8" s="28" customFormat="1" ht="18.75" customHeight="1" x14ac:dyDescent="0.2">
      <c r="B277" s="167" t="s">
        <v>827</v>
      </c>
      <c r="C277" s="72">
        <v>2</v>
      </c>
      <c r="D277" s="72">
        <v>0</v>
      </c>
      <c r="E277" s="72">
        <v>0</v>
      </c>
      <c r="F277" s="72">
        <v>0</v>
      </c>
      <c r="G277" s="73">
        <v>0</v>
      </c>
      <c r="H277" s="27"/>
    </row>
    <row r="278" spans="2:8" s="28" customFormat="1" ht="18.75" customHeight="1" x14ac:dyDescent="0.2">
      <c r="B278" s="167" t="s">
        <v>412</v>
      </c>
      <c r="C278" s="72">
        <v>0</v>
      </c>
      <c r="D278" s="72">
        <v>0</v>
      </c>
      <c r="E278" s="72">
        <v>2</v>
      </c>
      <c r="F278" s="72">
        <v>0</v>
      </c>
      <c r="G278" s="73">
        <v>0</v>
      </c>
      <c r="H278" s="27"/>
    </row>
    <row r="279" spans="2:8" s="28" customFormat="1" ht="18.75" customHeight="1" x14ac:dyDescent="0.2">
      <c r="B279" s="167" t="s">
        <v>818</v>
      </c>
      <c r="C279" s="72">
        <v>2</v>
      </c>
      <c r="D279" s="72">
        <v>0</v>
      </c>
      <c r="E279" s="72">
        <v>0</v>
      </c>
      <c r="F279" s="72">
        <v>0</v>
      </c>
      <c r="G279" s="73">
        <v>0</v>
      </c>
      <c r="H279" s="27"/>
    </row>
    <row r="280" spans="2:8" s="28" customFormat="1" ht="18.75" customHeight="1" x14ac:dyDescent="0.2">
      <c r="B280" s="167" t="s">
        <v>2469</v>
      </c>
      <c r="C280" s="72">
        <v>0</v>
      </c>
      <c r="D280" s="72">
        <v>2</v>
      </c>
      <c r="E280" s="72">
        <v>0</v>
      </c>
      <c r="F280" s="72">
        <v>0</v>
      </c>
      <c r="G280" s="73">
        <v>0</v>
      </c>
      <c r="H280" s="27"/>
    </row>
    <row r="281" spans="2:8" s="28" customFormat="1" ht="18.75" customHeight="1" x14ac:dyDescent="0.2">
      <c r="B281" s="167" t="s">
        <v>2485</v>
      </c>
      <c r="C281" s="72">
        <v>1</v>
      </c>
      <c r="D281" s="72">
        <v>0</v>
      </c>
      <c r="E281" s="72">
        <v>1</v>
      </c>
      <c r="F281" s="72">
        <v>0</v>
      </c>
      <c r="G281" s="73">
        <v>0</v>
      </c>
      <c r="H281" s="27"/>
    </row>
    <row r="282" spans="2:8" s="28" customFormat="1" ht="18.75" customHeight="1" x14ac:dyDescent="0.2">
      <c r="B282" s="167" t="s">
        <v>496</v>
      </c>
      <c r="C282" s="72">
        <v>0</v>
      </c>
      <c r="D282" s="72">
        <v>0</v>
      </c>
      <c r="E282" s="72">
        <v>2</v>
      </c>
      <c r="F282" s="72">
        <v>0</v>
      </c>
      <c r="G282" s="73">
        <v>0</v>
      </c>
      <c r="H282" s="27"/>
    </row>
    <row r="283" spans="2:8" s="28" customFormat="1" ht="18.75" customHeight="1" x14ac:dyDescent="0.2">
      <c r="B283" s="167" t="s">
        <v>2475</v>
      </c>
      <c r="C283" s="72">
        <v>0</v>
      </c>
      <c r="D283" s="72">
        <v>0</v>
      </c>
      <c r="E283" s="72">
        <v>2</v>
      </c>
      <c r="F283" s="72">
        <v>0</v>
      </c>
      <c r="G283" s="73">
        <v>0</v>
      </c>
      <c r="H283" s="27"/>
    </row>
    <row r="284" spans="2:8" s="28" customFormat="1" ht="18.75" customHeight="1" x14ac:dyDescent="0.2">
      <c r="B284" s="167" t="s">
        <v>577</v>
      </c>
      <c r="C284" s="72">
        <v>0</v>
      </c>
      <c r="D284" s="72">
        <v>0</v>
      </c>
      <c r="E284" s="72">
        <v>0</v>
      </c>
      <c r="F284" s="72">
        <v>0</v>
      </c>
      <c r="G284" s="73">
        <v>2</v>
      </c>
      <c r="H284" s="27"/>
    </row>
    <row r="285" spans="2:8" s="28" customFormat="1" ht="18.75" customHeight="1" x14ac:dyDescent="0.2">
      <c r="B285" s="167" t="s">
        <v>2463</v>
      </c>
      <c r="C285" s="72">
        <v>0</v>
      </c>
      <c r="D285" s="72">
        <v>0</v>
      </c>
      <c r="E285" s="72">
        <v>2</v>
      </c>
      <c r="F285" s="72">
        <v>0</v>
      </c>
      <c r="G285" s="73">
        <v>0</v>
      </c>
      <c r="H285" s="27"/>
    </row>
    <row r="286" spans="2:8" s="28" customFormat="1" ht="18.75" customHeight="1" x14ac:dyDescent="0.2">
      <c r="B286" s="167" t="s">
        <v>445</v>
      </c>
      <c r="C286" s="72">
        <v>2</v>
      </c>
      <c r="D286" s="72">
        <v>0</v>
      </c>
      <c r="E286" s="72">
        <v>0</v>
      </c>
      <c r="F286" s="72">
        <v>0</v>
      </c>
      <c r="G286" s="73">
        <v>0</v>
      </c>
      <c r="H286" s="27"/>
    </row>
    <row r="287" spans="2:8" s="28" customFormat="1" ht="18.75" customHeight="1" x14ac:dyDescent="0.2">
      <c r="B287" s="167" t="s">
        <v>811</v>
      </c>
      <c r="C287" s="72">
        <v>0</v>
      </c>
      <c r="D287" s="72">
        <v>0</v>
      </c>
      <c r="E287" s="72">
        <v>0</v>
      </c>
      <c r="F287" s="72">
        <v>0</v>
      </c>
      <c r="G287" s="73">
        <v>2</v>
      </c>
      <c r="H287" s="27"/>
    </row>
    <row r="288" spans="2:8" s="28" customFormat="1" ht="18.75" customHeight="1" x14ac:dyDescent="0.2">
      <c r="B288" s="167" t="s">
        <v>697</v>
      </c>
      <c r="C288" s="72">
        <v>0</v>
      </c>
      <c r="D288" s="72">
        <v>0</v>
      </c>
      <c r="E288" s="72">
        <v>0</v>
      </c>
      <c r="F288" s="72">
        <v>1</v>
      </c>
      <c r="G288" s="73">
        <v>1</v>
      </c>
      <c r="H288" s="27"/>
    </row>
    <row r="289" spans="2:8" s="28" customFormat="1" ht="18.75" customHeight="1" x14ac:dyDescent="0.2">
      <c r="B289" s="167" t="s">
        <v>557</v>
      </c>
      <c r="C289" s="72">
        <v>0</v>
      </c>
      <c r="D289" s="72">
        <v>0</v>
      </c>
      <c r="E289" s="72">
        <v>0</v>
      </c>
      <c r="F289" s="72">
        <v>0</v>
      </c>
      <c r="G289" s="73">
        <v>2</v>
      </c>
      <c r="H289" s="27"/>
    </row>
    <row r="290" spans="2:8" s="28" customFormat="1" ht="18.75" customHeight="1" x14ac:dyDescent="0.2">
      <c r="B290" s="167" t="s">
        <v>833</v>
      </c>
      <c r="C290" s="72">
        <v>2</v>
      </c>
      <c r="D290" s="72">
        <v>0</v>
      </c>
      <c r="E290" s="72">
        <v>0</v>
      </c>
      <c r="F290" s="72">
        <v>0</v>
      </c>
      <c r="G290" s="73">
        <v>0</v>
      </c>
      <c r="H290" s="27"/>
    </row>
    <row r="291" spans="2:8" s="28" customFormat="1" ht="18.75" customHeight="1" x14ac:dyDescent="0.2">
      <c r="B291" s="167" t="s">
        <v>528</v>
      </c>
      <c r="C291" s="72">
        <v>1</v>
      </c>
      <c r="D291" s="72">
        <v>0</v>
      </c>
      <c r="E291" s="72">
        <v>0</v>
      </c>
      <c r="F291" s="72">
        <v>0</v>
      </c>
      <c r="G291" s="73">
        <v>0</v>
      </c>
      <c r="H291" s="27"/>
    </row>
    <row r="292" spans="2:8" s="28" customFormat="1" ht="18.75" customHeight="1" x14ac:dyDescent="0.2">
      <c r="B292" s="167" t="s">
        <v>2503</v>
      </c>
      <c r="C292" s="72">
        <v>1</v>
      </c>
      <c r="D292" s="72">
        <v>0</v>
      </c>
      <c r="E292" s="72">
        <v>0</v>
      </c>
      <c r="F292" s="72">
        <v>0</v>
      </c>
      <c r="G292" s="73">
        <v>0</v>
      </c>
      <c r="H292" s="27"/>
    </row>
    <row r="293" spans="2:8" s="28" customFormat="1" ht="18.75" customHeight="1" x14ac:dyDescent="0.2">
      <c r="B293" s="167" t="s">
        <v>537</v>
      </c>
      <c r="C293" s="72">
        <v>0</v>
      </c>
      <c r="D293" s="72">
        <v>0</v>
      </c>
      <c r="E293" s="72">
        <v>1</v>
      </c>
      <c r="F293" s="72">
        <v>0</v>
      </c>
      <c r="G293" s="73">
        <v>0</v>
      </c>
      <c r="H293" s="27"/>
    </row>
    <row r="294" spans="2:8" s="28" customFormat="1" ht="18.75" customHeight="1" x14ac:dyDescent="0.2">
      <c r="B294" s="167" t="s">
        <v>553</v>
      </c>
      <c r="C294" s="72">
        <v>0</v>
      </c>
      <c r="D294" s="72">
        <v>0</v>
      </c>
      <c r="E294" s="72">
        <v>0</v>
      </c>
      <c r="F294" s="72">
        <v>0</v>
      </c>
      <c r="G294" s="73">
        <v>1</v>
      </c>
      <c r="H294" s="27"/>
    </row>
    <row r="295" spans="2:8" s="28" customFormat="1" ht="18.75" customHeight="1" x14ac:dyDescent="0.2">
      <c r="B295" s="167" t="s">
        <v>2489</v>
      </c>
      <c r="C295" s="72">
        <v>0</v>
      </c>
      <c r="D295" s="72">
        <v>0</v>
      </c>
      <c r="E295" s="72">
        <v>0</v>
      </c>
      <c r="F295" s="72">
        <v>1</v>
      </c>
      <c r="G295" s="73">
        <v>0</v>
      </c>
      <c r="H295" s="27"/>
    </row>
    <row r="296" spans="2:8" s="28" customFormat="1" ht="18.75" customHeight="1" x14ac:dyDescent="0.2">
      <c r="B296" s="167" t="s">
        <v>2508</v>
      </c>
      <c r="C296" s="72">
        <v>0</v>
      </c>
      <c r="D296" s="72">
        <v>1</v>
      </c>
      <c r="E296" s="72">
        <v>0</v>
      </c>
      <c r="F296" s="72">
        <v>0</v>
      </c>
      <c r="G296" s="73">
        <v>0</v>
      </c>
      <c r="H296" s="27"/>
    </row>
    <row r="297" spans="2:8" s="28" customFormat="1" ht="18.75" customHeight="1" x14ac:dyDescent="0.2">
      <c r="B297" s="167" t="s">
        <v>2502</v>
      </c>
      <c r="C297" s="72">
        <v>0</v>
      </c>
      <c r="D297" s="72">
        <v>1</v>
      </c>
      <c r="E297" s="72">
        <v>0</v>
      </c>
      <c r="F297" s="72">
        <v>0</v>
      </c>
      <c r="G297" s="73">
        <v>0</v>
      </c>
      <c r="H297" s="27"/>
    </row>
    <row r="298" spans="2:8" s="28" customFormat="1" ht="18.75" customHeight="1" x14ac:dyDescent="0.2">
      <c r="B298" s="167" t="s">
        <v>782</v>
      </c>
      <c r="C298" s="72">
        <v>0</v>
      </c>
      <c r="D298" s="72">
        <v>0</v>
      </c>
      <c r="E298" s="72">
        <v>0</v>
      </c>
      <c r="F298" s="72">
        <v>0</v>
      </c>
      <c r="G298" s="73">
        <v>1</v>
      </c>
      <c r="H298" s="27"/>
    </row>
    <row r="299" spans="2:8" s="28" customFormat="1" ht="18.75" customHeight="1" x14ac:dyDescent="0.2">
      <c r="B299" s="167" t="s">
        <v>516</v>
      </c>
      <c r="C299" s="72">
        <v>0</v>
      </c>
      <c r="D299" s="72">
        <v>0</v>
      </c>
      <c r="E299" s="72">
        <v>0</v>
      </c>
      <c r="F299" s="72">
        <v>0</v>
      </c>
      <c r="G299" s="73">
        <v>1</v>
      </c>
      <c r="H299" s="27"/>
    </row>
    <row r="300" spans="2:8" s="28" customFormat="1" ht="18.75" customHeight="1" x14ac:dyDescent="0.2">
      <c r="B300" s="167" t="s">
        <v>2505</v>
      </c>
      <c r="C300" s="72">
        <v>0</v>
      </c>
      <c r="D300" s="72">
        <v>0</v>
      </c>
      <c r="E300" s="72">
        <v>0</v>
      </c>
      <c r="F300" s="72">
        <v>0</v>
      </c>
      <c r="G300" s="73">
        <v>1</v>
      </c>
      <c r="H300" s="27"/>
    </row>
    <row r="301" spans="2:8" s="28" customFormat="1" ht="18.75" customHeight="1" x14ac:dyDescent="0.2">
      <c r="B301" s="167" t="s">
        <v>2507</v>
      </c>
      <c r="C301" s="72">
        <v>1</v>
      </c>
      <c r="D301" s="72">
        <v>0</v>
      </c>
      <c r="E301" s="72">
        <v>0</v>
      </c>
      <c r="F301" s="72">
        <v>0</v>
      </c>
      <c r="G301" s="73">
        <v>0</v>
      </c>
      <c r="H301" s="27"/>
    </row>
    <row r="302" spans="2:8" s="28" customFormat="1" ht="18.75" customHeight="1" x14ac:dyDescent="0.2">
      <c r="B302" s="167" t="s">
        <v>349</v>
      </c>
      <c r="C302" s="72">
        <v>0</v>
      </c>
      <c r="D302" s="72">
        <v>0</v>
      </c>
      <c r="E302" s="72">
        <v>0</v>
      </c>
      <c r="F302" s="72">
        <v>1</v>
      </c>
      <c r="G302" s="73">
        <v>0</v>
      </c>
      <c r="H302" s="27"/>
    </row>
    <row r="303" spans="2:8" s="28" customFormat="1" ht="18.75" customHeight="1" x14ac:dyDescent="0.2">
      <c r="B303" s="167" t="s">
        <v>821</v>
      </c>
      <c r="C303" s="72">
        <v>0</v>
      </c>
      <c r="D303" s="72">
        <v>1</v>
      </c>
      <c r="E303" s="72">
        <v>0</v>
      </c>
      <c r="F303" s="72">
        <v>0</v>
      </c>
      <c r="G303" s="73">
        <v>0</v>
      </c>
      <c r="H303" s="27"/>
    </row>
    <row r="304" spans="2:8" s="28" customFormat="1" ht="18.75" customHeight="1" x14ac:dyDescent="0.2">
      <c r="B304" s="167" t="s">
        <v>847</v>
      </c>
      <c r="C304" s="72">
        <v>0</v>
      </c>
      <c r="D304" s="72">
        <v>0</v>
      </c>
      <c r="E304" s="72">
        <v>1</v>
      </c>
      <c r="F304" s="72">
        <v>0</v>
      </c>
      <c r="G304" s="73">
        <v>0</v>
      </c>
      <c r="H304" s="27"/>
    </row>
    <row r="305" spans="2:8" s="28" customFormat="1" ht="18.75" customHeight="1" x14ac:dyDescent="0.2">
      <c r="B305" s="167" t="s">
        <v>609</v>
      </c>
      <c r="C305" s="72">
        <v>0</v>
      </c>
      <c r="D305" s="72">
        <v>0</v>
      </c>
      <c r="E305" s="72">
        <v>0</v>
      </c>
      <c r="F305" s="72">
        <v>1</v>
      </c>
      <c r="G305" s="73">
        <v>0</v>
      </c>
      <c r="H305" s="27"/>
    </row>
    <row r="306" spans="2:8" s="28" customFormat="1" ht="18.75" customHeight="1" x14ac:dyDescent="0.2">
      <c r="B306" s="167" t="s">
        <v>573</v>
      </c>
      <c r="C306" s="72">
        <v>0</v>
      </c>
      <c r="D306" s="72">
        <v>1</v>
      </c>
      <c r="E306" s="72">
        <v>0</v>
      </c>
      <c r="F306" s="72">
        <v>0</v>
      </c>
      <c r="G306" s="73">
        <v>0</v>
      </c>
      <c r="H306" s="27"/>
    </row>
    <row r="307" spans="2:8" s="28" customFormat="1" ht="18.75" customHeight="1" x14ac:dyDescent="0.2">
      <c r="B307" s="167" t="s">
        <v>2480</v>
      </c>
      <c r="C307" s="72">
        <v>1</v>
      </c>
      <c r="D307" s="72">
        <v>0</v>
      </c>
      <c r="E307" s="72">
        <v>0</v>
      </c>
      <c r="F307" s="72">
        <v>0</v>
      </c>
      <c r="G307" s="73">
        <v>0</v>
      </c>
      <c r="H307" s="27"/>
    </row>
    <row r="308" spans="2:8" s="28" customFormat="1" ht="18.75" customHeight="1" x14ac:dyDescent="0.2">
      <c r="B308" s="167" t="s">
        <v>840</v>
      </c>
      <c r="C308" s="72">
        <v>0</v>
      </c>
      <c r="D308" s="72">
        <v>0</v>
      </c>
      <c r="E308" s="72">
        <v>0</v>
      </c>
      <c r="F308" s="72">
        <v>0</v>
      </c>
      <c r="G308" s="73">
        <v>1</v>
      </c>
      <c r="H308" s="27"/>
    </row>
    <row r="309" spans="2:8" s="28" customFormat="1" ht="18.75" customHeight="1" x14ac:dyDescent="0.2">
      <c r="B309" s="167" t="s">
        <v>2442</v>
      </c>
      <c r="C309" s="72">
        <v>1</v>
      </c>
      <c r="D309" s="72">
        <v>0</v>
      </c>
      <c r="E309" s="72">
        <v>0</v>
      </c>
      <c r="F309" s="72">
        <v>0</v>
      </c>
      <c r="G309" s="73">
        <v>0</v>
      </c>
      <c r="H309" s="27"/>
    </row>
    <row r="310" spans="2:8" s="28" customFormat="1" ht="18.75" customHeight="1" x14ac:dyDescent="0.2">
      <c r="B310" s="167" t="s">
        <v>535</v>
      </c>
      <c r="C310" s="72">
        <v>0</v>
      </c>
      <c r="D310" s="72">
        <v>1</v>
      </c>
      <c r="E310" s="72">
        <v>0</v>
      </c>
      <c r="F310" s="72">
        <v>0</v>
      </c>
      <c r="G310" s="73">
        <v>0</v>
      </c>
      <c r="H310" s="27"/>
    </row>
    <row r="311" spans="2:8" s="28" customFormat="1" ht="18.75" customHeight="1" x14ac:dyDescent="0.2">
      <c r="B311" s="167" t="s">
        <v>2509</v>
      </c>
      <c r="C311" s="72">
        <v>0</v>
      </c>
      <c r="D311" s="72">
        <v>0</v>
      </c>
      <c r="E311" s="72">
        <v>1</v>
      </c>
      <c r="F311" s="72">
        <v>0</v>
      </c>
      <c r="G311" s="73">
        <v>0</v>
      </c>
      <c r="H311" s="27"/>
    </row>
    <row r="312" spans="2:8" s="28" customFormat="1" ht="18.75" customHeight="1" x14ac:dyDescent="0.2">
      <c r="B312" s="167" t="s">
        <v>327</v>
      </c>
      <c r="C312" s="72">
        <v>1</v>
      </c>
      <c r="D312" s="72">
        <v>0</v>
      </c>
      <c r="E312" s="72">
        <v>0</v>
      </c>
      <c r="F312" s="72">
        <v>0</v>
      </c>
      <c r="G312" s="73">
        <v>0</v>
      </c>
      <c r="H312" s="27"/>
    </row>
    <row r="313" spans="2:8" s="28" customFormat="1" ht="18.75" customHeight="1" x14ac:dyDescent="0.2">
      <c r="B313" s="167" t="s">
        <v>593</v>
      </c>
      <c r="C313" s="72">
        <v>1</v>
      </c>
      <c r="D313" s="72">
        <v>0</v>
      </c>
      <c r="E313" s="72">
        <v>0</v>
      </c>
      <c r="F313" s="72">
        <v>0</v>
      </c>
      <c r="G313" s="73">
        <v>0</v>
      </c>
      <c r="H313" s="27"/>
    </row>
    <row r="314" spans="2:8" s="28" customFormat="1" ht="18.75" customHeight="1" x14ac:dyDescent="0.2">
      <c r="B314" s="167" t="s">
        <v>505</v>
      </c>
      <c r="C314" s="72">
        <v>0</v>
      </c>
      <c r="D314" s="72">
        <v>1</v>
      </c>
      <c r="E314" s="72">
        <v>0</v>
      </c>
      <c r="F314" s="72">
        <v>0</v>
      </c>
      <c r="G314" s="73">
        <v>0</v>
      </c>
      <c r="H314" s="27"/>
    </row>
    <row r="315" spans="2:8" s="28" customFormat="1" ht="18.75" customHeight="1" x14ac:dyDescent="0.2">
      <c r="B315" s="167" t="s">
        <v>2497</v>
      </c>
      <c r="C315" s="72">
        <v>0</v>
      </c>
      <c r="D315" s="72">
        <v>0</v>
      </c>
      <c r="E315" s="72">
        <v>0</v>
      </c>
      <c r="F315" s="72">
        <v>0</v>
      </c>
      <c r="G315" s="73">
        <v>1</v>
      </c>
      <c r="H315" s="27"/>
    </row>
    <row r="316" spans="2:8" s="28" customFormat="1" ht="18.75" customHeight="1" x14ac:dyDescent="0.2">
      <c r="B316" s="167" t="s">
        <v>2486</v>
      </c>
      <c r="C316" s="72">
        <v>0</v>
      </c>
      <c r="D316" s="72">
        <v>0</v>
      </c>
      <c r="E316" s="72">
        <v>0</v>
      </c>
      <c r="F316" s="72">
        <v>0</v>
      </c>
      <c r="G316" s="73">
        <v>1</v>
      </c>
      <c r="H316" s="27"/>
    </row>
    <row r="317" spans="2:8" s="28" customFormat="1" ht="18.75" customHeight="1" x14ac:dyDescent="0.2">
      <c r="B317" s="167" t="s">
        <v>640</v>
      </c>
      <c r="C317" s="72">
        <v>1</v>
      </c>
      <c r="D317" s="72">
        <v>0</v>
      </c>
      <c r="E317" s="72">
        <v>0</v>
      </c>
      <c r="F317" s="72">
        <v>0</v>
      </c>
      <c r="G317" s="73">
        <v>0</v>
      </c>
      <c r="H317" s="27"/>
    </row>
    <row r="318" spans="2:8" s="28" customFormat="1" ht="18.75" customHeight="1" x14ac:dyDescent="0.2">
      <c r="B318" s="167" t="s">
        <v>565</v>
      </c>
      <c r="C318" s="72">
        <v>0</v>
      </c>
      <c r="D318" s="72">
        <v>0</v>
      </c>
      <c r="E318" s="72">
        <v>1</v>
      </c>
      <c r="F318" s="72">
        <v>0</v>
      </c>
      <c r="G318" s="73">
        <v>0</v>
      </c>
      <c r="H318" s="27"/>
    </row>
    <row r="319" spans="2:8" s="28" customFormat="1" ht="18.75" customHeight="1" x14ac:dyDescent="0.2">
      <c r="B319" s="167" t="s">
        <v>2496</v>
      </c>
      <c r="C319" s="72">
        <v>1</v>
      </c>
      <c r="D319" s="72">
        <v>0</v>
      </c>
      <c r="E319" s="72">
        <v>0</v>
      </c>
      <c r="F319" s="72">
        <v>0</v>
      </c>
      <c r="G319" s="73">
        <v>0</v>
      </c>
      <c r="H319" s="27"/>
    </row>
    <row r="320" spans="2:8" s="28" customFormat="1" ht="18.75" customHeight="1" x14ac:dyDescent="0.2">
      <c r="B320" s="167" t="s">
        <v>2512</v>
      </c>
      <c r="C320" s="72">
        <v>1</v>
      </c>
      <c r="D320" s="72">
        <v>0</v>
      </c>
      <c r="E320" s="72">
        <v>0</v>
      </c>
      <c r="F320" s="72">
        <v>0</v>
      </c>
      <c r="G320" s="73">
        <v>0</v>
      </c>
      <c r="H320" s="27"/>
    </row>
    <row r="321" spans="2:8" s="28" customFormat="1" ht="18.75" customHeight="1" x14ac:dyDescent="0.2">
      <c r="B321" s="167" t="s">
        <v>2504</v>
      </c>
      <c r="C321" s="72">
        <v>1</v>
      </c>
      <c r="D321" s="72">
        <v>0</v>
      </c>
      <c r="E321" s="72">
        <v>0</v>
      </c>
      <c r="F321" s="72">
        <v>0</v>
      </c>
      <c r="G321" s="73">
        <v>0</v>
      </c>
      <c r="H321" s="27"/>
    </row>
    <row r="322" spans="2:8" s="28" customFormat="1" ht="18.75" customHeight="1" x14ac:dyDescent="0.2">
      <c r="B322" s="167" t="s">
        <v>2515</v>
      </c>
      <c r="C322" s="72">
        <v>0</v>
      </c>
      <c r="D322" s="72">
        <v>1</v>
      </c>
      <c r="E322" s="72">
        <v>0</v>
      </c>
      <c r="F322" s="72">
        <v>0</v>
      </c>
      <c r="G322" s="73">
        <v>0</v>
      </c>
      <c r="H322" s="27"/>
    </row>
    <row r="323" spans="2:8" s="28" customFormat="1" ht="18.75" customHeight="1" x14ac:dyDescent="0.2">
      <c r="B323" s="167" t="s">
        <v>2514</v>
      </c>
      <c r="C323" s="72">
        <v>0</v>
      </c>
      <c r="D323" s="72">
        <v>0</v>
      </c>
      <c r="E323" s="72">
        <v>1</v>
      </c>
      <c r="F323" s="72">
        <v>0</v>
      </c>
      <c r="G323" s="73">
        <v>0</v>
      </c>
      <c r="H323" s="27"/>
    </row>
    <row r="324" spans="2:8" s="28" customFormat="1" ht="18.75" customHeight="1" x14ac:dyDescent="0.2">
      <c r="B324" s="167" t="s">
        <v>508</v>
      </c>
      <c r="C324" s="72">
        <v>0</v>
      </c>
      <c r="D324" s="72">
        <v>0</v>
      </c>
      <c r="E324" s="72">
        <v>1</v>
      </c>
      <c r="F324" s="72">
        <v>0</v>
      </c>
      <c r="G324" s="73">
        <v>0</v>
      </c>
      <c r="H324" s="27"/>
    </row>
    <row r="325" spans="2:8" s="28" customFormat="1" ht="18.75" customHeight="1" x14ac:dyDescent="0.2">
      <c r="B325" s="167" t="s">
        <v>674</v>
      </c>
      <c r="C325" s="72">
        <v>0</v>
      </c>
      <c r="D325" s="72">
        <v>0</v>
      </c>
      <c r="E325" s="72">
        <v>0</v>
      </c>
      <c r="F325" s="72">
        <v>0</v>
      </c>
      <c r="G325" s="73">
        <v>1</v>
      </c>
      <c r="H325" s="27"/>
    </row>
    <row r="326" spans="2:8" s="28" customFormat="1" ht="18.75" customHeight="1" x14ac:dyDescent="0.2">
      <c r="B326" s="167" t="s">
        <v>518</v>
      </c>
      <c r="C326" s="72">
        <v>1</v>
      </c>
      <c r="D326" s="72">
        <v>0</v>
      </c>
      <c r="E326" s="72">
        <v>0</v>
      </c>
      <c r="F326" s="72">
        <v>0</v>
      </c>
      <c r="G326" s="73">
        <v>0</v>
      </c>
      <c r="H326" s="27"/>
    </row>
    <row r="327" spans="2:8" s="28" customFormat="1" ht="18.75" customHeight="1" x14ac:dyDescent="0.2">
      <c r="B327" s="167" t="s">
        <v>851</v>
      </c>
      <c r="C327" s="72">
        <v>0</v>
      </c>
      <c r="D327" s="72">
        <v>1</v>
      </c>
      <c r="E327" s="72">
        <v>0</v>
      </c>
      <c r="F327" s="72">
        <v>0</v>
      </c>
      <c r="G327" s="73">
        <v>0</v>
      </c>
      <c r="H327" s="27"/>
    </row>
    <row r="328" spans="2:8" s="28" customFormat="1" ht="18.75" customHeight="1" x14ac:dyDescent="0.2">
      <c r="B328" s="167" t="s">
        <v>2500</v>
      </c>
      <c r="C328" s="72">
        <v>0</v>
      </c>
      <c r="D328" s="72">
        <v>0</v>
      </c>
      <c r="E328" s="72">
        <v>0</v>
      </c>
      <c r="F328" s="72">
        <v>0</v>
      </c>
      <c r="G328" s="73">
        <v>1</v>
      </c>
      <c r="H328" s="27"/>
    </row>
    <row r="329" spans="2:8" s="28" customFormat="1" ht="18.75" customHeight="1" x14ac:dyDescent="0.2">
      <c r="B329" s="167" t="s">
        <v>688</v>
      </c>
      <c r="C329" s="72">
        <v>0</v>
      </c>
      <c r="D329" s="72">
        <v>1</v>
      </c>
      <c r="E329" s="72">
        <v>0</v>
      </c>
      <c r="F329" s="72">
        <v>0</v>
      </c>
      <c r="G329" s="73">
        <v>0</v>
      </c>
      <c r="H329" s="27"/>
    </row>
    <row r="330" spans="2:8" s="28" customFormat="1" ht="18.75" customHeight="1" x14ac:dyDescent="0.2">
      <c r="B330" s="167" t="s">
        <v>648</v>
      </c>
      <c r="C330" s="72">
        <v>1</v>
      </c>
      <c r="D330" s="72">
        <v>0</v>
      </c>
      <c r="E330" s="72">
        <v>0</v>
      </c>
      <c r="F330" s="72">
        <v>0</v>
      </c>
      <c r="G330" s="73">
        <v>0</v>
      </c>
      <c r="H330" s="27"/>
    </row>
    <row r="331" spans="2:8" s="28" customFormat="1" ht="18.75" customHeight="1" x14ac:dyDescent="0.2">
      <c r="B331" s="167" t="s">
        <v>527</v>
      </c>
      <c r="C331" s="72">
        <v>0</v>
      </c>
      <c r="D331" s="72">
        <v>0</v>
      </c>
      <c r="E331" s="72">
        <v>0</v>
      </c>
      <c r="F331" s="72">
        <v>1</v>
      </c>
      <c r="G331" s="73">
        <v>0</v>
      </c>
      <c r="H331" s="27"/>
    </row>
    <row r="332" spans="2:8" s="28" customFormat="1" ht="18.75" customHeight="1" x14ac:dyDescent="0.2">
      <c r="B332" s="167" t="s">
        <v>604</v>
      </c>
      <c r="C332" s="72">
        <v>1</v>
      </c>
      <c r="D332" s="72">
        <v>0</v>
      </c>
      <c r="E332" s="72">
        <v>0</v>
      </c>
      <c r="F332" s="72">
        <v>0</v>
      </c>
      <c r="G332" s="73">
        <v>0</v>
      </c>
      <c r="H332" s="27"/>
    </row>
    <row r="333" spans="2:8" s="28" customFormat="1" ht="18.75" customHeight="1" x14ac:dyDescent="0.2">
      <c r="B333" s="167" t="s">
        <v>2511</v>
      </c>
      <c r="C333" s="72">
        <v>1</v>
      </c>
      <c r="D333" s="72">
        <v>0</v>
      </c>
      <c r="E333" s="72">
        <v>0</v>
      </c>
      <c r="F333" s="72">
        <v>0</v>
      </c>
      <c r="G333" s="73">
        <v>0</v>
      </c>
      <c r="H333" s="27"/>
    </row>
    <row r="334" spans="2:8" s="28" customFormat="1" ht="18.75" customHeight="1" x14ac:dyDescent="0.2">
      <c r="B334" s="167" t="s">
        <v>574</v>
      </c>
      <c r="C334" s="72">
        <v>0</v>
      </c>
      <c r="D334" s="72">
        <v>0</v>
      </c>
      <c r="E334" s="72">
        <v>1</v>
      </c>
      <c r="F334" s="72">
        <v>0</v>
      </c>
      <c r="G334" s="73">
        <v>0</v>
      </c>
      <c r="H334" s="27"/>
    </row>
    <row r="335" spans="2:8" s="28" customFormat="1" ht="18.75" customHeight="1" x14ac:dyDescent="0.2">
      <c r="B335" s="167" t="s">
        <v>2510</v>
      </c>
      <c r="C335" s="72">
        <v>0</v>
      </c>
      <c r="D335" s="72">
        <v>0</v>
      </c>
      <c r="E335" s="72">
        <v>0</v>
      </c>
      <c r="F335" s="72">
        <v>1</v>
      </c>
      <c r="G335" s="73">
        <v>0</v>
      </c>
      <c r="H335" s="27"/>
    </row>
    <row r="336" spans="2:8" s="28" customFormat="1" ht="18.75" customHeight="1" x14ac:dyDescent="0.2">
      <c r="B336" s="167" t="s">
        <v>585</v>
      </c>
      <c r="C336" s="72">
        <v>0</v>
      </c>
      <c r="D336" s="72">
        <v>1</v>
      </c>
      <c r="E336" s="72">
        <v>0</v>
      </c>
      <c r="F336" s="72">
        <v>0</v>
      </c>
      <c r="G336" s="73">
        <v>0</v>
      </c>
      <c r="H336" s="27"/>
    </row>
    <row r="337" spans="2:8" s="28" customFormat="1" ht="18.75" customHeight="1" x14ac:dyDescent="0.2">
      <c r="B337" s="167" t="s">
        <v>540</v>
      </c>
      <c r="C337" s="72">
        <v>1</v>
      </c>
      <c r="D337" s="72">
        <v>0</v>
      </c>
      <c r="E337" s="72">
        <v>0</v>
      </c>
      <c r="F337" s="72">
        <v>0</v>
      </c>
      <c r="G337" s="73">
        <v>0</v>
      </c>
      <c r="H337" s="27"/>
    </row>
    <row r="338" spans="2:8" s="28" customFormat="1" ht="18.75" customHeight="1" x14ac:dyDescent="0.2">
      <c r="B338" s="167" t="s">
        <v>520</v>
      </c>
      <c r="C338" s="72">
        <v>0</v>
      </c>
      <c r="D338" s="72">
        <v>0</v>
      </c>
      <c r="E338" s="72">
        <v>1</v>
      </c>
      <c r="F338" s="72">
        <v>0</v>
      </c>
      <c r="G338" s="73">
        <v>0</v>
      </c>
      <c r="H338" s="27"/>
    </row>
    <row r="339" spans="2:8" s="28" customFormat="1" ht="18.75" customHeight="1" x14ac:dyDescent="0.2">
      <c r="B339" s="167" t="s">
        <v>2501</v>
      </c>
      <c r="C339" s="72">
        <v>0</v>
      </c>
      <c r="D339" s="72">
        <v>1</v>
      </c>
      <c r="E339" s="72">
        <v>0</v>
      </c>
      <c r="F339" s="72">
        <v>0</v>
      </c>
      <c r="G339" s="73">
        <v>0</v>
      </c>
      <c r="H339" s="27"/>
    </row>
    <row r="340" spans="2:8" s="28" customFormat="1" ht="18.75" customHeight="1" x14ac:dyDescent="0.2">
      <c r="B340" s="167" t="s">
        <v>546</v>
      </c>
      <c r="C340" s="72">
        <v>1</v>
      </c>
      <c r="D340" s="72">
        <v>0</v>
      </c>
      <c r="E340" s="72">
        <v>0</v>
      </c>
      <c r="F340" s="72">
        <v>0</v>
      </c>
      <c r="G340" s="73">
        <v>0</v>
      </c>
      <c r="H340" s="27"/>
    </row>
    <row r="341" spans="2:8" s="28" customFormat="1" ht="18.75" customHeight="1" x14ac:dyDescent="0.2">
      <c r="B341" s="167" t="s">
        <v>545</v>
      </c>
      <c r="C341" s="72">
        <v>0</v>
      </c>
      <c r="D341" s="72">
        <v>0</v>
      </c>
      <c r="E341" s="72">
        <v>0</v>
      </c>
      <c r="F341" s="72">
        <v>0</v>
      </c>
      <c r="G341" s="73">
        <v>1</v>
      </c>
      <c r="H341" s="27"/>
    </row>
    <row r="342" spans="2:8" s="28" customFormat="1" ht="18.75" customHeight="1" x14ac:dyDescent="0.2">
      <c r="B342" s="167" t="s">
        <v>439</v>
      </c>
      <c r="C342" s="72">
        <v>0</v>
      </c>
      <c r="D342" s="72">
        <v>1</v>
      </c>
      <c r="E342" s="72">
        <v>0</v>
      </c>
      <c r="F342" s="72">
        <v>0</v>
      </c>
      <c r="G342" s="73">
        <v>0</v>
      </c>
      <c r="H342" s="27"/>
    </row>
    <row r="343" spans="2:8" s="28" customFormat="1" ht="18.75" customHeight="1" thickBot="1" x14ac:dyDescent="0.25">
      <c r="B343" s="167" t="s">
        <v>530</v>
      </c>
      <c r="C343" s="72">
        <v>0</v>
      </c>
      <c r="D343" s="72">
        <v>0</v>
      </c>
      <c r="E343" s="72">
        <v>0</v>
      </c>
      <c r="F343" s="72">
        <v>0</v>
      </c>
      <c r="G343" s="73">
        <v>1</v>
      </c>
      <c r="H343" s="27"/>
    </row>
    <row r="344" spans="2:8" ht="18.75" customHeight="1" thickBot="1" x14ac:dyDescent="0.25">
      <c r="B344" s="168" t="s">
        <v>3067</v>
      </c>
      <c r="C344" s="74">
        <f>SUM(C7:C343)</f>
        <v>70057</v>
      </c>
      <c r="D344" s="74">
        <f t="shared" ref="D344:G344" si="0">SUM(D7:D343)</f>
        <v>71536</v>
      </c>
      <c r="E344" s="74">
        <f t="shared" si="0"/>
        <v>72046</v>
      </c>
      <c r="F344" s="74">
        <f t="shared" si="0"/>
        <v>72562</v>
      </c>
      <c r="G344" s="75">
        <f t="shared" si="0"/>
        <v>75950</v>
      </c>
    </row>
    <row r="346" spans="2:8" ht="18.75" customHeight="1" x14ac:dyDescent="0.25">
      <c r="B346" s="160" t="s">
        <v>4187</v>
      </c>
    </row>
  </sheetData>
  <mergeCells count="7">
    <mergeCell ref="B2:G2"/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1100-000000000000}"/>
  </hyperlinks>
  <printOptions horizontalCentered="1"/>
  <pageMargins left="0.23622047244094491" right="0.23622047244094491" top="0.39370078740157483" bottom="0.74803149606299213" header="0.31496062992125984" footer="0.31496062992125984"/>
  <pageSetup scale="57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B1:H305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H1" sqref="H1"/>
    </sheetView>
  </sheetViews>
  <sheetFormatPr baseColWidth="10" defaultColWidth="11.42578125" defaultRowHeight="18.75" customHeight="1" x14ac:dyDescent="0.2"/>
  <cols>
    <col min="1" max="1" width="2.7109375" style="26" customWidth="1"/>
    <col min="2" max="2" width="57.140625" style="26" bestFit="1" customWidth="1"/>
    <col min="3" max="7" width="19.140625" style="28" customWidth="1"/>
    <col min="8" max="8" width="14.85546875" style="26" customWidth="1"/>
    <col min="9" max="16384" width="11.42578125" style="26"/>
  </cols>
  <sheetData>
    <row r="1" spans="2:8" s="4" customFormat="1" ht="18.75" customHeight="1" x14ac:dyDescent="0.2">
      <c r="C1" s="28"/>
      <c r="D1" s="28"/>
      <c r="E1" s="28"/>
      <c r="F1" s="28"/>
      <c r="G1" s="28"/>
    </row>
    <row r="2" spans="2:8" s="4" customFormat="1" ht="18.75" customHeight="1" x14ac:dyDescent="0.2">
      <c r="B2" s="234" t="s">
        <v>3337</v>
      </c>
      <c r="C2" s="234"/>
      <c r="D2" s="234"/>
      <c r="E2" s="234"/>
      <c r="F2" s="234"/>
      <c r="G2" s="234"/>
    </row>
    <row r="3" spans="2:8" s="4" customFormat="1" ht="18.75" customHeight="1" x14ac:dyDescent="0.2">
      <c r="B3" s="133" t="s">
        <v>45</v>
      </c>
      <c r="C3" s="28"/>
      <c r="D3" s="28"/>
      <c r="E3" s="28"/>
      <c r="F3" s="28"/>
      <c r="G3" s="28"/>
    </row>
    <row r="4" spans="2:8" ht="18.75" customHeight="1" thickBot="1" x14ac:dyDescent="0.25"/>
    <row r="5" spans="2:8" s="31" customFormat="1" ht="18.75" customHeight="1" x14ac:dyDescent="0.25">
      <c r="B5" s="239" t="s">
        <v>304</v>
      </c>
      <c r="C5" s="235" t="s">
        <v>36</v>
      </c>
      <c r="D5" s="235" t="s">
        <v>37</v>
      </c>
      <c r="E5" s="235" t="s">
        <v>38</v>
      </c>
      <c r="F5" s="235" t="s">
        <v>39</v>
      </c>
      <c r="G5" s="237" t="s">
        <v>83</v>
      </c>
      <c r="H5" s="30"/>
    </row>
    <row r="6" spans="2:8" s="31" customFormat="1" ht="18.75" customHeight="1" thickBot="1" x14ac:dyDescent="0.3">
      <c r="B6" s="240"/>
      <c r="C6" s="236"/>
      <c r="D6" s="236"/>
      <c r="E6" s="236"/>
      <c r="F6" s="236"/>
      <c r="G6" s="238"/>
      <c r="H6" s="30"/>
    </row>
    <row r="7" spans="2:8" s="28" customFormat="1" ht="18.75" customHeight="1" x14ac:dyDescent="0.2">
      <c r="B7" s="71" t="s">
        <v>2902</v>
      </c>
      <c r="C7" s="72">
        <v>11785</v>
      </c>
      <c r="D7" s="72">
        <v>13458</v>
      </c>
      <c r="E7" s="72">
        <v>15695</v>
      </c>
      <c r="F7" s="72">
        <v>18101</v>
      </c>
      <c r="G7" s="73">
        <v>19973</v>
      </c>
      <c r="H7" s="27"/>
    </row>
    <row r="8" spans="2:8" s="28" customFormat="1" ht="18.75" customHeight="1" x14ac:dyDescent="0.2">
      <c r="B8" s="71" t="s">
        <v>2901</v>
      </c>
      <c r="C8" s="72">
        <v>9180</v>
      </c>
      <c r="D8" s="72">
        <v>7922</v>
      </c>
      <c r="E8" s="72">
        <v>7816</v>
      </c>
      <c r="F8" s="72">
        <v>6808</v>
      </c>
      <c r="G8" s="73">
        <v>6343</v>
      </c>
      <c r="H8" s="27"/>
    </row>
    <row r="9" spans="2:8" s="28" customFormat="1" ht="18.75" customHeight="1" x14ac:dyDescent="0.2">
      <c r="B9" s="71" t="s">
        <v>87</v>
      </c>
      <c r="C9" s="72">
        <v>4398</v>
      </c>
      <c r="D9" s="72">
        <v>5999</v>
      </c>
      <c r="E9" s="72">
        <v>6041</v>
      </c>
      <c r="F9" s="72">
        <v>5605</v>
      </c>
      <c r="G9" s="73">
        <v>6015</v>
      </c>
      <c r="H9" s="27"/>
    </row>
    <row r="10" spans="2:8" s="28" customFormat="1" ht="18.75" customHeight="1" x14ac:dyDescent="0.2">
      <c r="B10" s="71" t="s">
        <v>55</v>
      </c>
      <c r="C10" s="72">
        <v>3424</v>
      </c>
      <c r="D10" s="72">
        <v>3054</v>
      </c>
      <c r="E10" s="72">
        <v>4756</v>
      </c>
      <c r="F10" s="72">
        <v>6656</v>
      </c>
      <c r="G10" s="73">
        <v>8835</v>
      </c>
      <c r="H10" s="27"/>
    </row>
    <row r="11" spans="2:8" s="28" customFormat="1" ht="18.75" customHeight="1" x14ac:dyDescent="0.2">
      <c r="B11" s="71" t="s">
        <v>306</v>
      </c>
      <c r="C11" s="72">
        <v>6252</v>
      </c>
      <c r="D11" s="72">
        <v>5895</v>
      </c>
      <c r="E11" s="72">
        <v>4935</v>
      </c>
      <c r="F11" s="72">
        <v>1427</v>
      </c>
      <c r="G11" s="73">
        <v>488</v>
      </c>
      <c r="H11" s="27"/>
    </row>
    <row r="12" spans="2:8" s="28" customFormat="1" ht="18.75" customHeight="1" x14ac:dyDescent="0.2">
      <c r="B12" s="71" t="s">
        <v>56</v>
      </c>
      <c r="C12" s="72">
        <v>3387</v>
      </c>
      <c r="D12" s="72">
        <v>4797</v>
      </c>
      <c r="E12" s="72">
        <v>3817</v>
      </c>
      <c r="F12" s="72">
        <v>3697</v>
      </c>
      <c r="G12" s="73">
        <v>2641</v>
      </c>
      <c r="H12" s="27"/>
    </row>
    <row r="13" spans="2:8" s="28" customFormat="1" ht="18.75" customHeight="1" x14ac:dyDescent="0.2">
      <c r="B13" s="71" t="s">
        <v>2906</v>
      </c>
      <c r="C13" s="72">
        <v>2441</v>
      </c>
      <c r="D13" s="72">
        <v>2466</v>
      </c>
      <c r="E13" s="72">
        <v>2449</v>
      </c>
      <c r="F13" s="72">
        <v>2617</v>
      </c>
      <c r="G13" s="73">
        <v>2905</v>
      </c>
      <c r="H13" s="27"/>
    </row>
    <row r="14" spans="2:8" s="28" customFormat="1" ht="18.75" customHeight="1" x14ac:dyDescent="0.2">
      <c r="B14" s="71" t="s">
        <v>2904</v>
      </c>
      <c r="C14" s="72">
        <v>1669</v>
      </c>
      <c r="D14" s="72">
        <v>1840</v>
      </c>
      <c r="E14" s="72">
        <v>2357</v>
      </c>
      <c r="F14" s="72">
        <v>2384</v>
      </c>
      <c r="G14" s="73">
        <v>2485</v>
      </c>
      <c r="H14" s="27"/>
    </row>
    <row r="15" spans="2:8" s="28" customFormat="1" ht="18.75" customHeight="1" x14ac:dyDescent="0.2">
      <c r="B15" s="71" t="s">
        <v>2903</v>
      </c>
      <c r="C15" s="72">
        <v>1500</v>
      </c>
      <c r="D15" s="72">
        <v>1814</v>
      </c>
      <c r="E15" s="72">
        <v>1835</v>
      </c>
      <c r="F15" s="72">
        <v>1568</v>
      </c>
      <c r="G15" s="73">
        <v>2151</v>
      </c>
      <c r="H15" s="27"/>
    </row>
    <row r="16" spans="2:8" s="28" customFormat="1" ht="18.75" customHeight="1" x14ac:dyDescent="0.2">
      <c r="B16" s="71" t="s">
        <v>2905</v>
      </c>
      <c r="C16" s="72">
        <v>77</v>
      </c>
      <c r="D16" s="72">
        <v>182</v>
      </c>
      <c r="E16" s="72">
        <v>2074</v>
      </c>
      <c r="F16" s="72">
        <v>2582</v>
      </c>
      <c r="G16" s="73">
        <v>3566</v>
      </c>
      <c r="H16" s="27"/>
    </row>
    <row r="17" spans="2:8" s="28" customFormat="1" ht="18.75" customHeight="1" x14ac:dyDescent="0.2">
      <c r="B17" s="71" t="s">
        <v>58</v>
      </c>
      <c r="C17" s="72">
        <v>1468</v>
      </c>
      <c r="D17" s="72">
        <v>1575</v>
      </c>
      <c r="E17" s="72">
        <v>1689</v>
      </c>
      <c r="F17" s="72">
        <v>1796</v>
      </c>
      <c r="G17" s="73">
        <v>1823</v>
      </c>
      <c r="H17" s="27"/>
    </row>
    <row r="18" spans="2:8" s="28" customFormat="1" ht="18.75" customHeight="1" x14ac:dyDescent="0.2">
      <c r="B18" s="71" t="s">
        <v>3066</v>
      </c>
      <c r="C18" s="72">
        <v>298</v>
      </c>
      <c r="D18" s="72">
        <v>494</v>
      </c>
      <c r="E18" s="72">
        <v>685</v>
      </c>
      <c r="F18" s="72">
        <v>3174</v>
      </c>
      <c r="G18" s="73">
        <v>3653</v>
      </c>
      <c r="H18" s="27"/>
    </row>
    <row r="19" spans="2:8" s="28" customFormat="1" ht="18.75" customHeight="1" x14ac:dyDescent="0.2">
      <c r="B19" s="71" t="s">
        <v>2909</v>
      </c>
      <c r="C19" s="72">
        <v>454</v>
      </c>
      <c r="D19" s="72">
        <v>1067</v>
      </c>
      <c r="E19" s="72">
        <v>1364</v>
      </c>
      <c r="F19" s="72">
        <v>2088</v>
      </c>
      <c r="G19" s="73">
        <v>2519</v>
      </c>
      <c r="H19" s="27"/>
    </row>
    <row r="20" spans="2:8" s="28" customFormat="1" ht="18.75" customHeight="1" x14ac:dyDescent="0.2">
      <c r="B20" s="71" t="s">
        <v>59</v>
      </c>
      <c r="C20" s="72">
        <v>1229</v>
      </c>
      <c r="D20" s="72">
        <v>1357</v>
      </c>
      <c r="E20" s="72">
        <v>1376</v>
      </c>
      <c r="F20" s="72">
        <v>1369</v>
      </c>
      <c r="G20" s="73">
        <v>1271</v>
      </c>
      <c r="H20" s="27"/>
    </row>
    <row r="21" spans="2:8" s="28" customFormat="1" ht="18.75" customHeight="1" x14ac:dyDescent="0.2">
      <c r="B21" s="71" t="s">
        <v>57</v>
      </c>
      <c r="C21" s="72">
        <v>1902</v>
      </c>
      <c r="D21" s="72">
        <v>1342</v>
      </c>
      <c r="E21" s="72">
        <v>1030</v>
      </c>
      <c r="F21" s="72">
        <v>1084</v>
      </c>
      <c r="G21" s="73">
        <v>1176</v>
      </c>
      <c r="H21" s="27"/>
    </row>
    <row r="22" spans="2:8" s="28" customFormat="1" ht="18.75" customHeight="1" x14ac:dyDescent="0.2">
      <c r="B22" s="71" t="s">
        <v>240</v>
      </c>
      <c r="C22" s="72">
        <v>940</v>
      </c>
      <c r="D22" s="72">
        <v>1163</v>
      </c>
      <c r="E22" s="72">
        <v>1267</v>
      </c>
      <c r="F22" s="72">
        <v>1441</v>
      </c>
      <c r="G22" s="73">
        <v>1584</v>
      </c>
      <c r="H22" s="27"/>
    </row>
    <row r="23" spans="2:8" s="28" customFormat="1" ht="18.75" customHeight="1" x14ac:dyDescent="0.2">
      <c r="B23" s="71" t="s">
        <v>61</v>
      </c>
      <c r="C23" s="72">
        <v>1543</v>
      </c>
      <c r="D23" s="72">
        <v>1217</v>
      </c>
      <c r="E23" s="72">
        <v>1251</v>
      </c>
      <c r="F23" s="72">
        <v>1423</v>
      </c>
      <c r="G23" s="73">
        <v>859</v>
      </c>
      <c r="H23" s="27"/>
    </row>
    <row r="24" spans="2:8" s="28" customFormat="1" ht="18.75" customHeight="1" x14ac:dyDescent="0.2">
      <c r="B24" s="71" t="s">
        <v>305</v>
      </c>
      <c r="C24" s="72">
        <v>2643</v>
      </c>
      <c r="D24" s="72">
        <v>2335</v>
      </c>
      <c r="E24" s="72">
        <v>444</v>
      </c>
      <c r="F24" s="72">
        <v>0</v>
      </c>
      <c r="G24" s="73">
        <v>0</v>
      </c>
      <c r="H24" s="27"/>
    </row>
    <row r="25" spans="2:8" s="28" customFormat="1" ht="18.75" customHeight="1" x14ac:dyDescent="0.2">
      <c r="B25" s="71" t="s">
        <v>60</v>
      </c>
      <c r="C25" s="72">
        <v>966</v>
      </c>
      <c r="D25" s="72">
        <v>769</v>
      </c>
      <c r="E25" s="72">
        <v>1131</v>
      </c>
      <c r="F25" s="72">
        <v>1087</v>
      </c>
      <c r="G25" s="73">
        <v>1090</v>
      </c>
      <c r="H25" s="27"/>
    </row>
    <row r="26" spans="2:8" s="28" customFormat="1" ht="18.75" customHeight="1" x14ac:dyDescent="0.2">
      <c r="B26" s="71" t="s">
        <v>2910</v>
      </c>
      <c r="C26" s="72">
        <v>540</v>
      </c>
      <c r="D26" s="72">
        <v>585</v>
      </c>
      <c r="E26" s="72">
        <v>924</v>
      </c>
      <c r="F26" s="72">
        <v>1327</v>
      </c>
      <c r="G26" s="73">
        <v>1460</v>
      </c>
      <c r="H26" s="27"/>
    </row>
    <row r="27" spans="2:8" s="28" customFormat="1" ht="18.75" customHeight="1" x14ac:dyDescent="0.2">
      <c r="B27" s="71" t="s">
        <v>86</v>
      </c>
      <c r="C27" s="72">
        <v>963</v>
      </c>
      <c r="D27" s="72">
        <v>943</v>
      </c>
      <c r="E27" s="72">
        <v>912</v>
      </c>
      <c r="F27" s="72">
        <v>940</v>
      </c>
      <c r="G27" s="73">
        <v>993</v>
      </c>
      <c r="H27" s="27"/>
    </row>
    <row r="28" spans="2:8" s="28" customFormat="1" ht="18.75" customHeight="1" x14ac:dyDescent="0.2">
      <c r="B28" s="71" t="s">
        <v>64</v>
      </c>
      <c r="C28" s="72">
        <v>852</v>
      </c>
      <c r="D28" s="72">
        <v>820</v>
      </c>
      <c r="E28" s="72">
        <v>767</v>
      </c>
      <c r="F28" s="72">
        <v>863</v>
      </c>
      <c r="G28" s="73">
        <v>832</v>
      </c>
      <c r="H28" s="27"/>
    </row>
    <row r="29" spans="2:8" s="28" customFormat="1" ht="18.75" customHeight="1" x14ac:dyDescent="0.2">
      <c r="B29" s="71" t="s">
        <v>2918</v>
      </c>
      <c r="C29" s="72">
        <v>765</v>
      </c>
      <c r="D29" s="72">
        <v>646</v>
      </c>
      <c r="E29" s="72">
        <v>659</v>
      </c>
      <c r="F29" s="72">
        <v>774</v>
      </c>
      <c r="G29" s="73">
        <v>1201</v>
      </c>
      <c r="H29" s="27"/>
    </row>
    <row r="30" spans="2:8" s="28" customFormat="1" ht="18.75" customHeight="1" x14ac:dyDescent="0.2">
      <c r="B30" s="71" t="s">
        <v>2908</v>
      </c>
      <c r="C30" s="72">
        <v>1036</v>
      </c>
      <c r="D30" s="72">
        <v>888</v>
      </c>
      <c r="E30" s="72">
        <v>453</v>
      </c>
      <c r="F30" s="72">
        <v>613</v>
      </c>
      <c r="G30" s="73">
        <v>686</v>
      </c>
      <c r="H30" s="27"/>
    </row>
    <row r="31" spans="2:8" s="28" customFormat="1" ht="18.75" customHeight="1" x14ac:dyDescent="0.2">
      <c r="B31" s="71" t="s">
        <v>2907</v>
      </c>
      <c r="C31" s="72">
        <v>708</v>
      </c>
      <c r="D31" s="72">
        <v>833</v>
      </c>
      <c r="E31" s="72">
        <v>854</v>
      </c>
      <c r="F31" s="72">
        <v>570</v>
      </c>
      <c r="G31" s="73">
        <v>533</v>
      </c>
      <c r="H31" s="27"/>
    </row>
    <row r="32" spans="2:8" s="28" customFormat="1" ht="18.75" customHeight="1" x14ac:dyDescent="0.2">
      <c r="B32" s="71" t="s">
        <v>2913</v>
      </c>
      <c r="C32" s="72">
        <v>66</v>
      </c>
      <c r="D32" s="72">
        <v>99</v>
      </c>
      <c r="E32" s="72">
        <v>441</v>
      </c>
      <c r="F32" s="72">
        <v>1056</v>
      </c>
      <c r="G32" s="73">
        <v>1657</v>
      </c>
      <c r="H32" s="27"/>
    </row>
    <row r="33" spans="2:8" s="28" customFormat="1" ht="18.75" customHeight="1" x14ac:dyDescent="0.2">
      <c r="B33" s="71" t="s">
        <v>315</v>
      </c>
      <c r="C33" s="72">
        <v>0</v>
      </c>
      <c r="D33" s="72">
        <v>48</v>
      </c>
      <c r="E33" s="72">
        <v>984</v>
      </c>
      <c r="F33" s="72">
        <v>1001</v>
      </c>
      <c r="G33" s="73">
        <v>1072</v>
      </c>
      <c r="H33" s="27"/>
    </row>
    <row r="34" spans="2:8" s="28" customFormat="1" ht="18.75" customHeight="1" x14ac:dyDescent="0.2">
      <c r="B34" s="71" t="s">
        <v>2911</v>
      </c>
      <c r="C34" s="72">
        <v>414</v>
      </c>
      <c r="D34" s="72">
        <v>434</v>
      </c>
      <c r="E34" s="72">
        <v>714</v>
      </c>
      <c r="F34" s="72">
        <v>722</v>
      </c>
      <c r="G34" s="73">
        <v>730</v>
      </c>
      <c r="H34" s="27"/>
    </row>
    <row r="35" spans="2:8" s="28" customFormat="1" ht="18.75" customHeight="1" x14ac:dyDescent="0.2">
      <c r="B35" s="71" t="s">
        <v>2921</v>
      </c>
      <c r="C35" s="72">
        <v>558</v>
      </c>
      <c r="D35" s="72">
        <v>493</v>
      </c>
      <c r="E35" s="72">
        <v>330</v>
      </c>
      <c r="F35" s="72">
        <v>978</v>
      </c>
      <c r="G35" s="73">
        <v>573</v>
      </c>
      <c r="H35" s="27"/>
    </row>
    <row r="36" spans="2:8" s="28" customFormat="1" ht="18.75" customHeight="1" x14ac:dyDescent="0.2">
      <c r="B36" s="71" t="s">
        <v>362</v>
      </c>
      <c r="C36" s="72">
        <v>547</v>
      </c>
      <c r="D36" s="72">
        <v>416</v>
      </c>
      <c r="E36" s="72">
        <v>484</v>
      </c>
      <c r="F36" s="72">
        <v>446</v>
      </c>
      <c r="G36" s="73">
        <v>1008</v>
      </c>
      <c r="H36" s="27"/>
    </row>
    <row r="37" spans="2:8" s="28" customFormat="1" ht="18.75" customHeight="1" x14ac:dyDescent="0.2">
      <c r="B37" s="71" t="s">
        <v>66</v>
      </c>
      <c r="C37" s="72">
        <v>468</v>
      </c>
      <c r="D37" s="72">
        <v>515</v>
      </c>
      <c r="E37" s="72">
        <v>616</v>
      </c>
      <c r="F37" s="72">
        <v>675</v>
      </c>
      <c r="G37" s="73">
        <v>556</v>
      </c>
      <c r="H37" s="27"/>
    </row>
    <row r="38" spans="2:8" s="28" customFormat="1" ht="18.75" customHeight="1" x14ac:dyDescent="0.2">
      <c r="B38" s="71" t="s">
        <v>2916</v>
      </c>
      <c r="C38" s="72">
        <v>517</v>
      </c>
      <c r="D38" s="72">
        <v>494</v>
      </c>
      <c r="E38" s="72">
        <v>618</v>
      </c>
      <c r="F38" s="72">
        <v>634</v>
      </c>
      <c r="G38" s="73">
        <v>556</v>
      </c>
      <c r="H38" s="27"/>
    </row>
    <row r="39" spans="2:8" s="28" customFormat="1" ht="18.75" customHeight="1" x14ac:dyDescent="0.2">
      <c r="B39" s="71" t="s">
        <v>65</v>
      </c>
      <c r="C39" s="72">
        <v>256</v>
      </c>
      <c r="D39" s="72">
        <v>21</v>
      </c>
      <c r="E39" s="72">
        <v>882</v>
      </c>
      <c r="F39" s="72">
        <v>146</v>
      </c>
      <c r="G39" s="73">
        <v>1323</v>
      </c>
      <c r="H39" s="27"/>
    </row>
    <row r="40" spans="2:8" s="28" customFormat="1" ht="18.75" customHeight="1" x14ac:dyDescent="0.2">
      <c r="B40" s="71" t="s">
        <v>62</v>
      </c>
      <c r="C40" s="72">
        <v>495</v>
      </c>
      <c r="D40" s="72">
        <v>430</v>
      </c>
      <c r="E40" s="72">
        <v>596</v>
      </c>
      <c r="F40" s="72">
        <v>547</v>
      </c>
      <c r="G40" s="73">
        <v>558</v>
      </c>
      <c r="H40" s="27"/>
    </row>
    <row r="41" spans="2:8" s="28" customFormat="1" ht="18.75" customHeight="1" x14ac:dyDescent="0.2">
      <c r="B41" s="71" t="s">
        <v>313</v>
      </c>
      <c r="C41" s="72">
        <v>510</v>
      </c>
      <c r="D41" s="72">
        <v>494</v>
      </c>
      <c r="E41" s="72">
        <v>475</v>
      </c>
      <c r="F41" s="72">
        <v>451</v>
      </c>
      <c r="G41" s="73">
        <v>623</v>
      </c>
      <c r="H41" s="27"/>
    </row>
    <row r="42" spans="2:8" s="28" customFormat="1" ht="18.75" customHeight="1" x14ac:dyDescent="0.2">
      <c r="B42" s="71" t="s">
        <v>308</v>
      </c>
      <c r="C42" s="72">
        <v>780</v>
      </c>
      <c r="D42" s="72">
        <v>700</v>
      </c>
      <c r="E42" s="72">
        <v>697</v>
      </c>
      <c r="F42" s="72">
        <v>170</v>
      </c>
      <c r="G42" s="73">
        <v>174</v>
      </c>
      <c r="H42" s="27"/>
    </row>
    <row r="43" spans="2:8" s="28" customFormat="1" ht="18.75" customHeight="1" x14ac:dyDescent="0.2">
      <c r="B43" s="71" t="s">
        <v>2915</v>
      </c>
      <c r="C43" s="72">
        <v>270</v>
      </c>
      <c r="D43" s="72">
        <v>326</v>
      </c>
      <c r="E43" s="72">
        <v>450</v>
      </c>
      <c r="F43" s="72">
        <v>490</v>
      </c>
      <c r="G43" s="73">
        <v>820</v>
      </c>
      <c r="H43" s="27"/>
    </row>
    <row r="44" spans="2:8" s="28" customFormat="1" ht="18.75" customHeight="1" x14ac:dyDescent="0.2">
      <c r="B44" s="71" t="s">
        <v>68</v>
      </c>
      <c r="C44" s="72">
        <v>215</v>
      </c>
      <c r="D44" s="72">
        <v>262</v>
      </c>
      <c r="E44" s="72">
        <v>1098</v>
      </c>
      <c r="F44" s="72">
        <v>734</v>
      </c>
      <c r="G44" s="73">
        <v>0</v>
      </c>
      <c r="H44" s="27"/>
    </row>
    <row r="45" spans="2:8" s="28" customFormat="1" ht="18.75" customHeight="1" x14ac:dyDescent="0.2">
      <c r="B45" s="71" t="s">
        <v>309</v>
      </c>
      <c r="C45" s="72">
        <v>1089</v>
      </c>
      <c r="D45" s="72">
        <v>1116</v>
      </c>
      <c r="E45" s="72">
        <v>20</v>
      </c>
      <c r="F45" s="72">
        <v>0</v>
      </c>
      <c r="G45" s="73">
        <v>0</v>
      </c>
      <c r="H45" s="27"/>
    </row>
    <row r="46" spans="2:8" s="28" customFormat="1" ht="18.75" customHeight="1" x14ac:dyDescent="0.2">
      <c r="B46" s="71" t="s">
        <v>63</v>
      </c>
      <c r="C46" s="72">
        <v>1193</v>
      </c>
      <c r="D46" s="72">
        <v>761</v>
      </c>
      <c r="E46" s="72">
        <v>15</v>
      </c>
      <c r="F46" s="72">
        <v>1</v>
      </c>
      <c r="G46" s="73">
        <v>0</v>
      </c>
      <c r="H46" s="27"/>
    </row>
    <row r="47" spans="2:8" s="28" customFormat="1" ht="18.75" customHeight="1" x14ac:dyDescent="0.2">
      <c r="B47" s="71" t="s">
        <v>71</v>
      </c>
      <c r="C47" s="72">
        <v>59</v>
      </c>
      <c r="D47" s="72">
        <v>262</v>
      </c>
      <c r="E47" s="72">
        <v>330</v>
      </c>
      <c r="F47" s="72">
        <v>594</v>
      </c>
      <c r="G47" s="73">
        <v>650</v>
      </c>
      <c r="H47" s="27"/>
    </row>
    <row r="48" spans="2:8" s="28" customFormat="1" ht="18.75" customHeight="1" x14ac:dyDescent="0.2">
      <c r="B48" s="71" t="s">
        <v>73</v>
      </c>
      <c r="C48" s="72">
        <v>0</v>
      </c>
      <c r="D48" s="72">
        <v>0</v>
      </c>
      <c r="E48" s="72">
        <v>0</v>
      </c>
      <c r="F48" s="72">
        <v>7</v>
      </c>
      <c r="G48" s="73">
        <v>1768</v>
      </c>
      <c r="H48" s="27"/>
    </row>
    <row r="49" spans="2:8" s="28" customFormat="1" ht="18.75" customHeight="1" x14ac:dyDescent="0.2">
      <c r="B49" s="71" t="s">
        <v>243</v>
      </c>
      <c r="C49" s="72">
        <v>317</v>
      </c>
      <c r="D49" s="72">
        <v>326</v>
      </c>
      <c r="E49" s="72">
        <v>328</v>
      </c>
      <c r="F49" s="72">
        <v>338</v>
      </c>
      <c r="G49" s="73">
        <v>440</v>
      </c>
      <c r="H49" s="27"/>
    </row>
    <row r="50" spans="2:8" s="28" customFormat="1" ht="18.75" customHeight="1" x14ac:dyDescent="0.2">
      <c r="B50" s="71" t="s">
        <v>248</v>
      </c>
      <c r="C50" s="72">
        <v>411</v>
      </c>
      <c r="D50" s="72">
        <v>360</v>
      </c>
      <c r="E50" s="72">
        <v>312</v>
      </c>
      <c r="F50" s="72">
        <v>320</v>
      </c>
      <c r="G50" s="73">
        <v>328</v>
      </c>
      <c r="H50" s="27"/>
    </row>
    <row r="51" spans="2:8" s="28" customFormat="1" ht="18.75" customHeight="1" x14ac:dyDescent="0.2">
      <c r="B51" s="71" t="s">
        <v>316</v>
      </c>
      <c r="C51" s="72">
        <v>316</v>
      </c>
      <c r="D51" s="72">
        <v>332</v>
      </c>
      <c r="E51" s="72">
        <v>412</v>
      </c>
      <c r="F51" s="72">
        <v>336</v>
      </c>
      <c r="G51" s="73">
        <v>332</v>
      </c>
      <c r="H51" s="27"/>
    </row>
    <row r="52" spans="2:8" s="28" customFormat="1" ht="18.75" customHeight="1" x14ac:dyDescent="0.2">
      <c r="B52" s="71" t="s">
        <v>318</v>
      </c>
      <c r="C52" s="72">
        <v>948</v>
      </c>
      <c r="D52" s="72">
        <v>689</v>
      </c>
      <c r="E52" s="72">
        <v>30</v>
      </c>
      <c r="F52" s="72">
        <v>0</v>
      </c>
      <c r="G52" s="73">
        <v>0</v>
      </c>
      <c r="H52" s="27"/>
    </row>
    <row r="53" spans="2:8" s="28" customFormat="1" ht="18.75" customHeight="1" x14ac:dyDescent="0.2">
      <c r="B53" s="71" t="s">
        <v>409</v>
      </c>
      <c r="C53" s="72">
        <v>204</v>
      </c>
      <c r="D53" s="72">
        <v>64</v>
      </c>
      <c r="E53" s="72">
        <v>226</v>
      </c>
      <c r="F53" s="72">
        <v>437</v>
      </c>
      <c r="G53" s="73">
        <v>687</v>
      </c>
      <c r="H53" s="27"/>
    </row>
    <row r="54" spans="2:8" s="28" customFormat="1" ht="18.75" customHeight="1" x14ac:dyDescent="0.2">
      <c r="B54" s="71" t="s">
        <v>242</v>
      </c>
      <c r="C54" s="72">
        <v>213</v>
      </c>
      <c r="D54" s="72">
        <v>207</v>
      </c>
      <c r="E54" s="72">
        <v>244</v>
      </c>
      <c r="F54" s="72">
        <v>328</v>
      </c>
      <c r="G54" s="73">
        <v>376</v>
      </c>
      <c r="H54" s="27"/>
    </row>
    <row r="55" spans="2:8" s="28" customFormat="1" ht="18.75" customHeight="1" x14ac:dyDescent="0.2">
      <c r="B55" s="71" t="s">
        <v>2914</v>
      </c>
      <c r="C55" s="72">
        <v>211</v>
      </c>
      <c r="D55" s="72">
        <v>221</v>
      </c>
      <c r="E55" s="72">
        <v>304</v>
      </c>
      <c r="F55" s="72">
        <v>323</v>
      </c>
      <c r="G55" s="73">
        <v>280</v>
      </c>
      <c r="H55" s="27"/>
    </row>
    <row r="56" spans="2:8" s="28" customFormat="1" ht="18.75" customHeight="1" x14ac:dyDescent="0.2">
      <c r="B56" s="71" t="s">
        <v>2912</v>
      </c>
      <c r="C56" s="72">
        <v>371</v>
      </c>
      <c r="D56" s="72">
        <v>436</v>
      </c>
      <c r="E56" s="72">
        <v>238</v>
      </c>
      <c r="F56" s="72">
        <v>184</v>
      </c>
      <c r="G56" s="73">
        <v>94</v>
      </c>
      <c r="H56" s="27"/>
    </row>
    <row r="57" spans="2:8" s="28" customFormat="1" ht="18.75" customHeight="1" x14ac:dyDescent="0.2">
      <c r="B57" s="71" t="s">
        <v>72</v>
      </c>
      <c r="C57" s="72">
        <v>78</v>
      </c>
      <c r="D57" s="72">
        <v>169</v>
      </c>
      <c r="E57" s="72">
        <v>400</v>
      </c>
      <c r="F57" s="72">
        <v>381</v>
      </c>
      <c r="G57" s="73">
        <v>186</v>
      </c>
      <c r="H57" s="27"/>
    </row>
    <row r="58" spans="2:8" s="28" customFormat="1" ht="18.75" customHeight="1" x14ac:dyDescent="0.2">
      <c r="B58" s="71" t="s">
        <v>310</v>
      </c>
      <c r="C58" s="72">
        <v>465</v>
      </c>
      <c r="D58" s="72">
        <v>525</v>
      </c>
      <c r="E58" s="72">
        <v>173</v>
      </c>
      <c r="F58" s="72">
        <v>0</v>
      </c>
      <c r="G58" s="73">
        <v>0</v>
      </c>
      <c r="H58" s="27"/>
    </row>
    <row r="59" spans="2:8" s="28" customFormat="1" ht="18.75" customHeight="1" x14ac:dyDescent="0.2">
      <c r="B59" s="71" t="s">
        <v>76</v>
      </c>
      <c r="C59" s="72">
        <v>203</v>
      </c>
      <c r="D59" s="72">
        <v>210</v>
      </c>
      <c r="E59" s="72">
        <v>210</v>
      </c>
      <c r="F59" s="72">
        <v>224</v>
      </c>
      <c r="G59" s="73">
        <v>294</v>
      </c>
      <c r="H59" s="27"/>
    </row>
    <row r="60" spans="2:8" s="28" customFormat="1" ht="18.75" customHeight="1" x14ac:dyDescent="0.2">
      <c r="B60" s="71" t="s">
        <v>245</v>
      </c>
      <c r="C60" s="72">
        <v>89</v>
      </c>
      <c r="D60" s="72">
        <v>138</v>
      </c>
      <c r="E60" s="72">
        <v>100</v>
      </c>
      <c r="F60" s="72">
        <v>102</v>
      </c>
      <c r="G60" s="73">
        <v>692</v>
      </c>
      <c r="H60" s="27"/>
    </row>
    <row r="61" spans="2:8" s="28" customFormat="1" ht="18.75" customHeight="1" x14ac:dyDescent="0.2">
      <c r="B61" s="71" t="s">
        <v>74</v>
      </c>
      <c r="C61" s="72">
        <v>206</v>
      </c>
      <c r="D61" s="72">
        <v>212</v>
      </c>
      <c r="E61" s="72">
        <v>214</v>
      </c>
      <c r="F61" s="72">
        <v>198</v>
      </c>
      <c r="G61" s="73">
        <v>192</v>
      </c>
      <c r="H61" s="27"/>
    </row>
    <row r="62" spans="2:8" s="28" customFormat="1" ht="18.75" customHeight="1" x14ac:dyDescent="0.2">
      <c r="B62" s="71" t="s">
        <v>312</v>
      </c>
      <c r="C62" s="72">
        <v>423</v>
      </c>
      <c r="D62" s="72">
        <v>256</v>
      </c>
      <c r="E62" s="72">
        <v>152</v>
      </c>
      <c r="F62" s="72">
        <v>78</v>
      </c>
      <c r="G62" s="73">
        <v>70</v>
      </c>
      <c r="H62" s="27"/>
    </row>
    <row r="63" spans="2:8" s="28" customFormat="1" ht="18.75" customHeight="1" x14ac:dyDescent="0.2">
      <c r="B63" s="71" t="s">
        <v>328</v>
      </c>
      <c r="C63" s="72">
        <v>114</v>
      </c>
      <c r="D63" s="72">
        <v>478</v>
      </c>
      <c r="E63" s="72">
        <v>384</v>
      </c>
      <c r="F63" s="72">
        <v>0</v>
      </c>
      <c r="G63" s="73">
        <v>0</v>
      </c>
      <c r="H63" s="27"/>
    </row>
    <row r="64" spans="2:8" s="28" customFormat="1" ht="18.75" customHeight="1" x14ac:dyDescent="0.2">
      <c r="B64" s="71" t="s">
        <v>325</v>
      </c>
      <c r="C64" s="72">
        <v>28</v>
      </c>
      <c r="D64" s="72">
        <v>108</v>
      </c>
      <c r="E64" s="72">
        <v>264</v>
      </c>
      <c r="F64" s="72">
        <v>268</v>
      </c>
      <c r="G64" s="73">
        <v>288</v>
      </c>
      <c r="H64" s="27"/>
    </row>
    <row r="65" spans="2:8" s="28" customFormat="1" ht="18.75" customHeight="1" x14ac:dyDescent="0.2">
      <c r="B65" s="71" t="s">
        <v>307</v>
      </c>
      <c r="C65" s="72">
        <v>940</v>
      </c>
      <c r="D65" s="72">
        <v>0</v>
      </c>
      <c r="E65" s="72">
        <v>0</v>
      </c>
      <c r="F65" s="72">
        <v>0</v>
      </c>
      <c r="G65" s="73">
        <v>0</v>
      </c>
      <c r="H65" s="27"/>
    </row>
    <row r="66" spans="2:8" s="28" customFormat="1" ht="18.75" customHeight="1" x14ac:dyDescent="0.2">
      <c r="B66" s="71" t="s">
        <v>327</v>
      </c>
      <c r="C66" s="72">
        <v>24</v>
      </c>
      <c r="D66" s="72">
        <v>211</v>
      </c>
      <c r="E66" s="72">
        <v>252</v>
      </c>
      <c r="F66" s="72">
        <v>252</v>
      </c>
      <c r="G66" s="73">
        <v>196</v>
      </c>
      <c r="H66" s="27"/>
    </row>
    <row r="67" spans="2:8" s="28" customFormat="1" ht="18.75" customHeight="1" x14ac:dyDescent="0.2">
      <c r="B67" s="71" t="s">
        <v>70</v>
      </c>
      <c r="C67" s="72">
        <v>319</v>
      </c>
      <c r="D67" s="72">
        <v>314</v>
      </c>
      <c r="E67" s="72">
        <v>102</v>
      </c>
      <c r="F67" s="72">
        <v>0</v>
      </c>
      <c r="G67" s="73">
        <v>6</v>
      </c>
      <c r="H67" s="27"/>
    </row>
    <row r="68" spans="2:8" s="28" customFormat="1" ht="18.75" customHeight="1" x14ac:dyDescent="0.2">
      <c r="B68" s="71" t="s">
        <v>314</v>
      </c>
      <c r="C68" s="72">
        <v>133</v>
      </c>
      <c r="D68" s="72">
        <v>124</v>
      </c>
      <c r="E68" s="72">
        <v>160</v>
      </c>
      <c r="F68" s="72">
        <v>137</v>
      </c>
      <c r="G68" s="73">
        <v>186</v>
      </c>
      <c r="H68" s="27"/>
    </row>
    <row r="69" spans="2:8" s="28" customFormat="1" ht="18.75" customHeight="1" x14ac:dyDescent="0.2">
      <c r="B69" s="71" t="s">
        <v>241</v>
      </c>
      <c r="C69" s="72">
        <v>208</v>
      </c>
      <c r="D69" s="72">
        <v>208</v>
      </c>
      <c r="E69" s="72">
        <v>104</v>
      </c>
      <c r="F69" s="72">
        <v>104</v>
      </c>
      <c r="G69" s="73">
        <v>105</v>
      </c>
      <c r="H69" s="27"/>
    </row>
    <row r="70" spans="2:8" s="28" customFormat="1" ht="18.75" customHeight="1" x14ac:dyDescent="0.2">
      <c r="B70" s="71" t="s">
        <v>365</v>
      </c>
      <c r="C70" s="72">
        <v>2</v>
      </c>
      <c r="D70" s="72">
        <v>102</v>
      </c>
      <c r="E70" s="72">
        <v>357</v>
      </c>
      <c r="F70" s="72">
        <v>134</v>
      </c>
      <c r="G70" s="73">
        <v>28</v>
      </c>
      <c r="H70" s="27"/>
    </row>
    <row r="71" spans="2:8" s="28" customFormat="1" ht="18.75" customHeight="1" x14ac:dyDescent="0.2">
      <c r="B71" s="71" t="s">
        <v>340</v>
      </c>
      <c r="C71" s="72">
        <v>2</v>
      </c>
      <c r="D71" s="72">
        <v>67</v>
      </c>
      <c r="E71" s="72">
        <v>130</v>
      </c>
      <c r="F71" s="72">
        <v>204</v>
      </c>
      <c r="G71" s="73">
        <v>198</v>
      </c>
      <c r="H71" s="27"/>
    </row>
    <row r="72" spans="2:8" s="28" customFormat="1" ht="18.75" customHeight="1" x14ac:dyDescent="0.2">
      <c r="B72" s="71" t="s">
        <v>317</v>
      </c>
      <c r="C72" s="72">
        <v>308</v>
      </c>
      <c r="D72" s="72">
        <v>259</v>
      </c>
      <c r="E72" s="72">
        <v>0</v>
      </c>
      <c r="F72" s="72">
        <v>0</v>
      </c>
      <c r="G72" s="73">
        <v>0</v>
      </c>
      <c r="H72" s="27"/>
    </row>
    <row r="73" spans="2:8" s="28" customFormat="1" ht="18.75" customHeight="1" x14ac:dyDescent="0.2">
      <c r="B73" s="71" t="s">
        <v>350</v>
      </c>
      <c r="C73" s="72">
        <v>566</v>
      </c>
      <c r="D73" s="72">
        <v>0</v>
      </c>
      <c r="E73" s="72">
        <v>0</v>
      </c>
      <c r="F73" s="72">
        <v>0</v>
      </c>
      <c r="G73" s="73">
        <v>0</v>
      </c>
      <c r="H73" s="27"/>
    </row>
    <row r="74" spans="2:8" s="28" customFormat="1" ht="18.75" customHeight="1" x14ac:dyDescent="0.2">
      <c r="B74" s="71" t="s">
        <v>336</v>
      </c>
      <c r="C74" s="72">
        <v>105</v>
      </c>
      <c r="D74" s="72">
        <v>103</v>
      </c>
      <c r="E74" s="72">
        <v>154</v>
      </c>
      <c r="F74" s="72">
        <v>109</v>
      </c>
      <c r="G74" s="73">
        <v>82</v>
      </c>
      <c r="H74" s="27"/>
    </row>
    <row r="75" spans="2:8" s="28" customFormat="1" ht="18.75" customHeight="1" x14ac:dyDescent="0.2">
      <c r="B75" s="71" t="s">
        <v>356</v>
      </c>
      <c r="C75" s="72">
        <v>217</v>
      </c>
      <c r="D75" s="72">
        <v>212</v>
      </c>
      <c r="E75" s="72">
        <v>124</v>
      </c>
      <c r="F75" s="72">
        <v>0</v>
      </c>
      <c r="G75" s="73">
        <v>0</v>
      </c>
      <c r="H75" s="27"/>
    </row>
    <row r="76" spans="2:8" s="28" customFormat="1" ht="18.75" customHeight="1" x14ac:dyDescent="0.2">
      <c r="B76" s="71" t="s">
        <v>332</v>
      </c>
      <c r="C76" s="72">
        <v>142</v>
      </c>
      <c r="D76" s="72">
        <v>56</v>
      </c>
      <c r="E76" s="72">
        <v>6</v>
      </c>
      <c r="F76" s="72">
        <v>140</v>
      </c>
      <c r="G76" s="73">
        <v>128</v>
      </c>
      <c r="H76" s="27"/>
    </row>
    <row r="77" spans="2:8" s="28" customFormat="1" ht="18.75" customHeight="1" x14ac:dyDescent="0.2">
      <c r="B77" s="71" t="s">
        <v>355</v>
      </c>
      <c r="C77" s="72">
        <v>50</v>
      </c>
      <c r="D77" s="72">
        <v>105</v>
      </c>
      <c r="E77" s="72">
        <v>87</v>
      </c>
      <c r="F77" s="72">
        <v>101</v>
      </c>
      <c r="G77" s="73">
        <v>119</v>
      </c>
      <c r="H77" s="27"/>
    </row>
    <row r="78" spans="2:8" s="28" customFormat="1" ht="18.75" customHeight="1" x14ac:dyDescent="0.2">
      <c r="B78" s="71" t="s">
        <v>244</v>
      </c>
      <c r="C78" s="72">
        <v>42</v>
      </c>
      <c r="D78" s="72">
        <v>96</v>
      </c>
      <c r="E78" s="72">
        <v>126</v>
      </c>
      <c r="F78" s="72">
        <v>92</v>
      </c>
      <c r="G78" s="73">
        <v>96</v>
      </c>
      <c r="H78" s="27"/>
    </row>
    <row r="79" spans="2:8" s="28" customFormat="1" ht="18.75" customHeight="1" x14ac:dyDescent="0.2">
      <c r="B79" s="71" t="s">
        <v>69</v>
      </c>
      <c r="C79" s="72">
        <v>187</v>
      </c>
      <c r="D79" s="72">
        <v>80</v>
      </c>
      <c r="E79" s="72">
        <v>34</v>
      </c>
      <c r="F79" s="72">
        <v>70</v>
      </c>
      <c r="G79" s="73">
        <v>45</v>
      </c>
      <c r="H79" s="27"/>
    </row>
    <row r="80" spans="2:8" s="28" customFormat="1" ht="18.75" customHeight="1" x14ac:dyDescent="0.2">
      <c r="B80" s="71" t="s">
        <v>341</v>
      </c>
      <c r="C80" s="72">
        <v>0</v>
      </c>
      <c r="D80" s="72">
        <v>58</v>
      </c>
      <c r="E80" s="72">
        <v>284</v>
      </c>
      <c r="F80" s="72">
        <v>6</v>
      </c>
      <c r="G80" s="73">
        <v>67</v>
      </c>
      <c r="H80" s="27"/>
    </row>
    <row r="81" spans="2:8" s="28" customFormat="1" ht="18.75" customHeight="1" x14ac:dyDescent="0.2">
      <c r="B81" s="71" t="s">
        <v>406</v>
      </c>
      <c r="C81" s="72">
        <v>183</v>
      </c>
      <c r="D81" s="72">
        <v>162</v>
      </c>
      <c r="E81" s="72">
        <v>2</v>
      </c>
      <c r="F81" s="72">
        <v>4</v>
      </c>
      <c r="G81" s="73">
        <v>0</v>
      </c>
      <c r="H81" s="27"/>
    </row>
    <row r="82" spans="2:8" s="28" customFormat="1" ht="18.75" customHeight="1" x14ac:dyDescent="0.2">
      <c r="B82" s="71" t="s">
        <v>79</v>
      </c>
      <c r="C82" s="72">
        <v>84</v>
      </c>
      <c r="D82" s="72">
        <v>100</v>
      </c>
      <c r="E82" s="72">
        <v>158</v>
      </c>
      <c r="F82" s="72">
        <v>3</v>
      </c>
      <c r="G82" s="73">
        <v>0</v>
      </c>
      <c r="H82" s="27"/>
    </row>
    <row r="83" spans="2:8" s="28" customFormat="1" ht="18.75" customHeight="1" x14ac:dyDescent="0.2">
      <c r="B83" s="71" t="s">
        <v>250</v>
      </c>
      <c r="C83" s="72">
        <v>55</v>
      </c>
      <c r="D83" s="72">
        <v>148</v>
      </c>
      <c r="E83" s="72">
        <v>104</v>
      </c>
      <c r="F83" s="72">
        <v>29</v>
      </c>
      <c r="G83" s="73">
        <v>0</v>
      </c>
      <c r="H83" s="27"/>
    </row>
    <row r="84" spans="2:8" s="28" customFormat="1" ht="18.75" customHeight="1" x14ac:dyDescent="0.2">
      <c r="B84" s="71" t="s">
        <v>75</v>
      </c>
      <c r="C84" s="72">
        <v>315</v>
      </c>
      <c r="D84" s="72">
        <v>4</v>
      </c>
      <c r="E84" s="72">
        <v>0</v>
      </c>
      <c r="F84" s="72">
        <v>0</v>
      </c>
      <c r="G84" s="73">
        <v>0</v>
      </c>
      <c r="H84" s="27"/>
    </row>
    <row r="85" spans="2:8" s="28" customFormat="1" ht="18.75" customHeight="1" x14ac:dyDescent="0.2">
      <c r="B85" s="71" t="s">
        <v>77</v>
      </c>
      <c r="C85" s="72">
        <v>103</v>
      </c>
      <c r="D85" s="72">
        <v>104</v>
      </c>
      <c r="E85" s="72">
        <v>36</v>
      </c>
      <c r="F85" s="72">
        <v>26</v>
      </c>
      <c r="G85" s="73">
        <v>18</v>
      </c>
      <c r="H85" s="27"/>
    </row>
    <row r="86" spans="2:8" s="28" customFormat="1" ht="18.75" customHeight="1" x14ac:dyDescent="0.2">
      <c r="B86" s="71" t="s">
        <v>339</v>
      </c>
      <c r="C86" s="72">
        <v>130</v>
      </c>
      <c r="D86" s="72">
        <v>102</v>
      </c>
      <c r="E86" s="72">
        <v>44</v>
      </c>
      <c r="F86" s="72">
        <v>6</v>
      </c>
      <c r="G86" s="73">
        <v>2</v>
      </c>
      <c r="H86" s="27"/>
    </row>
    <row r="87" spans="2:8" s="28" customFormat="1" ht="18.75" customHeight="1" x14ac:dyDescent="0.2">
      <c r="B87" s="71" t="s">
        <v>91</v>
      </c>
      <c r="C87" s="72">
        <v>272</v>
      </c>
      <c r="D87" s="72">
        <v>2</v>
      </c>
      <c r="E87" s="72">
        <v>0</v>
      </c>
      <c r="F87" s="72">
        <v>3</v>
      </c>
      <c r="G87" s="73">
        <v>0</v>
      </c>
      <c r="H87" s="27"/>
    </row>
    <row r="88" spans="2:8" s="28" customFormat="1" ht="18.75" customHeight="1" x14ac:dyDescent="0.2">
      <c r="B88" s="71" t="s">
        <v>247</v>
      </c>
      <c r="C88" s="72">
        <v>0</v>
      </c>
      <c r="D88" s="72">
        <v>4</v>
      </c>
      <c r="E88" s="72">
        <v>16</v>
      </c>
      <c r="F88" s="72">
        <v>10</v>
      </c>
      <c r="G88" s="73">
        <v>245</v>
      </c>
      <c r="H88" s="27"/>
    </row>
    <row r="89" spans="2:8" s="28" customFormat="1" ht="18.75" customHeight="1" x14ac:dyDescent="0.2">
      <c r="B89" s="71" t="s">
        <v>320</v>
      </c>
      <c r="C89" s="72">
        <v>264</v>
      </c>
      <c r="D89" s="72">
        <v>0</v>
      </c>
      <c r="E89" s="72">
        <v>0</v>
      </c>
      <c r="F89" s="72">
        <v>0</v>
      </c>
      <c r="G89" s="73">
        <v>0</v>
      </c>
      <c r="H89" s="27"/>
    </row>
    <row r="90" spans="2:8" s="28" customFormat="1" ht="18.75" customHeight="1" x14ac:dyDescent="0.2">
      <c r="B90" s="71" t="s">
        <v>414</v>
      </c>
      <c r="C90" s="72">
        <v>0</v>
      </c>
      <c r="D90" s="72">
        <v>0</v>
      </c>
      <c r="E90" s="72">
        <v>0</v>
      </c>
      <c r="F90" s="72">
        <v>24</v>
      </c>
      <c r="G90" s="73">
        <v>229</v>
      </c>
      <c r="H90" s="27"/>
    </row>
    <row r="91" spans="2:8" s="28" customFormat="1" ht="18.75" customHeight="1" x14ac:dyDescent="0.2">
      <c r="B91" s="71" t="s">
        <v>384</v>
      </c>
      <c r="C91" s="72">
        <v>231</v>
      </c>
      <c r="D91" s="72">
        <v>9</v>
      </c>
      <c r="E91" s="72">
        <v>3</v>
      </c>
      <c r="F91" s="72">
        <v>0</v>
      </c>
      <c r="G91" s="73">
        <v>2</v>
      </c>
      <c r="H91" s="27"/>
    </row>
    <row r="92" spans="2:8" s="28" customFormat="1" ht="18.75" customHeight="1" x14ac:dyDescent="0.2">
      <c r="B92" s="71" t="s">
        <v>2922</v>
      </c>
      <c r="C92" s="72">
        <v>0</v>
      </c>
      <c r="D92" s="72">
        <v>46</v>
      </c>
      <c r="E92" s="72">
        <v>109</v>
      </c>
      <c r="F92" s="72">
        <v>57</v>
      </c>
      <c r="G92" s="73">
        <v>18</v>
      </c>
      <c r="H92" s="27"/>
    </row>
    <row r="93" spans="2:8" s="28" customFormat="1" ht="18.75" customHeight="1" x14ac:dyDescent="0.2">
      <c r="B93" s="71" t="s">
        <v>430</v>
      </c>
      <c r="C93" s="72">
        <v>118</v>
      </c>
      <c r="D93" s="72">
        <v>82</v>
      </c>
      <c r="E93" s="72">
        <v>5</v>
      </c>
      <c r="F93" s="72">
        <v>9</v>
      </c>
      <c r="G93" s="73">
        <v>0</v>
      </c>
      <c r="H93" s="27"/>
    </row>
    <row r="94" spans="2:8" s="28" customFormat="1" ht="18.75" customHeight="1" x14ac:dyDescent="0.2">
      <c r="B94" s="71" t="s">
        <v>343</v>
      </c>
      <c r="C94" s="72">
        <v>0</v>
      </c>
      <c r="D94" s="72">
        <v>5</v>
      </c>
      <c r="E94" s="72">
        <v>71</v>
      </c>
      <c r="F94" s="72">
        <v>70</v>
      </c>
      <c r="G94" s="73">
        <v>64</v>
      </c>
      <c r="H94" s="27"/>
    </row>
    <row r="95" spans="2:8" s="28" customFormat="1" ht="18.75" customHeight="1" x14ac:dyDescent="0.2">
      <c r="B95" s="71" t="s">
        <v>363</v>
      </c>
      <c r="C95" s="72">
        <v>0</v>
      </c>
      <c r="D95" s="72">
        <v>196</v>
      </c>
      <c r="E95" s="72">
        <v>0</v>
      </c>
      <c r="F95" s="72">
        <v>2</v>
      </c>
      <c r="G95" s="73">
        <v>0</v>
      </c>
      <c r="H95" s="27"/>
    </row>
    <row r="96" spans="2:8" s="28" customFormat="1" ht="18.75" customHeight="1" x14ac:dyDescent="0.2">
      <c r="B96" s="71" t="s">
        <v>249</v>
      </c>
      <c r="C96" s="72">
        <v>0</v>
      </c>
      <c r="D96" s="72">
        <v>8</v>
      </c>
      <c r="E96" s="72">
        <v>20</v>
      </c>
      <c r="F96" s="72">
        <v>145</v>
      </c>
      <c r="G96" s="73">
        <v>18</v>
      </c>
      <c r="H96" s="27"/>
    </row>
    <row r="97" spans="2:8" s="28" customFormat="1" ht="18.75" customHeight="1" x14ac:dyDescent="0.2">
      <c r="B97" s="71" t="s">
        <v>379</v>
      </c>
      <c r="C97" s="72">
        <v>12</v>
      </c>
      <c r="D97" s="72">
        <v>36</v>
      </c>
      <c r="E97" s="72">
        <v>106</v>
      </c>
      <c r="F97" s="72">
        <v>12</v>
      </c>
      <c r="G97" s="73">
        <v>24</v>
      </c>
      <c r="H97" s="27"/>
    </row>
    <row r="98" spans="2:8" s="28" customFormat="1" ht="18.75" customHeight="1" x14ac:dyDescent="0.2">
      <c r="B98" s="71" t="s">
        <v>413</v>
      </c>
      <c r="C98" s="72">
        <v>0</v>
      </c>
      <c r="D98" s="72">
        <v>0</v>
      </c>
      <c r="E98" s="72">
        <v>0</v>
      </c>
      <c r="F98" s="72">
        <v>0</v>
      </c>
      <c r="G98" s="73">
        <v>186</v>
      </c>
      <c r="H98" s="27"/>
    </row>
    <row r="99" spans="2:8" s="28" customFormat="1" ht="18.75" customHeight="1" x14ac:dyDescent="0.2">
      <c r="B99" s="71" t="s">
        <v>353</v>
      </c>
      <c r="C99" s="72">
        <v>16</v>
      </c>
      <c r="D99" s="72">
        <v>71</v>
      </c>
      <c r="E99" s="72">
        <v>32</v>
      </c>
      <c r="F99" s="72">
        <v>32</v>
      </c>
      <c r="G99" s="73">
        <v>34</v>
      </c>
      <c r="H99" s="27"/>
    </row>
    <row r="100" spans="2:8" s="28" customFormat="1" ht="18.75" customHeight="1" x14ac:dyDescent="0.2">
      <c r="B100" s="71" t="s">
        <v>2929</v>
      </c>
      <c r="C100" s="72">
        <v>49</v>
      </c>
      <c r="D100" s="72">
        <v>30</v>
      </c>
      <c r="E100" s="72">
        <v>24</v>
      </c>
      <c r="F100" s="72">
        <v>37</v>
      </c>
      <c r="G100" s="73">
        <v>29</v>
      </c>
      <c r="H100" s="27"/>
    </row>
    <row r="101" spans="2:8" s="28" customFormat="1" ht="18.75" customHeight="1" x14ac:dyDescent="0.2">
      <c r="B101" s="71" t="s">
        <v>416</v>
      </c>
      <c r="C101" s="72">
        <v>0</v>
      </c>
      <c r="D101" s="72">
        <v>0</v>
      </c>
      <c r="E101" s="72">
        <v>168</v>
      </c>
      <c r="F101" s="72">
        <v>0</v>
      </c>
      <c r="G101" s="73">
        <v>0</v>
      </c>
      <c r="H101" s="27"/>
    </row>
    <row r="102" spans="2:8" s="28" customFormat="1" ht="18.75" customHeight="1" x14ac:dyDescent="0.2">
      <c r="B102" s="71" t="s">
        <v>246</v>
      </c>
      <c r="C102" s="72">
        <v>0</v>
      </c>
      <c r="D102" s="72">
        <v>0</v>
      </c>
      <c r="E102" s="72">
        <v>0</v>
      </c>
      <c r="F102" s="72">
        <v>4</v>
      </c>
      <c r="G102" s="73">
        <v>161</v>
      </c>
      <c r="H102" s="27"/>
    </row>
    <row r="103" spans="2:8" s="28" customFormat="1" ht="18.75" customHeight="1" x14ac:dyDescent="0.2">
      <c r="B103" s="71" t="s">
        <v>334</v>
      </c>
      <c r="C103" s="72">
        <v>0</v>
      </c>
      <c r="D103" s="72">
        <v>0</v>
      </c>
      <c r="E103" s="72">
        <v>0</v>
      </c>
      <c r="F103" s="72">
        <v>4</v>
      </c>
      <c r="G103" s="73">
        <v>156</v>
      </c>
      <c r="H103" s="27"/>
    </row>
    <row r="104" spans="2:8" s="28" customFormat="1" ht="18.75" customHeight="1" x14ac:dyDescent="0.2">
      <c r="B104" s="71" t="s">
        <v>88</v>
      </c>
      <c r="C104" s="72">
        <v>0</v>
      </c>
      <c r="D104" s="72">
        <v>0</v>
      </c>
      <c r="E104" s="72">
        <v>0</v>
      </c>
      <c r="F104" s="72">
        <v>0</v>
      </c>
      <c r="G104" s="73">
        <v>157</v>
      </c>
      <c r="H104" s="27"/>
    </row>
    <row r="105" spans="2:8" s="28" customFormat="1" ht="18.75" customHeight="1" x14ac:dyDescent="0.2">
      <c r="B105" s="71" t="s">
        <v>354</v>
      </c>
      <c r="C105" s="72">
        <v>0</v>
      </c>
      <c r="D105" s="72">
        <v>0</v>
      </c>
      <c r="E105" s="72">
        <v>0</v>
      </c>
      <c r="F105" s="72">
        <v>38</v>
      </c>
      <c r="G105" s="73">
        <v>115</v>
      </c>
      <c r="H105" s="27"/>
    </row>
    <row r="106" spans="2:8" s="28" customFormat="1" ht="18.75" customHeight="1" x14ac:dyDescent="0.2">
      <c r="B106" s="71" t="s">
        <v>364</v>
      </c>
      <c r="C106" s="72">
        <v>0</v>
      </c>
      <c r="D106" s="72">
        <v>2</v>
      </c>
      <c r="E106" s="72">
        <v>0</v>
      </c>
      <c r="F106" s="72">
        <v>136</v>
      </c>
      <c r="G106" s="73">
        <v>8</v>
      </c>
      <c r="H106" s="27"/>
    </row>
    <row r="107" spans="2:8" s="28" customFormat="1" ht="18.75" customHeight="1" x14ac:dyDescent="0.2">
      <c r="B107" s="71" t="s">
        <v>335</v>
      </c>
      <c r="C107" s="72">
        <v>135</v>
      </c>
      <c r="D107" s="72">
        <v>0</v>
      </c>
      <c r="E107" s="72">
        <v>0</v>
      </c>
      <c r="F107" s="72">
        <v>0</v>
      </c>
      <c r="G107" s="73">
        <v>0</v>
      </c>
      <c r="H107" s="27"/>
    </row>
    <row r="108" spans="2:8" s="28" customFormat="1" ht="18.75" customHeight="1" x14ac:dyDescent="0.2">
      <c r="B108" s="71" t="s">
        <v>389</v>
      </c>
      <c r="C108" s="72">
        <v>0</v>
      </c>
      <c r="D108" s="72">
        <v>43</v>
      </c>
      <c r="E108" s="72">
        <v>72</v>
      </c>
      <c r="F108" s="72">
        <v>18</v>
      </c>
      <c r="G108" s="73">
        <v>0</v>
      </c>
      <c r="H108" s="27"/>
    </row>
    <row r="109" spans="2:8" s="28" customFormat="1" ht="18.75" customHeight="1" x14ac:dyDescent="0.2">
      <c r="B109" s="71" t="s">
        <v>842</v>
      </c>
      <c r="C109" s="72">
        <v>37</v>
      </c>
      <c r="D109" s="72">
        <v>84</v>
      </c>
      <c r="E109" s="72">
        <v>0</v>
      </c>
      <c r="F109" s="72">
        <v>0</v>
      </c>
      <c r="G109" s="73">
        <v>1</v>
      </c>
      <c r="H109" s="27"/>
    </row>
    <row r="110" spans="2:8" s="28" customFormat="1" ht="18.75" customHeight="1" x14ac:dyDescent="0.2">
      <c r="B110" s="71" t="s">
        <v>387</v>
      </c>
      <c r="C110" s="72">
        <v>20</v>
      </c>
      <c r="D110" s="72">
        <v>20</v>
      </c>
      <c r="E110" s="72">
        <v>20</v>
      </c>
      <c r="F110" s="72">
        <v>28</v>
      </c>
      <c r="G110" s="73">
        <v>28</v>
      </c>
      <c r="H110" s="27"/>
    </row>
    <row r="111" spans="2:8" s="28" customFormat="1" ht="18.75" customHeight="1" x14ac:dyDescent="0.2">
      <c r="B111" s="71" t="s">
        <v>491</v>
      </c>
      <c r="C111" s="72">
        <v>35</v>
      </c>
      <c r="D111" s="72">
        <v>12</v>
      </c>
      <c r="E111" s="72">
        <v>10</v>
      </c>
      <c r="F111" s="72">
        <v>21</v>
      </c>
      <c r="G111" s="73">
        <v>35</v>
      </c>
      <c r="H111" s="27"/>
    </row>
    <row r="112" spans="2:8" s="28" customFormat="1" ht="18.75" customHeight="1" x14ac:dyDescent="0.2">
      <c r="B112" s="71" t="s">
        <v>506</v>
      </c>
      <c r="C112" s="72">
        <v>0</v>
      </c>
      <c r="D112" s="72">
        <v>0</v>
      </c>
      <c r="E112" s="72">
        <v>34</v>
      </c>
      <c r="F112" s="72">
        <v>41</v>
      </c>
      <c r="G112" s="73">
        <v>35</v>
      </c>
      <c r="H112" s="27"/>
    </row>
    <row r="113" spans="2:8" s="28" customFormat="1" ht="18.75" customHeight="1" x14ac:dyDescent="0.2">
      <c r="B113" s="71" t="s">
        <v>346</v>
      </c>
      <c r="C113" s="72">
        <v>10</v>
      </c>
      <c r="D113" s="72">
        <v>25</v>
      </c>
      <c r="E113" s="72">
        <v>0</v>
      </c>
      <c r="F113" s="72">
        <v>12</v>
      </c>
      <c r="G113" s="73">
        <v>52</v>
      </c>
      <c r="H113" s="27"/>
    </row>
    <row r="114" spans="2:8" s="28" customFormat="1" ht="18.75" customHeight="1" x14ac:dyDescent="0.2">
      <c r="B114" s="71" t="s">
        <v>386</v>
      </c>
      <c r="C114" s="72">
        <v>2</v>
      </c>
      <c r="D114" s="72">
        <v>4</v>
      </c>
      <c r="E114" s="72">
        <v>4</v>
      </c>
      <c r="F114" s="72">
        <v>0</v>
      </c>
      <c r="G114" s="73">
        <v>81</v>
      </c>
      <c r="H114" s="27"/>
    </row>
    <row r="115" spans="2:8" s="28" customFormat="1" ht="18.75" customHeight="1" x14ac:dyDescent="0.2">
      <c r="B115" s="71" t="s">
        <v>2920</v>
      </c>
      <c r="C115" s="72">
        <v>36</v>
      </c>
      <c r="D115" s="72">
        <v>0</v>
      </c>
      <c r="E115" s="72">
        <v>8</v>
      </c>
      <c r="F115" s="72">
        <v>43</v>
      </c>
      <c r="G115" s="73">
        <v>0</v>
      </c>
      <c r="H115" s="27"/>
    </row>
    <row r="116" spans="2:8" s="28" customFormat="1" ht="18.75" customHeight="1" x14ac:dyDescent="0.2">
      <c r="B116" s="71" t="s">
        <v>396</v>
      </c>
      <c r="C116" s="72">
        <v>0</v>
      </c>
      <c r="D116" s="72">
        <v>36</v>
      </c>
      <c r="E116" s="72">
        <v>48</v>
      </c>
      <c r="F116" s="72">
        <v>0</v>
      </c>
      <c r="G116" s="73">
        <v>0</v>
      </c>
      <c r="H116" s="27"/>
    </row>
    <row r="117" spans="2:8" s="28" customFormat="1" ht="18.75" customHeight="1" x14ac:dyDescent="0.2">
      <c r="B117" s="71" t="s">
        <v>331</v>
      </c>
      <c r="C117" s="72">
        <v>69</v>
      </c>
      <c r="D117" s="72">
        <v>0</v>
      </c>
      <c r="E117" s="72">
        <v>0</v>
      </c>
      <c r="F117" s="72">
        <v>0</v>
      </c>
      <c r="G117" s="73">
        <v>0</v>
      </c>
      <c r="H117" s="27"/>
    </row>
    <row r="118" spans="2:8" s="28" customFormat="1" ht="18.75" customHeight="1" x14ac:dyDescent="0.2">
      <c r="B118" s="71" t="s">
        <v>373</v>
      </c>
      <c r="C118" s="72">
        <v>0</v>
      </c>
      <c r="D118" s="72">
        <v>0</v>
      </c>
      <c r="E118" s="72">
        <v>0</v>
      </c>
      <c r="F118" s="72">
        <v>66</v>
      </c>
      <c r="G118" s="73">
        <v>0</v>
      </c>
      <c r="H118" s="27"/>
    </row>
    <row r="119" spans="2:8" s="28" customFormat="1" ht="18.75" customHeight="1" x14ac:dyDescent="0.2">
      <c r="B119" s="71" t="s">
        <v>505</v>
      </c>
      <c r="C119" s="72">
        <v>53</v>
      </c>
      <c r="D119" s="72">
        <v>0</v>
      </c>
      <c r="E119" s="72">
        <v>3</v>
      </c>
      <c r="F119" s="72">
        <v>2</v>
      </c>
      <c r="G119" s="73">
        <v>0</v>
      </c>
      <c r="H119" s="27"/>
    </row>
    <row r="120" spans="2:8" s="28" customFormat="1" ht="18.75" customHeight="1" x14ac:dyDescent="0.2">
      <c r="B120" s="71" t="s">
        <v>349</v>
      </c>
      <c r="C120" s="72">
        <v>0</v>
      </c>
      <c r="D120" s="72">
        <v>0</v>
      </c>
      <c r="E120" s="72">
        <v>7</v>
      </c>
      <c r="F120" s="72">
        <v>24</v>
      </c>
      <c r="G120" s="73">
        <v>24</v>
      </c>
      <c r="H120" s="27"/>
    </row>
    <row r="121" spans="2:8" s="28" customFormat="1" ht="18.75" customHeight="1" x14ac:dyDescent="0.2">
      <c r="B121" s="71" t="s">
        <v>2919</v>
      </c>
      <c r="C121" s="72">
        <v>2</v>
      </c>
      <c r="D121" s="72">
        <v>34</v>
      </c>
      <c r="E121" s="72">
        <v>18</v>
      </c>
      <c r="F121" s="72">
        <v>0</v>
      </c>
      <c r="G121" s="73">
        <v>0</v>
      </c>
      <c r="H121" s="27"/>
    </row>
    <row r="122" spans="2:8" s="28" customFormat="1" ht="18.75" customHeight="1" x14ac:dyDescent="0.2">
      <c r="B122" s="71" t="s">
        <v>512</v>
      </c>
      <c r="C122" s="72">
        <v>6</v>
      </c>
      <c r="D122" s="72">
        <v>2</v>
      </c>
      <c r="E122" s="72">
        <v>5</v>
      </c>
      <c r="F122" s="72">
        <v>17</v>
      </c>
      <c r="G122" s="73">
        <v>22</v>
      </c>
      <c r="H122" s="27"/>
    </row>
    <row r="123" spans="2:8" s="28" customFormat="1" ht="18.75" customHeight="1" x14ac:dyDescent="0.2">
      <c r="B123" s="71" t="s">
        <v>412</v>
      </c>
      <c r="C123" s="72">
        <v>6</v>
      </c>
      <c r="D123" s="72">
        <v>15</v>
      </c>
      <c r="E123" s="72">
        <v>30</v>
      </c>
      <c r="F123" s="72">
        <v>0</v>
      </c>
      <c r="G123" s="73">
        <v>0</v>
      </c>
      <c r="H123" s="27"/>
    </row>
    <row r="124" spans="2:8" s="28" customFormat="1" ht="18.75" customHeight="1" x14ac:dyDescent="0.2">
      <c r="B124" s="71" t="s">
        <v>2917</v>
      </c>
      <c r="C124" s="72">
        <v>32</v>
      </c>
      <c r="D124" s="72">
        <v>0</v>
      </c>
      <c r="E124" s="72">
        <v>0</v>
      </c>
      <c r="F124" s="72">
        <v>0</v>
      </c>
      <c r="G124" s="73">
        <v>18</v>
      </c>
      <c r="H124" s="27"/>
    </row>
    <row r="125" spans="2:8" s="28" customFormat="1" ht="18.75" customHeight="1" x14ac:dyDescent="0.2">
      <c r="B125" s="71" t="s">
        <v>78</v>
      </c>
      <c r="C125" s="72">
        <v>12</v>
      </c>
      <c r="D125" s="72">
        <v>0</v>
      </c>
      <c r="E125" s="72">
        <v>12</v>
      </c>
      <c r="F125" s="72">
        <v>26</v>
      </c>
      <c r="G125" s="73">
        <v>0</v>
      </c>
      <c r="H125" s="27"/>
    </row>
    <row r="126" spans="2:8" s="28" customFormat="1" ht="18.75" customHeight="1" x14ac:dyDescent="0.2">
      <c r="B126" s="71" t="s">
        <v>427</v>
      </c>
      <c r="C126" s="72">
        <v>0</v>
      </c>
      <c r="D126" s="72">
        <v>0</v>
      </c>
      <c r="E126" s="72">
        <v>6</v>
      </c>
      <c r="F126" s="72">
        <v>4</v>
      </c>
      <c r="G126" s="73">
        <v>39</v>
      </c>
      <c r="H126" s="27"/>
    </row>
    <row r="127" spans="2:8" s="28" customFormat="1" ht="18.75" customHeight="1" x14ac:dyDescent="0.2">
      <c r="B127" s="71" t="s">
        <v>572</v>
      </c>
      <c r="C127" s="72">
        <v>0</v>
      </c>
      <c r="D127" s="72">
        <v>15</v>
      </c>
      <c r="E127" s="72">
        <v>17</v>
      </c>
      <c r="F127" s="72">
        <v>14</v>
      </c>
      <c r="G127" s="73">
        <v>2</v>
      </c>
      <c r="H127" s="27"/>
    </row>
    <row r="128" spans="2:8" s="28" customFormat="1" ht="18.75" customHeight="1" x14ac:dyDescent="0.2">
      <c r="B128" s="71" t="s">
        <v>561</v>
      </c>
      <c r="C128" s="72">
        <v>47</v>
      </c>
      <c r="D128" s="72">
        <v>0</v>
      </c>
      <c r="E128" s="72">
        <v>0</v>
      </c>
      <c r="F128" s="72">
        <v>0</v>
      </c>
      <c r="G128" s="73">
        <v>0</v>
      </c>
      <c r="H128" s="27"/>
    </row>
    <row r="129" spans="2:8" s="28" customFormat="1" ht="18.75" customHeight="1" x14ac:dyDescent="0.2">
      <c r="B129" s="71" t="s">
        <v>410</v>
      </c>
      <c r="C129" s="72">
        <v>46</v>
      </c>
      <c r="D129" s="72">
        <v>0</v>
      </c>
      <c r="E129" s="72">
        <v>0</v>
      </c>
      <c r="F129" s="72">
        <v>0</v>
      </c>
      <c r="G129" s="73">
        <v>0</v>
      </c>
      <c r="H129" s="27"/>
    </row>
    <row r="130" spans="2:8" s="28" customFormat="1" ht="18.75" customHeight="1" x14ac:dyDescent="0.2">
      <c r="B130" s="71" t="s">
        <v>476</v>
      </c>
      <c r="C130" s="72">
        <v>43</v>
      </c>
      <c r="D130" s="72">
        <v>0</v>
      </c>
      <c r="E130" s="72">
        <v>0</v>
      </c>
      <c r="F130" s="72">
        <v>0</v>
      </c>
      <c r="G130" s="73">
        <v>2</v>
      </c>
      <c r="H130" s="27"/>
    </row>
    <row r="131" spans="2:8" s="28" customFormat="1" ht="18.75" customHeight="1" x14ac:dyDescent="0.2">
      <c r="B131" s="71" t="s">
        <v>446</v>
      </c>
      <c r="C131" s="72">
        <v>0</v>
      </c>
      <c r="D131" s="72">
        <v>6</v>
      </c>
      <c r="E131" s="72">
        <v>18</v>
      </c>
      <c r="F131" s="72">
        <v>18</v>
      </c>
      <c r="G131" s="73">
        <v>1</v>
      </c>
      <c r="H131" s="27"/>
    </row>
    <row r="132" spans="2:8" s="28" customFormat="1" ht="18.75" customHeight="1" x14ac:dyDescent="0.2">
      <c r="B132" s="71" t="s">
        <v>497</v>
      </c>
      <c r="C132" s="72">
        <v>18</v>
      </c>
      <c r="D132" s="72">
        <v>8</v>
      </c>
      <c r="E132" s="72">
        <v>5</v>
      </c>
      <c r="F132" s="72">
        <v>2</v>
      </c>
      <c r="G132" s="73">
        <v>9</v>
      </c>
      <c r="H132" s="27"/>
    </row>
    <row r="133" spans="2:8" s="28" customFormat="1" ht="18.75" customHeight="1" x14ac:dyDescent="0.2">
      <c r="B133" s="71" t="s">
        <v>411</v>
      </c>
      <c r="C133" s="72">
        <v>0</v>
      </c>
      <c r="D133" s="72">
        <v>0</v>
      </c>
      <c r="E133" s="72">
        <v>37</v>
      </c>
      <c r="F133" s="72">
        <v>0</v>
      </c>
      <c r="G133" s="73">
        <v>0</v>
      </c>
      <c r="H133" s="27"/>
    </row>
    <row r="134" spans="2:8" s="28" customFormat="1" ht="18.75" customHeight="1" x14ac:dyDescent="0.2">
      <c r="B134" s="71" t="s">
        <v>470</v>
      </c>
      <c r="C134" s="72">
        <v>0</v>
      </c>
      <c r="D134" s="72">
        <v>0</v>
      </c>
      <c r="E134" s="72">
        <v>0</v>
      </c>
      <c r="F134" s="72">
        <v>0</v>
      </c>
      <c r="G134" s="73">
        <v>34</v>
      </c>
      <c r="H134" s="27"/>
    </row>
    <row r="135" spans="2:8" s="28" customFormat="1" ht="18.75" customHeight="1" x14ac:dyDescent="0.2">
      <c r="B135" s="71" t="s">
        <v>2933</v>
      </c>
      <c r="C135" s="72">
        <v>7</v>
      </c>
      <c r="D135" s="72">
        <v>5</v>
      </c>
      <c r="E135" s="72">
        <v>2</v>
      </c>
      <c r="F135" s="72">
        <v>6</v>
      </c>
      <c r="G135" s="73">
        <v>14</v>
      </c>
      <c r="H135" s="27"/>
    </row>
    <row r="136" spans="2:8" s="28" customFormat="1" ht="18.75" customHeight="1" x14ac:dyDescent="0.2">
      <c r="B136" s="71" t="s">
        <v>419</v>
      </c>
      <c r="C136" s="72">
        <v>0</v>
      </c>
      <c r="D136" s="72">
        <v>0</v>
      </c>
      <c r="E136" s="72">
        <v>2</v>
      </c>
      <c r="F136" s="72">
        <v>0</v>
      </c>
      <c r="G136" s="73">
        <v>32</v>
      </c>
      <c r="H136" s="27"/>
    </row>
    <row r="137" spans="2:8" s="28" customFormat="1" ht="18.75" customHeight="1" x14ac:dyDescent="0.2">
      <c r="B137" s="71" t="s">
        <v>393</v>
      </c>
      <c r="C137" s="72">
        <v>0</v>
      </c>
      <c r="D137" s="72">
        <v>0</v>
      </c>
      <c r="E137" s="72">
        <v>0</v>
      </c>
      <c r="F137" s="72">
        <v>3</v>
      </c>
      <c r="G137" s="73">
        <v>30</v>
      </c>
      <c r="H137" s="27"/>
    </row>
    <row r="138" spans="2:8" s="28" customFormat="1" ht="18.75" customHeight="1" x14ac:dyDescent="0.2">
      <c r="B138" s="71" t="s">
        <v>2924</v>
      </c>
      <c r="C138" s="72">
        <v>8</v>
      </c>
      <c r="D138" s="72">
        <v>7</v>
      </c>
      <c r="E138" s="72">
        <v>8</v>
      </c>
      <c r="F138" s="72">
        <v>4</v>
      </c>
      <c r="G138" s="73">
        <v>6</v>
      </c>
      <c r="H138" s="27"/>
    </row>
    <row r="139" spans="2:8" s="28" customFormat="1" ht="18.75" customHeight="1" x14ac:dyDescent="0.2">
      <c r="B139" s="71" t="s">
        <v>458</v>
      </c>
      <c r="C139" s="72">
        <v>29</v>
      </c>
      <c r="D139" s="72">
        <v>2</v>
      </c>
      <c r="E139" s="72">
        <v>0</v>
      </c>
      <c r="F139" s="72">
        <v>0</v>
      </c>
      <c r="G139" s="73">
        <v>1</v>
      </c>
      <c r="H139" s="27"/>
    </row>
    <row r="140" spans="2:8" s="28" customFormat="1" ht="18.75" customHeight="1" x14ac:dyDescent="0.2">
      <c r="B140" s="71" t="s">
        <v>425</v>
      </c>
      <c r="C140" s="72">
        <v>0</v>
      </c>
      <c r="D140" s="72">
        <v>0</v>
      </c>
      <c r="E140" s="72">
        <v>0</v>
      </c>
      <c r="F140" s="72">
        <v>29</v>
      </c>
      <c r="G140" s="73">
        <v>0</v>
      </c>
      <c r="H140" s="27"/>
    </row>
    <row r="141" spans="2:8" s="28" customFormat="1" ht="18.75" customHeight="1" x14ac:dyDescent="0.2">
      <c r="B141" s="71" t="s">
        <v>546</v>
      </c>
      <c r="C141" s="72">
        <v>4</v>
      </c>
      <c r="D141" s="72">
        <v>2</v>
      </c>
      <c r="E141" s="72">
        <v>4</v>
      </c>
      <c r="F141" s="72">
        <v>6</v>
      </c>
      <c r="G141" s="73">
        <v>12</v>
      </c>
      <c r="H141" s="27"/>
    </row>
    <row r="142" spans="2:8" s="28" customFormat="1" ht="18.75" customHeight="1" x14ac:dyDescent="0.2">
      <c r="B142" s="71" t="s">
        <v>347</v>
      </c>
      <c r="C142" s="72">
        <v>28</v>
      </c>
      <c r="D142" s="72">
        <v>0</v>
      </c>
      <c r="E142" s="72">
        <v>0</v>
      </c>
      <c r="F142" s="72">
        <v>0</v>
      </c>
      <c r="G142" s="73">
        <v>0</v>
      </c>
      <c r="H142" s="27"/>
    </row>
    <row r="143" spans="2:8" s="28" customFormat="1" ht="18.75" customHeight="1" x14ac:dyDescent="0.2">
      <c r="B143" s="71" t="s">
        <v>380</v>
      </c>
      <c r="C143" s="72">
        <v>27</v>
      </c>
      <c r="D143" s="72">
        <v>0</v>
      </c>
      <c r="E143" s="72">
        <v>0</v>
      </c>
      <c r="F143" s="72">
        <v>0</v>
      </c>
      <c r="G143" s="73">
        <v>0</v>
      </c>
      <c r="H143" s="27"/>
    </row>
    <row r="144" spans="2:8" s="28" customFormat="1" ht="18.75" customHeight="1" x14ac:dyDescent="0.2">
      <c r="B144" s="71" t="s">
        <v>539</v>
      </c>
      <c r="C144" s="72">
        <v>0</v>
      </c>
      <c r="D144" s="72">
        <v>0</v>
      </c>
      <c r="E144" s="72">
        <v>7</v>
      </c>
      <c r="F144" s="72">
        <v>9</v>
      </c>
      <c r="G144" s="73">
        <v>10</v>
      </c>
      <c r="H144" s="27"/>
    </row>
    <row r="145" spans="2:8" s="28" customFormat="1" ht="18.75" customHeight="1" x14ac:dyDescent="0.2">
      <c r="B145" s="71" t="s">
        <v>785</v>
      </c>
      <c r="C145" s="72">
        <v>2</v>
      </c>
      <c r="D145" s="72">
        <v>0</v>
      </c>
      <c r="E145" s="72">
        <v>0</v>
      </c>
      <c r="F145" s="72">
        <v>0</v>
      </c>
      <c r="G145" s="73">
        <v>23</v>
      </c>
      <c r="H145" s="27"/>
    </row>
    <row r="146" spans="2:8" s="28" customFormat="1" ht="18.75" customHeight="1" x14ac:dyDescent="0.2">
      <c r="B146" s="71" t="s">
        <v>415</v>
      </c>
      <c r="C146" s="72">
        <v>0</v>
      </c>
      <c r="D146" s="72">
        <v>0</v>
      </c>
      <c r="E146" s="72">
        <v>0</v>
      </c>
      <c r="F146" s="72">
        <v>2</v>
      </c>
      <c r="G146" s="73">
        <v>22</v>
      </c>
      <c r="H146" s="27"/>
    </row>
    <row r="147" spans="2:8" s="28" customFormat="1" ht="18.75" customHeight="1" x14ac:dyDescent="0.2">
      <c r="B147" s="71" t="s">
        <v>2926</v>
      </c>
      <c r="C147" s="72">
        <v>0</v>
      </c>
      <c r="D147" s="72">
        <v>0</v>
      </c>
      <c r="E147" s="72">
        <v>0</v>
      </c>
      <c r="F147" s="72">
        <v>6</v>
      </c>
      <c r="G147" s="73">
        <v>16</v>
      </c>
      <c r="H147" s="27"/>
    </row>
    <row r="148" spans="2:8" s="28" customFormat="1" ht="18.75" customHeight="1" x14ac:dyDescent="0.2">
      <c r="B148" s="71" t="s">
        <v>372</v>
      </c>
      <c r="C148" s="72">
        <v>22</v>
      </c>
      <c r="D148" s="72">
        <v>0</v>
      </c>
      <c r="E148" s="72">
        <v>0</v>
      </c>
      <c r="F148" s="72">
        <v>0</v>
      </c>
      <c r="G148" s="73">
        <v>0</v>
      </c>
      <c r="H148" s="27"/>
    </row>
    <row r="149" spans="2:8" s="28" customFormat="1" ht="18.75" customHeight="1" x14ac:dyDescent="0.2">
      <c r="B149" s="71" t="s">
        <v>402</v>
      </c>
      <c r="C149" s="72">
        <v>12</v>
      </c>
      <c r="D149" s="72">
        <v>0</v>
      </c>
      <c r="E149" s="72">
        <v>0</v>
      </c>
      <c r="F149" s="72">
        <v>4</v>
      </c>
      <c r="G149" s="73">
        <v>4</v>
      </c>
      <c r="H149" s="27"/>
    </row>
    <row r="150" spans="2:8" s="28" customFormat="1" ht="18.75" customHeight="1" x14ac:dyDescent="0.2">
      <c r="B150" s="71" t="s">
        <v>383</v>
      </c>
      <c r="C150" s="72">
        <v>20</v>
      </c>
      <c r="D150" s="72">
        <v>0</v>
      </c>
      <c r="E150" s="72">
        <v>0</v>
      </c>
      <c r="F150" s="72">
        <v>0</v>
      </c>
      <c r="G150" s="73">
        <v>0</v>
      </c>
      <c r="H150" s="27"/>
    </row>
    <row r="151" spans="2:8" s="28" customFormat="1" ht="18.75" customHeight="1" x14ac:dyDescent="0.2">
      <c r="B151" s="71" t="s">
        <v>610</v>
      </c>
      <c r="C151" s="72">
        <v>0</v>
      </c>
      <c r="D151" s="72">
        <v>0</v>
      </c>
      <c r="E151" s="72">
        <v>3</v>
      </c>
      <c r="F151" s="72">
        <v>8</v>
      </c>
      <c r="G151" s="73">
        <v>8</v>
      </c>
      <c r="H151" s="27"/>
    </row>
    <row r="152" spans="2:8" s="28" customFormat="1" ht="18.75" customHeight="1" x14ac:dyDescent="0.2">
      <c r="B152" s="71" t="s">
        <v>2928</v>
      </c>
      <c r="C152" s="72">
        <v>0</v>
      </c>
      <c r="D152" s="72">
        <v>0</v>
      </c>
      <c r="E152" s="72">
        <v>13</v>
      </c>
      <c r="F152" s="72">
        <v>0</v>
      </c>
      <c r="G152" s="73">
        <v>5</v>
      </c>
      <c r="H152" s="27"/>
    </row>
    <row r="153" spans="2:8" s="28" customFormat="1" ht="18.75" customHeight="1" x14ac:dyDescent="0.2">
      <c r="B153" s="71" t="s">
        <v>553</v>
      </c>
      <c r="C153" s="72">
        <v>2</v>
      </c>
      <c r="D153" s="72">
        <v>10</v>
      </c>
      <c r="E153" s="72">
        <v>2</v>
      </c>
      <c r="F153" s="72">
        <v>2</v>
      </c>
      <c r="G153" s="73">
        <v>2</v>
      </c>
      <c r="H153" s="27"/>
    </row>
    <row r="154" spans="2:8" s="28" customFormat="1" ht="18.75" customHeight="1" x14ac:dyDescent="0.2">
      <c r="B154" s="71" t="s">
        <v>592</v>
      </c>
      <c r="C154" s="72">
        <v>1</v>
      </c>
      <c r="D154" s="72">
        <v>10</v>
      </c>
      <c r="E154" s="72">
        <v>6</v>
      </c>
      <c r="F154" s="72">
        <v>1</v>
      </c>
      <c r="G154" s="73">
        <v>0</v>
      </c>
      <c r="H154" s="27"/>
    </row>
    <row r="155" spans="2:8" s="28" customFormat="1" ht="18.75" customHeight="1" x14ac:dyDescent="0.2">
      <c r="B155" s="71" t="s">
        <v>662</v>
      </c>
      <c r="C155" s="72">
        <v>2</v>
      </c>
      <c r="D155" s="72">
        <v>0</v>
      </c>
      <c r="E155" s="72">
        <v>12</v>
      </c>
      <c r="F155" s="72">
        <v>4</v>
      </c>
      <c r="G155" s="73">
        <v>0</v>
      </c>
      <c r="H155" s="27"/>
    </row>
    <row r="156" spans="2:8" s="28" customFormat="1" ht="18.75" customHeight="1" x14ac:dyDescent="0.2">
      <c r="B156" s="71" t="s">
        <v>544</v>
      </c>
      <c r="C156" s="72">
        <v>0</v>
      </c>
      <c r="D156" s="72">
        <v>1</v>
      </c>
      <c r="E156" s="72">
        <v>2</v>
      </c>
      <c r="F156" s="72">
        <v>0</v>
      </c>
      <c r="G156" s="73">
        <v>14</v>
      </c>
      <c r="H156" s="27"/>
    </row>
    <row r="157" spans="2:8" s="28" customFormat="1" ht="18.75" customHeight="1" x14ac:dyDescent="0.2">
      <c r="B157" s="71" t="s">
        <v>2925</v>
      </c>
      <c r="C157" s="72">
        <v>4</v>
      </c>
      <c r="D157" s="72">
        <v>12</v>
      </c>
      <c r="E157" s="72">
        <v>0</v>
      </c>
      <c r="F157" s="72">
        <v>0</v>
      </c>
      <c r="G157" s="73">
        <v>0</v>
      </c>
      <c r="H157" s="27"/>
    </row>
    <row r="158" spans="2:8" s="28" customFormat="1" ht="18.75" customHeight="1" x14ac:dyDescent="0.2">
      <c r="B158" s="71" t="s">
        <v>469</v>
      </c>
      <c r="C158" s="72">
        <v>16</v>
      </c>
      <c r="D158" s="72">
        <v>0</v>
      </c>
      <c r="E158" s="72">
        <v>0</v>
      </c>
      <c r="F158" s="72">
        <v>0</v>
      </c>
      <c r="G158" s="73">
        <v>0</v>
      </c>
      <c r="H158" s="27"/>
    </row>
    <row r="159" spans="2:8" s="28" customFormat="1" ht="18.75" customHeight="1" x14ac:dyDescent="0.2">
      <c r="B159" s="71" t="s">
        <v>494</v>
      </c>
      <c r="C159" s="72">
        <v>0</v>
      </c>
      <c r="D159" s="72">
        <v>0</v>
      </c>
      <c r="E159" s="72">
        <v>0</v>
      </c>
      <c r="F159" s="72">
        <v>0</v>
      </c>
      <c r="G159" s="73">
        <v>15</v>
      </c>
      <c r="H159" s="27"/>
    </row>
    <row r="160" spans="2:8" s="28" customFormat="1" ht="18.75" customHeight="1" x14ac:dyDescent="0.2">
      <c r="B160" s="71" t="s">
        <v>562</v>
      </c>
      <c r="C160" s="72">
        <v>1</v>
      </c>
      <c r="D160" s="72">
        <v>2</v>
      </c>
      <c r="E160" s="72">
        <v>4</v>
      </c>
      <c r="F160" s="72">
        <v>8</v>
      </c>
      <c r="G160" s="73">
        <v>0</v>
      </c>
      <c r="H160" s="27"/>
    </row>
    <row r="161" spans="2:8" s="28" customFormat="1" ht="18.75" customHeight="1" x14ac:dyDescent="0.2">
      <c r="B161" s="71" t="s">
        <v>498</v>
      </c>
      <c r="C161" s="72">
        <v>7</v>
      </c>
      <c r="D161" s="72">
        <v>1</v>
      </c>
      <c r="E161" s="72">
        <v>7</v>
      </c>
      <c r="F161" s="72">
        <v>0</v>
      </c>
      <c r="G161" s="73">
        <v>0</v>
      </c>
      <c r="H161" s="27"/>
    </row>
    <row r="162" spans="2:8" s="28" customFormat="1" ht="18.75" customHeight="1" x14ac:dyDescent="0.2">
      <c r="B162" s="71" t="s">
        <v>642</v>
      </c>
      <c r="C162" s="72">
        <v>4</v>
      </c>
      <c r="D162" s="72">
        <v>8</v>
      </c>
      <c r="E162" s="72">
        <v>3</v>
      </c>
      <c r="F162" s="72">
        <v>0</v>
      </c>
      <c r="G162" s="73">
        <v>0</v>
      </c>
      <c r="H162" s="27"/>
    </row>
    <row r="163" spans="2:8" s="28" customFormat="1" ht="18.75" customHeight="1" x14ac:dyDescent="0.2">
      <c r="B163" s="71" t="s">
        <v>633</v>
      </c>
      <c r="C163" s="72">
        <v>5</v>
      </c>
      <c r="D163" s="72">
        <v>0</v>
      </c>
      <c r="E163" s="72">
        <v>0</v>
      </c>
      <c r="F163" s="72">
        <v>3</v>
      </c>
      <c r="G163" s="73">
        <v>6</v>
      </c>
      <c r="H163" s="27"/>
    </row>
    <row r="164" spans="2:8" s="28" customFormat="1" ht="18.75" customHeight="1" x14ac:dyDescent="0.2">
      <c r="B164" s="71" t="s">
        <v>465</v>
      </c>
      <c r="C164" s="72">
        <v>12</v>
      </c>
      <c r="D164" s="72">
        <v>1</v>
      </c>
      <c r="E164" s="72">
        <v>0</v>
      </c>
      <c r="F164" s="72">
        <v>1</v>
      </c>
      <c r="G164" s="73">
        <v>0</v>
      </c>
      <c r="H164" s="27"/>
    </row>
    <row r="165" spans="2:8" s="28" customFormat="1" ht="18.75" customHeight="1" x14ac:dyDescent="0.2">
      <c r="B165" s="71" t="s">
        <v>432</v>
      </c>
      <c r="C165" s="72">
        <v>4</v>
      </c>
      <c r="D165" s="72">
        <v>10</v>
      </c>
      <c r="E165" s="72">
        <v>0</v>
      </c>
      <c r="F165" s="72">
        <v>0</v>
      </c>
      <c r="G165" s="73">
        <v>0</v>
      </c>
      <c r="H165" s="27"/>
    </row>
    <row r="166" spans="2:8" s="28" customFormat="1" ht="18.75" customHeight="1" x14ac:dyDescent="0.2">
      <c r="B166" s="71" t="s">
        <v>395</v>
      </c>
      <c r="C166" s="72">
        <v>0</v>
      </c>
      <c r="D166" s="72">
        <v>0</v>
      </c>
      <c r="E166" s="72">
        <v>0</v>
      </c>
      <c r="F166" s="72">
        <v>8</v>
      </c>
      <c r="G166" s="73">
        <v>6</v>
      </c>
      <c r="H166" s="27"/>
    </row>
    <row r="167" spans="2:8" s="28" customFormat="1" ht="18.75" customHeight="1" x14ac:dyDescent="0.2">
      <c r="B167" s="71" t="s">
        <v>424</v>
      </c>
      <c r="C167" s="72">
        <v>0</v>
      </c>
      <c r="D167" s="72">
        <v>0</v>
      </c>
      <c r="E167" s="72">
        <v>3</v>
      </c>
      <c r="F167" s="72">
        <v>0</v>
      </c>
      <c r="G167" s="73">
        <v>10</v>
      </c>
      <c r="H167" s="27"/>
    </row>
    <row r="168" spans="2:8" s="28" customFormat="1" ht="18.75" customHeight="1" x14ac:dyDescent="0.2">
      <c r="B168" s="71" t="s">
        <v>2936</v>
      </c>
      <c r="C168" s="72">
        <v>0</v>
      </c>
      <c r="D168" s="72">
        <v>13</v>
      </c>
      <c r="E168" s="72">
        <v>0</v>
      </c>
      <c r="F168" s="72">
        <v>0</v>
      </c>
      <c r="G168" s="73">
        <v>0</v>
      </c>
      <c r="H168" s="27"/>
    </row>
    <row r="169" spans="2:8" s="28" customFormat="1" ht="18.75" customHeight="1" x14ac:dyDescent="0.2">
      <c r="B169" s="71" t="s">
        <v>468</v>
      </c>
      <c r="C169" s="72">
        <v>9</v>
      </c>
      <c r="D169" s="72">
        <v>2</v>
      </c>
      <c r="E169" s="72">
        <v>1</v>
      </c>
      <c r="F169" s="72">
        <v>1</v>
      </c>
      <c r="G169" s="73">
        <v>0</v>
      </c>
      <c r="H169" s="27"/>
    </row>
    <row r="170" spans="2:8" s="28" customFormat="1" ht="18.75" customHeight="1" x14ac:dyDescent="0.2">
      <c r="B170" s="71" t="s">
        <v>583</v>
      </c>
      <c r="C170" s="72">
        <v>0</v>
      </c>
      <c r="D170" s="72">
        <v>0</v>
      </c>
      <c r="E170" s="72">
        <v>4</v>
      </c>
      <c r="F170" s="72">
        <v>0</v>
      </c>
      <c r="G170" s="73">
        <v>8</v>
      </c>
      <c r="H170" s="27"/>
    </row>
    <row r="171" spans="2:8" s="28" customFormat="1" ht="18.75" customHeight="1" x14ac:dyDescent="0.2">
      <c r="B171" s="71" t="s">
        <v>2940</v>
      </c>
      <c r="C171" s="72">
        <v>1</v>
      </c>
      <c r="D171" s="72">
        <v>0</v>
      </c>
      <c r="E171" s="72">
        <v>3</v>
      </c>
      <c r="F171" s="72">
        <v>6</v>
      </c>
      <c r="G171" s="73">
        <v>2</v>
      </c>
      <c r="H171" s="27"/>
    </row>
    <row r="172" spans="2:8" s="28" customFormat="1" ht="18.75" customHeight="1" x14ac:dyDescent="0.2">
      <c r="B172" s="71" t="s">
        <v>455</v>
      </c>
      <c r="C172" s="72">
        <v>4</v>
      </c>
      <c r="D172" s="72">
        <v>2</v>
      </c>
      <c r="E172" s="72">
        <v>4</v>
      </c>
      <c r="F172" s="72">
        <v>2</v>
      </c>
      <c r="G172" s="73">
        <v>0</v>
      </c>
      <c r="H172" s="27"/>
    </row>
    <row r="173" spans="2:8" s="28" customFormat="1" ht="18.75" customHeight="1" x14ac:dyDescent="0.2">
      <c r="B173" s="71" t="s">
        <v>2923</v>
      </c>
      <c r="C173" s="72">
        <v>11</v>
      </c>
      <c r="D173" s="72">
        <v>1</v>
      </c>
      <c r="E173" s="72">
        <v>0</v>
      </c>
      <c r="F173" s="72">
        <v>0</v>
      </c>
      <c r="G173" s="73">
        <v>0</v>
      </c>
      <c r="H173" s="27"/>
    </row>
    <row r="174" spans="2:8" s="28" customFormat="1" ht="18.75" customHeight="1" x14ac:dyDescent="0.2">
      <c r="B174" s="71" t="s">
        <v>2938</v>
      </c>
      <c r="C174" s="72">
        <v>8</v>
      </c>
      <c r="D174" s="72">
        <v>3</v>
      </c>
      <c r="E174" s="72">
        <v>0</v>
      </c>
      <c r="F174" s="72">
        <v>0</v>
      </c>
      <c r="G174" s="73">
        <v>0</v>
      </c>
      <c r="H174" s="27"/>
    </row>
    <row r="175" spans="2:8" s="28" customFormat="1" ht="18.75" customHeight="1" x14ac:dyDescent="0.2">
      <c r="B175" s="71" t="s">
        <v>704</v>
      </c>
      <c r="C175" s="72">
        <v>1</v>
      </c>
      <c r="D175" s="72">
        <v>4</v>
      </c>
      <c r="E175" s="72">
        <v>4</v>
      </c>
      <c r="F175" s="72">
        <v>0</v>
      </c>
      <c r="G175" s="73">
        <v>2</v>
      </c>
      <c r="H175" s="27"/>
    </row>
    <row r="176" spans="2:8" s="28" customFormat="1" ht="18.75" customHeight="1" x14ac:dyDescent="0.2">
      <c r="B176" s="71" t="s">
        <v>370</v>
      </c>
      <c r="C176" s="72">
        <v>4</v>
      </c>
      <c r="D176" s="72">
        <v>0</v>
      </c>
      <c r="E176" s="72">
        <v>4</v>
      </c>
      <c r="F176" s="72">
        <v>0</v>
      </c>
      <c r="G176" s="73">
        <v>2</v>
      </c>
      <c r="H176" s="27"/>
    </row>
    <row r="177" spans="2:8" s="28" customFormat="1" ht="18.75" customHeight="1" x14ac:dyDescent="0.2">
      <c r="B177" s="71" t="s">
        <v>615</v>
      </c>
      <c r="C177" s="72">
        <v>1</v>
      </c>
      <c r="D177" s="72">
        <v>0</v>
      </c>
      <c r="E177" s="72">
        <v>0</v>
      </c>
      <c r="F177" s="72">
        <v>8</v>
      </c>
      <c r="G177" s="73">
        <v>1</v>
      </c>
      <c r="H177" s="27"/>
    </row>
    <row r="178" spans="2:8" s="28" customFormat="1" ht="18.75" customHeight="1" x14ac:dyDescent="0.2">
      <c r="B178" s="71" t="s">
        <v>428</v>
      </c>
      <c r="C178" s="72">
        <v>0</v>
      </c>
      <c r="D178" s="72">
        <v>0</v>
      </c>
      <c r="E178" s="72">
        <v>0</v>
      </c>
      <c r="F178" s="72">
        <v>0</v>
      </c>
      <c r="G178" s="73">
        <v>10</v>
      </c>
      <c r="H178" s="27"/>
    </row>
    <row r="179" spans="2:8" s="28" customFormat="1" ht="18.75" customHeight="1" x14ac:dyDescent="0.2">
      <c r="B179" s="71" t="s">
        <v>450</v>
      </c>
      <c r="C179" s="72">
        <v>10</v>
      </c>
      <c r="D179" s="72">
        <v>0</v>
      </c>
      <c r="E179" s="72">
        <v>0</v>
      </c>
      <c r="F179" s="72">
        <v>0</v>
      </c>
      <c r="G179" s="73">
        <v>0</v>
      </c>
      <c r="H179" s="27"/>
    </row>
    <row r="180" spans="2:8" s="28" customFormat="1" ht="18.75" customHeight="1" x14ac:dyDescent="0.2">
      <c r="B180" s="71" t="s">
        <v>420</v>
      </c>
      <c r="C180" s="72">
        <v>0</v>
      </c>
      <c r="D180" s="72">
        <v>0</v>
      </c>
      <c r="E180" s="72">
        <v>0</v>
      </c>
      <c r="F180" s="72">
        <v>0</v>
      </c>
      <c r="G180" s="73">
        <v>9</v>
      </c>
      <c r="H180" s="27"/>
    </row>
    <row r="181" spans="2:8" s="28" customFormat="1" ht="18.75" customHeight="1" x14ac:dyDescent="0.2">
      <c r="B181" s="71" t="s">
        <v>587</v>
      </c>
      <c r="C181" s="72">
        <v>6</v>
      </c>
      <c r="D181" s="72">
        <v>2</v>
      </c>
      <c r="E181" s="72">
        <v>0</v>
      </c>
      <c r="F181" s="72">
        <v>1</v>
      </c>
      <c r="G181" s="73">
        <v>0</v>
      </c>
      <c r="H181" s="27"/>
    </row>
    <row r="182" spans="2:8" s="28" customFormat="1" ht="18.75" customHeight="1" x14ac:dyDescent="0.2">
      <c r="B182" s="71" t="s">
        <v>464</v>
      </c>
      <c r="C182" s="72">
        <v>3</v>
      </c>
      <c r="D182" s="72">
        <v>5</v>
      </c>
      <c r="E182" s="72">
        <v>0</v>
      </c>
      <c r="F182" s="72">
        <v>0</v>
      </c>
      <c r="G182" s="73">
        <v>0</v>
      </c>
      <c r="H182" s="27"/>
    </row>
    <row r="183" spans="2:8" s="28" customFormat="1" ht="18.75" customHeight="1" x14ac:dyDescent="0.2">
      <c r="B183" s="71" t="s">
        <v>445</v>
      </c>
      <c r="C183" s="72">
        <v>0</v>
      </c>
      <c r="D183" s="72">
        <v>4</v>
      </c>
      <c r="E183" s="72">
        <v>0</v>
      </c>
      <c r="F183" s="72">
        <v>4</v>
      </c>
      <c r="G183" s="73">
        <v>0</v>
      </c>
      <c r="H183" s="27"/>
    </row>
    <row r="184" spans="2:8" s="28" customFormat="1" ht="18.75" customHeight="1" x14ac:dyDescent="0.2">
      <c r="B184" s="71" t="s">
        <v>621</v>
      </c>
      <c r="C184" s="72">
        <v>5</v>
      </c>
      <c r="D184" s="72">
        <v>3</v>
      </c>
      <c r="E184" s="72">
        <v>0</v>
      </c>
      <c r="F184" s="72">
        <v>0</v>
      </c>
      <c r="G184" s="73">
        <v>0</v>
      </c>
      <c r="H184" s="27"/>
    </row>
    <row r="185" spans="2:8" s="28" customFormat="1" ht="18.75" customHeight="1" x14ac:dyDescent="0.2">
      <c r="B185" s="71" t="s">
        <v>366</v>
      </c>
      <c r="C185" s="72">
        <v>8</v>
      </c>
      <c r="D185" s="72">
        <v>0</v>
      </c>
      <c r="E185" s="72">
        <v>0</v>
      </c>
      <c r="F185" s="72">
        <v>0</v>
      </c>
      <c r="G185" s="73">
        <v>0</v>
      </c>
      <c r="H185" s="27"/>
    </row>
    <row r="186" spans="2:8" s="28" customFormat="1" ht="18.75" customHeight="1" x14ac:dyDescent="0.2">
      <c r="B186" s="71" t="s">
        <v>429</v>
      </c>
      <c r="C186" s="72">
        <v>6</v>
      </c>
      <c r="D186" s="72">
        <v>0</v>
      </c>
      <c r="E186" s="72">
        <v>2</v>
      </c>
      <c r="F186" s="72">
        <v>0</v>
      </c>
      <c r="G186" s="73">
        <v>0</v>
      </c>
      <c r="H186" s="27"/>
    </row>
    <row r="187" spans="2:8" s="28" customFormat="1" ht="18.75" customHeight="1" x14ac:dyDescent="0.2">
      <c r="B187" s="71" t="s">
        <v>664</v>
      </c>
      <c r="C187" s="72">
        <v>0</v>
      </c>
      <c r="D187" s="72">
        <v>4</v>
      </c>
      <c r="E187" s="72">
        <v>2</v>
      </c>
      <c r="F187" s="72">
        <v>0</v>
      </c>
      <c r="G187" s="73">
        <v>1</v>
      </c>
      <c r="H187" s="27"/>
    </row>
    <row r="188" spans="2:8" s="28" customFormat="1" ht="18.75" customHeight="1" x14ac:dyDescent="0.2">
      <c r="B188" s="71" t="s">
        <v>2444</v>
      </c>
      <c r="C188" s="72">
        <v>2</v>
      </c>
      <c r="D188" s="72">
        <v>0</v>
      </c>
      <c r="E188" s="72">
        <v>1</v>
      </c>
      <c r="F188" s="72">
        <v>4</v>
      </c>
      <c r="G188" s="73">
        <v>0</v>
      </c>
      <c r="H188" s="27"/>
    </row>
    <row r="189" spans="2:8" s="28" customFormat="1" ht="18.75" customHeight="1" x14ac:dyDescent="0.2">
      <c r="B189" s="71" t="s">
        <v>344</v>
      </c>
      <c r="C189" s="72">
        <v>0</v>
      </c>
      <c r="D189" s="72">
        <v>0</v>
      </c>
      <c r="E189" s="72">
        <v>2</v>
      </c>
      <c r="F189" s="72">
        <v>1</v>
      </c>
      <c r="G189" s="73">
        <v>4</v>
      </c>
      <c r="H189" s="27"/>
    </row>
    <row r="190" spans="2:8" s="28" customFormat="1" ht="18.75" customHeight="1" x14ac:dyDescent="0.2">
      <c r="B190" s="71" t="s">
        <v>536</v>
      </c>
      <c r="C190" s="72">
        <v>0</v>
      </c>
      <c r="D190" s="72">
        <v>1</v>
      </c>
      <c r="E190" s="72">
        <v>0</v>
      </c>
      <c r="F190" s="72">
        <v>5</v>
      </c>
      <c r="G190" s="73">
        <v>0</v>
      </c>
      <c r="H190" s="27"/>
    </row>
    <row r="191" spans="2:8" s="28" customFormat="1" ht="18.75" customHeight="1" x14ac:dyDescent="0.2">
      <c r="B191" s="71" t="s">
        <v>654</v>
      </c>
      <c r="C191" s="72">
        <v>0</v>
      </c>
      <c r="D191" s="72">
        <v>2</v>
      </c>
      <c r="E191" s="72">
        <v>2</v>
      </c>
      <c r="F191" s="72">
        <v>0</v>
      </c>
      <c r="G191" s="73">
        <v>2</v>
      </c>
      <c r="H191" s="27"/>
    </row>
    <row r="192" spans="2:8" s="28" customFormat="1" ht="18.75" customHeight="1" x14ac:dyDescent="0.2">
      <c r="B192" s="71" t="s">
        <v>390</v>
      </c>
      <c r="C192" s="72">
        <v>0</v>
      </c>
      <c r="D192" s="72">
        <v>4</v>
      </c>
      <c r="E192" s="72">
        <v>0</v>
      </c>
      <c r="F192" s="72">
        <v>2</v>
      </c>
      <c r="G192" s="73">
        <v>0</v>
      </c>
      <c r="H192" s="27"/>
    </row>
    <row r="193" spans="2:8" s="28" customFormat="1" ht="18.75" customHeight="1" x14ac:dyDescent="0.2">
      <c r="B193" s="71" t="s">
        <v>695</v>
      </c>
      <c r="C193" s="72">
        <v>0</v>
      </c>
      <c r="D193" s="72">
        <v>0</v>
      </c>
      <c r="E193" s="72">
        <v>2</v>
      </c>
      <c r="F193" s="72">
        <v>4</v>
      </c>
      <c r="G193" s="73">
        <v>0</v>
      </c>
      <c r="H193" s="27"/>
    </row>
    <row r="194" spans="2:8" s="28" customFormat="1" ht="18.75" customHeight="1" x14ac:dyDescent="0.2">
      <c r="B194" s="71" t="s">
        <v>337</v>
      </c>
      <c r="C194" s="72">
        <v>0</v>
      </c>
      <c r="D194" s="72">
        <v>0</v>
      </c>
      <c r="E194" s="72">
        <v>6</v>
      </c>
      <c r="F194" s="72">
        <v>0</v>
      </c>
      <c r="G194" s="73">
        <v>0</v>
      </c>
      <c r="H194" s="27"/>
    </row>
    <row r="195" spans="2:8" s="28" customFormat="1" ht="18.75" customHeight="1" x14ac:dyDescent="0.2">
      <c r="B195" s="71" t="s">
        <v>733</v>
      </c>
      <c r="C195" s="72">
        <v>0</v>
      </c>
      <c r="D195" s="72">
        <v>4</v>
      </c>
      <c r="E195" s="72">
        <v>2</v>
      </c>
      <c r="F195" s="72">
        <v>0</v>
      </c>
      <c r="G195" s="73">
        <v>0</v>
      </c>
      <c r="H195" s="27"/>
    </row>
    <row r="196" spans="2:8" s="28" customFormat="1" ht="18.75" customHeight="1" x14ac:dyDescent="0.2">
      <c r="B196" s="71" t="s">
        <v>352</v>
      </c>
      <c r="C196" s="72">
        <v>0</v>
      </c>
      <c r="D196" s="72">
        <v>4</v>
      </c>
      <c r="E196" s="72">
        <v>0</v>
      </c>
      <c r="F196" s="72">
        <v>0</v>
      </c>
      <c r="G196" s="73">
        <v>2</v>
      </c>
      <c r="H196" s="27"/>
    </row>
    <row r="197" spans="2:8" s="28" customFormat="1" ht="18.75" customHeight="1" x14ac:dyDescent="0.2">
      <c r="B197" s="71" t="s">
        <v>80</v>
      </c>
      <c r="C197" s="72">
        <v>0</v>
      </c>
      <c r="D197" s="72">
        <v>0</v>
      </c>
      <c r="E197" s="72">
        <v>2</v>
      </c>
      <c r="F197" s="72">
        <v>4</v>
      </c>
      <c r="G197" s="73">
        <v>0</v>
      </c>
      <c r="H197" s="27"/>
    </row>
    <row r="198" spans="2:8" s="28" customFormat="1" ht="18.75" customHeight="1" x14ac:dyDescent="0.2">
      <c r="B198" s="71" t="s">
        <v>697</v>
      </c>
      <c r="C198" s="72">
        <v>0</v>
      </c>
      <c r="D198" s="72">
        <v>6</v>
      </c>
      <c r="E198" s="72">
        <v>0</v>
      </c>
      <c r="F198" s="72">
        <v>0</v>
      </c>
      <c r="G198" s="73">
        <v>0</v>
      </c>
      <c r="H198" s="27"/>
    </row>
    <row r="199" spans="2:8" s="28" customFormat="1" ht="18.75" customHeight="1" x14ac:dyDescent="0.2">
      <c r="B199" s="71" t="s">
        <v>820</v>
      </c>
      <c r="C199" s="72">
        <v>0</v>
      </c>
      <c r="D199" s="72">
        <v>5</v>
      </c>
      <c r="E199" s="72">
        <v>0</v>
      </c>
      <c r="F199" s="72">
        <v>0</v>
      </c>
      <c r="G199" s="73">
        <v>0</v>
      </c>
      <c r="H199" s="27"/>
    </row>
    <row r="200" spans="2:8" s="28" customFormat="1" ht="18.75" customHeight="1" x14ac:dyDescent="0.2">
      <c r="B200" s="71" t="s">
        <v>472</v>
      </c>
      <c r="C200" s="72">
        <v>2</v>
      </c>
      <c r="D200" s="72">
        <v>1</v>
      </c>
      <c r="E200" s="72">
        <v>0</v>
      </c>
      <c r="F200" s="72">
        <v>0</v>
      </c>
      <c r="G200" s="73">
        <v>2</v>
      </c>
      <c r="H200" s="27"/>
    </row>
    <row r="201" spans="2:8" s="28" customFormat="1" ht="18.75" customHeight="1" x14ac:dyDescent="0.2">
      <c r="B201" s="71" t="s">
        <v>442</v>
      </c>
      <c r="C201" s="72">
        <v>3</v>
      </c>
      <c r="D201" s="72">
        <v>1</v>
      </c>
      <c r="E201" s="72">
        <v>1</v>
      </c>
      <c r="F201" s="72">
        <v>0</v>
      </c>
      <c r="G201" s="73">
        <v>0</v>
      </c>
      <c r="H201" s="27"/>
    </row>
    <row r="202" spans="2:8" s="28" customFormat="1" ht="18.75" customHeight="1" x14ac:dyDescent="0.2">
      <c r="B202" s="71" t="s">
        <v>359</v>
      </c>
      <c r="C202" s="72">
        <v>0</v>
      </c>
      <c r="D202" s="72">
        <v>0</v>
      </c>
      <c r="E202" s="72">
        <v>0</v>
      </c>
      <c r="F202" s="72">
        <v>0</v>
      </c>
      <c r="G202" s="73">
        <v>4</v>
      </c>
      <c r="H202" s="27"/>
    </row>
    <row r="203" spans="2:8" s="28" customFormat="1" ht="18.75" customHeight="1" x14ac:dyDescent="0.2">
      <c r="B203" s="71" t="s">
        <v>581</v>
      </c>
      <c r="C203" s="72">
        <v>0</v>
      </c>
      <c r="D203" s="72">
        <v>0</v>
      </c>
      <c r="E203" s="72">
        <v>0</v>
      </c>
      <c r="F203" s="72">
        <v>0</v>
      </c>
      <c r="G203" s="73">
        <v>4</v>
      </c>
      <c r="H203" s="27"/>
    </row>
    <row r="204" spans="2:8" s="28" customFormat="1" ht="18.75" customHeight="1" x14ac:dyDescent="0.2">
      <c r="B204" s="71" t="s">
        <v>2939</v>
      </c>
      <c r="C204" s="72">
        <v>2</v>
      </c>
      <c r="D204" s="72">
        <v>1</v>
      </c>
      <c r="E204" s="72">
        <v>0</v>
      </c>
      <c r="F204" s="72">
        <v>0</v>
      </c>
      <c r="G204" s="73">
        <v>1</v>
      </c>
      <c r="H204" s="27"/>
    </row>
    <row r="205" spans="2:8" s="28" customFormat="1" ht="18.75" customHeight="1" x14ac:dyDescent="0.2">
      <c r="B205" s="71" t="s">
        <v>628</v>
      </c>
      <c r="C205" s="72">
        <v>0</v>
      </c>
      <c r="D205" s="72">
        <v>0</v>
      </c>
      <c r="E205" s="72">
        <v>2</v>
      </c>
      <c r="F205" s="72">
        <v>0</v>
      </c>
      <c r="G205" s="73">
        <v>2</v>
      </c>
      <c r="H205" s="27"/>
    </row>
    <row r="206" spans="2:8" s="28" customFormat="1" ht="18.75" customHeight="1" x14ac:dyDescent="0.2">
      <c r="B206" s="71" t="s">
        <v>2930</v>
      </c>
      <c r="C206" s="72">
        <v>0</v>
      </c>
      <c r="D206" s="72">
        <v>2</v>
      </c>
      <c r="E206" s="72">
        <v>0</v>
      </c>
      <c r="F206" s="72">
        <v>0</v>
      </c>
      <c r="G206" s="73">
        <v>2</v>
      </c>
      <c r="H206" s="27"/>
    </row>
    <row r="207" spans="2:8" s="28" customFormat="1" ht="18.75" customHeight="1" x14ac:dyDescent="0.2">
      <c r="B207" s="71" t="s">
        <v>532</v>
      </c>
      <c r="C207" s="72">
        <v>0</v>
      </c>
      <c r="D207" s="72">
        <v>2</v>
      </c>
      <c r="E207" s="72">
        <v>0</v>
      </c>
      <c r="F207" s="72">
        <v>1</v>
      </c>
      <c r="G207" s="73">
        <v>1</v>
      </c>
      <c r="H207" s="27"/>
    </row>
    <row r="208" spans="2:8" s="28" customFormat="1" ht="18.75" customHeight="1" x14ac:dyDescent="0.2">
      <c r="B208" s="71" t="s">
        <v>750</v>
      </c>
      <c r="C208" s="72">
        <v>0</v>
      </c>
      <c r="D208" s="72">
        <v>0</v>
      </c>
      <c r="E208" s="72">
        <v>0</v>
      </c>
      <c r="F208" s="72">
        <v>2</v>
      </c>
      <c r="G208" s="73">
        <v>2</v>
      </c>
      <c r="H208" s="27"/>
    </row>
    <row r="209" spans="2:8" s="28" customFormat="1" ht="18.75" customHeight="1" x14ac:dyDescent="0.2">
      <c r="B209" s="71" t="s">
        <v>2949</v>
      </c>
      <c r="C209" s="72">
        <v>0</v>
      </c>
      <c r="D209" s="72">
        <v>2</v>
      </c>
      <c r="E209" s="72">
        <v>1</v>
      </c>
      <c r="F209" s="72">
        <v>1</v>
      </c>
      <c r="G209" s="73">
        <v>0</v>
      </c>
      <c r="H209" s="27"/>
    </row>
    <row r="210" spans="2:8" s="28" customFormat="1" ht="18.75" customHeight="1" x14ac:dyDescent="0.2">
      <c r="B210" s="71" t="s">
        <v>675</v>
      </c>
      <c r="C210" s="72">
        <v>0</v>
      </c>
      <c r="D210" s="72">
        <v>0</v>
      </c>
      <c r="E210" s="72">
        <v>0</v>
      </c>
      <c r="F210" s="72">
        <v>2</v>
      </c>
      <c r="G210" s="73">
        <v>2</v>
      </c>
      <c r="H210" s="27"/>
    </row>
    <row r="211" spans="2:8" s="28" customFormat="1" ht="18.75" customHeight="1" x14ac:dyDescent="0.2">
      <c r="B211" s="71" t="s">
        <v>666</v>
      </c>
      <c r="C211" s="72">
        <v>0</v>
      </c>
      <c r="D211" s="72">
        <v>0</v>
      </c>
      <c r="E211" s="72">
        <v>0</v>
      </c>
      <c r="F211" s="72">
        <v>2</v>
      </c>
      <c r="G211" s="73">
        <v>2</v>
      </c>
      <c r="H211" s="27"/>
    </row>
    <row r="212" spans="2:8" s="28" customFormat="1" ht="18.75" customHeight="1" x14ac:dyDescent="0.2">
      <c r="B212" s="71" t="s">
        <v>2453</v>
      </c>
      <c r="C212" s="72">
        <v>0</v>
      </c>
      <c r="D212" s="72">
        <v>4</v>
      </c>
      <c r="E212" s="72">
        <v>0</v>
      </c>
      <c r="F212" s="72">
        <v>0</v>
      </c>
      <c r="G212" s="73">
        <v>0</v>
      </c>
      <c r="H212" s="27"/>
    </row>
    <row r="213" spans="2:8" s="28" customFormat="1" ht="18.75" customHeight="1" x14ac:dyDescent="0.2">
      <c r="B213" s="71" t="s">
        <v>482</v>
      </c>
      <c r="C213" s="72">
        <v>0</v>
      </c>
      <c r="D213" s="72">
        <v>4</v>
      </c>
      <c r="E213" s="72">
        <v>0</v>
      </c>
      <c r="F213" s="72">
        <v>0</v>
      </c>
      <c r="G213" s="73">
        <v>0</v>
      </c>
      <c r="H213" s="27"/>
    </row>
    <row r="214" spans="2:8" s="28" customFormat="1" ht="18.75" customHeight="1" x14ac:dyDescent="0.2">
      <c r="B214" s="71" t="s">
        <v>781</v>
      </c>
      <c r="C214" s="72">
        <v>4</v>
      </c>
      <c r="D214" s="72">
        <v>0</v>
      </c>
      <c r="E214" s="72">
        <v>0</v>
      </c>
      <c r="F214" s="72">
        <v>0</v>
      </c>
      <c r="G214" s="73">
        <v>0</v>
      </c>
      <c r="H214" s="27"/>
    </row>
    <row r="215" spans="2:8" s="28" customFormat="1" ht="18.75" customHeight="1" x14ac:dyDescent="0.2">
      <c r="B215" s="71" t="s">
        <v>696</v>
      </c>
      <c r="C215" s="72">
        <v>0</v>
      </c>
      <c r="D215" s="72">
        <v>0</v>
      </c>
      <c r="E215" s="72">
        <v>0</v>
      </c>
      <c r="F215" s="72">
        <v>4</v>
      </c>
      <c r="G215" s="73">
        <v>0</v>
      </c>
      <c r="H215" s="27"/>
    </row>
    <row r="216" spans="2:8" s="28" customFormat="1" ht="18.75" customHeight="1" x14ac:dyDescent="0.2">
      <c r="B216" s="71" t="s">
        <v>713</v>
      </c>
      <c r="C216" s="72">
        <v>4</v>
      </c>
      <c r="D216" s="72">
        <v>0</v>
      </c>
      <c r="E216" s="72">
        <v>0</v>
      </c>
      <c r="F216" s="72">
        <v>0</v>
      </c>
      <c r="G216" s="73">
        <v>0</v>
      </c>
      <c r="H216" s="27"/>
    </row>
    <row r="217" spans="2:8" s="28" customFormat="1" ht="18.75" customHeight="1" x14ac:dyDescent="0.2">
      <c r="B217" s="71" t="s">
        <v>2436</v>
      </c>
      <c r="C217" s="72">
        <v>4</v>
      </c>
      <c r="D217" s="72">
        <v>0</v>
      </c>
      <c r="E217" s="72">
        <v>0</v>
      </c>
      <c r="F217" s="72">
        <v>0</v>
      </c>
      <c r="G217" s="73">
        <v>0</v>
      </c>
      <c r="H217" s="27"/>
    </row>
    <row r="218" spans="2:8" s="28" customFormat="1" ht="18.75" customHeight="1" x14ac:dyDescent="0.2">
      <c r="B218" s="71" t="s">
        <v>495</v>
      </c>
      <c r="C218" s="72">
        <v>4</v>
      </c>
      <c r="D218" s="72">
        <v>0</v>
      </c>
      <c r="E218" s="72">
        <v>0</v>
      </c>
      <c r="F218" s="72">
        <v>0</v>
      </c>
      <c r="G218" s="73">
        <v>0</v>
      </c>
      <c r="H218" s="27"/>
    </row>
    <row r="219" spans="2:8" s="28" customFormat="1" ht="18.75" customHeight="1" x14ac:dyDescent="0.2">
      <c r="B219" s="71" t="s">
        <v>510</v>
      </c>
      <c r="C219" s="72">
        <v>2</v>
      </c>
      <c r="D219" s="72">
        <v>2</v>
      </c>
      <c r="E219" s="72">
        <v>0</v>
      </c>
      <c r="F219" s="72">
        <v>0</v>
      </c>
      <c r="G219" s="73">
        <v>0</v>
      </c>
      <c r="H219" s="27"/>
    </row>
    <row r="220" spans="2:8" s="28" customFormat="1" ht="18.75" customHeight="1" x14ac:dyDescent="0.2">
      <c r="B220" s="71" t="s">
        <v>480</v>
      </c>
      <c r="C220" s="72">
        <v>0</v>
      </c>
      <c r="D220" s="72">
        <v>4</v>
      </c>
      <c r="E220" s="72">
        <v>0</v>
      </c>
      <c r="F220" s="72">
        <v>0</v>
      </c>
      <c r="G220" s="73">
        <v>0</v>
      </c>
      <c r="H220" s="27"/>
    </row>
    <row r="221" spans="2:8" s="28" customFormat="1" ht="18.75" customHeight="1" x14ac:dyDescent="0.2">
      <c r="B221" s="71" t="s">
        <v>508</v>
      </c>
      <c r="C221" s="72">
        <v>0</v>
      </c>
      <c r="D221" s="72">
        <v>0</v>
      </c>
      <c r="E221" s="72">
        <v>4</v>
      </c>
      <c r="F221" s="72">
        <v>0</v>
      </c>
      <c r="G221" s="73">
        <v>0</v>
      </c>
      <c r="H221" s="27"/>
    </row>
    <row r="222" spans="2:8" s="28" customFormat="1" ht="18.75" customHeight="1" x14ac:dyDescent="0.2">
      <c r="B222" s="71" t="s">
        <v>439</v>
      </c>
      <c r="C222" s="72">
        <v>0</v>
      </c>
      <c r="D222" s="72">
        <v>1</v>
      </c>
      <c r="E222" s="72">
        <v>2</v>
      </c>
      <c r="F222" s="72">
        <v>1</v>
      </c>
      <c r="G222" s="73">
        <v>0</v>
      </c>
      <c r="H222" s="27"/>
    </row>
    <row r="223" spans="2:8" s="28" customFormat="1" ht="18.75" customHeight="1" x14ac:dyDescent="0.2">
      <c r="B223" s="71" t="s">
        <v>423</v>
      </c>
      <c r="C223" s="72">
        <v>3</v>
      </c>
      <c r="D223" s="72">
        <v>0</v>
      </c>
      <c r="E223" s="72">
        <v>0</v>
      </c>
      <c r="F223" s="72">
        <v>1</v>
      </c>
      <c r="G223" s="73">
        <v>0</v>
      </c>
      <c r="H223" s="27"/>
    </row>
    <row r="224" spans="2:8" s="28" customFormat="1" ht="18.75" customHeight="1" x14ac:dyDescent="0.2">
      <c r="B224" s="71" t="s">
        <v>710</v>
      </c>
      <c r="C224" s="72">
        <v>2</v>
      </c>
      <c r="D224" s="72">
        <v>0</v>
      </c>
      <c r="E224" s="72">
        <v>0</v>
      </c>
      <c r="F224" s="72">
        <v>2</v>
      </c>
      <c r="G224" s="73">
        <v>0</v>
      </c>
      <c r="H224" s="27"/>
    </row>
    <row r="225" spans="2:8" s="28" customFormat="1" ht="18.75" customHeight="1" x14ac:dyDescent="0.2">
      <c r="B225" s="71" t="s">
        <v>3178</v>
      </c>
      <c r="C225" s="72">
        <v>3</v>
      </c>
      <c r="D225" s="72">
        <v>0</v>
      </c>
      <c r="E225" s="72">
        <v>0</v>
      </c>
      <c r="F225" s="72">
        <v>0</v>
      </c>
      <c r="G225" s="73">
        <v>0</v>
      </c>
      <c r="H225" s="27"/>
    </row>
    <row r="226" spans="2:8" s="28" customFormat="1" ht="18.75" customHeight="1" x14ac:dyDescent="0.2">
      <c r="B226" s="71" t="s">
        <v>550</v>
      </c>
      <c r="C226" s="72">
        <v>0</v>
      </c>
      <c r="D226" s="72">
        <v>0</v>
      </c>
      <c r="E226" s="72">
        <v>2</v>
      </c>
      <c r="F226" s="72">
        <v>1</v>
      </c>
      <c r="G226" s="73">
        <v>0</v>
      </c>
      <c r="H226" s="27"/>
    </row>
    <row r="227" spans="2:8" s="28" customFormat="1" ht="18.75" customHeight="1" x14ac:dyDescent="0.2">
      <c r="B227" s="71" t="s">
        <v>437</v>
      </c>
      <c r="C227" s="72">
        <v>1</v>
      </c>
      <c r="D227" s="72">
        <v>0</v>
      </c>
      <c r="E227" s="72">
        <v>0</v>
      </c>
      <c r="F227" s="72">
        <v>2</v>
      </c>
      <c r="G227" s="73">
        <v>0</v>
      </c>
      <c r="H227" s="27"/>
    </row>
    <row r="228" spans="2:8" s="28" customFormat="1" ht="18.75" customHeight="1" x14ac:dyDescent="0.2">
      <c r="B228" s="71" t="s">
        <v>558</v>
      </c>
      <c r="C228" s="72">
        <v>1</v>
      </c>
      <c r="D228" s="72">
        <v>0</v>
      </c>
      <c r="E228" s="72">
        <v>2</v>
      </c>
      <c r="F228" s="72">
        <v>0</v>
      </c>
      <c r="G228" s="73">
        <v>0</v>
      </c>
      <c r="H228" s="27"/>
    </row>
    <row r="229" spans="2:8" s="28" customFormat="1" ht="18.75" customHeight="1" x14ac:dyDescent="0.2">
      <c r="B229" s="71" t="s">
        <v>2449</v>
      </c>
      <c r="C229" s="72">
        <v>3</v>
      </c>
      <c r="D229" s="72">
        <v>0</v>
      </c>
      <c r="E229" s="72">
        <v>0</v>
      </c>
      <c r="F229" s="72">
        <v>0</v>
      </c>
      <c r="G229" s="73">
        <v>0</v>
      </c>
      <c r="H229" s="27"/>
    </row>
    <row r="230" spans="2:8" s="28" customFormat="1" ht="18.75" customHeight="1" x14ac:dyDescent="0.2">
      <c r="B230" s="71" t="s">
        <v>357</v>
      </c>
      <c r="C230" s="72">
        <v>0</v>
      </c>
      <c r="D230" s="72">
        <v>0</v>
      </c>
      <c r="E230" s="72">
        <v>0</v>
      </c>
      <c r="F230" s="72">
        <v>2</v>
      </c>
      <c r="G230" s="73">
        <v>0</v>
      </c>
      <c r="H230" s="27"/>
    </row>
    <row r="231" spans="2:8" s="28" customFormat="1" ht="18.75" customHeight="1" x14ac:dyDescent="0.2">
      <c r="B231" s="71" t="s">
        <v>685</v>
      </c>
      <c r="C231" s="72">
        <v>0</v>
      </c>
      <c r="D231" s="72">
        <v>0</v>
      </c>
      <c r="E231" s="72">
        <v>0</v>
      </c>
      <c r="F231" s="72">
        <v>0</v>
      </c>
      <c r="G231" s="73">
        <v>2</v>
      </c>
      <c r="H231" s="27"/>
    </row>
    <row r="232" spans="2:8" s="28" customFormat="1" ht="18.75" customHeight="1" x14ac:dyDescent="0.2">
      <c r="B232" s="71" t="s">
        <v>784</v>
      </c>
      <c r="C232" s="72">
        <v>0</v>
      </c>
      <c r="D232" s="72">
        <v>0</v>
      </c>
      <c r="E232" s="72">
        <v>0</v>
      </c>
      <c r="F232" s="72">
        <v>0</v>
      </c>
      <c r="G232" s="73">
        <v>2</v>
      </c>
      <c r="H232" s="27"/>
    </row>
    <row r="233" spans="2:8" s="28" customFormat="1" ht="18.75" customHeight="1" x14ac:dyDescent="0.2">
      <c r="B233" s="71" t="s">
        <v>627</v>
      </c>
      <c r="C233" s="72">
        <v>0</v>
      </c>
      <c r="D233" s="72">
        <v>0</v>
      </c>
      <c r="E233" s="72">
        <v>0</v>
      </c>
      <c r="F233" s="72">
        <v>0</v>
      </c>
      <c r="G233" s="73">
        <v>2</v>
      </c>
      <c r="H233" s="27"/>
    </row>
    <row r="234" spans="2:8" s="28" customFormat="1" ht="18.75" customHeight="1" x14ac:dyDescent="0.2">
      <c r="B234" s="71" t="s">
        <v>805</v>
      </c>
      <c r="C234" s="72">
        <v>0</v>
      </c>
      <c r="D234" s="72">
        <v>0</v>
      </c>
      <c r="E234" s="72">
        <v>2</v>
      </c>
      <c r="F234" s="72">
        <v>0</v>
      </c>
      <c r="G234" s="73">
        <v>0</v>
      </c>
      <c r="H234" s="27"/>
    </row>
    <row r="235" spans="2:8" s="28" customFormat="1" ht="18.75" customHeight="1" x14ac:dyDescent="0.2">
      <c r="B235" s="71" t="s">
        <v>531</v>
      </c>
      <c r="C235" s="72">
        <v>0</v>
      </c>
      <c r="D235" s="72">
        <v>0</v>
      </c>
      <c r="E235" s="72">
        <v>0</v>
      </c>
      <c r="F235" s="72">
        <v>0</v>
      </c>
      <c r="G235" s="73">
        <v>2</v>
      </c>
      <c r="H235" s="27"/>
    </row>
    <row r="236" spans="2:8" s="28" customFormat="1" ht="18.75" customHeight="1" x14ac:dyDescent="0.2">
      <c r="B236" s="71" t="s">
        <v>513</v>
      </c>
      <c r="C236" s="72">
        <v>0</v>
      </c>
      <c r="D236" s="72">
        <v>0</v>
      </c>
      <c r="E236" s="72">
        <v>0</v>
      </c>
      <c r="F236" s="72">
        <v>2</v>
      </c>
      <c r="G236" s="73">
        <v>0</v>
      </c>
      <c r="H236" s="27"/>
    </row>
    <row r="237" spans="2:8" s="28" customFormat="1" ht="18.75" customHeight="1" x14ac:dyDescent="0.2">
      <c r="B237" s="71" t="s">
        <v>461</v>
      </c>
      <c r="C237" s="72">
        <v>0</v>
      </c>
      <c r="D237" s="72">
        <v>0</v>
      </c>
      <c r="E237" s="72">
        <v>0</v>
      </c>
      <c r="F237" s="72">
        <v>2</v>
      </c>
      <c r="G237" s="73">
        <v>0</v>
      </c>
      <c r="H237" s="27"/>
    </row>
    <row r="238" spans="2:8" s="28" customFormat="1" ht="18.75" customHeight="1" x14ac:dyDescent="0.2">
      <c r="B238" s="71" t="s">
        <v>612</v>
      </c>
      <c r="C238" s="72">
        <v>0</v>
      </c>
      <c r="D238" s="72">
        <v>0</v>
      </c>
      <c r="E238" s="72">
        <v>0</v>
      </c>
      <c r="F238" s="72">
        <v>0</v>
      </c>
      <c r="G238" s="73">
        <v>2</v>
      </c>
      <c r="H238" s="27"/>
    </row>
    <row r="239" spans="2:8" s="28" customFormat="1" ht="18.75" customHeight="1" x14ac:dyDescent="0.2">
      <c r="B239" s="71" t="s">
        <v>473</v>
      </c>
      <c r="C239" s="72">
        <v>2</v>
      </c>
      <c r="D239" s="72">
        <v>0</v>
      </c>
      <c r="E239" s="72">
        <v>0</v>
      </c>
      <c r="F239" s="72">
        <v>0</v>
      </c>
      <c r="G239" s="73">
        <v>0</v>
      </c>
      <c r="H239" s="27"/>
    </row>
    <row r="240" spans="2:8" s="28" customFormat="1" ht="18.75" customHeight="1" x14ac:dyDescent="0.2">
      <c r="B240" s="71" t="s">
        <v>530</v>
      </c>
      <c r="C240" s="72">
        <v>1</v>
      </c>
      <c r="D240" s="72">
        <v>1</v>
      </c>
      <c r="E240" s="72">
        <v>0</v>
      </c>
      <c r="F240" s="72">
        <v>0</v>
      </c>
      <c r="G240" s="73">
        <v>0</v>
      </c>
      <c r="H240" s="27"/>
    </row>
    <row r="241" spans="2:8" s="28" customFormat="1" ht="18.75" customHeight="1" x14ac:dyDescent="0.2">
      <c r="B241" s="71" t="s">
        <v>542</v>
      </c>
      <c r="C241" s="72">
        <v>0</v>
      </c>
      <c r="D241" s="72">
        <v>0</v>
      </c>
      <c r="E241" s="72">
        <v>0</v>
      </c>
      <c r="F241" s="72">
        <v>1</v>
      </c>
      <c r="G241" s="73">
        <v>1</v>
      </c>
      <c r="H241" s="27"/>
    </row>
    <row r="242" spans="2:8" s="28" customFormat="1" ht="18.75" customHeight="1" x14ac:dyDescent="0.2">
      <c r="B242" s="71" t="s">
        <v>634</v>
      </c>
      <c r="C242" s="72">
        <v>0</v>
      </c>
      <c r="D242" s="72">
        <v>0</v>
      </c>
      <c r="E242" s="72">
        <v>0</v>
      </c>
      <c r="F242" s="72">
        <v>0</v>
      </c>
      <c r="G242" s="73">
        <v>2</v>
      </c>
      <c r="H242" s="27"/>
    </row>
    <row r="243" spans="2:8" s="28" customFormat="1" ht="18.75" customHeight="1" x14ac:dyDescent="0.2">
      <c r="B243" s="71" t="s">
        <v>67</v>
      </c>
      <c r="C243" s="72">
        <v>0</v>
      </c>
      <c r="D243" s="72">
        <v>0</v>
      </c>
      <c r="E243" s="72">
        <v>0</v>
      </c>
      <c r="F243" s="72">
        <v>0</v>
      </c>
      <c r="G243" s="73">
        <v>2</v>
      </c>
      <c r="H243" s="27"/>
    </row>
    <row r="244" spans="2:8" s="28" customFormat="1" ht="18.75" customHeight="1" x14ac:dyDescent="0.2">
      <c r="B244" s="71" t="s">
        <v>499</v>
      </c>
      <c r="C244" s="72">
        <v>0</v>
      </c>
      <c r="D244" s="72">
        <v>0</v>
      </c>
      <c r="E244" s="72">
        <v>0</v>
      </c>
      <c r="F244" s="72">
        <v>2</v>
      </c>
      <c r="G244" s="73">
        <v>0</v>
      </c>
      <c r="H244" s="27"/>
    </row>
    <row r="245" spans="2:8" s="28" customFormat="1" ht="18.75" customHeight="1" x14ac:dyDescent="0.2">
      <c r="B245" s="71" t="s">
        <v>787</v>
      </c>
      <c r="C245" s="72">
        <v>0</v>
      </c>
      <c r="D245" s="72">
        <v>0</v>
      </c>
      <c r="E245" s="72">
        <v>0</v>
      </c>
      <c r="F245" s="72">
        <v>0</v>
      </c>
      <c r="G245" s="73">
        <v>2</v>
      </c>
      <c r="H245" s="27"/>
    </row>
    <row r="246" spans="2:8" s="28" customFormat="1" ht="18.75" customHeight="1" x14ac:dyDescent="0.2">
      <c r="B246" s="71" t="s">
        <v>738</v>
      </c>
      <c r="C246" s="72">
        <v>2</v>
      </c>
      <c r="D246" s="72">
        <v>0</v>
      </c>
      <c r="E246" s="72">
        <v>0</v>
      </c>
      <c r="F246" s="72">
        <v>0</v>
      </c>
      <c r="G246" s="73">
        <v>0</v>
      </c>
      <c r="H246" s="27"/>
    </row>
    <row r="247" spans="2:8" s="28" customFormat="1" ht="18.75" customHeight="1" x14ac:dyDescent="0.2">
      <c r="B247" s="71" t="s">
        <v>529</v>
      </c>
      <c r="C247" s="72">
        <v>0</v>
      </c>
      <c r="D247" s="72">
        <v>0</v>
      </c>
      <c r="E247" s="72">
        <v>2</v>
      </c>
      <c r="F247" s="72">
        <v>0</v>
      </c>
      <c r="G247" s="73">
        <v>0</v>
      </c>
      <c r="H247" s="27"/>
    </row>
    <row r="248" spans="2:8" s="28" customFormat="1" ht="18.75" customHeight="1" x14ac:dyDescent="0.2">
      <c r="B248" s="71" t="s">
        <v>826</v>
      </c>
      <c r="C248" s="72">
        <v>0</v>
      </c>
      <c r="D248" s="72">
        <v>0</v>
      </c>
      <c r="E248" s="72">
        <v>2</v>
      </c>
      <c r="F248" s="72">
        <v>0</v>
      </c>
      <c r="G248" s="73">
        <v>0</v>
      </c>
      <c r="H248" s="27"/>
    </row>
    <row r="249" spans="2:8" s="28" customFormat="1" ht="18.75" customHeight="1" x14ac:dyDescent="0.2">
      <c r="B249" s="71" t="s">
        <v>651</v>
      </c>
      <c r="C249" s="72">
        <v>0</v>
      </c>
      <c r="D249" s="72">
        <v>0</v>
      </c>
      <c r="E249" s="72">
        <v>0</v>
      </c>
      <c r="F249" s="72">
        <v>0</v>
      </c>
      <c r="G249" s="73">
        <v>2</v>
      </c>
      <c r="H249" s="27"/>
    </row>
    <row r="250" spans="2:8" s="28" customFormat="1" ht="18.75" customHeight="1" x14ac:dyDescent="0.2">
      <c r="B250" s="71" t="s">
        <v>831</v>
      </c>
      <c r="C250" s="72">
        <v>0</v>
      </c>
      <c r="D250" s="72">
        <v>0</v>
      </c>
      <c r="E250" s="72">
        <v>0</v>
      </c>
      <c r="F250" s="72">
        <v>0</v>
      </c>
      <c r="G250" s="73">
        <v>2</v>
      </c>
      <c r="H250" s="27"/>
    </row>
    <row r="251" spans="2:8" s="28" customFormat="1" ht="18.75" customHeight="1" x14ac:dyDescent="0.2">
      <c r="B251" s="71" t="s">
        <v>2476</v>
      </c>
      <c r="C251" s="72">
        <v>2</v>
      </c>
      <c r="D251" s="72">
        <v>0</v>
      </c>
      <c r="E251" s="72">
        <v>0</v>
      </c>
      <c r="F251" s="72">
        <v>0</v>
      </c>
      <c r="G251" s="73">
        <v>0</v>
      </c>
      <c r="H251" s="27"/>
    </row>
    <row r="252" spans="2:8" s="28" customFormat="1" ht="18.75" customHeight="1" x14ac:dyDescent="0.2">
      <c r="B252" s="71" t="s">
        <v>674</v>
      </c>
      <c r="C252" s="72">
        <v>2</v>
      </c>
      <c r="D252" s="72">
        <v>0</v>
      </c>
      <c r="E252" s="72">
        <v>0</v>
      </c>
      <c r="F252" s="72">
        <v>0</v>
      </c>
      <c r="G252" s="73">
        <v>0</v>
      </c>
      <c r="H252" s="27"/>
    </row>
    <row r="253" spans="2:8" s="28" customFormat="1" ht="18.75" customHeight="1" x14ac:dyDescent="0.2">
      <c r="B253" s="71" t="s">
        <v>841</v>
      </c>
      <c r="C253" s="72">
        <v>2</v>
      </c>
      <c r="D253" s="72">
        <v>0</v>
      </c>
      <c r="E253" s="72">
        <v>0</v>
      </c>
      <c r="F253" s="72">
        <v>0</v>
      </c>
      <c r="G253" s="73">
        <v>0</v>
      </c>
      <c r="H253" s="27"/>
    </row>
    <row r="254" spans="2:8" s="28" customFormat="1" ht="18.75" customHeight="1" x14ac:dyDescent="0.2">
      <c r="B254" s="71" t="s">
        <v>463</v>
      </c>
      <c r="C254" s="72">
        <v>0</v>
      </c>
      <c r="D254" s="72">
        <v>0</v>
      </c>
      <c r="E254" s="72">
        <v>0</v>
      </c>
      <c r="F254" s="72">
        <v>0</v>
      </c>
      <c r="G254" s="73">
        <v>2</v>
      </c>
      <c r="H254" s="27"/>
    </row>
    <row r="255" spans="2:8" s="28" customFormat="1" ht="18.75" customHeight="1" x14ac:dyDescent="0.2">
      <c r="B255" s="71" t="s">
        <v>726</v>
      </c>
      <c r="C255" s="72">
        <v>0</v>
      </c>
      <c r="D255" s="72">
        <v>0</v>
      </c>
      <c r="E255" s="72">
        <v>0</v>
      </c>
      <c r="F255" s="72">
        <v>1</v>
      </c>
      <c r="G255" s="73">
        <v>1</v>
      </c>
      <c r="H255" s="27"/>
    </row>
    <row r="256" spans="2:8" s="28" customFormat="1" ht="18.75" customHeight="1" x14ac:dyDescent="0.2">
      <c r="B256" s="71" t="s">
        <v>2477</v>
      </c>
      <c r="C256" s="72">
        <v>0</v>
      </c>
      <c r="D256" s="72">
        <v>2</v>
      </c>
      <c r="E256" s="72">
        <v>0</v>
      </c>
      <c r="F256" s="72">
        <v>0</v>
      </c>
      <c r="G256" s="73">
        <v>0</v>
      </c>
      <c r="H256" s="27"/>
    </row>
    <row r="257" spans="2:8" s="28" customFormat="1" ht="18.75" customHeight="1" x14ac:dyDescent="0.2">
      <c r="B257" s="71" t="s">
        <v>457</v>
      </c>
      <c r="C257" s="72">
        <v>0</v>
      </c>
      <c r="D257" s="72">
        <v>1</v>
      </c>
      <c r="E257" s="72">
        <v>0</v>
      </c>
      <c r="F257" s="72">
        <v>1</v>
      </c>
      <c r="G257" s="73">
        <v>0</v>
      </c>
      <c r="H257" s="27"/>
    </row>
    <row r="258" spans="2:8" s="28" customFormat="1" ht="18.75" customHeight="1" x14ac:dyDescent="0.2">
      <c r="B258" s="71" t="s">
        <v>418</v>
      </c>
      <c r="C258" s="72">
        <v>0</v>
      </c>
      <c r="D258" s="72">
        <v>0</v>
      </c>
      <c r="E258" s="72">
        <v>0</v>
      </c>
      <c r="F258" s="72">
        <v>0</v>
      </c>
      <c r="G258" s="73">
        <v>2</v>
      </c>
      <c r="H258" s="27"/>
    </row>
    <row r="259" spans="2:8" s="28" customFormat="1" ht="18.75" customHeight="1" x14ac:dyDescent="0.2">
      <c r="B259" s="71" t="s">
        <v>557</v>
      </c>
      <c r="C259" s="72">
        <v>2</v>
      </c>
      <c r="D259" s="72">
        <v>0</v>
      </c>
      <c r="E259" s="72">
        <v>0</v>
      </c>
      <c r="F259" s="72">
        <v>0</v>
      </c>
      <c r="G259" s="73">
        <v>0</v>
      </c>
      <c r="H259" s="27"/>
    </row>
    <row r="260" spans="2:8" s="28" customFormat="1" ht="18.75" customHeight="1" x14ac:dyDescent="0.2">
      <c r="B260" s="71" t="s">
        <v>797</v>
      </c>
      <c r="C260" s="72">
        <v>0</v>
      </c>
      <c r="D260" s="72">
        <v>0</v>
      </c>
      <c r="E260" s="72">
        <v>0</v>
      </c>
      <c r="F260" s="72">
        <v>2</v>
      </c>
      <c r="G260" s="73">
        <v>0</v>
      </c>
      <c r="H260" s="27"/>
    </row>
    <row r="261" spans="2:8" s="28" customFormat="1" ht="18.75" customHeight="1" x14ac:dyDescent="0.2">
      <c r="B261" s="71" t="s">
        <v>754</v>
      </c>
      <c r="C261" s="72">
        <v>2</v>
      </c>
      <c r="D261" s="72">
        <v>0</v>
      </c>
      <c r="E261" s="72">
        <v>0</v>
      </c>
      <c r="F261" s="72">
        <v>0</v>
      </c>
      <c r="G261" s="73">
        <v>0</v>
      </c>
      <c r="H261" s="27"/>
    </row>
    <row r="262" spans="2:8" s="28" customFormat="1" ht="18.75" customHeight="1" x14ac:dyDescent="0.2">
      <c r="B262" s="71" t="s">
        <v>764</v>
      </c>
      <c r="C262" s="72">
        <v>0</v>
      </c>
      <c r="D262" s="72">
        <v>0</v>
      </c>
      <c r="E262" s="72">
        <v>0</v>
      </c>
      <c r="F262" s="72">
        <v>1</v>
      </c>
      <c r="G262" s="73">
        <v>1</v>
      </c>
      <c r="H262" s="27"/>
    </row>
    <row r="263" spans="2:8" s="28" customFormat="1" ht="18.75" customHeight="1" x14ac:dyDescent="0.2">
      <c r="B263" s="71" t="s">
        <v>751</v>
      </c>
      <c r="C263" s="72">
        <v>2</v>
      </c>
      <c r="D263" s="72">
        <v>0</v>
      </c>
      <c r="E263" s="72">
        <v>0</v>
      </c>
      <c r="F263" s="72">
        <v>0</v>
      </c>
      <c r="G263" s="73">
        <v>0</v>
      </c>
      <c r="H263" s="27"/>
    </row>
    <row r="264" spans="2:8" s="28" customFormat="1" ht="18.75" customHeight="1" x14ac:dyDescent="0.2">
      <c r="B264" s="71" t="s">
        <v>481</v>
      </c>
      <c r="C264" s="72">
        <v>1</v>
      </c>
      <c r="D264" s="72">
        <v>0</v>
      </c>
      <c r="E264" s="72">
        <v>1</v>
      </c>
      <c r="F264" s="72">
        <v>0</v>
      </c>
      <c r="G264" s="73">
        <v>0</v>
      </c>
      <c r="H264" s="27"/>
    </row>
    <row r="265" spans="2:8" s="28" customFormat="1" ht="18.75" customHeight="1" x14ac:dyDescent="0.2">
      <c r="B265" s="71" t="s">
        <v>771</v>
      </c>
      <c r="C265" s="72">
        <v>0</v>
      </c>
      <c r="D265" s="72">
        <v>0</v>
      </c>
      <c r="E265" s="72">
        <v>0</v>
      </c>
      <c r="F265" s="72">
        <v>2</v>
      </c>
      <c r="G265" s="73">
        <v>0</v>
      </c>
      <c r="H265" s="27"/>
    </row>
    <row r="266" spans="2:8" s="28" customFormat="1" ht="18.75" customHeight="1" x14ac:dyDescent="0.2">
      <c r="B266" s="71" t="s">
        <v>519</v>
      </c>
      <c r="C266" s="72">
        <v>1</v>
      </c>
      <c r="D266" s="72">
        <v>0</v>
      </c>
      <c r="E266" s="72">
        <v>0</v>
      </c>
      <c r="F266" s="72">
        <v>1</v>
      </c>
      <c r="G266" s="73">
        <v>0</v>
      </c>
      <c r="H266" s="27"/>
    </row>
    <row r="267" spans="2:8" s="28" customFormat="1" ht="18.75" customHeight="1" x14ac:dyDescent="0.2">
      <c r="B267" s="71" t="s">
        <v>655</v>
      </c>
      <c r="C267" s="72">
        <v>0</v>
      </c>
      <c r="D267" s="72">
        <v>1</v>
      </c>
      <c r="E267" s="72">
        <v>0</v>
      </c>
      <c r="F267" s="72">
        <v>0</v>
      </c>
      <c r="G267" s="73">
        <v>0</v>
      </c>
      <c r="H267" s="27"/>
    </row>
    <row r="268" spans="2:8" s="28" customFormat="1" ht="18.75" customHeight="1" x14ac:dyDescent="0.2">
      <c r="B268" s="71" t="s">
        <v>852</v>
      </c>
      <c r="C268" s="72">
        <v>1</v>
      </c>
      <c r="D268" s="72">
        <v>0</v>
      </c>
      <c r="E268" s="72">
        <v>0</v>
      </c>
      <c r="F268" s="72">
        <v>0</v>
      </c>
      <c r="G268" s="73">
        <v>0</v>
      </c>
      <c r="H268" s="27"/>
    </row>
    <row r="269" spans="2:8" s="28" customFormat="1" ht="18.75" customHeight="1" x14ac:dyDescent="0.2">
      <c r="B269" s="71" t="s">
        <v>722</v>
      </c>
      <c r="C269" s="72">
        <v>0</v>
      </c>
      <c r="D269" s="72">
        <v>0</v>
      </c>
      <c r="E269" s="72">
        <v>0</v>
      </c>
      <c r="F269" s="72">
        <v>0</v>
      </c>
      <c r="G269" s="73">
        <v>1</v>
      </c>
      <c r="H269" s="27"/>
    </row>
    <row r="270" spans="2:8" s="28" customFormat="1" ht="18.75" customHeight="1" x14ac:dyDescent="0.2">
      <c r="B270" s="71" t="s">
        <v>2483</v>
      </c>
      <c r="C270" s="72">
        <v>1</v>
      </c>
      <c r="D270" s="72">
        <v>0</v>
      </c>
      <c r="E270" s="72">
        <v>0</v>
      </c>
      <c r="F270" s="72">
        <v>0</v>
      </c>
      <c r="G270" s="73">
        <v>0</v>
      </c>
      <c r="H270" s="27"/>
    </row>
    <row r="271" spans="2:8" s="28" customFormat="1" ht="18.75" customHeight="1" x14ac:dyDescent="0.2">
      <c r="B271" s="71" t="s">
        <v>490</v>
      </c>
      <c r="C271" s="72">
        <v>0</v>
      </c>
      <c r="D271" s="72">
        <v>1</v>
      </c>
      <c r="E271" s="72">
        <v>0</v>
      </c>
      <c r="F271" s="72">
        <v>0</v>
      </c>
      <c r="G271" s="73">
        <v>0</v>
      </c>
      <c r="H271" s="27"/>
    </row>
    <row r="272" spans="2:8" s="28" customFormat="1" ht="18.75" customHeight="1" x14ac:dyDescent="0.2">
      <c r="B272" s="71" t="s">
        <v>560</v>
      </c>
      <c r="C272" s="72">
        <v>0</v>
      </c>
      <c r="D272" s="72">
        <v>1</v>
      </c>
      <c r="E272" s="72">
        <v>0</v>
      </c>
      <c r="F272" s="72">
        <v>0</v>
      </c>
      <c r="G272" s="73">
        <v>0</v>
      </c>
      <c r="H272" s="27"/>
    </row>
    <row r="273" spans="2:8" s="28" customFormat="1" ht="18.75" customHeight="1" x14ac:dyDescent="0.2">
      <c r="B273" s="71" t="s">
        <v>554</v>
      </c>
      <c r="C273" s="72">
        <v>1</v>
      </c>
      <c r="D273" s="72">
        <v>0</v>
      </c>
      <c r="E273" s="72">
        <v>0</v>
      </c>
      <c r="F273" s="72">
        <v>0</v>
      </c>
      <c r="G273" s="73">
        <v>0</v>
      </c>
      <c r="H273" s="27"/>
    </row>
    <row r="274" spans="2:8" s="28" customFormat="1" ht="18.75" customHeight="1" x14ac:dyDescent="0.2">
      <c r="B274" s="71" t="s">
        <v>711</v>
      </c>
      <c r="C274" s="72">
        <v>0</v>
      </c>
      <c r="D274" s="72">
        <v>0</v>
      </c>
      <c r="E274" s="72">
        <v>0</v>
      </c>
      <c r="F274" s="72">
        <v>1</v>
      </c>
      <c r="G274" s="73">
        <v>0</v>
      </c>
      <c r="H274" s="27"/>
    </row>
    <row r="275" spans="2:8" s="28" customFormat="1" ht="18.75" customHeight="1" x14ac:dyDescent="0.2">
      <c r="B275" s="71" t="s">
        <v>518</v>
      </c>
      <c r="C275" s="72">
        <v>0</v>
      </c>
      <c r="D275" s="72">
        <v>1</v>
      </c>
      <c r="E275" s="72">
        <v>0</v>
      </c>
      <c r="F275" s="72">
        <v>0</v>
      </c>
      <c r="G275" s="73">
        <v>0</v>
      </c>
      <c r="H275" s="27"/>
    </row>
    <row r="276" spans="2:8" s="28" customFormat="1" ht="18.75" customHeight="1" x14ac:dyDescent="0.2">
      <c r="B276" s="71" t="s">
        <v>645</v>
      </c>
      <c r="C276" s="72">
        <v>0</v>
      </c>
      <c r="D276" s="72">
        <v>0</v>
      </c>
      <c r="E276" s="72">
        <v>0</v>
      </c>
      <c r="F276" s="72">
        <v>1</v>
      </c>
      <c r="G276" s="73">
        <v>0</v>
      </c>
      <c r="H276" s="27"/>
    </row>
    <row r="277" spans="2:8" s="28" customFormat="1" ht="18.75" customHeight="1" x14ac:dyDescent="0.2">
      <c r="B277" s="71" t="s">
        <v>526</v>
      </c>
      <c r="C277" s="72">
        <v>1</v>
      </c>
      <c r="D277" s="72">
        <v>0</v>
      </c>
      <c r="E277" s="72">
        <v>0</v>
      </c>
      <c r="F277" s="72">
        <v>0</v>
      </c>
      <c r="G277" s="73">
        <v>0</v>
      </c>
      <c r="H277" s="27"/>
    </row>
    <row r="278" spans="2:8" s="28" customFormat="1" ht="18.75" customHeight="1" x14ac:dyDescent="0.2">
      <c r="B278" s="71" t="s">
        <v>830</v>
      </c>
      <c r="C278" s="72">
        <v>0</v>
      </c>
      <c r="D278" s="72">
        <v>0</v>
      </c>
      <c r="E278" s="72">
        <v>0</v>
      </c>
      <c r="F278" s="72">
        <v>1</v>
      </c>
      <c r="G278" s="73">
        <v>0</v>
      </c>
      <c r="H278" s="27"/>
    </row>
    <row r="279" spans="2:8" s="28" customFormat="1" ht="18.75" customHeight="1" x14ac:dyDescent="0.2">
      <c r="B279" s="71" t="s">
        <v>449</v>
      </c>
      <c r="C279" s="72">
        <v>1</v>
      </c>
      <c r="D279" s="72">
        <v>0</v>
      </c>
      <c r="E279" s="72">
        <v>0</v>
      </c>
      <c r="F279" s="72">
        <v>0</v>
      </c>
      <c r="G279" s="73">
        <v>0</v>
      </c>
      <c r="H279" s="27"/>
    </row>
    <row r="280" spans="2:8" s="28" customFormat="1" ht="18.75" customHeight="1" x14ac:dyDescent="0.2">
      <c r="B280" s="71" t="s">
        <v>507</v>
      </c>
      <c r="C280" s="72">
        <v>0</v>
      </c>
      <c r="D280" s="72">
        <v>0</v>
      </c>
      <c r="E280" s="72">
        <v>1</v>
      </c>
      <c r="F280" s="72">
        <v>0</v>
      </c>
      <c r="G280" s="73">
        <v>0</v>
      </c>
      <c r="H280" s="27"/>
    </row>
    <row r="281" spans="2:8" s="28" customFormat="1" ht="18.75" customHeight="1" x14ac:dyDescent="0.2">
      <c r="B281" s="71" t="s">
        <v>466</v>
      </c>
      <c r="C281" s="72">
        <v>1</v>
      </c>
      <c r="D281" s="72">
        <v>0</v>
      </c>
      <c r="E281" s="72">
        <v>0</v>
      </c>
      <c r="F281" s="72">
        <v>0</v>
      </c>
      <c r="G281" s="73">
        <v>0</v>
      </c>
      <c r="H281" s="27"/>
    </row>
    <row r="282" spans="2:8" s="28" customFormat="1" ht="18.75" customHeight="1" x14ac:dyDescent="0.2">
      <c r="B282" s="71" t="s">
        <v>673</v>
      </c>
      <c r="C282" s="72">
        <v>0</v>
      </c>
      <c r="D282" s="72">
        <v>1</v>
      </c>
      <c r="E282" s="72">
        <v>0</v>
      </c>
      <c r="F282" s="72">
        <v>0</v>
      </c>
      <c r="G282" s="73">
        <v>0</v>
      </c>
      <c r="H282" s="27"/>
    </row>
    <row r="283" spans="2:8" s="28" customFormat="1" ht="18.75" customHeight="1" x14ac:dyDescent="0.2">
      <c r="B283" s="71" t="s">
        <v>773</v>
      </c>
      <c r="C283" s="72">
        <v>1</v>
      </c>
      <c r="D283" s="72">
        <v>0</v>
      </c>
      <c r="E283" s="72">
        <v>0</v>
      </c>
      <c r="F283" s="72">
        <v>0</v>
      </c>
      <c r="G283" s="73">
        <v>0</v>
      </c>
      <c r="H283" s="27"/>
    </row>
    <row r="284" spans="2:8" s="28" customFormat="1" ht="18.75" customHeight="1" x14ac:dyDescent="0.2">
      <c r="B284" s="71" t="s">
        <v>843</v>
      </c>
      <c r="C284" s="72">
        <v>0</v>
      </c>
      <c r="D284" s="72">
        <v>0</v>
      </c>
      <c r="E284" s="72">
        <v>0</v>
      </c>
      <c r="F284" s="72">
        <v>1</v>
      </c>
      <c r="G284" s="73">
        <v>0</v>
      </c>
      <c r="H284" s="27"/>
    </row>
    <row r="285" spans="2:8" s="28" customFormat="1" ht="18.75" customHeight="1" x14ac:dyDescent="0.2">
      <c r="B285" s="71" t="s">
        <v>551</v>
      </c>
      <c r="C285" s="72">
        <v>0</v>
      </c>
      <c r="D285" s="72">
        <v>1</v>
      </c>
      <c r="E285" s="72">
        <v>0</v>
      </c>
      <c r="F285" s="72">
        <v>0</v>
      </c>
      <c r="G285" s="73">
        <v>0</v>
      </c>
      <c r="H285" s="27"/>
    </row>
    <row r="286" spans="2:8" s="28" customFormat="1" ht="18.75" customHeight="1" x14ac:dyDescent="0.2">
      <c r="B286" s="71" t="s">
        <v>808</v>
      </c>
      <c r="C286" s="72">
        <v>0</v>
      </c>
      <c r="D286" s="72">
        <v>0</v>
      </c>
      <c r="E286" s="72">
        <v>0</v>
      </c>
      <c r="F286" s="72">
        <v>1</v>
      </c>
      <c r="G286" s="73">
        <v>0</v>
      </c>
      <c r="H286" s="27"/>
    </row>
    <row r="287" spans="2:8" s="28" customFormat="1" ht="18.75" customHeight="1" x14ac:dyDescent="0.2">
      <c r="B287" s="71" t="s">
        <v>847</v>
      </c>
      <c r="C287" s="72">
        <v>1</v>
      </c>
      <c r="D287" s="72">
        <v>0</v>
      </c>
      <c r="E287" s="72">
        <v>0</v>
      </c>
      <c r="F287" s="72">
        <v>0</v>
      </c>
      <c r="G287" s="73">
        <v>0</v>
      </c>
      <c r="H287" s="27"/>
    </row>
    <row r="288" spans="2:8" s="28" customFormat="1" ht="18.75" customHeight="1" x14ac:dyDescent="0.2">
      <c r="B288" s="71" t="s">
        <v>2445</v>
      </c>
      <c r="C288" s="72">
        <v>1</v>
      </c>
      <c r="D288" s="72">
        <v>0</v>
      </c>
      <c r="E288" s="72">
        <v>0</v>
      </c>
      <c r="F288" s="72">
        <v>0</v>
      </c>
      <c r="G288" s="73">
        <v>0</v>
      </c>
      <c r="H288" s="27"/>
    </row>
    <row r="289" spans="2:8" s="28" customFormat="1" ht="18.75" customHeight="1" x14ac:dyDescent="0.2">
      <c r="B289" s="71" t="s">
        <v>851</v>
      </c>
      <c r="C289" s="72">
        <v>0</v>
      </c>
      <c r="D289" s="72">
        <v>0</v>
      </c>
      <c r="E289" s="72">
        <v>0</v>
      </c>
      <c r="F289" s="72">
        <v>1</v>
      </c>
      <c r="G289" s="73">
        <v>0</v>
      </c>
      <c r="H289" s="27"/>
    </row>
    <row r="290" spans="2:8" s="28" customFormat="1" ht="18.75" customHeight="1" x14ac:dyDescent="0.2">
      <c r="B290" s="71" t="s">
        <v>517</v>
      </c>
      <c r="C290" s="72">
        <v>0</v>
      </c>
      <c r="D290" s="72">
        <v>0</v>
      </c>
      <c r="E290" s="72">
        <v>0</v>
      </c>
      <c r="F290" s="72">
        <v>1</v>
      </c>
      <c r="G290" s="73">
        <v>0</v>
      </c>
      <c r="H290" s="27"/>
    </row>
    <row r="291" spans="2:8" s="28" customFormat="1" ht="18.75" customHeight="1" x14ac:dyDescent="0.2">
      <c r="B291" s="71" t="s">
        <v>487</v>
      </c>
      <c r="C291" s="72">
        <v>1</v>
      </c>
      <c r="D291" s="72">
        <v>0</v>
      </c>
      <c r="E291" s="72">
        <v>0</v>
      </c>
      <c r="F291" s="72">
        <v>0</v>
      </c>
      <c r="G291" s="73">
        <v>0</v>
      </c>
      <c r="H291" s="27"/>
    </row>
    <row r="292" spans="2:8" s="28" customFormat="1" ht="18.75" customHeight="1" x14ac:dyDescent="0.2">
      <c r="B292" s="71" t="s">
        <v>541</v>
      </c>
      <c r="C292" s="72">
        <v>0</v>
      </c>
      <c r="D292" s="72">
        <v>0</v>
      </c>
      <c r="E292" s="72">
        <v>0</v>
      </c>
      <c r="F292" s="72">
        <v>0</v>
      </c>
      <c r="G292" s="73">
        <v>1</v>
      </c>
      <c r="H292" s="27"/>
    </row>
    <row r="293" spans="2:8" s="28" customFormat="1" ht="18.75" customHeight="1" x14ac:dyDescent="0.2">
      <c r="B293" s="71" t="s">
        <v>2498</v>
      </c>
      <c r="C293" s="72">
        <v>0</v>
      </c>
      <c r="D293" s="72">
        <v>0</v>
      </c>
      <c r="E293" s="72">
        <v>0</v>
      </c>
      <c r="F293" s="72">
        <v>1</v>
      </c>
      <c r="G293" s="73">
        <v>0</v>
      </c>
      <c r="H293" s="27"/>
    </row>
    <row r="294" spans="2:8" s="28" customFormat="1" ht="18.75" customHeight="1" x14ac:dyDescent="0.2">
      <c r="B294" s="71" t="s">
        <v>850</v>
      </c>
      <c r="C294" s="72">
        <v>1</v>
      </c>
      <c r="D294" s="72">
        <v>0</v>
      </c>
      <c r="E294" s="72">
        <v>0</v>
      </c>
      <c r="F294" s="72">
        <v>0</v>
      </c>
      <c r="G294" s="73">
        <v>0</v>
      </c>
      <c r="H294" s="27"/>
    </row>
    <row r="295" spans="2:8" s="28" customFormat="1" ht="18.75" customHeight="1" x14ac:dyDescent="0.2">
      <c r="B295" s="71" t="s">
        <v>500</v>
      </c>
      <c r="C295" s="72">
        <v>0</v>
      </c>
      <c r="D295" s="72">
        <v>0</v>
      </c>
      <c r="E295" s="72">
        <v>0</v>
      </c>
      <c r="F295" s="72">
        <v>0</v>
      </c>
      <c r="G295" s="73">
        <v>1</v>
      </c>
      <c r="H295" s="27"/>
    </row>
    <row r="296" spans="2:8" s="28" customFormat="1" ht="18.75" customHeight="1" x14ac:dyDescent="0.2">
      <c r="B296" s="71" t="s">
        <v>511</v>
      </c>
      <c r="C296" s="72">
        <v>0</v>
      </c>
      <c r="D296" s="72">
        <v>0</v>
      </c>
      <c r="E296" s="72">
        <v>0</v>
      </c>
      <c r="F296" s="72">
        <v>1</v>
      </c>
      <c r="G296" s="73">
        <v>0</v>
      </c>
      <c r="H296" s="27"/>
    </row>
    <row r="297" spans="2:8" s="28" customFormat="1" ht="18.75" customHeight="1" x14ac:dyDescent="0.2">
      <c r="B297" s="71" t="s">
        <v>2480</v>
      </c>
      <c r="C297" s="72">
        <v>0</v>
      </c>
      <c r="D297" s="72">
        <v>1</v>
      </c>
      <c r="E297" s="72">
        <v>0</v>
      </c>
      <c r="F297" s="72">
        <v>0</v>
      </c>
      <c r="G297" s="73">
        <v>0</v>
      </c>
      <c r="H297" s="27"/>
    </row>
    <row r="298" spans="2:8" s="28" customFormat="1" ht="18.75" customHeight="1" x14ac:dyDescent="0.2">
      <c r="B298" s="71" t="s">
        <v>798</v>
      </c>
      <c r="C298" s="72">
        <v>0</v>
      </c>
      <c r="D298" s="72">
        <v>0</v>
      </c>
      <c r="E298" s="72">
        <v>0</v>
      </c>
      <c r="F298" s="72">
        <v>0</v>
      </c>
      <c r="G298" s="73">
        <v>1</v>
      </c>
      <c r="H298" s="27"/>
    </row>
    <row r="299" spans="2:8" s="28" customFormat="1" ht="18.75" customHeight="1" x14ac:dyDescent="0.2">
      <c r="B299" s="71" t="s">
        <v>555</v>
      </c>
      <c r="C299" s="72">
        <v>0</v>
      </c>
      <c r="D299" s="72">
        <v>1</v>
      </c>
      <c r="E299" s="72">
        <v>0</v>
      </c>
      <c r="F299" s="72">
        <v>0</v>
      </c>
      <c r="G299" s="73">
        <v>0</v>
      </c>
      <c r="H299" s="27"/>
    </row>
    <row r="300" spans="2:8" s="28" customFormat="1" ht="18.75" customHeight="1" x14ac:dyDescent="0.2">
      <c r="B300" s="71" t="s">
        <v>786</v>
      </c>
      <c r="C300" s="72">
        <v>1</v>
      </c>
      <c r="D300" s="72">
        <v>0</v>
      </c>
      <c r="E300" s="72">
        <v>0</v>
      </c>
      <c r="F300" s="72">
        <v>0</v>
      </c>
      <c r="G300" s="73">
        <v>0</v>
      </c>
      <c r="H300" s="27"/>
    </row>
    <row r="301" spans="2:8" s="28" customFormat="1" ht="18.75" customHeight="1" x14ac:dyDescent="0.2">
      <c r="B301" s="71" t="s">
        <v>630</v>
      </c>
      <c r="C301" s="72">
        <v>0</v>
      </c>
      <c r="D301" s="72">
        <v>0</v>
      </c>
      <c r="E301" s="72">
        <v>1</v>
      </c>
      <c r="F301" s="72">
        <v>0</v>
      </c>
      <c r="G301" s="73">
        <v>0</v>
      </c>
      <c r="H301" s="27"/>
    </row>
    <row r="302" spans="2:8" s="28" customFormat="1" ht="18.75" customHeight="1" thickBot="1" x14ac:dyDescent="0.25">
      <c r="B302" s="71" t="s">
        <v>595</v>
      </c>
      <c r="C302" s="72">
        <v>0</v>
      </c>
      <c r="D302" s="72">
        <v>1</v>
      </c>
      <c r="E302" s="72">
        <v>0</v>
      </c>
      <c r="F302" s="72">
        <v>0</v>
      </c>
      <c r="G302" s="73">
        <v>0</v>
      </c>
      <c r="H302" s="27"/>
    </row>
    <row r="303" spans="2:8" ht="18.75" customHeight="1" thickBot="1" x14ac:dyDescent="0.25">
      <c r="B303" s="57" t="s">
        <v>3067</v>
      </c>
      <c r="C303" s="74">
        <f>SUM(C7:C302)</f>
        <v>78505</v>
      </c>
      <c r="D303" s="74">
        <f>SUM(D7:D302)</f>
        <v>78650</v>
      </c>
      <c r="E303" s="74">
        <f>SUM(E7:E302)</f>
        <v>82636</v>
      </c>
      <c r="F303" s="80">
        <f>SUM(F7:F302)</f>
        <v>84690</v>
      </c>
      <c r="G303" s="75">
        <f>SUM(G7:G302)</f>
        <v>94846</v>
      </c>
    </row>
    <row r="305" spans="2:2" ht="18.75" customHeight="1" x14ac:dyDescent="0.25">
      <c r="B305" s="160" t="s">
        <v>4187</v>
      </c>
    </row>
  </sheetData>
  <mergeCells count="7">
    <mergeCell ref="B2:G2"/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1200-000000000000}"/>
  </hyperlinks>
  <printOptions horizontalCentered="1"/>
  <pageMargins left="0.23622047244094491" right="0.23622047244094491" top="0.39370078740157483" bottom="0.74803149606299213" header="0.31496062992125984" footer="0.31496062992125984"/>
  <pageSetup scale="60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B1:G730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H1" sqref="H1"/>
    </sheetView>
  </sheetViews>
  <sheetFormatPr baseColWidth="10" defaultColWidth="11.42578125" defaultRowHeight="18.75" customHeight="1" x14ac:dyDescent="0.2"/>
  <cols>
    <col min="1" max="1" width="2.7109375" style="26" customWidth="1"/>
    <col min="2" max="2" width="57.140625" style="26" bestFit="1" customWidth="1"/>
    <col min="3" max="7" width="21.140625" style="28" customWidth="1"/>
    <col min="8" max="16384" width="11.42578125" style="26"/>
  </cols>
  <sheetData>
    <row r="1" spans="2:7" s="4" customFormat="1" ht="18.75" customHeight="1" x14ac:dyDescent="0.2">
      <c r="C1" s="28"/>
      <c r="D1" s="28"/>
      <c r="E1" s="28"/>
      <c r="F1" s="28"/>
      <c r="G1" s="28"/>
    </row>
    <row r="2" spans="2:7" s="4" customFormat="1" ht="18.75" customHeight="1" x14ac:dyDescent="0.2">
      <c r="B2" s="234" t="s">
        <v>3805</v>
      </c>
      <c r="C2" s="234"/>
      <c r="D2" s="234"/>
      <c r="E2" s="234"/>
      <c r="F2" s="234"/>
      <c r="G2" s="234"/>
    </row>
    <row r="3" spans="2:7" s="4" customFormat="1" ht="18.75" customHeight="1" x14ac:dyDescent="0.2">
      <c r="B3" s="133" t="s">
        <v>45</v>
      </c>
      <c r="C3" s="28"/>
      <c r="D3" s="28"/>
      <c r="E3" s="28"/>
      <c r="F3" s="28"/>
      <c r="G3" s="28"/>
    </row>
    <row r="4" spans="2:7" ht="18.75" customHeight="1" thickBot="1" x14ac:dyDescent="0.25"/>
    <row r="5" spans="2:7" s="31" customFormat="1" ht="18.75" customHeight="1" x14ac:dyDescent="0.25">
      <c r="B5" s="239" t="s">
        <v>304</v>
      </c>
      <c r="C5" s="235" t="s">
        <v>85</v>
      </c>
      <c r="D5" s="235" t="s">
        <v>84</v>
      </c>
      <c r="E5" s="235" t="s">
        <v>303</v>
      </c>
      <c r="F5" s="235" t="s">
        <v>3260</v>
      </c>
      <c r="G5" s="237" t="s">
        <v>3539</v>
      </c>
    </row>
    <row r="6" spans="2:7" s="31" customFormat="1" ht="18.75" customHeight="1" x14ac:dyDescent="0.25">
      <c r="B6" s="246"/>
      <c r="C6" s="247"/>
      <c r="D6" s="247"/>
      <c r="E6" s="247"/>
      <c r="F6" s="247"/>
      <c r="G6" s="251"/>
    </row>
    <row r="7" spans="2:7" s="28" customFormat="1" ht="18.75" customHeight="1" x14ac:dyDescent="0.2">
      <c r="B7" s="60" t="s">
        <v>2902</v>
      </c>
      <c r="C7" s="76">
        <v>19607</v>
      </c>
      <c r="D7" s="61">
        <v>19032</v>
      </c>
      <c r="E7" s="61">
        <v>18328</v>
      </c>
      <c r="F7" s="61">
        <v>20242</v>
      </c>
      <c r="G7" s="63">
        <v>22095</v>
      </c>
    </row>
    <row r="8" spans="2:7" s="28" customFormat="1" ht="18.75" customHeight="1" x14ac:dyDescent="0.2">
      <c r="B8" s="64" t="s">
        <v>2901</v>
      </c>
      <c r="C8" s="77">
        <v>8221</v>
      </c>
      <c r="D8" s="65">
        <v>9434</v>
      </c>
      <c r="E8" s="65">
        <v>9283</v>
      </c>
      <c r="F8" s="65">
        <v>9985</v>
      </c>
      <c r="G8" s="67">
        <v>9804</v>
      </c>
    </row>
    <row r="9" spans="2:7" s="28" customFormat="1" ht="18.75" customHeight="1" x14ac:dyDescent="0.2">
      <c r="B9" s="64" t="s">
        <v>3591</v>
      </c>
      <c r="C9" s="77">
        <v>8886</v>
      </c>
      <c r="D9" s="65">
        <v>9529</v>
      </c>
      <c r="E9" s="65">
        <v>9290</v>
      </c>
      <c r="F9" s="65">
        <v>9144</v>
      </c>
      <c r="G9" s="67">
        <v>8822</v>
      </c>
    </row>
    <row r="10" spans="2:7" s="28" customFormat="1" ht="18.75" customHeight="1" x14ac:dyDescent="0.2">
      <c r="B10" s="64" t="s">
        <v>87</v>
      </c>
      <c r="C10" s="77">
        <v>6084</v>
      </c>
      <c r="D10" s="65">
        <v>6088</v>
      </c>
      <c r="E10" s="65">
        <v>5718</v>
      </c>
      <c r="F10" s="65">
        <v>6177</v>
      </c>
      <c r="G10" s="67">
        <v>6280</v>
      </c>
    </row>
    <row r="11" spans="2:7" s="28" customFormat="1" ht="18.75" customHeight="1" x14ac:dyDescent="0.2">
      <c r="B11" s="64" t="s">
        <v>2905</v>
      </c>
      <c r="C11" s="77">
        <v>4723</v>
      </c>
      <c r="D11" s="65">
        <v>4894</v>
      </c>
      <c r="E11" s="65">
        <v>4935</v>
      </c>
      <c r="F11" s="65">
        <v>5176</v>
      </c>
      <c r="G11" s="67">
        <v>6135</v>
      </c>
    </row>
    <row r="12" spans="2:7" s="28" customFormat="1" ht="18.75" customHeight="1" x14ac:dyDescent="0.2">
      <c r="B12" s="64" t="s">
        <v>2904</v>
      </c>
      <c r="C12" s="77">
        <v>2974</v>
      </c>
      <c r="D12" s="65">
        <v>2952</v>
      </c>
      <c r="E12" s="65">
        <v>3346</v>
      </c>
      <c r="F12" s="65">
        <v>3470</v>
      </c>
      <c r="G12" s="67">
        <v>3550</v>
      </c>
    </row>
    <row r="13" spans="2:7" s="28" customFormat="1" ht="18.75" customHeight="1" x14ac:dyDescent="0.2">
      <c r="B13" s="64" t="s">
        <v>2903</v>
      </c>
      <c r="C13" s="77">
        <v>3117</v>
      </c>
      <c r="D13" s="65">
        <v>3161</v>
      </c>
      <c r="E13" s="65">
        <v>3292</v>
      </c>
      <c r="F13" s="65">
        <v>3334</v>
      </c>
      <c r="G13" s="67">
        <v>3303</v>
      </c>
    </row>
    <row r="14" spans="2:7" s="28" customFormat="1" ht="18.75" customHeight="1" x14ac:dyDescent="0.2">
      <c r="B14" s="64" t="s">
        <v>3262</v>
      </c>
      <c r="C14" s="77">
        <v>2705</v>
      </c>
      <c r="D14" s="65">
        <v>2387</v>
      </c>
      <c r="E14" s="65">
        <v>2430</v>
      </c>
      <c r="F14" s="65">
        <v>2975</v>
      </c>
      <c r="G14" s="67">
        <v>2792</v>
      </c>
    </row>
    <row r="15" spans="2:7" s="28" customFormat="1" ht="18.75" customHeight="1" x14ac:dyDescent="0.2">
      <c r="B15" s="64" t="s">
        <v>362</v>
      </c>
      <c r="C15" s="77">
        <v>651</v>
      </c>
      <c r="D15" s="65">
        <v>1452</v>
      </c>
      <c r="E15" s="65">
        <v>2098</v>
      </c>
      <c r="F15" s="65">
        <v>3004</v>
      </c>
      <c r="G15" s="67">
        <v>3798</v>
      </c>
    </row>
    <row r="16" spans="2:7" s="28" customFormat="1" ht="18.75" customHeight="1" x14ac:dyDescent="0.2">
      <c r="B16" s="64" t="s">
        <v>2910</v>
      </c>
      <c r="C16" s="77">
        <v>1706</v>
      </c>
      <c r="D16" s="65">
        <v>2044</v>
      </c>
      <c r="E16" s="65">
        <v>1983</v>
      </c>
      <c r="F16" s="65">
        <v>2087</v>
      </c>
      <c r="G16" s="67">
        <v>2095</v>
      </c>
    </row>
    <row r="17" spans="2:7" s="28" customFormat="1" ht="18.75" customHeight="1" x14ac:dyDescent="0.2">
      <c r="B17" s="64" t="s">
        <v>3593</v>
      </c>
      <c r="C17" s="77">
        <v>1017</v>
      </c>
      <c r="D17" s="65">
        <v>1594</v>
      </c>
      <c r="E17" s="65">
        <v>2211</v>
      </c>
      <c r="F17" s="65">
        <v>2390</v>
      </c>
      <c r="G17" s="67">
        <v>2501</v>
      </c>
    </row>
    <row r="18" spans="2:7" s="28" customFormat="1" ht="18.75" customHeight="1" x14ac:dyDescent="0.2">
      <c r="B18" s="64" t="s">
        <v>2918</v>
      </c>
      <c r="C18" s="77">
        <v>1534</v>
      </c>
      <c r="D18" s="65">
        <v>1186</v>
      </c>
      <c r="E18" s="65">
        <v>1534</v>
      </c>
      <c r="F18" s="65">
        <v>2530</v>
      </c>
      <c r="G18" s="67">
        <v>2874</v>
      </c>
    </row>
    <row r="19" spans="2:7" s="28" customFormat="1" ht="18.75" customHeight="1" x14ac:dyDescent="0.2">
      <c r="B19" s="64" t="s">
        <v>58</v>
      </c>
      <c r="C19" s="77">
        <v>1943</v>
      </c>
      <c r="D19" s="65">
        <v>1912</v>
      </c>
      <c r="E19" s="65">
        <v>1985</v>
      </c>
      <c r="F19" s="65">
        <v>1782</v>
      </c>
      <c r="G19" s="67">
        <v>1405</v>
      </c>
    </row>
    <row r="20" spans="2:7" s="28" customFormat="1" ht="18.75" customHeight="1" x14ac:dyDescent="0.2">
      <c r="B20" s="64" t="s">
        <v>57</v>
      </c>
      <c r="C20" s="77">
        <v>1214</v>
      </c>
      <c r="D20" s="65">
        <v>1334</v>
      </c>
      <c r="E20" s="65">
        <v>1304</v>
      </c>
      <c r="F20" s="65">
        <v>1745</v>
      </c>
      <c r="G20" s="67">
        <v>2959</v>
      </c>
    </row>
    <row r="21" spans="2:7" s="28" customFormat="1" ht="18.75" customHeight="1" x14ac:dyDescent="0.2">
      <c r="B21" s="64" t="s">
        <v>3066</v>
      </c>
      <c r="C21" s="77">
        <v>3215</v>
      </c>
      <c r="D21" s="65">
        <v>802</v>
      </c>
      <c r="E21" s="65">
        <v>492</v>
      </c>
      <c r="F21" s="65">
        <v>479</v>
      </c>
      <c r="G21" s="67">
        <v>2726</v>
      </c>
    </row>
    <row r="22" spans="2:7" s="28" customFormat="1" ht="18.75" customHeight="1" x14ac:dyDescent="0.2">
      <c r="B22" s="64" t="s">
        <v>59</v>
      </c>
      <c r="C22" s="77">
        <v>1226</v>
      </c>
      <c r="D22" s="65">
        <v>1305</v>
      </c>
      <c r="E22" s="65">
        <v>1485</v>
      </c>
      <c r="F22" s="65">
        <v>1587</v>
      </c>
      <c r="G22" s="67">
        <v>1752</v>
      </c>
    </row>
    <row r="23" spans="2:7" s="28" customFormat="1" ht="18.75" customHeight="1" x14ac:dyDescent="0.2">
      <c r="B23" s="64" t="s">
        <v>240</v>
      </c>
      <c r="C23" s="77">
        <v>1600</v>
      </c>
      <c r="D23" s="65">
        <v>1659</v>
      </c>
      <c r="E23" s="65">
        <v>1245</v>
      </c>
      <c r="F23" s="65">
        <v>1242</v>
      </c>
      <c r="G23" s="67">
        <v>1242</v>
      </c>
    </row>
    <row r="24" spans="2:7" s="28" customFormat="1" ht="18.75" customHeight="1" x14ac:dyDescent="0.2">
      <c r="B24" s="64" t="s">
        <v>3568</v>
      </c>
      <c r="C24" s="77">
        <v>1414</v>
      </c>
      <c r="D24" s="65">
        <v>1226</v>
      </c>
      <c r="E24" s="65">
        <v>1392</v>
      </c>
      <c r="F24" s="65">
        <v>1487</v>
      </c>
      <c r="G24" s="67">
        <v>1292</v>
      </c>
    </row>
    <row r="25" spans="2:7" s="28" customFormat="1" ht="18.75" customHeight="1" x14ac:dyDescent="0.2">
      <c r="B25" s="64" t="s">
        <v>63</v>
      </c>
      <c r="C25" s="77">
        <v>470</v>
      </c>
      <c r="D25" s="65">
        <v>2040</v>
      </c>
      <c r="E25" s="65">
        <v>3685</v>
      </c>
      <c r="F25" s="65">
        <v>224</v>
      </c>
      <c r="G25" s="67">
        <v>0</v>
      </c>
    </row>
    <row r="26" spans="2:7" s="28" customFormat="1" ht="18.75" customHeight="1" x14ac:dyDescent="0.2">
      <c r="B26" s="64" t="s">
        <v>403</v>
      </c>
      <c r="C26" s="77">
        <v>307</v>
      </c>
      <c r="D26" s="65">
        <v>343</v>
      </c>
      <c r="E26" s="65">
        <v>689</v>
      </c>
      <c r="F26" s="65">
        <v>2123</v>
      </c>
      <c r="G26" s="67">
        <v>2668</v>
      </c>
    </row>
    <row r="27" spans="2:7" s="28" customFormat="1" ht="18.75" customHeight="1" x14ac:dyDescent="0.2">
      <c r="B27" s="64" t="s">
        <v>3628</v>
      </c>
      <c r="C27" s="77">
        <v>986</v>
      </c>
      <c r="D27" s="65">
        <v>1265</v>
      </c>
      <c r="E27" s="65">
        <v>1238</v>
      </c>
      <c r="F27" s="65">
        <v>1317</v>
      </c>
      <c r="G27" s="67">
        <v>1257</v>
      </c>
    </row>
    <row r="28" spans="2:7" s="28" customFormat="1" ht="18.75" customHeight="1" x14ac:dyDescent="0.2">
      <c r="B28" s="64" t="s">
        <v>2921</v>
      </c>
      <c r="C28" s="77">
        <v>471</v>
      </c>
      <c r="D28" s="65">
        <v>400</v>
      </c>
      <c r="E28" s="65">
        <v>1015</v>
      </c>
      <c r="F28" s="65">
        <v>1947</v>
      </c>
      <c r="G28" s="67">
        <v>2015</v>
      </c>
    </row>
    <row r="29" spans="2:7" s="28" customFormat="1" ht="18.75" customHeight="1" x14ac:dyDescent="0.2">
      <c r="B29" s="64" t="s">
        <v>245</v>
      </c>
      <c r="C29" s="77">
        <v>1072</v>
      </c>
      <c r="D29" s="65">
        <v>1331</v>
      </c>
      <c r="E29" s="65">
        <v>806</v>
      </c>
      <c r="F29" s="65">
        <v>781</v>
      </c>
      <c r="G29" s="67">
        <v>1615</v>
      </c>
    </row>
    <row r="30" spans="2:7" s="28" customFormat="1" ht="18.75" customHeight="1" x14ac:dyDescent="0.2">
      <c r="B30" s="64" t="s">
        <v>315</v>
      </c>
      <c r="C30" s="77">
        <v>1151</v>
      </c>
      <c r="D30" s="65">
        <v>929</v>
      </c>
      <c r="E30" s="65">
        <v>879</v>
      </c>
      <c r="F30" s="65">
        <v>919</v>
      </c>
      <c r="G30" s="67">
        <v>1596</v>
      </c>
    </row>
    <row r="31" spans="2:7" s="28" customFormat="1" ht="18.75" customHeight="1" x14ac:dyDescent="0.2">
      <c r="B31" s="64" t="s">
        <v>60</v>
      </c>
      <c r="C31" s="77">
        <v>1017</v>
      </c>
      <c r="D31" s="65">
        <v>1006</v>
      </c>
      <c r="E31" s="65">
        <v>1019</v>
      </c>
      <c r="F31" s="65">
        <v>1051</v>
      </c>
      <c r="G31" s="67">
        <v>1152</v>
      </c>
    </row>
    <row r="32" spans="2:7" s="28" customFormat="1" ht="18.75" customHeight="1" x14ac:dyDescent="0.2">
      <c r="B32" s="64" t="s">
        <v>89</v>
      </c>
      <c r="C32" s="77">
        <v>405</v>
      </c>
      <c r="D32" s="65">
        <v>766</v>
      </c>
      <c r="E32" s="65">
        <v>572</v>
      </c>
      <c r="F32" s="65">
        <v>1412</v>
      </c>
      <c r="G32" s="67">
        <v>1620</v>
      </c>
    </row>
    <row r="33" spans="2:7" s="28" customFormat="1" ht="18.75" customHeight="1" x14ac:dyDescent="0.2">
      <c r="B33" s="64" t="s">
        <v>308</v>
      </c>
      <c r="C33" s="77">
        <v>677</v>
      </c>
      <c r="D33" s="65">
        <v>720</v>
      </c>
      <c r="E33" s="65">
        <v>1003</v>
      </c>
      <c r="F33" s="65">
        <v>924</v>
      </c>
      <c r="G33" s="67">
        <v>940</v>
      </c>
    </row>
    <row r="34" spans="2:7" s="28" customFormat="1" ht="18.75" customHeight="1" x14ac:dyDescent="0.2">
      <c r="B34" s="64" t="s">
        <v>86</v>
      </c>
      <c r="C34" s="77">
        <v>900</v>
      </c>
      <c r="D34" s="65">
        <v>877</v>
      </c>
      <c r="E34" s="65">
        <v>814</v>
      </c>
      <c r="F34" s="65">
        <v>814</v>
      </c>
      <c r="G34" s="67">
        <v>817</v>
      </c>
    </row>
    <row r="35" spans="2:7" s="28" customFormat="1" ht="18.75" customHeight="1" x14ac:dyDescent="0.2">
      <c r="B35" s="64" t="s">
        <v>3368</v>
      </c>
      <c r="C35" s="77">
        <v>720</v>
      </c>
      <c r="D35" s="65">
        <v>802</v>
      </c>
      <c r="E35" s="65">
        <v>887</v>
      </c>
      <c r="F35" s="65">
        <v>933</v>
      </c>
      <c r="G35" s="67">
        <v>655</v>
      </c>
    </row>
    <row r="36" spans="2:7" s="28" customFormat="1" ht="18.75" customHeight="1" x14ac:dyDescent="0.2">
      <c r="B36" s="64" t="s">
        <v>62</v>
      </c>
      <c r="C36" s="77">
        <v>524</v>
      </c>
      <c r="D36" s="65">
        <v>644</v>
      </c>
      <c r="E36" s="65">
        <v>880</v>
      </c>
      <c r="F36" s="65">
        <v>797</v>
      </c>
      <c r="G36" s="67">
        <v>774</v>
      </c>
    </row>
    <row r="37" spans="2:7" s="28" customFormat="1" ht="18.75" customHeight="1" x14ac:dyDescent="0.2">
      <c r="B37" s="64" t="s">
        <v>2916</v>
      </c>
      <c r="C37" s="77">
        <v>1074</v>
      </c>
      <c r="D37" s="65">
        <v>724</v>
      </c>
      <c r="E37" s="65">
        <v>439</v>
      </c>
      <c r="F37" s="65">
        <v>660</v>
      </c>
      <c r="G37" s="67">
        <v>650</v>
      </c>
    </row>
    <row r="38" spans="2:7" s="28" customFormat="1" ht="18.75" customHeight="1" x14ac:dyDescent="0.2">
      <c r="B38" s="64" t="s">
        <v>358</v>
      </c>
      <c r="C38" s="77">
        <v>604</v>
      </c>
      <c r="D38" s="65">
        <v>734</v>
      </c>
      <c r="E38" s="65">
        <v>778</v>
      </c>
      <c r="F38" s="65">
        <v>625</v>
      </c>
      <c r="G38" s="67">
        <v>546</v>
      </c>
    </row>
    <row r="39" spans="2:7" s="28" customFormat="1" ht="18.75" customHeight="1" x14ac:dyDescent="0.2">
      <c r="B39" s="64" t="s">
        <v>243</v>
      </c>
      <c r="C39" s="77">
        <v>521</v>
      </c>
      <c r="D39" s="65">
        <v>635</v>
      </c>
      <c r="E39" s="65">
        <v>642</v>
      </c>
      <c r="F39" s="65">
        <v>740</v>
      </c>
      <c r="G39" s="67">
        <v>723</v>
      </c>
    </row>
    <row r="40" spans="2:7" s="28" customFormat="1" ht="18.75" customHeight="1" x14ac:dyDescent="0.2">
      <c r="B40" s="64" t="s">
        <v>90</v>
      </c>
      <c r="C40" s="77">
        <v>532</v>
      </c>
      <c r="D40" s="65">
        <v>1471</v>
      </c>
      <c r="E40" s="65">
        <v>756</v>
      </c>
      <c r="F40" s="65">
        <v>136</v>
      </c>
      <c r="G40" s="67">
        <v>348</v>
      </c>
    </row>
    <row r="41" spans="2:7" s="28" customFormat="1" ht="18.75" customHeight="1" x14ac:dyDescent="0.2">
      <c r="B41" s="64" t="s">
        <v>3592</v>
      </c>
      <c r="C41" s="77">
        <v>80</v>
      </c>
      <c r="D41" s="65">
        <v>446</v>
      </c>
      <c r="E41" s="65">
        <v>673</v>
      </c>
      <c r="F41" s="65">
        <v>940</v>
      </c>
      <c r="G41" s="67">
        <v>767</v>
      </c>
    </row>
    <row r="42" spans="2:7" s="28" customFormat="1" ht="18.75" customHeight="1" x14ac:dyDescent="0.2">
      <c r="B42" s="64" t="s">
        <v>73</v>
      </c>
      <c r="C42" s="77">
        <v>1168</v>
      </c>
      <c r="D42" s="65">
        <v>1026</v>
      </c>
      <c r="E42" s="65">
        <v>288</v>
      </c>
      <c r="F42" s="65">
        <v>11</v>
      </c>
      <c r="G42" s="67">
        <v>379</v>
      </c>
    </row>
    <row r="43" spans="2:7" s="28" customFormat="1" ht="18.75" customHeight="1" x14ac:dyDescent="0.2">
      <c r="B43" s="64" t="s">
        <v>3263</v>
      </c>
      <c r="C43" s="77">
        <v>33</v>
      </c>
      <c r="D43" s="65">
        <v>535</v>
      </c>
      <c r="E43" s="65">
        <v>887</v>
      </c>
      <c r="F43" s="65">
        <v>733</v>
      </c>
      <c r="G43" s="67">
        <v>554</v>
      </c>
    </row>
    <row r="44" spans="2:7" s="28" customFormat="1" ht="18.75" customHeight="1" x14ac:dyDescent="0.2">
      <c r="B44" s="64" t="s">
        <v>3264</v>
      </c>
      <c r="C44" s="77">
        <v>552</v>
      </c>
      <c r="D44" s="65">
        <v>524</v>
      </c>
      <c r="E44" s="65">
        <v>523</v>
      </c>
      <c r="F44" s="65">
        <v>543</v>
      </c>
      <c r="G44" s="67">
        <v>570</v>
      </c>
    </row>
    <row r="45" spans="2:7" s="28" customFormat="1" ht="18.75" customHeight="1" x14ac:dyDescent="0.2">
      <c r="B45" s="64" t="s">
        <v>2917</v>
      </c>
      <c r="C45" s="77">
        <v>309</v>
      </c>
      <c r="D45" s="65">
        <v>357</v>
      </c>
      <c r="E45" s="65">
        <v>395</v>
      </c>
      <c r="F45" s="65">
        <v>634</v>
      </c>
      <c r="G45" s="67">
        <v>729</v>
      </c>
    </row>
    <row r="46" spans="2:7" s="28" customFormat="1" ht="18.75" customHeight="1" x14ac:dyDescent="0.2">
      <c r="B46" s="64" t="s">
        <v>64</v>
      </c>
      <c r="C46" s="77">
        <v>875</v>
      </c>
      <c r="D46" s="65">
        <v>913</v>
      </c>
      <c r="E46" s="65">
        <v>591</v>
      </c>
      <c r="F46" s="65">
        <v>0</v>
      </c>
      <c r="G46" s="67">
        <v>0</v>
      </c>
    </row>
    <row r="47" spans="2:7" s="28" customFormat="1" ht="18.75" customHeight="1" x14ac:dyDescent="0.2">
      <c r="B47" s="64" t="s">
        <v>318</v>
      </c>
      <c r="C47" s="77">
        <v>324</v>
      </c>
      <c r="D47" s="65">
        <v>1040</v>
      </c>
      <c r="E47" s="65">
        <v>826</v>
      </c>
      <c r="F47" s="65">
        <v>50</v>
      </c>
      <c r="G47" s="67">
        <v>0</v>
      </c>
    </row>
    <row r="48" spans="2:7" s="28" customFormat="1" ht="18.75" customHeight="1" x14ac:dyDescent="0.2">
      <c r="B48" s="64" t="s">
        <v>325</v>
      </c>
      <c r="C48" s="77">
        <v>353</v>
      </c>
      <c r="D48" s="65">
        <v>350</v>
      </c>
      <c r="E48" s="65">
        <v>370</v>
      </c>
      <c r="F48" s="65">
        <v>481</v>
      </c>
      <c r="G48" s="67">
        <v>504</v>
      </c>
    </row>
    <row r="49" spans="2:7" s="28" customFormat="1" ht="18.75" customHeight="1" x14ac:dyDescent="0.2">
      <c r="B49" s="64" t="s">
        <v>3068</v>
      </c>
      <c r="C49" s="77">
        <v>285</v>
      </c>
      <c r="D49" s="65">
        <v>925</v>
      </c>
      <c r="E49" s="65">
        <v>723</v>
      </c>
      <c r="F49" s="65">
        <v>32</v>
      </c>
      <c r="G49" s="67">
        <v>0</v>
      </c>
    </row>
    <row r="50" spans="2:7" s="28" customFormat="1" ht="18.75" customHeight="1" x14ac:dyDescent="0.2">
      <c r="B50" s="64" t="s">
        <v>316</v>
      </c>
      <c r="C50" s="77">
        <v>323</v>
      </c>
      <c r="D50" s="65">
        <v>406</v>
      </c>
      <c r="E50" s="65">
        <v>421</v>
      </c>
      <c r="F50" s="65">
        <v>382</v>
      </c>
      <c r="G50" s="67">
        <v>254</v>
      </c>
    </row>
    <row r="51" spans="2:7" s="28" customFormat="1" ht="18.75" customHeight="1" x14ac:dyDescent="0.2">
      <c r="B51" s="64" t="s">
        <v>3662</v>
      </c>
      <c r="C51" s="77">
        <v>0</v>
      </c>
      <c r="D51" s="65">
        <v>382</v>
      </c>
      <c r="E51" s="65">
        <v>586</v>
      </c>
      <c r="F51" s="65">
        <v>153</v>
      </c>
      <c r="G51" s="67">
        <v>651</v>
      </c>
    </row>
    <row r="52" spans="2:7" s="28" customFormat="1" ht="18.75" customHeight="1" x14ac:dyDescent="0.2">
      <c r="B52" s="64" t="s">
        <v>2907</v>
      </c>
      <c r="C52" s="77">
        <v>494</v>
      </c>
      <c r="D52" s="65">
        <v>473</v>
      </c>
      <c r="E52" s="65">
        <v>329</v>
      </c>
      <c r="F52" s="65">
        <v>261</v>
      </c>
      <c r="G52" s="67">
        <v>208</v>
      </c>
    </row>
    <row r="53" spans="2:7" s="28" customFormat="1" ht="18.75" customHeight="1" x14ac:dyDescent="0.2">
      <c r="B53" s="64" t="s">
        <v>334</v>
      </c>
      <c r="C53" s="77">
        <v>119</v>
      </c>
      <c r="D53" s="65">
        <v>313</v>
      </c>
      <c r="E53" s="65">
        <v>453</v>
      </c>
      <c r="F53" s="65">
        <v>461</v>
      </c>
      <c r="G53" s="67">
        <v>356</v>
      </c>
    </row>
    <row r="54" spans="2:7" s="28" customFormat="1" ht="18.75" customHeight="1" x14ac:dyDescent="0.2">
      <c r="B54" s="64" t="s">
        <v>2931</v>
      </c>
      <c r="C54" s="77">
        <v>22</v>
      </c>
      <c r="D54" s="65">
        <v>32</v>
      </c>
      <c r="E54" s="65">
        <v>344</v>
      </c>
      <c r="F54" s="65">
        <v>562</v>
      </c>
      <c r="G54" s="67">
        <v>721</v>
      </c>
    </row>
    <row r="55" spans="2:7" s="28" customFormat="1" ht="18.75" customHeight="1" x14ac:dyDescent="0.2">
      <c r="B55" s="64" t="s">
        <v>56</v>
      </c>
      <c r="C55" s="77">
        <v>1256</v>
      </c>
      <c r="D55" s="65">
        <v>41</v>
      </c>
      <c r="E55" s="65">
        <v>49</v>
      </c>
      <c r="F55" s="65">
        <v>49</v>
      </c>
      <c r="G55" s="67">
        <v>67</v>
      </c>
    </row>
    <row r="56" spans="2:7" s="28" customFormat="1" ht="18.75" customHeight="1" x14ac:dyDescent="0.2">
      <c r="B56" s="64" t="s">
        <v>242</v>
      </c>
      <c r="C56" s="77">
        <v>422</v>
      </c>
      <c r="D56" s="65">
        <v>444</v>
      </c>
      <c r="E56" s="65">
        <v>298</v>
      </c>
      <c r="F56" s="65">
        <v>102</v>
      </c>
      <c r="G56" s="67">
        <v>180</v>
      </c>
    </row>
    <row r="57" spans="2:7" s="28" customFormat="1" ht="18.75" customHeight="1" x14ac:dyDescent="0.2">
      <c r="B57" s="64" t="s">
        <v>2915</v>
      </c>
      <c r="C57" s="77">
        <v>709</v>
      </c>
      <c r="D57" s="65">
        <v>627</v>
      </c>
      <c r="E57" s="65">
        <v>77</v>
      </c>
      <c r="F57" s="65">
        <v>0</v>
      </c>
      <c r="G57" s="67">
        <v>0</v>
      </c>
    </row>
    <row r="58" spans="2:7" s="28" customFormat="1" ht="18.75" customHeight="1" x14ac:dyDescent="0.2">
      <c r="B58" s="64" t="s">
        <v>76</v>
      </c>
      <c r="C58" s="77">
        <v>212</v>
      </c>
      <c r="D58" s="65">
        <v>211</v>
      </c>
      <c r="E58" s="65">
        <v>305</v>
      </c>
      <c r="F58" s="65">
        <v>309</v>
      </c>
      <c r="G58" s="67">
        <v>314</v>
      </c>
    </row>
    <row r="59" spans="2:7" s="28" customFormat="1" ht="18.75" customHeight="1" x14ac:dyDescent="0.2">
      <c r="B59" s="64" t="s">
        <v>3265</v>
      </c>
      <c r="C59" s="77">
        <v>282</v>
      </c>
      <c r="D59" s="65">
        <v>257</v>
      </c>
      <c r="E59" s="65">
        <v>220</v>
      </c>
      <c r="F59" s="65">
        <v>210</v>
      </c>
      <c r="G59" s="67">
        <v>274</v>
      </c>
    </row>
    <row r="60" spans="2:7" s="28" customFormat="1" ht="18.75" customHeight="1" x14ac:dyDescent="0.2">
      <c r="B60" s="64" t="s">
        <v>88</v>
      </c>
      <c r="C60" s="77">
        <v>229</v>
      </c>
      <c r="D60" s="65">
        <v>208</v>
      </c>
      <c r="E60" s="65">
        <v>214</v>
      </c>
      <c r="F60" s="65">
        <v>242</v>
      </c>
      <c r="G60" s="67">
        <v>281</v>
      </c>
    </row>
    <row r="61" spans="2:7" s="28" customFormat="1" ht="18.75" customHeight="1" x14ac:dyDescent="0.2">
      <c r="B61" s="64" t="s">
        <v>72</v>
      </c>
      <c r="C61" s="77">
        <v>94</v>
      </c>
      <c r="D61" s="65">
        <v>73</v>
      </c>
      <c r="E61" s="65">
        <v>90</v>
      </c>
      <c r="F61" s="65">
        <v>308</v>
      </c>
      <c r="G61" s="67">
        <v>499</v>
      </c>
    </row>
    <row r="62" spans="2:7" s="28" customFormat="1" ht="18.75" customHeight="1" x14ac:dyDescent="0.2">
      <c r="B62" s="64" t="s">
        <v>241</v>
      </c>
      <c r="C62" s="77">
        <v>106</v>
      </c>
      <c r="D62" s="65">
        <v>167</v>
      </c>
      <c r="E62" s="65">
        <v>209</v>
      </c>
      <c r="F62" s="65">
        <v>264</v>
      </c>
      <c r="G62" s="67">
        <v>308</v>
      </c>
    </row>
    <row r="63" spans="2:7" s="28" customFormat="1" ht="18.75" customHeight="1" x14ac:dyDescent="0.2">
      <c r="B63" s="64" t="s">
        <v>2919</v>
      </c>
      <c r="C63" s="77">
        <v>7</v>
      </c>
      <c r="D63" s="65">
        <v>164</v>
      </c>
      <c r="E63" s="65">
        <v>288</v>
      </c>
      <c r="F63" s="65">
        <v>249</v>
      </c>
      <c r="G63" s="67">
        <v>285</v>
      </c>
    </row>
    <row r="64" spans="2:7" s="28" customFormat="1" ht="18.75" customHeight="1" x14ac:dyDescent="0.2">
      <c r="B64" s="64" t="s">
        <v>367</v>
      </c>
      <c r="C64" s="77">
        <v>122</v>
      </c>
      <c r="D64" s="65">
        <v>184</v>
      </c>
      <c r="E64" s="65">
        <v>299</v>
      </c>
      <c r="F64" s="65">
        <v>195</v>
      </c>
      <c r="G64" s="67">
        <v>179</v>
      </c>
    </row>
    <row r="65" spans="2:7" s="28" customFormat="1" ht="18.75" customHeight="1" x14ac:dyDescent="0.2">
      <c r="B65" s="64" t="s">
        <v>244</v>
      </c>
      <c r="C65" s="77">
        <v>173</v>
      </c>
      <c r="D65" s="65">
        <v>198</v>
      </c>
      <c r="E65" s="65">
        <v>204</v>
      </c>
      <c r="F65" s="65">
        <v>147</v>
      </c>
      <c r="G65" s="67">
        <v>219</v>
      </c>
    </row>
    <row r="66" spans="2:7" s="28" customFormat="1" ht="18.75" customHeight="1" x14ac:dyDescent="0.2">
      <c r="B66" s="64" t="s">
        <v>3541</v>
      </c>
      <c r="C66" s="77">
        <v>0</v>
      </c>
      <c r="D66" s="65">
        <v>0</v>
      </c>
      <c r="E66" s="65">
        <v>0</v>
      </c>
      <c r="F66" s="65">
        <v>494</v>
      </c>
      <c r="G66" s="67">
        <v>430</v>
      </c>
    </row>
    <row r="67" spans="2:7" s="28" customFormat="1" ht="18.75" customHeight="1" x14ac:dyDescent="0.2">
      <c r="B67" s="64" t="s">
        <v>247</v>
      </c>
      <c r="C67" s="77">
        <v>37</v>
      </c>
      <c r="D67" s="65">
        <v>158</v>
      </c>
      <c r="E67" s="65">
        <v>190</v>
      </c>
      <c r="F67" s="65">
        <v>242</v>
      </c>
      <c r="G67" s="67">
        <v>245</v>
      </c>
    </row>
    <row r="68" spans="2:7" s="28" customFormat="1" ht="18.75" customHeight="1" x14ac:dyDescent="0.2">
      <c r="B68" s="64" t="s">
        <v>3629</v>
      </c>
      <c r="C68" s="77">
        <v>190</v>
      </c>
      <c r="D68" s="65">
        <v>164</v>
      </c>
      <c r="E68" s="65">
        <v>170</v>
      </c>
      <c r="F68" s="65">
        <v>164</v>
      </c>
      <c r="G68" s="67">
        <v>174</v>
      </c>
    </row>
    <row r="69" spans="2:7" s="28" customFormat="1" ht="18.75" customHeight="1" x14ac:dyDescent="0.2">
      <c r="B69" s="64" t="s">
        <v>2906</v>
      </c>
      <c r="C69" s="77">
        <v>859</v>
      </c>
      <c r="D69" s="65">
        <v>0</v>
      </c>
      <c r="E69" s="65">
        <v>0</v>
      </c>
      <c r="F69" s="65">
        <v>0</v>
      </c>
      <c r="G69" s="67">
        <v>0</v>
      </c>
    </row>
    <row r="70" spans="2:7" s="28" customFormat="1" ht="18.75" customHeight="1" x14ac:dyDescent="0.2">
      <c r="B70" s="64" t="s">
        <v>379</v>
      </c>
      <c r="C70" s="77">
        <v>32</v>
      </c>
      <c r="D70" s="65">
        <v>4</v>
      </c>
      <c r="E70" s="65">
        <v>0</v>
      </c>
      <c r="F70" s="65">
        <v>614</v>
      </c>
      <c r="G70" s="67">
        <v>180</v>
      </c>
    </row>
    <row r="71" spans="2:7" s="28" customFormat="1" ht="18.75" customHeight="1" x14ac:dyDescent="0.2">
      <c r="B71" s="64" t="s">
        <v>79</v>
      </c>
      <c r="C71" s="77">
        <v>111</v>
      </c>
      <c r="D71" s="65">
        <v>151</v>
      </c>
      <c r="E71" s="65">
        <v>160</v>
      </c>
      <c r="F71" s="65">
        <v>202</v>
      </c>
      <c r="G71" s="67">
        <v>154</v>
      </c>
    </row>
    <row r="72" spans="2:7" s="28" customFormat="1" ht="18.75" customHeight="1" x14ac:dyDescent="0.2">
      <c r="B72" s="64" t="s">
        <v>3179</v>
      </c>
      <c r="C72" s="77">
        <v>0</v>
      </c>
      <c r="D72" s="65">
        <v>0</v>
      </c>
      <c r="E72" s="65">
        <v>4</v>
      </c>
      <c r="F72" s="65">
        <v>332</v>
      </c>
      <c r="G72" s="67">
        <v>425</v>
      </c>
    </row>
    <row r="73" spans="2:7" s="28" customFormat="1" ht="18.75" customHeight="1" x14ac:dyDescent="0.2">
      <c r="B73" s="64" t="s">
        <v>399</v>
      </c>
      <c r="C73" s="77">
        <v>719</v>
      </c>
      <c r="D73" s="65">
        <v>4</v>
      </c>
      <c r="E73" s="65">
        <v>0</v>
      </c>
      <c r="F73" s="65">
        <v>0</v>
      </c>
      <c r="G73" s="67">
        <v>0</v>
      </c>
    </row>
    <row r="74" spans="2:7" s="28" customFormat="1" ht="18.75" customHeight="1" x14ac:dyDescent="0.2">
      <c r="B74" s="64" t="s">
        <v>3708</v>
      </c>
      <c r="C74" s="77">
        <v>112</v>
      </c>
      <c r="D74" s="65">
        <v>157</v>
      </c>
      <c r="E74" s="65">
        <v>161</v>
      </c>
      <c r="F74" s="65">
        <v>170</v>
      </c>
      <c r="G74" s="67">
        <v>93</v>
      </c>
    </row>
    <row r="75" spans="2:7" s="28" customFormat="1" ht="18.75" customHeight="1" x14ac:dyDescent="0.2">
      <c r="B75" s="64" t="s">
        <v>3266</v>
      </c>
      <c r="C75" s="77">
        <v>29</v>
      </c>
      <c r="D75" s="65">
        <v>327</v>
      </c>
      <c r="E75" s="65">
        <v>27</v>
      </c>
      <c r="F75" s="65">
        <v>207</v>
      </c>
      <c r="G75" s="67">
        <v>88</v>
      </c>
    </row>
    <row r="76" spans="2:7" s="28" customFormat="1" ht="18.75" customHeight="1" x14ac:dyDescent="0.2">
      <c r="B76" s="64" t="s">
        <v>376</v>
      </c>
      <c r="C76" s="77">
        <v>216</v>
      </c>
      <c r="D76" s="65">
        <v>409</v>
      </c>
      <c r="E76" s="65">
        <v>32</v>
      </c>
      <c r="F76" s="65">
        <v>0</v>
      </c>
      <c r="G76" s="67">
        <v>0</v>
      </c>
    </row>
    <row r="77" spans="2:7" s="28" customFormat="1" ht="18.75" customHeight="1" x14ac:dyDescent="0.2">
      <c r="B77" s="64" t="s">
        <v>2912</v>
      </c>
      <c r="C77" s="77">
        <v>82</v>
      </c>
      <c r="D77" s="65">
        <v>85</v>
      </c>
      <c r="E77" s="65">
        <v>110</v>
      </c>
      <c r="F77" s="65">
        <v>160</v>
      </c>
      <c r="G77" s="67">
        <v>204</v>
      </c>
    </row>
    <row r="78" spans="2:7" s="28" customFormat="1" ht="18.75" customHeight="1" x14ac:dyDescent="0.2">
      <c r="B78" s="64" t="s">
        <v>345</v>
      </c>
      <c r="C78" s="77">
        <v>0</v>
      </c>
      <c r="D78" s="65">
        <v>96</v>
      </c>
      <c r="E78" s="65">
        <v>208</v>
      </c>
      <c r="F78" s="65">
        <v>206</v>
      </c>
      <c r="G78" s="67">
        <v>78</v>
      </c>
    </row>
    <row r="79" spans="2:7" s="28" customFormat="1" ht="18.75" customHeight="1" x14ac:dyDescent="0.2">
      <c r="B79" s="64" t="s">
        <v>371</v>
      </c>
      <c r="C79" s="77">
        <v>181</v>
      </c>
      <c r="D79" s="65">
        <v>300</v>
      </c>
      <c r="E79" s="65">
        <v>100</v>
      </c>
      <c r="F79" s="65">
        <v>0</v>
      </c>
      <c r="G79" s="67">
        <v>0</v>
      </c>
    </row>
    <row r="80" spans="2:7" s="28" customFormat="1" ht="18.75" customHeight="1" x14ac:dyDescent="0.2">
      <c r="B80" s="64" t="s">
        <v>246</v>
      </c>
      <c r="C80" s="77">
        <v>223</v>
      </c>
      <c r="D80" s="65">
        <v>180</v>
      </c>
      <c r="E80" s="65">
        <v>145</v>
      </c>
      <c r="F80" s="65">
        <v>0</v>
      </c>
      <c r="G80" s="67">
        <v>0</v>
      </c>
    </row>
    <row r="81" spans="2:7" s="28" customFormat="1" ht="18.75" customHeight="1" x14ac:dyDescent="0.2">
      <c r="B81" s="64" t="s">
        <v>378</v>
      </c>
      <c r="C81" s="77">
        <v>0</v>
      </c>
      <c r="D81" s="65">
        <v>335</v>
      </c>
      <c r="E81" s="65">
        <v>202</v>
      </c>
      <c r="F81" s="65">
        <v>0</v>
      </c>
      <c r="G81" s="67">
        <v>0</v>
      </c>
    </row>
    <row r="82" spans="2:7" s="28" customFormat="1" ht="18.75" customHeight="1" x14ac:dyDescent="0.2">
      <c r="B82" s="64" t="s">
        <v>65</v>
      </c>
      <c r="C82" s="77">
        <v>493</v>
      </c>
      <c r="D82" s="65">
        <v>0</v>
      </c>
      <c r="E82" s="65">
        <v>0</v>
      </c>
      <c r="F82" s="65">
        <v>0</v>
      </c>
      <c r="G82" s="67">
        <v>0</v>
      </c>
    </row>
    <row r="83" spans="2:7" s="28" customFormat="1" ht="18.75" customHeight="1" x14ac:dyDescent="0.2">
      <c r="B83" s="64" t="s">
        <v>74</v>
      </c>
      <c r="C83" s="77">
        <v>210</v>
      </c>
      <c r="D83" s="65">
        <v>199</v>
      </c>
      <c r="E83" s="65">
        <v>0</v>
      </c>
      <c r="F83" s="65">
        <v>0</v>
      </c>
      <c r="G83" s="67">
        <v>0</v>
      </c>
    </row>
    <row r="84" spans="2:7" s="28" customFormat="1" ht="18.75" customHeight="1" x14ac:dyDescent="0.2">
      <c r="B84" s="64" t="s">
        <v>2927</v>
      </c>
      <c r="C84" s="77">
        <v>0</v>
      </c>
      <c r="D84" s="65">
        <v>0</v>
      </c>
      <c r="E84" s="65">
        <v>142</v>
      </c>
      <c r="F84" s="65">
        <v>252</v>
      </c>
      <c r="G84" s="67">
        <v>0</v>
      </c>
    </row>
    <row r="85" spans="2:7" s="28" customFormat="1" ht="18.75" customHeight="1" x14ac:dyDescent="0.2">
      <c r="B85" s="64" t="s">
        <v>2928</v>
      </c>
      <c r="C85" s="77">
        <v>109</v>
      </c>
      <c r="D85" s="65">
        <v>42</v>
      </c>
      <c r="E85" s="65">
        <v>39</v>
      </c>
      <c r="F85" s="65">
        <v>34</v>
      </c>
      <c r="G85" s="67">
        <v>142</v>
      </c>
    </row>
    <row r="86" spans="2:7" s="28" customFormat="1" ht="18.75" customHeight="1" x14ac:dyDescent="0.2">
      <c r="B86" s="64" t="s">
        <v>66</v>
      </c>
      <c r="C86" s="77">
        <v>347</v>
      </c>
      <c r="D86" s="65">
        <v>0</v>
      </c>
      <c r="E86" s="65">
        <v>0</v>
      </c>
      <c r="F86" s="65">
        <v>0</v>
      </c>
      <c r="G86" s="67">
        <v>0</v>
      </c>
    </row>
    <row r="87" spans="2:7" s="28" customFormat="1" ht="18.75" customHeight="1" x14ac:dyDescent="0.2">
      <c r="B87" s="64" t="s">
        <v>470</v>
      </c>
      <c r="C87" s="77">
        <v>56</v>
      </c>
      <c r="D87" s="65">
        <v>38</v>
      </c>
      <c r="E87" s="65">
        <v>73</v>
      </c>
      <c r="F87" s="65">
        <v>85</v>
      </c>
      <c r="G87" s="67">
        <v>64</v>
      </c>
    </row>
    <row r="88" spans="2:7" s="28" customFormat="1" ht="18.75" customHeight="1" x14ac:dyDescent="0.2">
      <c r="B88" s="64" t="s">
        <v>568</v>
      </c>
      <c r="C88" s="77">
        <v>42</v>
      </c>
      <c r="D88" s="65">
        <v>54</v>
      </c>
      <c r="E88" s="65">
        <v>82</v>
      </c>
      <c r="F88" s="65">
        <v>51</v>
      </c>
      <c r="G88" s="67">
        <v>78</v>
      </c>
    </row>
    <row r="89" spans="2:7" s="28" customFormat="1" ht="18.75" customHeight="1" x14ac:dyDescent="0.2">
      <c r="B89" s="64" t="s">
        <v>370</v>
      </c>
      <c r="C89" s="77">
        <v>68</v>
      </c>
      <c r="D89" s="65">
        <v>184</v>
      </c>
      <c r="E89" s="65">
        <v>44</v>
      </c>
      <c r="F89" s="65">
        <v>0</v>
      </c>
      <c r="G89" s="67">
        <v>0</v>
      </c>
    </row>
    <row r="90" spans="2:7" s="28" customFormat="1" ht="18.75" customHeight="1" x14ac:dyDescent="0.2">
      <c r="B90" s="64" t="s">
        <v>563</v>
      </c>
      <c r="C90" s="77">
        <v>66</v>
      </c>
      <c r="D90" s="65">
        <v>102</v>
      </c>
      <c r="E90" s="65">
        <v>73</v>
      </c>
      <c r="F90" s="65">
        <v>46</v>
      </c>
      <c r="G90" s="67">
        <v>6</v>
      </c>
    </row>
    <row r="91" spans="2:7" s="28" customFormat="1" ht="18.75" customHeight="1" x14ac:dyDescent="0.2">
      <c r="B91" s="64" t="s">
        <v>2923</v>
      </c>
      <c r="C91" s="77">
        <v>0</v>
      </c>
      <c r="D91" s="65">
        <v>0</v>
      </c>
      <c r="E91" s="65">
        <v>4</v>
      </c>
      <c r="F91" s="65">
        <v>16</v>
      </c>
      <c r="G91" s="67">
        <v>259</v>
      </c>
    </row>
    <row r="92" spans="2:7" s="28" customFormat="1" ht="18.75" customHeight="1" x14ac:dyDescent="0.2">
      <c r="B92" s="64" t="s">
        <v>306</v>
      </c>
      <c r="C92" s="77">
        <v>249</v>
      </c>
      <c r="D92" s="65">
        <v>0</v>
      </c>
      <c r="E92" s="65">
        <v>0</v>
      </c>
      <c r="F92" s="65">
        <v>0</v>
      </c>
      <c r="G92" s="67">
        <v>0</v>
      </c>
    </row>
    <row r="93" spans="2:7" s="28" customFormat="1" ht="18.75" customHeight="1" x14ac:dyDescent="0.2">
      <c r="B93" s="64" t="s">
        <v>622</v>
      </c>
      <c r="C93" s="77">
        <v>2</v>
      </c>
      <c r="D93" s="65">
        <v>4</v>
      </c>
      <c r="E93" s="65">
        <v>0</v>
      </c>
      <c r="F93" s="65">
        <v>0</v>
      </c>
      <c r="G93" s="67">
        <v>240</v>
      </c>
    </row>
    <row r="94" spans="2:7" s="28" customFormat="1" ht="18.75" customHeight="1" x14ac:dyDescent="0.2">
      <c r="B94" s="64" t="s">
        <v>359</v>
      </c>
      <c r="C94" s="77">
        <v>44</v>
      </c>
      <c r="D94" s="65">
        <v>98</v>
      </c>
      <c r="E94" s="65">
        <v>38</v>
      </c>
      <c r="F94" s="65">
        <v>34</v>
      </c>
      <c r="G94" s="67">
        <v>28</v>
      </c>
    </row>
    <row r="95" spans="2:7" s="28" customFormat="1" ht="18.75" customHeight="1" x14ac:dyDescent="0.2">
      <c r="B95" s="64" t="s">
        <v>564</v>
      </c>
      <c r="C95" s="77">
        <v>2</v>
      </c>
      <c r="D95" s="65">
        <v>42</v>
      </c>
      <c r="E95" s="65">
        <v>48</v>
      </c>
      <c r="F95" s="65">
        <v>59</v>
      </c>
      <c r="G95" s="67">
        <v>69</v>
      </c>
    </row>
    <row r="96" spans="2:7" s="28" customFormat="1" ht="18.75" customHeight="1" x14ac:dyDescent="0.2">
      <c r="B96" s="64" t="s">
        <v>349</v>
      </c>
      <c r="C96" s="77">
        <v>34</v>
      </c>
      <c r="D96" s="65">
        <v>55</v>
      </c>
      <c r="E96" s="65">
        <v>76</v>
      </c>
      <c r="F96" s="65">
        <v>51</v>
      </c>
      <c r="G96" s="67">
        <v>0</v>
      </c>
    </row>
    <row r="97" spans="2:7" s="28" customFormat="1" ht="18.75" customHeight="1" x14ac:dyDescent="0.2">
      <c r="B97" s="64" t="s">
        <v>2479</v>
      </c>
      <c r="C97" s="77">
        <v>0</v>
      </c>
      <c r="D97" s="65">
        <v>2</v>
      </c>
      <c r="E97" s="65">
        <v>2</v>
      </c>
      <c r="F97" s="65">
        <v>138</v>
      </c>
      <c r="G97" s="67">
        <v>66</v>
      </c>
    </row>
    <row r="98" spans="2:7" s="28" customFormat="1" ht="18.75" customHeight="1" x14ac:dyDescent="0.2">
      <c r="B98" s="64" t="s">
        <v>3477</v>
      </c>
      <c r="C98" s="77">
        <v>4</v>
      </c>
      <c r="D98" s="65">
        <v>72</v>
      </c>
      <c r="E98" s="65">
        <v>8</v>
      </c>
      <c r="F98" s="65">
        <v>0</v>
      </c>
      <c r="G98" s="67">
        <v>107</v>
      </c>
    </row>
    <row r="99" spans="2:7" s="28" customFormat="1" ht="18.75" customHeight="1" x14ac:dyDescent="0.2">
      <c r="B99" s="64" t="s">
        <v>2934</v>
      </c>
      <c r="C99" s="77">
        <v>29</v>
      </c>
      <c r="D99" s="65">
        <v>40</v>
      </c>
      <c r="E99" s="65">
        <v>32</v>
      </c>
      <c r="F99" s="65">
        <v>31</v>
      </c>
      <c r="G99" s="67">
        <v>55</v>
      </c>
    </row>
    <row r="100" spans="2:7" s="28" customFormat="1" ht="18.75" customHeight="1" x14ac:dyDescent="0.2">
      <c r="B100" s="64" t="s">
        <v>2922</v>
      </c>
      <c r="C100" s="77">
        <v>0</v>
      </c>
      <c r="D100" s="65">
        <v>28</v>
      </c>
      <c r="E100" s="65">
        <v>66</v>
      </c>
      <c r="F100" s="65">
        <v>88</v>
      </c>
      <c r="G100" s="67">
        <v>2</v>
      </c>
    </row>
    <row r="101" spans="2:7" s="28" customFormat="1" ht="18.75" customHeight="1" x14ac:dyDescent="0.2">
      <c r="B101" s="64" t="s">
        <v>494</v>
      </c>
      <c r="C101" s="77">
        <v>34</v>
      </c>
      <c r="D101" s="65">
        <v>35</v>
      </c>
      <c r="E101" s="65">
        <v>63</v>
      </c>
      <c r="F101" s="65">
        <v>14</v>
      </c>
      <c r="G101" s="67">
        <v>26</v>
      </c>
    </row>
    <row r="102" spans="2:7" s="28" customFormat="1" ht="18.75" customHeight="1" x14ac:dyDescent="0.2">
      <c r="B102" s="64" t="s">
        <v>387</v>
      </c>
      <c r="C102" s="77">
        <v>31</v>
      </c>
      <c r="D102" s="65">
        <v>36</v>
      </c>
      <c r="E102" s="65">
        <v>34</v>
      </c>
      <c r="F102" s="65">
        <v>31</v>
      </c>
      <c r="G102" s="67">
        <v>39</v>
      </c>
    </row>
    <row r="103" spans="2:7" s="28" customFormat="1" ht="18.75" customHeight="1" x14ac:dyDescent="0.2">
      <c r="B103" s="64" t="s">
        <v>3743</v>
      </c>
      <c r="C103" s="77">
        <v>0</v>
      </c>
      <c r="D103" s="65">
        <v>0</v>
      </c>
      <c r="E103" s="65">
        <v>0</v>
      </c>
      <c r="F103" s="65">
        <v>0</v>
      </c>
      <c r="G103" s="67">
        <v>167</v>
      </c>
    </row>
    <row r="104" spans="2:7" s="28" customFormat="1" ht="18.75" customHeight="1" x14ac:dyDescent="0.2">
      <c r="B104" s="64" t="s">
        <v>388</v>
      </c>
      <c r="C104" s="77">
        <v>34</v>
      </c>
      <c r="D104" s="65">
        <v>122</v>
      </c>
      <c r="E104" s="65">
        <v>9</v>
      </c>
      <c r="F104" s="65">
        <v>0</v>
      </c>
      <c r="G104" s="67">
        <v>0</v>
      </c>
    </row>
    <row r="105" spans="2:7" s="28" customFormat="1" ht="18.75" customHeight="1" x14ac:dyDescent="0.2">
      <c r="B105" s="64" t="s">
        <v>3267</v>
      </c>
      <c r="C105" s="77">
        <v>10</v>
      </c>
      <c r="D105" s="65">
        <v>136</v>
      </c>
      <c r="E105" s="65">
        <v>6</v>
      </c>
      <c r="F105" s="65">
        <v>6</v>
      </c>
      <c r="G105" s="67">
        <v>0</v>
      </c>
    </row>
    <row r="106" spans="2:7" s="28" customFormat="1" ht="18.75" customHeight="1" x14ac:dyDescent="0.2">
      <c r="B106" s="64" t="s">
        <v>422</v>
      </c>
      <c r="C106" s="77">
        <v>0</v>
      </c>
      <c r="D106" s="65">
        <v>58</v>
      </c>
      <c r="E106" s="65">
        <v>88</v>
      </c>
      <c r="F106" s="65">
        <v>0</v>
      </c>
      <c r="G106" s="67">
        <v>0</v>
      </c>
    </row>
    <row r="107" spans="2:7" s="28" customFormat="1" ht="18.75" customHeight="1" x14ac:dyDescent="0.2">
      <c r="B107" s="64" t="s">
        <v>653</v>
      </c>
      <c r="C107" s="77">
        <v>8</v>
      </c>
      <c r="D107" s="65">
        <v>24</v>
      </c>
      <c r="E107" s="65">
        <v>27</v>
      </c>
      <c r="F107" s="65">
        <v>44</v>
      </c>
      <c r="G107" s="67">
        <v>42</v>
      </c>
    </row>
    <row r="108" spans="2:7" s="28" customFormat="1" ht="18.75" customHeight="1" x14ac:dyDescent="0.2">
      <c r="B108" s="64" t="s">
        <v>583</v>
      </c>
      <c r="C108" s="77">
        <v>8</v>
      </c>
      <c r="D108" s="65">
        <v>19</v>
      </c>
      <c r="E108" s="65">
        <v>38</v>
      </c>
      <c r="F108" s="65">
        <v>49</v>
      </c>
      <c r="G108" s="67">
        <v>30</v>
      </c>
    </row>
    <row r="109" spans="2:7" s="28" customFormat="1" ht="18.75" customHeight="1" x14ac:dyDescent="0.2">
      <c r="B109" s="64" t="s">
        <v>381</v>
      </c>
      <c r="C109" s="77">
        <v>142</v>
      </c>
      <c r="D109" s="65">
        <v>0</v>
      </c>
      <c r="E109" s="65">
        <v>0</v>
      </c>
      <c r="F109" s="65">
        <v>0</v>
      </c>
      <c r="G109" s="67">
        <v>0</v>
      </c>
    </row>
    <row r="110" spans="2:7" s="28" customFormat="1" ht="18.75" customHeight="1" x14ac:dyDescent="0.2">
      <c r="B110" s="64" t="s">
        <v>3069</v>
      </c>
      <c r="C110" s="77">
        <v>0</v>
      </c>
      <c r="D110" s="65">
        <v>0</v>
      </c>
      <c r="E110" s="65">
        <v>84</v>
      </c>
      <c r="F110" s="65">
        <v>56</v>
      </c>
      <c r="G110" s="67">
        <v>0</v>
      </c>
    </row>
    <row r="111" spans="2:7" s="28" customFormat="1" ht="18.75" customHeight="1" x14ac:dyDescent="0.2">
      <c r="B111" s="64" t="s">
        <v>3475</v>
      </c>
      <c r="C111" s="77">
        <v>0</v>
      </c>
      <c r="D111" s="65">
        <v>0</v>
      </c>
      <c r="E111" s="65">
        <v>0</v>
      </c>
      <c r="F111" s="65">
        <v>12</v>
      </c>
      <c r="G111" s="67">
        <v>126</v>
      </c>
    </row>
    <row r="112" spans="2:7" s="28" customFormat="1" ht="18.75" customHeight="1" x14ac:dyDescent="0.2">
      <c r="B112" s="64" t="s">
        <v>512</v>
      </c>
      <c r="C112" s="77">
        <v>4</v>
      </c>
      <c r="D112" s="65">
        <v>55</v>
      </c>
      <c r="E112" s="65">
        <v>13</v>
      </c>
      <c r="F112" s="65">
        <v>24</v>
      </c>
      <c r="G112" s="67">
        <v>34</v>
      </c>
    </row>
    <row r="113" spans="2:7" s="28" customFormat="1" ht="18.75" customHeight="1" x14ac:dyDescent="0.2">
      <c r="B113" s="64" t="s">
        <v>559</v>
      </c>
      <c r="C113" s="77">
        <v>8</v>
      </c>
      <c r="D113" s="65">
        <v>20</v>
      </c>
      <c r="E113" s="65">
        <v>32</v>
      </c>
      <c r="F113" s="65">
        <v>27</v>
      </c>
      <c r="G113" s="67">
        <v>38</v>
      </c>
    </row>
    <row r="114" spans="2:7" s="28" customFormat="1" ht="18.75" customHeight="1" x14ac:dyDescent="0.2">
      <c r="B114" s="64" t="s">
        <v>394</v>
      </c>
      <c r="C114" s="77">
        <v>0</v>
      </c>
      <c r="D114" s="65">
        <v>2</v>
      </c>
      <c r="E114" s="65">
        <v>122</v>
      </c>
      <c r="F114" s="65">
        <v>0</v>
      </c>
      <c r="G114" s="67">
        <v>0</v>
      </c>
    </row>
    <row r="115" spans="2:7" s="28" customFormat="1" ht="18.75" customHeight="1" x14ac:dyDescent="0.2">
      <c r="B115" s="64" t="s">
        <v>3599</v>
      </c>
      <c r="C115" s="77">
        <v>0</v>
      </c>
      <c r="D115" s="65">
        <v>0</v>
      </c>
      <c r="E115" s="65">
        <v>0</v>
      </c>
      <c r="F115" s="65">
        <v>0</v>
      </c>
      <c r="G115" s="67">
        <v>123</v>
      </c>
    </row>
    <row r="116" spans="2:7" s="28" customFormat="1" ht="18.75" customHeight="1" x14ac:dyDescent="0.2">
      <c r="B116" s="64" t="s">
        <v>2929</v>
      </c>
      <c r="C116" s="77">
        <v>25</v>
      </c>
      <c r="D116" s="65">
        <v>28</v>
      </c>
      <c r="E116" s="65">
        <v>11</v>
      </c>
      <c r="F116" s="65">
        <v>27</v>
      </c>
      <c r="G116" s="67">
        <v>31</v>
      </c>
    </row>
    <row r="117" spans="2:7" s="28" customFormat="1" ht="18.75" customHeight="1" x14ac:dyDescent="0.2">
      <c r="B117" s="64" t="s">
        <v>364</v>
      </c>
      <c r="C117" s="77">
        <v>120</v>
      </c>
      <c r="D117" s="65">
        <v>0</v>
      </c>
      <c r="E117" s="65">
        <v>0</v>
      </c>
      <c r="F117" s="65">
        <v>0</v>
      </c>
      <c r="G117" s="67">
        <v>0</v>
      </c>
    </row>
    <row r="118" spans="2:7" s="28" customFormat="1" ht="18.75" customHeight="1" x14ac:dyDescent="0.2">
      <c r="B118" s="64" t="s">
        <v>391</v>
      </c>
      <c r="C118" s="77">
        <v>19</v>
      </c>
      <c r="D118" s="65">
        <v>77</v>
      </c>
      <c r="E118" s="65">
        <v>14</v>
      </c>
      <c r="F118" s="65">
        <v>0</v>
      </c>
      <c r="G118" s="67">
        <v>0</v>
      </c>
    </row>
    <row r="119" spans="2:7" s="28" customFormat="1" ht="18.75" customHeight="1" x14ac:dyDescent="0.2">
      <c r="B119" s="64" t="s">
        <v>61</v>
      </c>
      <c r="C119" s="77">
        <v>106</v>
      </c>
      <c r="D119" s="65">
        <v>2</v>
      </c>
      <c r="E119" s="65">
        <v>2</v>
      </c>
      <c r="F119" s="65">
        <v>0</v>
      </c>
      <c r="G119" s="67">
        <v>0</v>
      </c>
    </row>
    <row r="120" spans="2:7" s="28" customFormat="1" ht="18.75" customHeight="1" x14ac:dyDescent="0.2">
      <c r="B120" s="64" t="s">
        <v>570</v>
      </c>
      <c r="C120" s="77">
        <v>16</v>
      </c>
      <c r="D120" s="65">
        <v>34</v>
      </c>
      <c r="E120" s="65">
        <v>16</v>
      </c>
      <c r="F120" s="65">
        <v>21</v>
      </c>
      <c r="G120" s="67">
        <v>23</v>
      </c>
    </row>
    <row r="121" spans="2:7" s="28" customFormat="1" ht="18.75" customHeight="1" x14ac:dyDescent="0.2">
      <c r="B121" s="64" t="s">
        <v>249</v>
      </c>
      <c r="C121" s="77">
        <v>55</v>
      </c>
      <c r="D121" s="65">
        <v>52</v>
      </c>
      <c r="E121" s="65">
        <v>0</v>
      </c>
      <c r="F121" s="65">
        <v>0</v>
      </c>
      <c r="G121" s="67">
        <v>0</v>
      </c>
    </row>
    <row r="122" spans="2:7" s="28" customFormat="1" ht="18.75" customHeight="1" x14ac:dyDescent="0.2">
      <c r="B122" s="64" t="s">
        <v>462</v>
      </c>
      <c r="C122" s="77">
        <v>0</v>
      </c>
      <c r="D122" s="65">
        <v>6</v>
      </c>
      <c r="E122" s="65">
        <v>16</v>
      </c>
      <c r="F122" s="65">
        <v>64</v>
      </c>
      <c r="G122" s="67">
        <v>20</v>
      </c>
    </row>
    <row r="123" spans="2:7" s="28" customFormat="1" ht="18.75" customHeight="1" x14ac:dyDescent="0.2">
      <c r="B123" s="64" t="s">
        <v>606</v>
      </c>
      <c r="C123" s="77">
        <v>10</v>
      </c>
      <c r="D123" s="65">
        <v>9</v>
      </c>
      <c r="E123" s="65">
        <v>33</v>
      </c>
      <c r="F123" s="65">
        <v>19</v>
      </c>
      <c r="G123" s="67">
        <v>35</v>
      </c>
    </row>
    <row r="124" spans="2:7" s="28" customFormat="1" ht="18.75" customHeight="1" x14ac:dyDescent="0.2">
      <c r="B124" s="64" t="s">
        <v>546</v>
      </c>
      <c r="C124" s="77">
        <v>12</v>
      </c>
      <c r="D124" s="65">
        <v>24</v>
      </c>
      <c r="E124" s="65">
        <v>28</v>
      </c>
      <c r="F124" s="65">
        <v>25</v>
      </c>
      <c r="G124" s="67">
        <v>11</v>
      </c>
    </row>
    <row r="125" spans="2:7" s="28" customFormat="1" ht="18.75" customHeight="1" x14ac:dyDescent="0.2">
      <c r="B125" s="64" t="s">
        <v>336</v>
      </c>
      <c r="C125" s="77">
        <v>52</v>
      </c>
      <c r="D125" s="65">
        <v>24</v>
      </c>
      <c r="E125" s="65">
        <v>24</v>
      </c>
      <c r="F125" s="65">
        <v>0</v>
      </c>
      <c r="G125" s="67">
        <v>0</v>
      </c>
    </row>
    <row r="126" spans="2:7" s="28" customFormat="1" ht="18.75" customHeight="1" x14ac:dyDescent="0.2">
      <c r="B126" s="64" t="s">
        <v>385</v>
      </c>
      <c r="C126" s="77">
        <v>0</v>
      </c>
      <c r="D126" s="65">
        <v>79</v>
      </c>
      <c r="E126" s="65">
        <v>15</v>
      </c>
      <c r="F126" s="65">
        <v>0</v>
      </c>
      <c r="G126" s="67">
        <v>4</v>
      </c>
    </row>
    <row r="127" spans="2:7" s="28" customFormat="1" ht="18.75" customHeight="1" x14ac:dyDescent="0.2">
      <c r="B127" s="64" t="s">
        <v>2920</v>
      </c>
      <c r="C127" s="77">
        <v>0</v>
      </c>
      <c r="D127" s="65">
        <v>11</v>
      </c>
      <c r="E127" s="65">
        <v>62</v>
      </c>
      <c r="F127" s="65">
        <v>0</v>
      </c>
      <c r="G127" s="67">
        <v>23</v>
      </c>
    </row>
    <row r="128" spans="2:7" s="28" customFormat="1" ht="18.75" customHeight="1" x14ac:dyDescent="0.2">
      <c r="B128" s="64" t="s">
        <v>3540</v>
      </c>
      <c r="C128" s="77">
        <v>0</v>
      </c>
      <c r="D128" s="65">
        <v>0</v>
      </c>
      <c r="E128" s="65">
        <v>0</v>
      </c>
      <c r="F128" s="65">
        <v>93</v>
      </c>
      <c r="G128" s="67">
        <v>0</v>
      </c>
    </row>
    <row r="129" spans="2:7" s="28" customFormat="1" ht="18.75" customHeight="1" x14ac:dyDescent="0.2">
      <c r="B129" s="64" t="s">
        <v>608</v>
      </c>
      <c r="C129" s="77">
        <v>0</v>
      </c>
      <c r="D129" s="65">
        <v>16</v>
      </c>
      <c r="E129" s="65">
        <v>23</v>
      </c>
      <c r="F129" s="65">
        <v>25</v>
      </c>
      <c r="G129" s="67">
        <v>27</v>
      </c>
    </row>
    <row r="130" spans="2:7" s="28" customFormat="1" ht="18.75" customHeight="1" x14ac:dyDescent="0.2">
      <c r="B130" s="64" t="s">
        <v>639</v>
      </c>
      <c r="C130" s="77">
        <v>16</v>
      </c>
      <c r="D130" s="65">
        <v>21</v>
      </c>
      <c r="E130" s="65">
        <v>16</v>
      </c>
      <c r="F130" s="65">
        <v>14</v>
      </c>
      <c r="G130" s="67">
        <v>23</v>
      </c>
    </row>
    <row r="131" spans="2:7" s="28" customFormat="1" ht="18.75" customHeight="1" x14ac:dyDescent="0.2">
      <c r="B131" s="64" t="s">
        <v>3594</v>
      </c>
      <c r="C131" s="77">
        <v>2</v>
      </c>
      <c r="D131" s="65">
        <v>16</v>
      </c>
      <c r="E131" s="65">
        <v>12</v>
      </c>
      <c r="F131" s="65">
        <v>24</v>
      </c>
      <c r="G131" s="67">
        <v>34</v>
      </c>
    </row>
    <row r="132" spans="2:7" s="28" customFormat="1" ht="18.75" customHeight="1" x14ac:dyDescent="0.2">
      <c r="B132" s="64" t="s">
        <v>446</v>
      </c>
      <c r="C132" s="77">
        <v>85</v>
      </c>
      <c r="D132" s="65">
        <v>0</v>
      </c>
      <c r="E132" s="65">
        <v>0</v>
      </c>
      <c r="F132" s="65">
        <v>0</v>
      </c>
      <c r="G132" s="67">
        <v>0</v>
      </c>
    </row>
    <row r="133" spans="2:7" s="28" customFormat="1" ht="18.75" customHeight="1" x14ac:dyDescent="0.2">
      <c r="B133" s="64" t="s">
        <v>2938</v>
      </c>
      <c r="C133" s="77">
        <v>17</v>
      </c>
      <c r="D133" s="65">
        <v>15</v>
      </c>
      <c r="E133" s="65">
        <v>25</v>
      </c>
      <c r="F133" s="65">
        <v>19</v>
      </c>
      <c r="G133" s="67">
        <v>6</v>
      </c>
    </row>
    <row r="134" spans="2:7" s="28" customFormat="1" ht="18.75" customHeight="1" x14ac:dyDescent="0.2">
      <c r="B134" s="64" t="s">
        <v>536</v>
      </c>
      <c r="C134" s="77">
        <v>12</v>
      </c>
      <c r="D134" s="65">
        <v>12</v>
      </c>
      <c r="E134" s="65">
        <v>12</v>
      </c>
      <c r="F134" s="65">
        <v>14</v>
      </c>
      <c r="G134" s="67">
        <v>30</v>
      </c>
    </row>
    <row r="135" spans="2:7" s="28" customFormat="1" ht="18.75" customHeight="1" x14ac:dyDescent="0.2">
      <c r="B135" s="64" t="s">
        <v>538</v>
      </c>
      <c r="C135" s="77">
        <v>3</v>
      </c>
      <c r="D135" s="65">
        <v>19</v>
      </c>
      <c r="E135" s="65">
        <v>11</v>
      </c>
      <c r="F135" s="65">
        <v>36</v>
      </c>
      <c r="G135" s="67">
        <v>11</v>
      </c>
    </row>
    <row r="136" spans="2:7" s="28" customFormat="1" ht="18.75" customHeight="1" x14ac:dyDescent="0.2">
      <c r="B136" s="64" t="s">
        <v>578</v>
      </c>
      <c r="C136" s="77">
        <v>0</v>
      </c>
      <c r="D136" s="65">
        <v>10</v>
      </c>
      <c r="E136" s="65">
        <v>12</v>
      </c>
      <c r="F136" s="65">
        <v>8</v>
      </c>
      <c r="G136" s="67">
        <v>48</v>
      </c>
    </row>
    <row r="137" spans="2:7" s="28" customFormat="1" ht="18.75" customHeight="1" x14ac:dyDescent="0.2">
      <c r="B137" s="64" t="s">
        <v>2933</v>
      </c>
      <c r="C137" s="77">
        <v>16</v>
      </c>
      <c r="D137" s="65">
        <v>13</v>
      </c>
      <c r="E137" s="65">
        <v>16</v>
      </c>
      <c r="F137" s="65">
        <v>21</v>
      </c>
      <c r="G137" s="67">
        <v>12</v>
      </c>
    </row>
    <row r="138" spans="2:7" s="28" customFormat="1" ht="18.75" customHeight="1" x14ac:dyDescent="0.2">
      <c r="B138" s="64" t="s">
        <v>3474</v>
      </c>
      <c r="C138" s="77">
        <v>0</v>
      </c>
      <c r="D138" s="65">
        <v>0</v>
      </c>
      <c r="E138" s="65">
        <v>0</v>
      </c>
      <c r="F138" s="65">
        <v>10</v>
      </c>
      <c r="G138" s="67">
        <v>67</v>
      </c>
    </row>
    <row r="139" spans="2:7" s="28" customFormat="1" ht="18.75" customHeight="1" x14ac:dyDescent="0.2">
      <c r="B139" s="64" t="s">
        <v>614</v>
      </c>
      <c r="C139" s="77">
        <v>2</v>
      </c>
      <c r="D139" s="65">
        <v>9</v>
      </c>
      <c r="E139" s="65">
        <v>14</v>
      </c>
      <c r="F139" s="65">
        <v>36</v>
      </c>
      <c r="G139" s="67">
        <v>15</v>
      </c>
    </row>
    <row r="140" spans="2:7" s="28" customFormat="1" ht="18.75" customHeight="1" x14ac:dyDescent="0.2">
      <c r="B140" s="64" t="s">
        <v>355</v>
      </c>
      <c r="C140" s="77">
        <v>75</v>
      </c>
      <c r="D140" s="65">
        <v>0</v>
      </c>
      <c r="E140" s="65">
        <v>0</v>
      </c>
      <c r="F140" s="65">
        <v>0</v>
      </c>
      <c r="G140" s="67">
        <v>0</v>
      </c>
    </row>
    <row r="141" spans="2:7" s="28" customFormat="1" ht="18.75" customHeight="1" x14ac:dyDescent="0.2">
      <c r="B141" s="64" t="s">
        <v>332</v>
      </c>
      <c r="C141" s="77">
        <v>74</v>
      </c>
      <c r="D141" s="65">
        <v>0</v>
      </c>
      <c r="E141" s="65">
        <v>0</v>
      </c>
      <c r="F141" s="65">
        <v>0</v>
      </c>
      <c r="G141" s="67">
        <v>0</v>
      </c>
    </row>
    <row r="142" spans="2:7" s="28" customFormat="1" ht="18.75" customHeight="1" x14ac:dyDescent="0.2">
      <c r="B142" s="64" t="s">
        <v>670</v>
      </c>
      <c r="C142" s="77">
        <v>7</v>
      </c>
      <c r="D142" s="65">
        <v>27</v>
      </c>
      <c r="E142" s="65">
        <v>14</v>
      </c>
      <c r="F142" s="65">
        <v>20</v>
      </c>
      <c r="G142" s="67">
        <v>6</v>
      </c>
    </row>
    <row r="143" spans="2:7" s="28" customFormat="1" ht="18.75" customHeight="1" x14ac:dyDescent="0.2">
      <c r="B143" s="64" t="s">
        <v>3268</v>
      </c>
      <c r="C143" s="77">
        <v>0</v>
      </c>
      <c r="D143" s="65">
        <v>0</v>
      </c>
      <c r="E143" s="65">
        <v>0</v>
      </c>
      <c r="F143" s="65">
        <v>73</v>
      </c>
      <c r="G143" s="67">
        <v>0</v>
      </c>
    </row>
    <row r="144" spans="2:7" s="28" customFormat="1" ht="18.75" customHeight="1" x14ac:dyDescent="0.2">
      <c r="B144" s="64" t="s">
        <v>3071</v>
      </c>
      <c r="C144" s="77">
        <v>0</v>
      </c>
      <c r="D144" s="65">
        <v>0</v>
      </c>
      <c r="E144" s="65">
        <v>56</v>
      </c>
      <c r="F144" s="65">
        <v>16</v>
      </c>
      <c r="G144" s="67">
        <v>0</v>
      </c>
    </row>
    <row r="145" spans="2:7" s="28" customFormat="1" ht="18.75" customHeight="1" x14ac:dyDescent="0.2">
      <c r="B145" s="64" t="s">
        <v>658</v>
      </c>
      <c r="C145" s="77">
        <v>2</v>
      </c>
      <c r="D145" s="65">
        <v>6</v>
      </c>
      <c r="E145" s="65">
        <v>10</v>
      </c>
      <c r="F145" s="65">
        <v>32</v>
      </c>
      <c r="G145" s="67">
        <v>22</v>
      </c>
    </row>
    <row r="146" spans="2:7" s="28" customFormat="1" ht="18.75" customHeight="1" x14ac:dyDescent="0.2">
      <c r="B146" s="64" t="s">
        <v>3709</v>
      </c>
      <c r="C146" s="77">
        <v>0</v>
      </c>
      <c r="D146" s="65">
        <v>0</v>
      </c>
      <c r="E146" s="65">
        <v>0</v>
      </c>
      <c r="F146" s="65">
        <v>0</v>
      </c>
      <c r="G146" s="67">
        <v>70</v>
      </c>
    </row>
    <row r="147" spans="2:7" s="28" customFormat="1" ht="18.75" customHeight="1" x14ac:dyDescent="0.2">
      <c r="B147" s="64" t="s">
        <v>343</v>
      </c>
      <c r="C147" s="77">
        <v>38</v>
      </c>
      <c r="D147" s="65">
        <v>32</v>
      </c>
      <c r="E147" s="65">
        <v>0</v>
      </c>
      <c r="F147" s="65">
        <v>0</v>
      </c>
      <c r="G147" s="67">
        <v>0</v>
      </c>
    </row>
    <row r="148" spans="2:7" s="28" customFormat="1" ht="18.75" customHeight="1" x14ac:dyDescent="0.2">
      <c r="B148" s="64" t="s">
        <v>506</v>
      </c>
      <c r="C148" s="77">
        <v>32</v>
      </c>
      <c r="D148" s="65">
        <v>35</v>
      </c>
      <c r="E148" s="65">
        <v>0</v>
      </c>
      <c r="F148" s="65">
        <v>0</v>
      </c>
      <c r="G148" s="67">
        <v>0</v>
      </c>
    </row>
    <row r="149" spans="2:7" s="28" customFormat="1" ht="18.75" customHeight="1" x14ac:dyDescent="0.2">
      <c r="B149" s="64" t="s">
        <v>575</v>
      </c>
      <c r="C149" s="77">
        <v>15</v>
      </c>
      <c r="D149" s="65">
        <v>49</v>
      </c>
      <c r="E149" s="65">
        <v>1</v>
      </c>
      <c r="F149" s="65">
        <v>0</v>
      </c>
      <c r="G149" s="67">
        <v>0</v>
      </c>
    </row>
    <row r="150" spans="2:7" s="28" customFormat="1" ht="18.75" customHeight="1" x14ac:dyDescent="0.2">
      <c r="B150" s="64" t="s">
        <v>567</v>
      </c>
      <c r="C150" s="77">
        <v>16</v>
      </c>
      <c r="D150" s="65">
        <v>16</v>
      </c>
      <c r="E150" s="65">
        <v>17</v>
      </c>
      <c r="F150" s="65">
        <v>10</v>
      </c>
      <c r="G150" s="67">
        <v>6</v>
      </c>
    </row>
    <row r="151" spans="2:7" s="28" customFormat="1" ht="18.75" customHeight="1" x14ac:dyDescent="0.2">
      <c r="B151" s="64" t="s">
        <v>581</v>
      </c>
      <c r="C151" s="77">
        <v>6</v>
      </c>
      <c r="D151" s="65">
        <v>9</v>
      </c>
      <c r="E151" s="65">
        <v>16</v>
      </c>
      <c r="F151" s="65">
        <v>18</v>
      </c>
      <c r="G151" s="67">
        <v>15</v>
      </c>
    </row>
    <row r="152" spans="2:7" s="28" customFormat="1" ht="18.75" customHeight="1" x14ac:dyDescent="0.2">
      <c r="B152" s="64" t="s">
        <v>3273</v>
      </c>
      <c r="C152" s="77">
        <v>8</v>
      </c>
      <c r="D152" s="65">
        <v>22</v>
      </c>
      <c r="E152" s="65">
        <v>18</v>
      </c>
      <c r="F152" s="65">
        <v>12</v>
      </c>
      <c r="G152" s="67">
        <v>4</v>
      </c>
    </row>
    <row r="153" spans="2:7" s="28" customFormat="1" ht="18.75" customHeight="1" x14ac:dyDescent="0.2">
      <c r="B153" s="64" t="s">
        <v>354</v>
      </c>
      <c r="C153" s="77">
        <v>62</v>
      </c>
      <c r="D153" s="65">
        <v>0</v>
      </c>
      <c r="E153" s="65">
        <v>0</v>
      </c>
      <c r="F153" s="65">
        <v>0</v>
      </c>
      <c r="G153" s="67">
        <v>0</v>
      </c>
    </row>
    <row r="154" spans="2:7" s="28" customFormat="1" ht="18.75" customHeight="1" x14ac:dyDescent="0.2">
      <c r="B154" s="64" t="s">
        <v>415</v>
      </c>
      <c r="C154" s="77">
        <v>14</v>
      </c>
      <c r="D154" s="65">
        <v>48</v>
      </c>
      <c r="E154" s="65">
        <v>0</v>
      </c>
      <c r="F154" s="65">
        <v>0</v>
      </c>
      <c r="G154" s="67">
        <v>0</v>
      </c>
    </row>
    <row r="155" spans="2:7" s="28" customFormat="1" ht="18.75" customHeight="1" x14ac:dyDescent="0.2">
      <c r="B155" s="64" t="s">
        <v>580</v>
      </c>
      <c r="C155" s="77">
        <v>10</v>
      </c>
      <c r="D155" s="65">
        <v>31</v>
      </c>
      <c r="E155" s="65">
        <v>12</v>
      </c>
      <c r="F155" s="65">
        <v>6</v>
      </c>
      <c r="G155" s="67">
        <v>0</v>
      </c>
    </row>
    <row r="156" spans="2:7" s="28" customFormat="1" ht="18.75" customHeight="1" x14ac:dyDescent="0.2">
      <c r="B156" s="64" t="s">
        <v>539</v>
      </c>
      <c r="C156" s="77">
        <v>22</v>
      </c>
      <c r="D156" s="65">
        <v>25</v>
      </c>
      <c r="E156" s="65">
        <v>12</v>
      </c>
      <c r="F156" s="65">
        <v>0</v>
      </c>
      <c r="G156" s="67">
        <v>0</v>
      </c>
    </row>
    <row r="157" spans="2:7" s="28" customFormat="1" ht="18.75" customHeight="1" x14ac:dyDescent="0.2">
      <c r="B157" s="64" t="s">
        <v>553</v>
      </c>
      <c r="C157" s="77">
        <v>4</v>
      </c>
      <c r="D157" s="65">
        <v>10</v>
      </c>
      <c r="E157" s="65">
        <v>9</v>
      </c>
      <c r="F157" s="65">
        <v>23</v>
      </c>
      <c r="G157" s="67">
        <v>10</v>
      </c>
    </row>
    <row r="158" spans="2:7" s="28" customFormat="1" ht="18.75" customHeight="1" x14ac:dyDescent="0.2">
      <c r="B158" s="64" t="s">
        <v>582</v>
      </c>
      <c r="C158" s="77">
        <v>10</v>
      </c>
      <c r="D158" s="65">
        <v>18</v>
      </c>
      <c r="E158" s="65">
        <v>9</v>
      </c>
      <c r="F158" s="65">
        <v>14</v>
      </c>
      <c r="G158" s="67">
        <v>4</v>
      </c>
    </row>
    <row r="159" spans="2:7" s="28" customFormat="1" ht="18.75" customHeight="1" x14ac:dyDescent="0.2">
      <c r="B159" s="64" t="s">
        <v>3174</v>
      </c>
      <c r="C159" s="77">
        <v>0</v>
      </c>
      <c r="D159" s="65">
        <v>0</v>
      </c>
      <c r="E159" s="65">
        <v>9</v>
      </c>
      <c r="F159" s="65">
        <v>28</v>
      </c>
      <c r="G159" s="67">
        <v>18</v>
      </c>
    </row>
    <row r="160" spans="2:7" s="28" customFormat="1" ht="18.75" customHeight="1" x14ac:dyDescent="0.2">
      <c r="B160" s="64" t="s">
        <v>441</v>
      </c>
      <c r="C160" s="77">
        <v>2</v>
      </c>
      <c r="D160" s="65">
        <v>6</v>
      </c>
      <c r="E160" s="65">
        <v>2</v>
      </c>
      <c r="F160" s="65">
        <v>19</v>
      </c>
      <c r="G160" s="67">
        <v>26</v>
      </c>
    </row>
    <row r="161" spans="2:7" s="28" customFormat="1" ht="18.75" customHeight="1" x14ac:dyDescent="0.2">
      <c r="B161" s="64" t="s">
        <v>576</v>
      </c>
      <c r="C161" s="77">
        <v>12</v>
      </c>
      <c r="D161" s="65">
        <v>16</v>
      </c>
      <c r="E161" s="65">
        <v>14</v>
      </c>
      <c r="F161" s="65">
        <v>7</v>
      </c>
      <c r="G161" s="67">
        <v>5</v>
      </c>
    </row>
    <row r="162" spans="2:7" s="28" customFormat="1" ht="18.75" customHeight="1" x14ac:dyDescent="0.2">
      <c r="B162" s="64" t="s">
        <v>386</v>
      </c>
      <c r="C162" s="77">
        <v>53</v>
      </c>
      <c r="D162" s="65">
        <v>0</v>
      </c>
      <c r="E162" s="65">
        <v>0</v>
      </c>
      <c r="F162" s="65">
        <v>0</v>
      </c>
      <c r="G162" s="67">
        <v>0</v>
      </c>
    </row>
    <row r="163" spans="2:7" s="28" customFormat="1" ht="18.75" customHeight="1" x14ac:dyDescent="0.2">
      <c r="B163" s="64" t="s">
        <v>680</v>
      </c>
      <c r="C163" s="77">
        <v>10</v>
      </c>
      <c r="D163" s="65">
        <v>10</v>
      </c>
      <c r="E163" s="65">
        <v>8</v>
      </c>
      <c r="F163" s="65">
        <v>9</v>
      </c>
      <c r="G163" s="67">
        <v>14</v>
      </c>
    </row>
    <row r="164" spans="2:7" s="28" customFormat="1" ht="18.75" customHeight="1" x14ac:dyDescent="0.2">
      <c r="B164" s="64" t="s">
        <v>686</v>
      </c>
      <c r="C164" s="77">
        <v>0</v>
      </c>
      <c r="D164" s="65">
        <v>3</v>
      </c>
      <c r="E164" s="65">
        <v>34</v>
      </c>
      <c r="F164" s="65">
        <v>1</v>
      </c>
      <c r="G164" s="67">
        <v>11</v>
      </c>
    </row>
    <row r="165" spans="2:7" s="28" customFormat="1" ht="18.75" customHeight="1" x14ac:dyDescent="0.2">
      <c r="B165" s="64" t="s">
        <v>635</v>
      </c>
      <c r="C165" s="77">
        <v>3</v>
      </c>
      <c r="D165" s="65">
        <v>7</v>
      </c>
      <c r="E165" s="65">
        <v>19</v>
      </c>
      <c r="F165" s="65">
        <v>19</v>
      </c>
      <c r="G165" s="67">
        <v>0</v>
      </c>
    </row>
    <row r="166" spans="2:7" s="28" customFormat="1" ht="18.75" customHeight="1" x14ac:dyDescent="0.2">
      <c r="B166" s="64" t="s">
        <v>2939</v>
      </c>
      <c r="C166" s="77">
        <v>3</v>
      </c>
      <c r="D166" s="65">
        <v>5</v>
      </c>
      <c r="E166" s="65">
        <v>9</v>
      </c>
      <c r="F166" s="65">
        <v>18</v>
      </c>
      <c r="G166" s="67">
        <v>11</v>
      </c>
    </row>
    <row r="167" spans="2:7" s="28" customFormat="1" ht="18.75" customHeight="1" x14ac:dyDescent="0.2">
      <c r="B167" s="64" t="s">
        <v>599</v>
      </c>
      <c r="C167" s="77">
        <v>16</v>
      </c>
      <c r="D167" s="65">
        <v>6</v>
      </c>
      <c r="E167" s="65">
        <v>5</v>
      </c>
      <c r="F167" s="65">
        <v>13</v>
      </c>
      <c r="G167" s="67">
        <v>5</v>
      </c>
    </row>
    <row r="168" spans="2:7" s="28" customFormat="1" ht="18.75" customHeight="1" x14ac:dyDescent="0.2">
      <c r="B168" s="64" t="s">
        <v>589</v>
      </c>
      <c r="C168" s="77">
        <v>11</v>
      </c>
      <c r="D168" s="65">
        <v>14</v>
      </c>
      <c r="E168" s="65">
        <v>0</v>
      </c>
      <c r="F168" s="65">
        <v>4</v>
      </c>
      <c r="G168" s="67">
        <v>16</v>
      </c>
    </row>
    <row r="169" spans="2:7" s="28" customFormat="1" ht="18.75" customHeight="1" x14ac:dyDescent="0.2">
      <c r="B169" s="64" t="s">
        <v>3070</v>
      </c>
      <c r="C169" s="77">
        <v>0</v>
      </c>
      <c r="D169" s="65">
        <v>0</v>
      </c>
      <c r="E169" s="65">
        <v>16</v>
      </c>
      <c r="F169" s="65">
        <v>14</v>
      </c>
      <c r="G169" s="67">
        <v>14</v>
      </c>
    </row>
    <row r="170" spans="2:7" s="28" customFormat="1" ht="18.75" customHeight="1" x14ac:dyDescent="0.2">
      <c r="B170" s="64" t="s">
        <v>248</v>
      </c>
      <c r="C170" s="77">
        <v>24</v>
      </c>
      <c r="D170" s="65">
        <v>20</v>
      </c>
      <c r="E170" s="65">
        <v>0</v>
      </c>
      <c r="F170" s="65">
        <v>0</v>
      </c>
      <c r="G170" s="67">
        <v>0</v>
      </c>
    </row>
    <row r="171" spans="2:7" s="28" customFormat="1" ht="18.75" customHeight="1" x14ac:dyDescent="0.2">
      <c r="B171" s="64" t="s">
        <v>71</v>
      </c>
      <c r="C171" s="77">
        <v>44</v>
      </c>
      <c r="D171" s="65">
        <v>0</v>
      </c>
      <c r="E171" s="65">
        <v>0</v>
      </c>
      <c r="F171" s="65">
        <v>0</v>
      </c>
      <c r="G171" s="67">
        <v>0</v>
      </c>
    </row>
    <row r="172" spans="2:7" s="28" customFormat="1" ht="18.75" customHeight="1" x14ac:dyDescent="0.2">
      <c r="B172" s="64" t="s">
        <v>402</v>
      </c>
      <c r="C172" s="77">
        <v>4</v>
      </c>
      <c r="D172" s="65">
        <v>12</v>
      </c>
      <c r="E172" s="65">
        <v>26</v>
      </c>
      <c r="F172" s="65">
        <v>0</v>
      </c>
      <c r="G172" s="67">
        <v>0</v>
      </c>
    </row>
    <row r="173" spans="2:7" s="28" customFormat="1" ht="18.75" customHeight="1" x14ac:dyDescent="0.2">
      <c r="B173" s="64" t="s">
        <v>3759</v>
      </c>
      <c r="C173" s="77">
        <v>0</v>
      </c>
      <c r="D173" s="65">
        <v>0</v>
      </c>
      <c r="E173" s="65">
        <v>0</v>
      </c>
      <c r="F173" s="65">
        <v>0</v>
      </c>
      <c r="G173" s="67">
        <v>41</v>
      </c>
    </row>
    <row r="174" spans="2:7" s="28" customFormat="1" ht="18.75" customHeight="1" x14ac:dyDescent="0.2">
      <c r="B174" s="64" t="s">
        <v>435</v>
      </c>
      <c r="C174" s="77">
        <v>0</v>
      </c>
      <c r="D174" s="65">
        <v>12</v>
      </c>
      <c r="E174" s="65">
        <v>20</v>
      </c>
      <c r="F174" s="65">
        <v>8</v>
      </c>
      <c r="G174" s="67">
        <v>0</v>
      </c>
    </row>
    <row r="175" spans="2:7" s="28" customFormat="1" ht="18.75" customHeight="1" x14ac:dyDescent="0.2">
      <c r="B175" s="64" t="s">
        <v>346</v>
      </c>
      <c r="C175" s="77">
        <v>40</v>
      </c>
      <c r="D175" s="65">
        <v>0</v>
      </c>
      <c r="E175" s="65">
        <v>0</v>
      </c>
      <c r="F175" s="65">
        <v>0</v>
      </c>
      <c r="G175" s="67">
        <v>0</v>
      </c>
    </row>
    <row r="176" spans="2:7" s="28" customFormat="1" ht="18.75" customHeight="1" x14ac:dyDescent="0.2">
      <c r="B176" s="64" t="s">
        <v>3455</v>
      </c>
      <c r="C176" s="77">
        <v>0</v>
      </c>
      <c r="D176" s="65">
        <v>0</v>
      </c>
      <c r="E176" s="65">
        <v>0</v>
      </c>
      <c r="F176" s="65">
        <v>10</v>
      </c>
      <c r="G176" s="67">
        <v>29</v>
      </c>
    </row>
    <row r="177" spans="2:7" s="28" customFormat="1" ht="18.75" customHeight="1" x14ac:dyDescent="0.2">
      <c r="B177" s="64" t="s">
        <v>588</v>
      </c>
      <c r="C177" s="77">
        <v>5</v>
      </c>
      <c r="D177" s="65">
        <v>8</v>
      </c>
      <c r="E177" s="65">
        <v>11</v>
      </c>
      <c r="F177" s="65">
        <v>11</v>
      </c>
      <c r="G177" s="67">
        <v>2</v>
      </c>
    </row>
    <row r="178" spans="2:7" s="28" customFormat="1" ht="18.75" customHeight="1" x14ac:dyDescent="0.2">
      <c r="B178" s="64" t="s">
        <v>685</v>
      </c>
      <c r="C178" s="77">
        <v>5</v>
      </c>
      <c r="D178" s="65">
        <v>8</v>
      </c>
      <c r="E178" s="65">
        <v>8</v>
      </c>
      <c r="F178" s="65">
        <v>9</v>
      </c>
      <c r="G178" s="67">
        <v>7</v>
      </c>
    </row>
    <row r="179" spans="2:7" s="28" customFormat="1" ht="18.75" customHeight="1" x14ac:dyDescent="0.2">
      <c r="B179" s="64" t="s">
        <v>3072</v>
      </c>
      <c r="C179" s="77">
        <v>0</v>
      </c>
      <c r="D179" s="65">
        <v>0</v>
      </c>
      <c r="E179" s="65">
        <v>22</v>
      </c>
      <c r="F179" s="65">
        <v>14</v>
      </c>
      <c r="G179" s="67">
        <v>0</v>
      </c>
    </row>
    <row r="180" spans="2:7" s="28" customFormat="1" ht="18.75" customHeight="1" x14ac:dyDescent="0.2">
      <c r="B180" s="64" t="s">
        <v>3725</v>
      </c>
      <c r="C180" s="77">
        <v>0</v>
      </c>
      <c r="D180" s="65">
        <v>0</v>
      </c>
      <c r="E180" s="65">
        <v>0</v>
      </c>
      <c r="F180" s="65">
        <v>0</v>
      </c>
      <c r="G180" s="67">
        <v>36</v>
      </c>
    </row>
    <row r="181" spans="2:7" s="28" customFormat="1" ht="18.75" customHeight="1" x14ac:dyDescent="0.2">
      <c r="B181" s="64" t="s">
        <v>700</v>
      </c>
      <c r="C181" s="77">
        <v>7</v>
      </c>
      <c r="D181" s="65">
        <v>8</v>
      </c>
      <c r="E181" s="65">
        <v>10</v>
      </c>
      <c r="F181" s="65">
        <v>2</v>
      </c>
      <c r="G181" s="67">
        <v>6</v>
      </c>
    </row>
    <row r="182" spans="2:7" s="28" customFormat="1" ht="18.75" customHeight="1" x14ac:dyDescent="0.2">
      <c r="B182" s="64" t="s">
        <v>2944</v>
      </c>
      <c r="C182" s="77">
        <v>0</v>
      </c>
      <c r="D182" s="65">
        <v>4</v>
      </c>
      <c r="E182" s="65">
        <v>4</v>
      </c>
      <c r="F182" s="65">
        <v>10</v>
      </c>
      <c r="G182" s="67">
        <v>15</v>
      </c>
    </row>
    <row r="183" spans="2:7" s="28" customFormat="1" ht="18.75" customHeight="1" x14ac:dyDescent="0.2">
      <c r="B183" s="64" t="s">
        <v>3175</v>
      </c>
      <c r="C183" s="77">
        <v>0</v>
      </c>
      <c r="D183" s="65">
        <v>0</v>
      </c>
      <c r="E183" s="65">
        <v>24</v>
      </c>
      <c r="F183" s="65">
        <v>8</v>
      </c>
      <c r="G183" s="67">
        <v>0</v>
      </c>
    </row>
    <row r="184" spans="2:7" s="28" customFormat="1" ht="18.75" customHeight="1" x14ac:dyDescent="0.2">
      <c r="B184" s="64" t="s">
        <v>768</v>
      </c>
      <c r="C184" s="77">
        <v>2</v>
      </c>
      <c r="D184" s="65">
        <v>6</v>
      </c>
      <c r="E184" s="65">
        <v>10</v>
      </c>
      <c r="F184" s="65">
        <v>10</v>
      </c>
      <c r="G184" s="67">
        <v>4</v>
      </c>
    </row>
    <row r="185" spans="2:7" s="28" customFormat="1" ht="18.75" customHeight="1" x14ac:dyDescent="0.2">
      <c r="B185" s="64" t="s">
        <v>2960</v>
      </c>
      <c r="C185" s="77">
        <v>0</v>
      </c>
      <c r="D185" s="65">
        <v>0</v>
      </c>
      <c r="E185" s="65">
        <v>10</v>
      </c>
      <c r="F185" s="65">
        <v>0</v>
      </c>
      <c r="G185" s="67">
        <v>22</v>
      </c>
    </row>
    <row r="186" spans="2:7" s="28" customFormat="1" ht="18.75" customHeight="1" x14ac:dyDescent="0.2">
      <c r="B186" s="64" t="s">
        <v>594</v>
      </c>
      <c r="C186" s="77">
        <v>2</v>
      </c>
      <c r="D186" s="65">
        <v>8</v>
      </c>
      <c r="E186" s="65">
        <v>3</v>
      </c>
      <c r="F186" s="65">
        <v>9</v>
      </c>
      <c r="G186" s="67">
        <v>9</v>
      </c>
    </row>
    <row r="187" spans="2:7" s="28" customFormat="1" ht="18.75" customHeight="1" x14ac:dyDescent="0.2">
      <c r="B187" s="64" t="s">
        <v>607</v>
      </c>
      <c r="C187" s="77">
        <v>6</v>
      </c>
      <c r="D187" s="65">
        <v>10</v>
      </c>
      <c r="E187" s="65">
        <v>7</v>
      </c>
      <c r="F187" s="65">
        <v>6</v>
      </c>
      <c r="G187" s="67">
        <v>2</v>
      </c>
    </row>
    <row r="188" spans="2:7" s="28" customFormat="1" ht="18.75" customHeight="1" x14ac:dyDescent="0.2">
      <c r="B188" s="64" t="s">
        <v>405</v>
      </c>
      <c r="C188" s="77">
        <v>12</v>
      </c>
      <c r="D188" s="65">
        <v>16</v>
      </c>
      <c r="E188" s="65">
        <v>0</v>
      </c>
      <c r="F188" s="65">
        <v>2</v>
      </c>
      <c r="G188" s="67">
        <v>0</v>
      </c>
    </row>
    <row r="189" spans="2:7" s="28" customFormat="1" ht="18.75" customHeight="1" x14ac:dyDescent="0.2">
      <c r="B189" s="64" t="s">
        <v>735</v>
      </c>
      <c r="C189" s="77">
        <v>4</v>
      </c>
      <c r="D189" s="65">
        <v>8</v>
      </c>
      <c r="E189" s="65">
        <v>10</v>
      </c>
      <c r="F189" s="65">
        <v>4</v>
      </c>
      <c r="G189" s="67">
        <v>4</v>
      </c>
    </row>
    <row r="190" spans="2:7" s="28" customFormat="1" ht="18.75" customHeight="1" x14ac:dyDescent="0.2">
      <c r="B190" s="64" t="s">
        <v>683</v>
      </c>
      <c r="C190" s="77">
        <v>0</v>
      </c>
      <c r="D190" s="65">
        <v>2</v>
      </c>
      <c r="E190" s="65">
        <v>19</v>
      </c>
      <c r="F190" s="65">
        <v>6</v>
      </c>
      <c r="G190" s="67">
        <v>2</v>
      </c>
    </row>
    <row r="191" spans="2:7" s="28" customFormat="1" ht="18.75" customHeight="1" x14ac:dyDescent="0.2">
      <c r="B191" s="64" t="s">
        <v>2437</v>
      </c>
      <c r="C191" s="77">
        <v>29</v>
      </c>
      <c r="D191" s="65">
        <v>0</v>
      </c>
      <c r="E191" s="65">
        <v>0</v>
      </c>
      <c r="F191" s="65">
        <v>0</v>
      </c>
      <c r="G191" s="67">
        <v>0</v>
      </c>
    </row>
    <row r="192" spans="2:7" s="28" customFormat="1" ht="18.75" customHeight="1" x14ac:dyDescent="0.2">
      <c r="B192" s="64" t="s">
        <v>665</v>
      </c>
      <c r="C192" s="77">
        <v>2</v>
      </c>
      <c r="D192" s="65">
        <v>6</v>
      </c>
      <c r="E192" s="65">
        <v>8</v>
      </c>
      <c r="F192" s="65">
        <v>8</v>
      </c>
      <c r="G192" s="67">
        <v>5</v>
      </c>
    </row>
    <row r="193" spans="2:7" s="28" customFormat="1" ht="18.75" customHeight="1" x14ac:dyDescent="0.2">
      <c r="B193" s="64" t="s">
        <v>491</v>
      </c>
      <c r="C193" s="77">
        <v>27</v>
      </c>
      <c r="D193" s="65">
        <v>0</v>
      </c>
      <c r="E193" s="65">
        <v>0</v>
      </c>
      <c r="F193" s="65">
        <v>0</v>
      </c>
      <c r="G193" s="67">
        <v>0</v>
      </c>
    </row>
    <row r="194" spans="2:7" s="28" customFormat="1" ht="18.75" customHeight="1" x14ac:dyDescent="0.2">
      <c r="B194" s="64" t="s">
        <v>3459</v>
      </c>
      <c r="C194" s="77">
        <v>0</v>
      </c>
      <c r="D194" s="65">
        <v>3</v>
      </c>
      <c r="E194" s="65">
        <v>15</v>
      </c>
      <c r="F194" s="65">
        <v>9</v>
      </c>
      <c r="G194" s="67">
        <v>0</v>
      </c>
    </row>
    <row r="195" spans="2:7" s="28" customFormat="1" ht="18.75" customHeight="1" x14ac:dyDescent="0.2">
      <c r="B195" s="64" t="s">
        <v>715</v>
      </c>
      <c r="C195" s="77">
        <v>7</v>
      </c>
      <c r="D195" s="65">
        <v>9</v>
      </c>
      <c r="E195" s="65">
        <v>8</v>
      </c>
      <c r="F195" s="65">
        <v>2</v>
      </c>
      <c r="G195" s="67">
        <v>0</v>
      </c>
    </row>
    <row r="196" spans="2:7" s="28" customFormat="1" ht="18.75" customHeight="1" x14ac:dyDescent="0.2">
      <c r="B196" s="64" t="s">
        <v>3194</v>
      </c>
      <c r="C196" s="77">
        <v>0</v>
      </c>
      <c r="D196" s="65">
        <v>0</v>
      </c>
      <c r="E196" s="65">
        <v>2</v>
      </c>
      <c r="F196" s="65">
        <v>8</v>
      </c>
      <c r="G196" s="67">
        <v>16</v>
      </c>
    </row>
    <row r="197" spans="2:7" s="28" customFormat="1" ht="18.75" customHeight="1" x14ac:dyDescent="0.2">
      <c r="B197" s="64" t="s">
        <v>659</v>
      </c>
      <c r="C197" s="77">
        <v>4</v>
      </c>
      <c r="D197" s="65">
        <v>2</v>
      </c>
      <c r="E197" s="65">
        <v>12</v>
      </c>
      <c r="F197" s="65">
        <v>0</v>
      </c>
      <c r="G197" s="67">
        <v>8</v>
      </c>
    </row>
    <row r="198" spans="2:7" s="28" customFormat="1" ht="18.75" customHeight="1" x14ac:dyDescent="0.2">
      <c r="B198" s="64" t="s">
        <v>2948</v>
      </c>
      <c r="C198" s="77">
        <v>0</v>
      </c>
      <c r="D198" s="65">
        <v>0</v>
      </c>
      <c r="E198" s="65">
        <v>13</v>
      </c>
      <c r="F198" s="65">
        <v>6</v>
      </c>
      <c r="G198" s="67">
        <v>6</v>
      </c>
    </row>
    <row r="199" spans="2:7" s="28" customFormat="1" ht="18.75" customHeight="1" x14ac:dyDescent="0.2">
      <c r="B199" s="64" t="s">
        <v>747</v>
      </c>
      <c r="C199" s="77">
        <v>4</v>
      </c>
      <c r="D199" s="65">
        <v>2</v>
      </c>
      <c r="E199" s="65">
        <v>6</v>
      </c>
      <c r="F199" s="65">
        <v>1</v>
      </c>
      <c r="G199" s="67">
        <v>12</v>
      </c>
    </row>
    <row r="200" spans="2:7" s="28" customFormat="1" ht="18.75" customHeight="1" x14ac:dyDescent="0.2">
      <c r="B200" s="64" t="s">
        <v>636</v>
      </c>
      <c r="C200" s="77">
        <v>6</v>
      </c>
      <c r="D200" s="65">
        <v>1</v>
      </c>
      <c r="E200" s="65">
        <v>13</v>
      </c>
      <c r="F200" s="65">
        <v>0</v>
      </c>
      <c r="G200" s="67">
        <v>4</v>
      </c>
    </row>
    <row r="201" spans="2:7" s="28" customFormat="1" ht="18.75" customHeight="1" x14ac:dyDescent="0.2">
      <c r="B201" s="64" t="s">
        <v>3739</v>
      </c>
      <c r="C201" s="77">
        <v>0</v>
      </c>
      <c r="D201" s="65">
        <v>0</v>
      </c>
      <c r="E201" s="65">
        <v>0</v>
      </c>
      <c r="F201" s="65">
        <v>0</v>
      </c>
      <c r="G201" s="67">
        <v>24</v>
      </c>
    </row>
    <row r="202" spans="2:7" s="28" customFormat="1" ht="18.75" customHeight="1" x14ac:dyDescent="0.2">
      <c r="B202" s="64" t="s">
        <v>718</v>
      </c>
      <c r="C202" s="77">
        <v>2</v>
      </c>
      <c r="D202" s="65">
        <v>8</v>
      </c>
      <c r="E202" s="65">
        <v>6</v>
      </c>
      <c r="F202" s="65">
        <v>6</v>
      </c>
      <c r="G202" s="67">
        <v>2</v>
      </c>
    </row>
    <row r="203" spans="2:7" s="28" customFormat="1" ht="18.75" customHeight="1" x14ac:dyDescent="0.2">
      <c r="B203" s="64" t="s">
        <v>544</v>
      </c>
      <c r="C203" s="77">
        <v>10</v>
      </c>
      <c r="D203" s="65">
        <v>8</v>
      </c>
      <c r="E203" s="65">
        <v>6</v>
      </c>
      <c r="F203" s="65">
        <v>0</v>
      </c>
      <c r="G203" s="67">
        <v>0</v>
      </c>
    </row>
    <row r="204" spans="2:7" s="28" customFormat="1" ht="18.75" customHeight="1" x14ac:dyDescent="0.2">
      <c r="B204" s="64" t="s">
        <v>3370</v>
      </c>
      <c r="C204" s="77">
        <v>0</v>
      </c>
      <c r="D204" s="65">
        <v>0</v>
      </c>
      <c r="E204" s="65">
        <v>0</v>
      </c>
      <c r="F204" s="65">
        <v>7</v>
      </c>
      <c r="G204" s="67">
        <v>16</v>
      </c>
    </row>
    <row r="205" spans="2:7" s="28" customFormat="1" ht="18.75" customHeight="1" x14ac:dyDescent="0.2">
      <c r="B205" s="64" t="s">
        <v>408</v>
      </c>
      <c r="C205" s="77">
        <v>14</v>
      </c>
      <c r="D205" s="65">
        <v>5</v>
      </c>
      <c r="E205" s="65">
        <v>4</v>
      </c>
      <c r="F205" s="65">
        <v>0</v>
      </c>
      <c r="G205" s="67">
        <v>0</v>
      </c>
    </row>
    <row r="206" spans="2:7" s="28" customFormat="1" ht="18.75" customHeight="1" x14ac:dyDescent="0.2">
      <c r="B206" s="64" t="s">
        <v>620</v>
      </c>
      <c r="C206" s="77">
        <v>18</v>
      </c>
      <c r="D206" s="65">
        <v>4</v>
      </c>
      <c r="E206" s="65">
        <v>0</v>
      </c>
      <c r="F206" s="65">
        <v>0</v>
      </c>
      <c r="G206" s="67">
        <v>0</v>
      </c>
    </row>
    <row r="207" spans="2:7" s="28" customFormat="1" ht="18.75" customHeight="1" x14ac:dyDescent="0.2">
      <c r="B207" s="64" t="s">
        <v>2924</v>
      </c>
      <c r="C207" s="77">
        <v>4</v>
      </c>
      <c r="D207" s="65">
        <v>4</v>
      </c>
      <c r="E207" s="65">
        <v>8</v>
      </c>
      <c r="F207" s="65">
        <v>4</v>
      </c>
      <c r="G207" s="67">
        <v>2</v>
      </c>
    </row>
    <row r="208" spans="2:7" s="28" customFormat="1" ht="18.75" customHeight="1" x14ac:dyDescent="0.2">
      <c r="B208" s="64" t="s">
        <v>3272</v>
      </c>
      <c r="C208" s="77">
        <v>8</v>
      </c>
      <c r="D208" s="65">
        <v>0</v>
      </c>
      <c r="E208" s="65">
        <v>10</v>
      </c>
      <c r="F208" s="65">
        <v>4</v>
      </c>
      <c r="G208" s="67">
        <v>0</v>
      </c>
    </row>
    <row r="209" spans="2:7" s="28" customFormat="1" ht="18.75" customHeight="1" x14ac:dyDescent="0.2">
      <c r="B209" s="64" t="s">
        <v>476</v>
      </c>
      <c r="C209" s="77">
        <v>8</v>
      </c>
      <c r="D209" s="65">
        <v>6</v>
      </c>
      <c r="E209" s="65">
        <v>5</v>
      </c>
      <c r="F209" s="65">
        <v>2</v>
      </c>
      <c r="G209" s="67">
        <v>0</v>
      </c>
    </row>
    <row r="210" spans="2:7" s="28" customFormat="1" ht="18.75" customHeight="1" x14ac:dyDescent="0.2">
      <c r="B210" s="64" t="s">
        <v>727</v>
      </c>
      <c r="C210" s="77">
        <v>6</v>
      </c>
      <c r="D210" s="65">
        <v>9</v>
      </c>
      <c r="E210" s="65">
        <v>2</v>
      </c>
      <c r="F210" s="65">
        <v>0</v>
      </c>
      <c r="G210" s="67">
        <v>4</v>
      </c>
    </row>
    <row r="211" spans="2:7" s="28" customFormat="1" ht="18.75" customHeight="1" x14ac:dyDescent="0.2">
      <c r="B211" s="64" t="s">
        <v>616</v>
      </c>
      <c r="C211" s="77">
        <v>1</v>
      </c>
      <c r="D211" s="65">
        <v>8</v>
      </c>
      <c r="E211" s="65">
        <v>4</v>
      </c>
      <c r="F211" s="65">
        <v>4</v>
      </c>
      <c r="G211" s="67">
        <v>4</v>
      </c>
    </row>
    <row r="212" spans="2:7" s="28" customFormat="1" ht="18.75" customHeight="1" x14ac:dyDescent="0.2">
      <c r="B212" s="64" t="s">
        <v>549</v>
      </c>
      <c r="C212" s="77">
        <v>0</v>
      </c>
      <c r="D212" s="65">
        <v>0</v>
      </c>
      <c r="E212" s="65">
        <v>6</v>
      </c>
      <c r="F212" s="65">
        <v>11</v>
      </c>
      <c r="G212" s="67">
        <v>4</v>
      </c>
    </row>
    <row r="213" spans="2:7" s="28" customFormat="1" ht="18.75" customHeight="1" x14ac:dyDescent="0.2">
      <c r="B213" s="64" t="s">
        <v>2943</v>
      </c>
      <c r="C213" s="77">
        <v>4</v>
      </c>
      <c r="D213" s="65">
        <v>4</v>
      </c>
      <c r="E213" s="65">
        <v>10</v>
      </c>
      <c r="F213" s="65">
        <v>2</v>
      </c>
      <c r="G213" s="67">
        <v>0</v>
      </c>
    </row>
    <row r="214" spans="2:7" s="28" customFormat="1" ht="18.75" customHeight="1" x14ac:dyDescent="0.2">
      <c r="B214" s="64" t="s">
        <v>652</v>
      </c>
      <c r="C214" s="77">
        <v>1</v>
      </c>
      <c r="D214" s="65">
        <v>2</v>
      </c>
      <c r="E214" s="65">
        <v>9</v>
      </c>
      <c r="F214" s="65">
        <v>1</v>
      </c>
      <c r="G214" s="67">
        <v>7</v>
      </c>
    </row>
    <row r="215" spans="2:7" s="28" customFormat="1" ht="18.75" customHeight="1" x14ac:dyDescent="0.2">
      <c r="B215" s="64" t="s">
        <v>532</v>
      </c>
      <c r="C215" s="77">
        <v>4</v>
      </c>
      <c r="D215" s="65">
        <v>7</v>
      </c>
      <c r="E215" s="65">
        <v>0</v>
      </c>
      <c r="F215" s="65">
        <v>2</v>
      </c>
      <c r="G215" s="67">
        <v>7</v>
      </c>
    </row>
    <row r="216" spans="2:7" s="28" customFormat="1" ht="18.75" customHeight="1" x14ac:dyDescent="0.2">
      <c r="B216" s="64" t="s">
        <v>776</v>
      </c>
      <c r="C216" s="77">
        <v>0</v>
      </c>
      <c r="D216" s="65">
        <v>8</v>
      </c>
      <c r="E216" s="65">
        <v>2</v>
      </c>
      <c r="F216" s="65">
        <v>0</v>
      </c>
      <c r="G216" s="67">
        <v>10</v>
      </c>
    </row>
    <row r="217" spans="2:7" s="28" customFormat="1" ht="18.75" customHeight="1" x14ac:dyDescent="0.2">
      <c r="B217" s="64" t="s">
        <v>2942</v>
      </c>
      <c r="C217" s="77">
        <v>0</v>
      </c>
      <c r="D217" s="65">
        <v>0</v>
      </c>
      <c r="E217" s="65">
        <v>12</v>
      </c>
      <c r="F217" s="65">
        <v>7</v>
      </c>
      <c r="G217" s="67">
        <v>0</v>
      </c>
    </row>
    <row r="218" spans="2:7" s="28" customFormat="1" ht="18.75" customHeight="1" x14ac:dyDescent="0.2">
      <c r="B218" s="64" t="s">
        <v>628</v>
      </c>
      <c r="C218" s="77">
        <v>11</v>
      </c>
      <c r="D218" s="65">
        <v>4</v>
      </c>
      <c r="E218" s="65">
        <v>0</v>
      </c>
      <c r="F218" s="65">
        <v>0</v>
      </c>
      <c r="G218" s="67">
        <v>4</v>
      </c>
    </row>
    <row r="219" spans="2:7" s="28" customFormat="1" ht="18.75" customHeight="1" x14ac:dyDescent="0.2">
      <c r="B219" s="64" t="s">
        <v>625</v>
      </c>
      <c r="C219" s="77">
        <v>7</v>
      </c>
      <c r="D219" s="65">
        <v>4</v>
      </c>
      <c r="E219" s="65">
        <v>7</v>
      </c>
      <c r="F219" s="65">
        <v>1</v>
      </c>
      <c r="G219" s="67">
        <v>0</v>
      </c>
    </row>
    <row r="220" spans="2:7" s="28" customFormat="1" ht="18.75" customHeight="1" x14ac:dyDescent="0.2">
      <c r="B220" s="64" t="s">
        <v>689</v>
      </c>
      <c r="C220" s="77">
        <v>2</v>
      </c>
      <c r="D220" s="65">
        <v>6</v>
      </c>
      <c r="E220" s="65">
        <v>4</v>
      </c>
      <c r="F220" s="65">
        <v>6</v>
      </c>
      <c r="G220" s="67">
        <v>0</v>
      </c>
    </row>
    <row r="221" spans="2:7" s="28" customFormat="1" ht="18.75" customHeight="1" x14ac:dyDescent="0.2">
      <c r="B221" s="64" t="s">
        <v>678</v>
      </c>
      <c r="C221" s="77">
        <v>2</v>
      </c>
      <c r="D221" s="65">
        <v>2</v>
      </c>
      <c r="E221" s="65">
        <v>0</v>
      </c>
      <c r="F221" s="65">
        <v>8</v>
      </c>
      <c r="G221" s="67">
        <v>6</v>
      </c>
    </row>
    <row r="222" spans="2:7" s="28" customFormat="1" ht="18.75" customHeight="1" x14ac:dyDescent="0.2">
      <c r="B222" s="64" t="s">
        <v>2950</v>
      </c>
      <c r="C222" s="77">
        <v>0</v>
      </c>
      <c r="D222" s="65">
        <v>0</v>
      </c>
      <c r="E222" s="65">
        <v>2</v>
      </c>
      <c r="F222" s="65">
        <v>10</v>
      </c>
      <c r="G222" s="67">
        <v>6</v>
      </c>
    </row>
    <row r="223" spans="2:7" s="28" customFormat="1" ht="18.75" customHeight="1" x14ac:dyDescent="0.2">
      <c r="B223" s="64" t="s">
        <v>393</v>
      </c>
      <c r="C223" s="77">
        <v>18</v>
      </c>
      <c r="D223" s="65">
        <v>0</v>
      </c>
      <c r="E223" s="65">
        <v>0</v>
      </c>
      <c r="F223" s="65">
        <v>0</v>
      </c>
      <c r="G223" s="67">
        <v>0</v>
      </c>
    </row>
    <row r="224" spans="2:7" s="28" customFormat="1" ht="18.75" customHeight="1" x14ac:dyDescent="0.2">
      <c r="B224" s="64" t="s">
        <v>3073</v>
      </c>
      <c r="C224" s="77">
        <v>0</v>
      </c>
      <c r="D224" s="65">
        <v>2</v>
      </c>
      <c r="E224" s="65">
        <v>16</v>
      </c>
      <c r="F224" s="65">
        <v>0</v>
      </c>
      <c r="G224" s="67">
        <v>0</v>
      </c>
    </row>
    <row r="225" spans="2:7" s="28" customFormat="1" ht="18.75" customHeight="1" x14ac:dyDescent="0.2">
      <c r="B225" s="64" t="s">
        <v>663</v>
      </c>
      <c r="C225" s="77">
        <v>2</v>
      </c>
      <c r="D225" s="65">
        <v>2</v>
      </c>
      <c r="E225" s="65">
        <v>2</v>
      </c>
      <c r="F225" s="65">
        <v>6</v>
      </c>
      <c r="G225" s="67">
        <v>6</v>
      </c>
    </row>
    <row r="226" spans="2:7" s="28" customFormat="1" ht="18.75" customHeight="1" x14ac:dyDescent="0.2">
      <c r="B226" s="64" t="s">
        <v>784</v>
      </c>
      <c r="C226" s="77">
        <v>0</v>
      </c>
      <c r="D226" s="65">
        <v>10</v>
      </c>
      <c r="E226" s="65">
        <v>4</v>
      </c>
      <c r="F226" s="65">
        <v>2</v>
      </c>
      <c r="G226" s="67">
        <v>2</v>
      </c>
    </row>
    <row r="227" spans="2:7" s="28" customFormat="1" ht="18.75" customHeight="1" x14ac:dyDescent="0.2">
      <c r="B227" s="64" t="s">
        <v>694</v>
      </c>
      <c r="C227" s="77">
        <v>4</v>
      </c>
      <c r="D227" s="65">
        <v>2</v>
      </c>
      <c r="E227" s="65">
        <v>11</v>
      </c>
      <c r="F227" s="65">
        <v>0</v>
      </c>
      <c r="G227" s="67">
        <v>1</v>
      </c>
    </row>
    <row r="228" spans="2:7" s="28" customFormat="1" ht="18.75" customHeight="1" x14ac:dyDescent="0.2">
      <c r="B228" s="64" t="s">
        <v>644</v>
      </c>
      <c r="C228" s="77">
        <v>4</v>
      </c>
      <c r="D228" s="65">
        <v>4</v>
      </c>
      <c r="E228" s="65">
        <v>1</v>
      </c>
      <c r="F228" s="65">
        <v>6</v>
      </c>
      <c r="G228" s="67">
        <v>2</v>
      </c>
    </row>
    <row r="229" spans="2:7" s="28" customFormat="1" ht="18.75" customHeight="1" x14ac:dyDescent="0.2">
      <c r="B229" s="64" t="s">
        <v>605</v>
      </c>
      <c r="C229" s="77">
        <v>10</v>
      </c>
      <c r="D229" s="65">
        <v>7</v>
      </c>
      <c r="E229" s="65">
        <v>0</v>
      </c>
      <c r="F229" s="65">
        <v>0</v>
      </c>
      <c r="G229" s="67">
        <v>0</v>
      </c>
    </row>
    <row r="230" spans="2:7" s="28" customFormat="1" ht="18.75" customHeight="1" x14ac:dyDescent="0.2">
      <c r="B230" s="64" t="s">
        <v>2940</v>
      </c>
      <c r="C230" s="77">
        <v>2</v>
      </c>
      <c r="D230" s="65">
        <v>2</v>
      </c>
      <c r="E230" s="65">
        <v>8</v>
      </c>
      <c r="F230" s="65">
        <v>4</v>
      </c>
      <c r="G230" s="67">
        <v>1</v>
      </c>
    </row>
    <row r="231" spans="2:7" s="28" customFormat="1" ht="18.75" customHeight="1" x14ac:dyDescent="0.2">
      <c r="B231" s="64" t="s">
        <v>2959</v>
      </c>
      <c r="C231" s="77">
        <v>0</v>
      </c>
      <c r="D231" s="65">
        <v>0</v>
      </c>
      <c r="E231" s="65">
        <v>8</v>
      </c>
      <c r="F231" s="65">
        <v>4</v>
      </c>
      <c r="G231" s="67">
        <v>5</v>
      </c>
    </row>
    <row r="232" spans="2:7" s="28" customFormat="1" ht="18.75" customHeight="1" x14ac:dyDescent="0.2">
      <c r="B232" s="64" t="s">
        <v>431</v>
      </c>
      <c r="C232" s="77">
        <v>0</v>
      </c>
      <c r="D232" s="65">
        <v>6</v>
      </c>
      <c r="E232" s="65">
        <v>11</v>
      </c>
      <c r="F232" s="65">
        <v>0</v>
      </c>
      <c r="G232" s="67">
        <v>0</v>
      </c>
    </row>
    <row r="233" spans="2:7" s="28" customFormat="1" ht="18.75" customHeight="1" x14ac:dyDescent="0.2">
      <c r="B233" s="64" t="s">
        <v>627</v>
      </c>
      <c r="C233" s="77">
        <v>3</v>
      </c>
      <c r="D233" s="65">
        <v>4</v>
      </c>
      <c r="E233" s="65">
        <v>4</v>
      </c>
      <c r="F233" s="65">
        <v>0</v>
      </c>
      <c r="G233" s="67">
        <v>6</v>
      </c>
    </row>
    <row r="234" spans="2:7" s="28" customFormat="1" ht="18.75" customHeight="1" x14ac:dyDescent="0.2">
      <c r="B234" s="64" t="s">
        <v>731</v>
      </c>
      <c r="C234" s="77">
        <v>2</v>
      </c>
      <c r="D234" s="65">
        <v>2</v>
      </c>
      <c r="E234" s="65">
        <v>2</v>
      </c>
      <c r="F234" s="65">
        <v>4</v>
      </c>
      <c r="G234" s="67">
        <v>6</v>
      </c>
    </row>
    <row r="235" spans="2:7" s="28" customFormat="1" ht="18.75" customHeight="1" x14ac:dyDescent="0.2">
      <c r="B235" s="64" t="s">
        <v>77</v>
      </c>
      <c r="C235" s="77">
        <v>2</v>
      </c>
      <c r="D235" s="65">
        <v>0</v>
      </c>
      <c r="E235" s="65">
        <v>0</v>
      </c>
      <c r="F235" s="65">
        <v>0</v>
      </c>
      <c r="G235" s="67">
        <v>14</v>
      </c>
    </row>
    <row r="236" spans="2:7" s="28" customFormat="1" ht="18.75" customHeight="1" x14ac:dyDescent="0.2">
      <c r="B236" s="64" t="s">
        <v>756</v>
      </c>
      <c r="C236" s="77">
        <v>8</v>
      </c>
      <c r="D236" s="65">
        <v>0</v>
      </c>
      <c r="E236" s="65">
        <v>0</v>
      </c>
      <c r="F236" s="65">
        <v>8</v>
      </c>
      <c r="G236" s="67">
        <v>0</v>
      </c>
    </row>
    <row r="237" spans="2:7" s="28" customFormat="1" ht="18.75" customHeight="1" x14ac:dyDescent="0.2">
      <c r="B237" s="64" t="s">
        <v>501</v>
      </c>
      <c r="C237" s="77">
        <v>9</v>
      </c>
      <c r="D237" s="65">
        <v>0</v>
      </c>
      <c r="E237" s="65">
        <v>2</v>
      </c>
      <c r="F237" s="65">
        <v>5</v>
      </c>
      <c r="G237" s="67">
        <v>0</v>
      </c>
    </row>
    <row r="238" spans="2:7" s="28" customFormat="1" ht="18.75" customHeight="1" x14ac:dyDescent="0.2">
      <c r="B238" s="64" t="s">
        <v>2926</v>
      </c>
      <c r="C238" s="77">
        <v>0</v>
      </c>
      <c r="D238" s="65">
        <v>0</v>
      </c>
      <c r="E238" s="65">
        <v>12</v>
      </c>
      <c r="F238" s="65">
        <v>4</v>
      </c>
      <c r="G238" s="67">
        <v>0</v>
      </c>
    </row>
    <row r="239" spans="2:7" s="28" customFormat="1" ht="18.75" customHeight="1" x14ac:dyDescent="0.2">
      <c r="B239" s="64" t="s">
        <v>2930</v>
      </c>
      <c r="C239" s="77">
        <v>1</v>
      </c>
      <c r="D239" s="65">
        <v>0</v>
      </c>
      <c r="E239" s="65">
        <v>10</v>
      </c>
      <c r="F239" s="65">
        <v>4</v>
      </c>
      <c r="G239" s="67">
        <v>1</v>
      </c>
    </row>
    <row r="240" spans="2:7" s="28" customFormat="1" ht="18.75" customHeight="1" x14ac:dyDescent="0.2">
      <c r="B240" s="64" t="s">
        <v>757</v>
      </c>
      <c r="C240" s="77">
        <v>2</v>
      </c>
      <c r="D240" s="65">
        <v>4</v>
      </c>
      <c r="E240" s="65">
        <v>3</v>
      </c>
      <c r="F240" s="65">
        <v>0</v>
      </c>
      <c r="G240" s="67">
        <v>7</v>
      </c>
    </row>
    <row r="241" spans="2:7" s="28" customFormat="1" ht="18.75" customHeight="1" x14ac:dyDescent="0.2">
      <c r="B241" s="64" t="s">
        <v>3180</v>
      </c>
      <c r="C241" s="77">
        <v>0</v>
      </c>
      <c r="D241" s="65">
        <v>0</v>
      </c>
      <c r="E241" s="65">
        <v>6</v>
      </c>
      <c r="F241" s="65">
        <v>8</v>
      </c>
      <c r="G241" s="67">
        <v>2</v>
      </c>
    </row>
    <row r="242" spans="2:7" s="28" customFormat="1" ht="18.75" customHeight="1" x14ac:dyDescent="0.2">
      <c r="B242" s="64" t="s">
        <v>579</v>
      </c>
      <c r="C242" s="77">
        <v>4</v>
      </c>
      <c r="D242" s="65">
        <v>0</v>
      </c>
      <c r="E242" s="65">
        <v>10</v>
      </c>
      <c r="F242" s="65">
        <v>1</v>
      </c>
      <c r="G242" s="67">
        <v>0</v>
      </c>
    </row>
    <row r="243" spans="2:7" s="28" customFormat="1" ht="18.75" customHeight="1" x14ac:dyDescent="0.2">
      <c r="B243" s="64" t="s">
        <v>2442</v>
      </c>
      <c r="C243" s="77">
        <v>6</v>
      </c>
      <c r="D243" s="65">
        <v>4</v>
      </c>
      <c r="E243" s="65">
        <v>0</v>
      </c>
      <c r="F243" s="65">
        <v>1</v>
      </c>
      <c r="G243" s="67">
        <v>4</v>
      </c>
    </row>
    <row r="244" spans="2:7" s="28" customFormat="1" ht="18.75" customHeight="1" x14ac:dyDescent="0.2">
      <c r="B244" s="64" t="s">
        <v>2954</v>
      </c>
      <c r="C244" s="77">
        <v>0</v>
      </c>
      <c r="D244" s="65">
        <v>0</v>
      </c>
      <c r="E244" s="65">
        <v>6</v>
      </c>
      <c r="F244" s="65">
        <v>2</v>
      </c>
      <c r="G244" s="67">
        <v>7</v>
      </c>
    </row>
    <row r="245" spans="2:7" s="28" customFormat="1" ht="18.75" customHeight="1" x14ac:dyDescent="0.2">
      <c r="B245" s="64" t="s">
        <v>3279</v>
      </c>
      <c r="C245" s="77">
        <v>0</v>
      </c>
      <c r="D245" s="65">
        <v>2</v>
      </c>
      <c r="E245" s="65">
        <v>2</v>
      </c>
      <c r="F245" s="65">
        <v>7</v>
      </c>
      <c r="G245" s="67">
        <v>4</v>
      </c>
    </row>
    <row r="246" spans="2:7" s="28" customFormat="1" ht="18.75" customHeight="1" x14ac:dyDescent="0.2">
      <c r="B246" s="64" t="s">
        <v>631</v>
      </c>
      <c r="C246" s="77">
        <v>3</v>
      </c>
      <c r="D246" s="65">
        <v>4</v>
      </c>
      <c r="E246" s="65">
        <v>0</v>
      </c>
      <c r="F246" s="65">
        <v>6</v>
      </c>
      <c r="G246" s="67">
        <v>1</v>
      </c>
    </row>
    <row r="247" spans="2:7" s="28" customFormat="1" ht="18.75" customHeight="1" x14ac:dyDescent="0.2">
      <c r="B247" s="64" t="s">
        <v>464</v>
      </c>
      <c r="C247" s="77">
        <v>2</v>
      </c>
      <c r="D247" s="65">
        <v>4</v>
      </c>
      <c r="E247" s="65">
        <v>4</v>
      </c>
      <c r="F247" s="65">
        <v>4</v>
      </c>
      <c r="G247" s="67">
        <v>0</v>
      </c>
    </row>
    <row r="248" spans="2:7" s="28" customFormat="1" ht="18.75" customHeight="1" x14ac:dyDescent="0.2">
      <c r="B248" s="64" t="s">
        <v>460</v>
      </c>
      <c r="C248" s="77">
        <v>0</v>
      </c>
      <c r="D248" s="65">
        <v>12</v>
      </c>
      <c r="E248" s="65">
        <v>0</v>
      </c>
      <c r="F248" s="65">
        <v>2</v>
      </c>
      <c r="G248" s="67">
        <v>0</v>
      </c>
    </row>
    <row r="249" spans="2:7" s="28" customFormat="1" ht="18.75" customHeight="1" x14ac:dyDescent="0.2">
      <c r="B249" s="64" t="s">
        <v>592</v>
      </c>
      <c r="C249" s="77">
        <v>8</v>
      </c>
      <c r="D249" s="65">
        <v>2</v>
      </c>
      <c r="E249" s="65">
        <v>0</v>
      </c>
      <c r="F249" s="65">
        <v>2</v>
      </c>
      <c r="G249" s="67">
        <v>2</v>
      </c>
    </row>
    <row r="250" spans="2:7" s="28" customFormat="1" ht="18.75" customHeight="1" x14ac:dyDescent="0.2">
      <c r="B250" s="64" t="s">
        <v>777</v>
      </c>
      <c r="C250" s="77">
        <v>0</v>
      </c>
      <c r="D250" s="65">
        <v>6</v>
      </c>
      <c r="E250" s="65">
        <v>4</v>
      </c>
      <c r="F250" s="65">
        <v>0</v>
      </c>
      <c r="G250" s="67">
        <v>4</v>
      </c>
    </row>
    <row r="251" spans="2:7" s="28" customFormat="1" ht="18.75" customHeight="1" x14ac:dyDescent="0.2">
      <c r="B251" s="64" t="s">
        <v>3269</v>
      </c>
      <c r="C251" s="77">
        <v>0</v>
      </c>
      <c r="D251" s="65">
        <v>0</v>
      </c>
      <c r="E251" s="65">
        <v>0</v>
      </c>
      <c r="F251" s="65">
        <v>8</v>
      </c>
      <c r="G251" s="67">
        <v>6</v>
      </c>
    </row>
    <row r="252" spans="2:7" s="28" customFormat="1" ht="18.75" customHeight="1" x14ac:dyDescent="0.2">
      <c r="B252" s="64" t="s">
        <v>3666</v>
      </c>
      <c r="C252" s="77">
        <v>0</v>
      </c>
      <c r="D252" s="65">
        <v>0</v>
      </c>
      <c r="E252" s="65">
        <v>0</v>
      </c>
      <c r="F252" s="65">
        <v>0</v>
      </c>
      <c r="G252" s="67">
        <v>13</v>
      </c>
    </row>
    <row r="253" spans="2:7" s="28" customFormat="1" ht="18.75" customHeight="1" x14ac:dyDescent="0.2">
      <c r="B253" s="64" t="s">
        <v>424</v>
      </c>
      <c r="C253" s="77">
        <v>1</v>
      </c>
      <c r="D253" s="65">
        <v>4</v>
      </c>
      <c r="E253" s="65">
        <v>8</v>
      </c>
      <c r="F253" s="65">
        <v>0</v>
      </c>
      <c r="G253" s="67">
        <v>0</v>
      </c>
    </row>
    <row r="254" spans="2:7" s="28" customFormat="1" ht="18.75" customHeight="1" x14ac:dyDescent="0.2">
      <c r="B254" s="64" t="s">
        <v>702</v>
      </c>
      <c r="C254" s="77">
        <v>0</v>
      </c>
      <c r="D254" s="65">
        <v>2</v>
      </c>
      <c r="E254" s="65">
        <v>9</v>
      </c>
      <c r="F254" s="65">
        <v>2</v>
      </c>
      <c r="G254" s="67">
        <v>0</v>
      </c>
    </row>
    <row r="255" spans="2:7" s="28" customFormat="1" ht="18.75" customHeight="1" x14ac:dyDescent="0.2">
      <c r="B255" s="64" t="s">
        <v>626</v>
      </c>
      <c r="C255" s="77">
        <v>4</v>
      </c>
      <c r="D255" s="65">
        <v>8</v>
      </c>
      <c r="E255" s="65">
        <v>1</v>
      </c>
      <c r="F255" s="65">
        <v>0</v>
      </c>
      <c r="G255" s="67">
        <v>0</v>
      </c>
    </row>
    <row r="256" spans="2:7" s="28" customFormat="1" ht="18.75" customHeight="1" x14ac:dyDescent="0.2">
      <c r="B256" s="64" t="s">
        <v>690</v>
      </c>
      <c r="C256" s="77">
        <v>0</v>
      </c>
      <c r="D256" s="65">
        <v>4</v>
      </c>
      <c r="E256" s="65">
        <v>6</v>
      </c>
      <c r="F256" s="65">
        <v>3</v>
      </c>
      <c r="G256" s="67">
        <v>0</v>
      </c>
    </row>
    <row r="257" spans="2:7" s="28" customFormat="1" ht="18.75" customHeight="1" x14ac:dyDescent="0.2">
      <c r="B257" s="64" t="s">
        <v>602</v>
      </c>
      <c r="C257" s="77">
        <v>0</v>
      </c>
      <c r="D257" s="65">
        <v>8</v>
      </c>
      <c r="E257" s="65">
        <v>2</v>
      </c>
      <c r="F257" s="65">
        <v>2</v>
      </c>
      <c r="G257" s="67">
        <v>1</v>
      </c>
    </row>
    <row r="258" spans="2:7" s="28" customFormat="1" ht="18.75" customHeight="1" x14ac:dyDescent="0.2">
      <c r="B258" s="64" t="s">
        <v>822</v>
      </c>
      <c r="C258" s="77">
        <v>0</v>
      </c>
      <c r="D258" s="65">
        <v>2</v>
      </c>
      <c r="E258" s="65">
        <v>4</v>
      </c>
      <c r="F258" s="65">
        <v>6</v>
      </c>
      <c r="G258" s="67">
        <v>0</v>
      </c>
    </row>
    <row r="259" spans="2:7" s="28" customFormat="1" ht="18.75" customHeight="1" x14ac:dyDescent="0.2">
      <c r="B259" s="64" t="s">
        <v>3168</v>
      </c>
      <c r="C259" s="77">
        <v>0</v>
      </c>
      <c r="D259" s="65">
        <v>0</v>
      </c>
      <c r="E259" s="65">
        <v>6</v>
      </c>
      <c r="F259" s="65">
        <v>6</v>
      </c>
      <c r="G259" s="67">
        <v>0</v>
      </c>
    </row>
    <row r="260" spans="2:7" s="28" customFormat="1" ht="18.75" customHeight="1" x14ac:dyDescent="0.2">
      <c r="B260" s="64" t="s">
        <v>3543</v>
      </c>
      <c r="C260" s="77">
        <v>0</v>
      </c>
      <c r="D260" s="65">
        <v>0</v>
      </c>
      <c r="E260" s="65">
        <v>0</v>
      </c>
      <c r="F260" s="65">
        <v>0</v>
      </c>
      <c r="G260" s="67">
        <v>12</v>
      </c>
    </row>
    <row r="261" spans="2:7" s="28" customFormat="1" ht="18.75" customHeight="1" x14ac:dyDescent="0.2">
      <c r="B261" s="64" t="s">
        <v>3665</v>
      </c>
      <c r="C261" s="77">
        <v>0</v>
      </c>
      <c r="D261" s="65">
        <v>0</v>
      </c>
      <c r="E261" s="65">
        <v>0</v>
      </c>
      <c r="F261" s="65">
        <v>0</v>
      </c>
      <c r="G261" s="67">
        <v>12</v>
      </c>
    </row>
    <row r="262" spans="2:7" s="28" customFormat="1" ht="18.75" customHeight="1" x14ac:dyDescent="0.2">
      <c r="B262" s="64" t="s">
        <v>654</v>
      </c>
      <c r="C262" s="77">
        <v>5</v>
      </c>
      <c r="D262" s="65">
        <v>1</v>
      </c>
      <c r="E262" s="65">
        <v>2</v>
      </c>
      <c r="F262" s="65">
        <v>4</v>
      </c>
      <c r="G262" s="67">
        <v>0</v>
      </c>
    </row>
    <row r="263" spans="2:7" s="28" customFormat="1" ht="18.75" customHeight="1" x14ac:dyDescent="0.2">
      <c r="B263" s="64" t="s">
        <v>3176</v>
      </c>
      <c r="C263" s="77">
        <v>0</v>
      </c>
      <c r="D263" s="65">
        <v>0</v>
      </c>
      <c r="E263" s="65">
        <v>6</v>
      </c>
      <c r="F263" s="65">
        <v>6</v>
      </c>
      <c r="G263" s="67">
        <v>0</v>
      </c>
    </row>
    <row r="264" spans="2:7" s="28" customFormat="1" ht="18.75" customHeight="1" x14ac:dyDescent="0.2">
      <c r="B264" s="64" t="s">
        <v>443</v>
      </c>
      <c r="C264" s="77">
        <v>12</v>
      </c>
      <c r="D264" s="65">
        <v>0</v>
      </c>
      <c r="E264" s="65">
        <v>0</v>
      </c>
      <c r="F264" s="65">
        <v>0</v>
      </c>
      <c r="G264" s="67">
        <v>0</v>
      </c>
    </row>
    <row r="265" spans="2:7" s="28" customFormat="1" ht="18.75" customHeight="1" x14ac:dyDescent="0.2">
      <c r="B265" s="64" t="s">
        <v>3195</v>
      </c>
      <c r="C265" s="77">
        <v>0</v>
      </c>
      <c r="D265" s="65">
        <v>0</v>
      </c>
      <c r="E265" s="65">
        <v>2</v>
      </c>
      <c r="F265" s="65">
        <v>6</v>
      </c>
      <c r="G265" s="67">
        <v>4</v>
      </c>
    </row>
    <row r="266" spans="2:7" s="28" customFormat="1" ht="18.75" customHeight="1" x14ac:dyDescent="0.2">
      <c r="B266" s="64" t="s">
        <v>3476</v>
      </c>
      <c r="C266" s="77">
        <v>0</v>
      </c>
      <c r="D266" s="65">
        <v>0</v>
      </c>
      <c r="E266" s="65">
        <v>0</v>
      </c>
      <c r="F266" s="65">
        <v>8</v>
      </c>
      <c r="G266" s="67">
        <v>4</v>
      </c>
    </row>
    <row r="267" spans="2:7" s="28" customFormat="1" ht="18.75" customHeight="1" x14ac:dyDescent="0.2">
      <c r="B267" s="64" t="s">
        <v>2937</v>
      </c>
      <c r="C267" s="77">
        <v>0</v>
      </c>
      <c r="D267" s="65">
        <v>0</v>
      </c>
      <c r="E267" s="65">
        <v>4</v>
      </c>
      <c r="F267" s="65">
        <v>2</v>
      </c>
      <c r="G267" s="67">
        <v>6</v>
      </c>
    </row>
    <row r="268" spans="2:7" s="28" customFormat="1" ht="18.75" customHeight="1" x14ac:dyDescent="0.2">
      <c r="B268" s="64" t="s">
        <v>3080</v>
      </c>
      <c r="C268" s="77">
        <v>0</v>
      </c>
      <c r="D268" s="65">
        <v>0</v>
      </c>
      <c r="E268" s="65">
        <v>6</v>
      </c>
      <c r="F268" s="65">
        <v>4</v>
      </c>
      <c r="G268" s="67">
        <v>2</v>
      </c>
    </row>
    <row r="269" spans="2:7" s="28" customFormat="1" ht="18.75" customHeight="1" x14ac:dyDescent="0.2">
      <c r="B269" s="64" t="s">
        <v>365</v>
      </c>
      <c r="C269" s="77">
        <v>0</v>
      </c>
      <c r="D269" s="65">
        <v>0</v>
      </c>
      <c r="E269" s="65">
        <v>4</v>
      </c>
      <c r="F269" s="65">
        <v>4</v>
      </c>
      <c r="G269" s="67">
        <v>4</v>
      </c>
    </row>
    <row r="270" spans="2:7" s="28" customFormat="1" ht="18.75" customHeight="1" x14ac:dyDescent="0.2">
      <c r="B270" s="64" t="s">
        <v>815</v>
      </c>
      <c r="C270" s="77">
        <v>4</v>
      </c>
      <c r="D270" s="65">
        <v>0</v>
      </c>
      <c r="E270" s="65">
        <v>2</v>
      </c>
      <c r="F270" s="65">
        <v>6</v>
      </c>
      <c r="G270" s="67">
        <v>0</v>
      </c>
    </row>
    <row r="271" spans="2:7" s="28" customFormat="1" ht="18.75" customHeight="1" x14ac:dyDescent="0.2">
      <c r="B271" s="64" t="s">
        <v>600</v>
      </c>
      <c r="C271" s="77">
        <v>4</v>
      </c>
      <c r="D271" s="65">
        <v>2</v>
      </c>
      <c r="E271" s="65">
        <v>3</v>
      </c>
      <c r="F271" s="65">
        <v>2</v>
      </c>
      <c r="G271" s="67">
        <v>0</v>
      </c>
    </row>
    <row r="272" spans="2:7" s="28" customFormat="1" ht="18.75" customHeight="1" x14ac:dyDescent="0.2">
      <c r="B272" s="64" t="s">
        <v>741</v>
      </c>
      <c r="C272" s="77">
        <v>2</v>
      </c>
      <c r="D272" s="65">
        <v>3</v>
      </c>
      <c r="E272" s="65">
        <v>6</v>
      </c>
      <c r="F272" s="65">
        <v>0</v>
      </c>
      <c r="G272" s="67">
        <v>0</v>
      </c>
    </row>
    <row r="273" spans="2:7" s="28" customFormat="1" ht="18.75" customHeight="1" x14ac:dyDescent="0.2">
      <c r="B273" s="64" t="s">
        <v>3736</v>
      </c>
      <c r="C273" s="77">
        <v>0</v>
      </c>
      <c r="D273" s="65">
        <v>0</v>
      </c>
      <c r="E273" s="65">
        <v>0</v>
      </c>
      <c r="F273" s="65">
        <v>0</v>
      </c>
      <c r="G273" s="67">
        <v>10</v>
      </c>
    </row>
    <row r="274" spans="2:7" s="28" customFormat="1" ht="18.75" customHeight="1" x14ac:dyDescent="0.2">
      <c r="B274" s="64" t="s">
        <v>716</v>
      </c>
      <c r="C274" s="77">
        <v>1</v>
      </c>
      <c r="D274" s="65">
        <v>3</v>
      </c>
      <c r="E274" s="65">
        <v>0</v>
      </c>
      <c r="F274" s="65">
        <v>4</v>
      </c>
      <c r="G274" s="67">
        <v>2</v>
      </c>
    </row>
    <row r="275" spans="2:7" s="28" customFormat="1" ht="18.75" customHeight="1" x14ac:dyDescent="0.2">
      <c r="B275" s="64" t="s">
        <v>624</v>
      </c>
      <c r="C275" s="77">
        <v>0</v>
      </c>
      <c r="D275" s="65">
        <v>6</v>
      </c>
      <c r="E275" s="65">
        <v>2</v>
      </c>
      <c r="F275" s="65">
        <v>2</v>
      </c>
      <c r="G275" s="67">
        <v>0</v>
      </c>
    </row>
    <row r="276" spans="2:7" s="28" customFormat="1" ht="18.75" customHeight="1" x14ac:dyDescent="0.2">
      <c r="B276" s="64" t="s">
        <v>2980</v>
      </c>
      <c r="C276" s="77">
        <v>0</v>
      </c>
      <c r="D276" s="65">
        <v>0</v>
      </c>
      <c r="E276" s="65">
        <v>2</v>
      </c>
      <c r="F276" s="65">
        <v>2</v>
      </c>
      <c r="G276" s="67">
        <v>6</v>
      </c>
    </row>
    <row r="277" spans="2:7" s="28" customFormat="1" ht="18.75" customHeight="1" x14ac:dyDescent="0.2">
      <c r="B277" s="64" t="s">
        <v>805</v>
      </c>
      <c r="C277" s="77">
        <v>0</v>
      </c>
      <c r="D277" s="65">
        <v>6</v>
      </c>
      <c r="E277" s="65">
        <v>2</v>
      </c>
      <c r="F277" s="65">
        <v>0</v>
      </c>
      <c r="G277" s="67">
        <v>2</v>
      </c>
    </row>
    <row r="278" spans="2:7" s="28" customFormat="1" ht="18.75" customHeight="1" x14ac:dyDescent="0.2">
      <c r="B278" s="64" t="s">
        <v>3082</v>
      </c>
      <c r="C278" s="77">
        <v>0</v>
      </c>
      <c r="D278" s="65">
        <v>0</v>
      </c>
      <c r="E278" s="65">
        <v>4</v>
      </c>
      <c r="F278" s="65">
        <v>6</v>
      </c>
      <c r="G278" s="67">
        <v>0</v>
      </c>
    </row>
    <row r="279" spans="2:7" s="28" customFormat="1" ht="18.75" customHeight="1" x14ac:dyDescent="0.2">
      <c r="B279" s="64" t="s">
        <v>750</v>
      </c>
      <c r="C279" s="77">
        <v>4</v>
      </c>
      <c r="D279" s="65">
        <v>0</v>
      </c>
      <c r="E279" s="65">
        <v>2</v>
      </c>
      <c r="F279" s="65">
        <v>4</v>
      </c>
      <c r="G279" s="67">
        <v>0</v>
      </c>
    </row>
    <row r="280" spans="2:7" s="28" customFormat="1" ht="18.75" customHeight="1" x14ac:dyDescent="0.2">
      <c r="B280" s="64" t="s">
        <v>2957</v>
      </c>
      <c r="C280" s="77">
        <v>0</v>
      </c>
      <c r="D280" s="65">
        <v>0</v>
      </c>
      <c r="E280" s="65">
        <v>5</v>
      </c>
      <c r="F280" s="65">
        <v>5</v>
      </c>
      <c r="G280" s="67">
        <v>0</v>
      </c>
    </row>
    <row r="281" spans="2:7" s="28" customFormat="1" ht="18.75" customHeight="1" x14ac:dyDescent="0.2">
      <c r="B281" s="64" t="s">
        <v>3077</v>
      </c>
      <c r="C281" s="77">
        <v>0</v>
      </c>
      <c r="D281" s="65">
        <v>0</v>
      </c>
      <c r="E281" s="65">
        <v>4</v>
      </c>
      <c r="F281" s="65">
        <v>2</v>
      </c>
      <c r="G281" s="67">
        <v>4</v>
      </c>
    </row>
    <row r="282" spans="2:7" s="28" customFormat="1" ht="18.75" customHeight="1" x14ac:dyDescent="0.2">
      <c r="B282" s="64" t="s">
        <v>641</v>
      </c>
      <c r="C282" s="77">
        <v>2</v>
      </c>
      <c r="D282" s="65">
        <v>4</v>
      </c>
      <c r="E282" s="65">
        <v>0</v>
      </c>
      <c r="F282" s="65">
        <v>0</v>
      </c>
      <c r="G282" s="67">
        <v>4</v>
      </c>
    </row>
    <row r="283" spans="2:7" s="28" customFormat="1" ht="18.75" customHeight="1" x14ac:dyDescent="0.2">
      <c r="B283" s="64" t="s">
        <v>761</v>
      </c>
      <c r="C283" s="77">
        <v>6</v>
      </c>
      <c r="D283" s="65">
        <v>2</v>
      </c>
      <c r="E283" s="65">
        <v>0</v>
      </c>
      <c r="F283" s="65">
        <v>2</v>
      </c>
      <c r="G283" s="67">
        <v>0</v>
      </c>
    </row>
    <row r="284" spans="2:7" s="28" customFormat="1" ht="18.75" customHeight="1" x14ac:dyDescent="0.2">
      <c r="B284" s="64" t="s">
        <v>3287</v>
      </c>
      <c r="C284" s="77">
        <v>0</v>
      </c>
      <c r="D284" s="65">
        <v>0</v>
      </c>
      <c r="E284" s="65">
        <v>0</v>
      </c>
      <c r="F284" s="65">
        <v>8</v>
      </c>
      <c r="G284" s="67">
        <v>2</v>
      </c>
    </row>
    <row r="285" spans="2:7" s="28" customFormat="1" ht="18.75" customHeight="1" x14ac:dyDescent="0.2">
      <c r="B285" s="64" t="s">
        <v>852</v>
      </c>
      <c r="C285" s="77">
        <v>2</v>
      </c>
      <c r="D285" s="65">
        <v>1</v>
      </c>
      <c r="E285" s="65">
        <v>0</v>
      </c>
      <c r="F285" s="65">
        <v>4</v>
      </c>
      <c r="G285" s="67">
        <v>3</v>
      </c>
    </row>
    <row r="286" spans="2:7" s="28" customFormat="1" ht="18.75" customHeight="1" x14ac:dyDescent="0.2">
      <c r="B286" s="64" t="s">
        <v>3188</v>
      </c>
      <c r="C286" s="77">
        <v>0</v>
      </c>
      <c r="D286" s="65">
        <v>0</v>
      </c>
      <c r="E286" s="65">
        <v>2</v>
      </c>
      <c r="F286" s="65">
        <v>4</v>
      </c>
      <c r="G286" s="67">
        <v>4</v>
      </c>
    </row>
    <row r="287" spans="2:7" s="28" customFormat="1" ht="18.75" customHeight="1" x14ac:dyDescent="0.2">
      <c r="B287" s="64" t="s">
        <v>802</v>
      </c>
      <c r="C287" s="77">
        <v>0</v>
      </c>
      <c r="D287" s="65">
        <v>7</v>
      </c>
      <c r="E287" s="65">
        <v>2</v>
      </c>
      <c r="F287" s="65">
        <v>0</v>
      </c>
      <c r="G287" s="67">
        <v>0</v>
      </c>
    </row>
    <row r="288" spans="2:7" s="28" customFormat="1" ht="18.75" customHeight="1" x14ac:dyDescent="0.2">
      <c r="B288" s="64" t="s">
        <v>647</v>
      </c>
      <c r="C288" s="77">
        <v>1</v>
      </c>
      <c r="D288" s="65">
        <v>4</v>
      </c>
      <c r="E288" s="65">
        <v>0</v>
      </c>
      <c r="F288" s="65">
        <v>4</v>
      </c>
      <c r="G288" s="67">
        <v>0</v>
      </c>
    </row>
    <row r="289" spans="2:7" s="28" customFormat="1" ht="18.75" customHeight="1" x14ac:dyDescent="0.2">
      <c r="B289" s="64" t="s">
        <v>638</v>
      </c>
      <c r="C289" s="77">
        <v>0</v>
      </c>
      <c r="D289" s="65">
        <v>2</v>
      </c>
      <c r="E289" s="65">
        <v>6</v>
      </c>
      <c r="F289" s="65">
        <v>1</v>
      </c>
      <c r="G289" s="67">
        <v>0</v>
      </c>
    </row>
    <row r="290" spans="2:7" s="28" customFormat="1" ht="18.75" customHeight="1" x14ac:dyDescent="0.2">
      <c r="B290" s="64" t="s">
        <v>2982</v>
      </c>
      <c r="C290" s="77">
        <v>0</v>
      </c>
      <c r="D290" s="65">
        <v>0</v>
      </c>
      <c r="E290" s="65">
        <v>4</v>
      </c>
      <c r="F290" s="65">
        <v>0</v>
      </c>
      <c r="G290" s="67">
        <v>5</v>
      </c>
    </row>
    <row r="291" spans="2:7" s="28" customFormat="1" ht="18.75" customHeight="1" x14ac:dyDescent="0.2">
      <c r="B291" s="64" t="s">
        <v>3232</v>
      </c>
      <c r="C291" s="77">
        <v>0</v>
      </c>
      <c r="D291" s="65">
        <v>0</v>
      </c>
      <c r="E291" s="65">
        <v>9</v>
      </c>
      <c r="F291" s="65">
        <v>0</v>
      </c>
      <c r="G291" s="67">
        <v>0</v>
      </c>
    </row>
    <row r="292" spans="2:7" s="28" customFormat="1" ht="18.75" customHeight="1" x14ac:dyDescent="0.2">
      <c r="B292" s="64" t="s">
        <v>695</v>
      </c>
      <c r="C292" s="77">
        <v>0</v>
      </c>
      <c r="D292" s="65">
        <v>5</v>
      </c>
      <c r="E292" s="65">
        <v>0</v>
      </c>
      <c r="F292" s="65">
        <v>0</v>
      </c>
      <c r="G292" s="67">
        <v>4</v>
      </c>
    </row>
    <row r="293" spans="2:7" s="28" customFormat="1" ht="18.75" customHeight="1" x14ac:dyDescent="0.2">
      <c r="B293" s="64" t="s">
        <v>3235</v>
      </c>
      <c r="C293" s="77">
        <v>0</v>
      </c>
      <c r="D293" s="65">
        <v>0</v>
      </c>
      <c r="E293" s="65">
        <v>2</v>
      </c>
      <c r="F293" s="65">
        <v>4</v>
      </c>
      <c r="G293" s="67">
        <v>3</v>
      </c>
    </row>
    <row r="294" spans="2:7" ht="18.75" customHeight="1" x14ac:dyDescent="0.2">
      <c r="B294" s="64" t="s">
        <v>430</v>
      </c>
      <c r="C294" s="77">
        <v>6</v>
      </c>
      <c r="D294" s="65">
        <v>0</v>
      </c>
      <c r="E294" s="65">
        <v>3</v>
      </c>
      <c r="F294" s="65">
        <v>0</v>
      </c>
      <c r="G294" s="67">
        <v>0</v>
      </c>
    </row>
    <row r="295" spans="2:7" ht="18.75" customHeight="1" x14ac:dyDescent="0.2">
      <c r="B295" s="64" t="s">
        <v>3183</v>
      </c>
      <c r="C295" s="77">
        <v>0</v>
      </c>
      <c r="D295" s="65">
        <v>0</v>
      </c>
      <c r="E295" s="65">
        <v>2</v>
      </c>
      <c r="F295" s="65">
        <v>4</v>
      </c>
      <c r="G295" s="67">
        <v>3</v>
      </c>
    </row>
    <row r="296" spans="2:7" ht="18.75" customHeight="1" x14ac:dyDescent="0.2">
      <c r="B296" s="64" t="s">
        <v>660</v>
      </c>
      <c r="C296" s="77">
        <v>6</v>
      </c>
      <c r="D296" s="65">
        <v>3</v>
      </c>
      <c r="E296" s="65">
        <v>0</v>
      </c>
      <c r="F296" s="65">
        <v>0</v>
      </c>
      <c r="G296" s="67">
        <v>0</v>
      </c>
    </row>
    <row r="297" spans="2:7" ht="18.75" customHeight="1" x14ac:dyDescent="0.2">
      <c r="B297" s="64" t="s">
        <v>3374</v>
      </c>
      <c r="C297" s="77">
        <v>0</v>
      </c>
      <c r="D297" s="65">
        <v>0</v>
      </c>
      <c r="E297" s="65">
        <v>0</v>
      </c>
      <c r="F297" s="65">
        <v>2</v>
      </c>
      <c r="G297" s="67">
        <v>7</v>
      </c>
    </row>
    <row r="298" spans="2:7" ht="18.75" customHeight="1" x14ac:dyDescent="0.2">
      <c r="B298" s="64" t="s">
        <v>459</v>
      </c>
      <c r="C298" s="77">
        <v>8</v>
      </c>
      <c r="D298" s="65">
        <v>0</v>
      </c>
      <c r="E298" s="65">
        <v>0</v>
      </c>
      <c r="F298" s="65">
        <v>0</v>
      </c>
      <c r="G298" s="67">
        <v>0</v>
      </c>
    </row>
    <row r="299" spans="2:7" ht="18.75" customHeight="1" x14ac:dyDescent="0.2">
      <c r="B299" s="64" t="s">
        <v>739</v>
      </c>
      <c r="C299" s="77">
        <v>0</v>
      </c>
      <c r="D299" s="65">
        <v>2</v>
      </c>
      <c r="E299" s="65">
        <v>0</v>
      </c>
      <c r="F299" s="65">
        <v>0</v>
      </c>
      <c r="G299" s="67">
        <v>6</v>
      </c>
    </row>
    <row r="300" spans="2:7" ht="18.75" customHeight="1" x14ac:dyDescent="0.2">
      <c r="B300" s="64" t="s">
        <v>692</v>
      </c>
      <c r="C300" s="77">
        <v>0</v>
      </c>
      <c r="D300" s="65">
        <v>2</v>
      </c>
      <c r="E300" s="65">
        <v>0</v>
      </c>
      <c r="F300" s="65">
        <v>4</v>
      </c>
      <c r="G300" s="67">
        <v>2</v>
      </c>
    </row>
    <row r="301" spans="2:7" ht="18.75" customHeight="1" x14ac:dyDescent="0.2">
      <c r="B301" s="64" t="s">
        <v>613</v>
      </c>
      <c r="C301" s="77">
        <v>4</v>
      </c>
      <c r="D301" s="65">
        <v>4</v>
      </c>
      <c r="E301" s="65">
        <v>0</v>
      </c>
      <c r="F301" s="65">
        <v>0</v>
      </c>
      <c r="G301" s="67">
        <v>0</v>
      </c>
    </row>
    <row r="302" spans="2:7" ht="18.75" customHeight="1" x14ac:dyDescent="0.2">
      <c r="B302" s="64" t="s">
        <v>2447</v>
      </c>
      <c r="C302" s="77">
        <v>6</v>
      </c>
      <c r="D302" s="65">
        <v>2</v>
      </c>
      <c r="E302" s="65">
        <v>0</v>
      </c>
      <c r="F302" s="65">
        <v>0</v>
      </c>
      <c r="G302" s="67">
        <v>0</v>
      </c>
    </row>
    <row r="303" spans="2:7" ht="18.75" customHeight="1" x14ac:dyDescent="0.2">
      <c r="B303" s="64" t="s">
        <v>819</v>
      </c>
      <c r="C303" s="77">
        <v>0</v>
      </c>
      <c r="D303" s="65">
        <v>2</v>
      </c>
      <c r="E303" s="65">
        <v>4</v>
      </c>
      <c r="F303" s="65">
        <v>2</v>
      </c>
      <c r="G303" s="67">
        <v>0</v>
      </c>
    </row>
    <row r="304" spans="2:7" ht="18.75" customHeight="1" x14ac:dyDescent="0.2">
      <c r="B304" s="64" t="s">
        <v>701</v>
      </c>
      <c r="C304" s="77">
        <v>4</v>
      </c>
      <c r="D304" s="65">
        <v>0</v>
      </c>
      <c r="E304" s="65">
        <v>4</v>
      </c>
      <c r="F304" s="65">
        <v>0</v>
      </c>
      <c r="G304" s="67">
        <v>0</v>
      </c>
    </row>
    <row r="305" spans="2:7" ht="18.75" customHeight="1" x14ac:dyDescent="0.2">
      <c r="B305" s="64" t="s">
        <v>803</v>
      </c>
      <c r="C305" s="77">
        <v>0</v>
      </c>
      <c r="D305" s="65">
        <v>2</v>
      </c>
      <c r="E305" s="65">
        <v>0</v>
      </c>
      <c r="F305" s="65">
        <v>2</v>
      </c>
      <c r="G305" s="67">
        <v>4</v>
      </c>
    </row>
    <row r="306" spans="2:7" ht="18.75" customHeight="1" x14ac:dyDescent="0.2">
      <c r="B306" s="64" t="s">
        <v>682</v>
      </c>
      <c r="C306" s="77">
        <v>0</v>
      </c>
      <c r="D306" s="65">
        <v>4</v>
      </c>
      <c r="E306" s="65">
        <v>4</v>
      </c>
      <c r="F306" s="65">
        <v>0</v>
      </c>
      <c r="G306" s="67">
        <v>0</v>
      </c>
    </row>
    <row r="307" spans="2:7" ht="18.75" customHeight="1" x14ac:dyDescent="0.2">
      <c r="B307" s="64" t="s">
        <v>3178</v>
      </c>
      <c r="C307" s="77">
        <v>0</v>
      </c>
      <c r="D307" s="65">
        <v>0</v>
      </c>
      <c r="E307" s="65">
        <v>4</v>
      </c>
      <c r="F307" s="65">
        <v>1</v>
      </c>
      <c r="G307" s="67">
        <v>3</v>
      </c>
    </row>
    <row r="308" spans="2:7" ht="18.75" customHeight="1" x14ac:dyDescent="0.2">
      <c r="B308" s="64" t="s">
        <v>792</v>
      </c>
      <c r="C308" s="77">
        <v>4</v>
      </c>
      <c r="D308" s="65">
        <v>0</v>
      </c>
      <c r="E308" s="65">
        <v>2</v>
      </c>
      <c r="F308" s="65">
        <v>0</v>
      </c>
      <c r="G308" s="67">
        <v>2</v>
      </c>
    </row>
    <row r="309" spans="2:7" ht="18.75" customHeight="1" x14ac:dyDescent="0.2">
      <c r="B309" s="64" t="s">
        <v>845</v>
      </c>
      <c r="C309" s="77">
        <v>2</v>
      </c>
      <c r="D309" s="65">
        <v>0</v>
      </c>
      <c r="E309" s="65">
        <v>4</v>
      </c>
      <c r="F309" s="65">
        <v>0</v>
      </c>
      <c r="G309" s="67">
        <v>2</v>
      </c>
    </row>
    <row r="310" spans="2:7" ht="18.75" customHeight="1" x14ac:dyDescent="0.2">
      <c r="B310" s="64" t="s">
        <v>447</v>
      </c>
      <c r="C310" s="77">
        <v>0</v>
      </c>
      <c r="D310" s="65">
        <v>2</v>
      </c>
      <c r="E310" s="65">
        <v>6</v>
      </c>
      <c r="F310" s="65">
        <v>0</v>
      </c>
      <c r="G310" s="67">
        <v>0</v>
      </c>
    </row>
    <row r="311" spans="2:7" ht="18.75" customHeight="1" x14ac:dyDescent="0.2">
      <c r="B311" s="64" t="s">
        <v>812</v>
      </c>
      <c r="C311" s="77">
        <v>0</v>
      </c>
      <c r="D311" s="65">
        <v>2</v>
      </c>
      <c r="E311" s="65">
        <v>2</v>
      </c>
      <c r="F311" s="65">
        <v>2</v>
      </c>
      <c r="G311" s="67">
        <v>2</v>
      </c>
    </row>
    <row r="312" spans="2:7" ht="18.75" customHeight="1" x14ac:dyDescent="0.2">
      <c r="B312" s="64" t="s">
        <v>3369</v>
      </c>
      <c r="C312" s="77">
        <v>0</v>
      </c>
      <c r="D312" s="65">
        <v>0</v>
      </c>
      <c r="E312" s="65">
        <v>0</v>
      </c>
      <c r="F312" s="65">
        <v>8</v>
      </c>
      <c r="G312" s="67">
        <v>0</v>
      </c>
    </row>
    <row r="313" spans="2:7" ht="18.75" customHeight="1" x14ac:dyDescent="0.2">
      <c r="B313" s="64" t="s">
        <v>2951</v>
      </c>
      <c r="C313" s="77">
        <v>0</v>
      </c>
      <c r="D313" s="65">
        <v>0</v>
      </c>
      <c r="E313" s="65">
        <v>6</v>
      </c>
      <c r="F313" s="65">
        <v>0</v>
      </c>
      <c r="G313" s="67">
        <v>2</v>
      </c>
    </row>
    <row r="314" spans="2:7" ht="18.75" customHeight="1" x14ac:dyDescent="0.2">
      <c r="B314" s="64" t="s">
        <v>632</v>
      </c>
      <c r="C314" s="77">
        <v>2</v>
      </c>
      <c r="D314" s="65">
        <v>4</v>
      </c>
      <c r="E314" s="65">
        <v>0</v>
      </c>
      <c r="F314" s="65">
        <v>0</v>
      </c>
      <c r="G314" s="67">
        <v>2</v>
      </c>
    </row>
    <row r="315" spans="2:7" ht="18.75" customHeight="1" x14ac:dyDescent="0.2">
      <c r="B315" s="64" t="s">
        <v>767</v>
      </c>
      <c r="C315" s="77">
        <v>2</v>
      </c>
      <c r="D315" s="65">
        <v>2</v>
      </c>
      <c r="E315" s="65">
        <v>4</v>
      </c>
      <c r="F315" s="65">
        <v>0</v>
      </c>
      <c r="G315" s="67">
        <v>0</v>
      </c>
    </row>
    <row r="316" spans="2:7" ht="18.75" customHeight="1" x14ac:dyDescent="0.2">
      <c r="B316" s="64" t="s">
        <v>2925</v>
      </c>
      <c r="C316" s="77">
        <v>0</v>
      </c>
      <c r="D316" s="65">
        <v>3</v>
      </c>
      <c r="E316" s="65">
        <v>4</v>
      </c>
      <c r="F316" s="65">
        <v>0</v>
      </c>
      <c r="G316" s="67">
        <v>1</v>
      </c>
    </row>
    <row r="317" spans="2:7" ht="18.75" customHeight="1" x14ac:dyDescent="0.2">
      <c r="B317" s="64" t="s">
        <v>497</v>
      </c>
      <c r="C317" s="77">
        <v>4</v>
      </c>
      <c r="D317" s="65">
        <v>0</v>
      </c>
      <c r="E317" s="65">
        <v>4</v>
      </c>
      <c r="F317" s="65">
        <v>0</v>
      </c>
      <c r="G317" s="67">
        <v>0</v>
      </c>
    </row>
    <row r="318" spans="2:7" ht="18.75" customHeight="1" x14ac:dyDescent="0.2">
      <c r="B318" s="64" t="s">
        <v>2977</v>
      </c>
      <c r="C318" s="77">
        <v>0</v>
      </c>
      <c r="D318" s="65">
        <v>0</v>
      </c>
      <c r="E318" s="65">
        <v>3</v>
      </c>
      <c r="F318" s="65">
        <v>3</v>
      </c>
      <c r="G318" s="67">
        <v>1</v>
      </c>
    </row>
    <row r="319" spans="2:7" ht="18.75" customHeight="1" x14ac:dyDescent="0.2">
      <c r="B319" s="64" t="s">
        <v>2976</v>
      </c>
      <c r="C319" s="77">
        <v>0</v>
      </c>
      <c r="D319" s="65">
        <v>0</v>
      </c>
      <c r="E319" s="65">
        <v>2</v>
      </c>
      <c r="F319" s="65">
        <v>5</v>
      </c>
      <c r="G319" s="67">
        <v>0</v>
      </c>
    </row>
    <row r="320" spans="2:7" ht="18.75" customHeight="1" x14ac:dyDescent="0.2">
      <c r="B320" s="64" t="s">
        <v>78</v>
      </c>
      <c r="C320" s="77">
        <v>6</v>
      </c>
      <c r="D320" s="65">
        <v>1</v>
      </c>
      <c r="E320" s="65">
        <v>0</v>
      </c>
      <c r="F320" s="65">
        <v>0</v>
      </c>
      <c r="G320" s="67">
        <v>0</v>
      </c>
    </row>
    <row r="321" spans="2:7" ht="18.75" customHeight="1" x14ac:dyDescent="0.2">
      <c r="B321" s="64" t="s">
        <v>3197</v>
      </c>
      <c r="C321" s="77">
        <v>0</v>
      </c>
      <c r="D321" s="65">
        <v>0</v>
      </c>
      <c r="E321" s="65">
        <v>1</v>
      </c>
      <c r="F321" s="65">
        <v>4</v>
      </c>
      <c r="G321" s="67">
        <v>2</v>
      </c>
    </row>
    <row r="322" spans="2:7" ht="18.75" customHeight="1" x14ac:dyDescent="0.2">
      <c r="B322" s="64" t="s">
        <v>390</v>
      </c>
      <c r="C322" s="77">
        <v>7</v>
      </c>
      <c r="D322" s="65">
        <v>0</v>
      </c>
      <c r="E322" s="65">
        <v>0</v>
      </c>
      <c r="F322" s="65">
        <v>0</v>
      </c>
      <c r="G322" s="67">
        <v>0</v>
      </c>
    </row>
    <row r="323" spans="2:7" ht="18.75" customHeight="1" x14ac:dyDescent="0.2">
      <c r="B323" s="64" t="s">
        <v>3483</v>
      </c>
      <c r="C323" s="77">
        <v>0</v>
      </c>
      <c r="D323" s="65">
        <v>0</v>
      </c>
      <c r="E323" s="65">
        <v>0</v>
      </c>
      <c r="F323" s="65">
        <v>2</v>
      </c>
      <c r="G323" s="67">
        <v>5</v>
      </c>
    </row>
    <row r="324" spans="2:7" ht="18.75" customHeight="1" x14ac:dyDescent="0.2">
      <c r="B324" s="64" t="s">
        <v>413</v>
      </c>
      <c r="C324" s="77">
        <v>0</v>
      </c>
      <c r="D324" s="65">
        <v>2</v>
      </c>
      <c r="E324" s="65">
        <v>0</v>
      </c>
      <c r="F324" s="65">
        <v>4</v>
      </c>
      <c r="G324" s="67">
        <v>1</v>
      </c>
    </row>
    <row r="325" spans="2:7" ht="18.75" customHeight="1" x14ac:dyDescent="0.2">
      <c r="B325" s="64" t="s">
        <v>3779</v>
      </c>
      <c r="C325" s="77">
        <v>0</v>
      </c>
      <c r="D325" s="65">
        <v>0</v>
      </c>
      <c r="E325" s="65">
        <v>0</v>
      </c>
      <c r="F325" s="65">
        <v>0</v>
      </c>
      <c r="G325" s="67">
        <v>6</v>
      </c>
    </row>
    <row r="326" spans="2:7" ht="18.75" customHeight="1" x14ac:dyDescent="0.2">
      <c r="B326" s="64" t="s">
        <v>3495</v>
      </c>
      <c r="C326" s="77">
        <v>0</v>
      </c>
      <c r="D326" s="65">
        <v>0</v>
      </c>
      <c r="E326" s="65">
        <v>0</v>
      </c>
      <c r="F326" s="65">
        <v>2</v>
      </c>
      <c r="G326" s="67">
        <v>4</v>
      </c>
    </row>
    <row r="327" spans="2:7" ht="18.75" customHeight="1" x14ac:dyDescent="0.2">
      <c r="B327" s="64" t="s">
        <v>2969</v>
      </c>
      <c r="C327" s="77">
        <v>0</v>
      </c>
      <c r="D327" s="65">
        <v>0</v>
      </c>
      <c r="E327" s="65">
        <v>2</v>
      </c>
      <c r="F327" s="65">
        <v>4</v>
      </c>
      <c r="G327" s="67">
        <v>0</v>
      </c>
    </row>
    <row r="328" spans="2:7" ht="18.75" customHeight="1" x14ac:dyDescent="0.2">
      <c r="B328" s="64" t="s">
        <v>668</v>
      </c>
      <c r="C328" s="77">
        <v>2</v>
      </c>
      <c r="D328" s="65">
        <v>2</v>
      </c>
      <c r="E328" s="65">
        <v>0</v>
      </c>
      <c r="F328" s="65">
        <v>2</v>
      </c>
      <c r="G328" s="67">
        <v>0</v>
      </c>
    </row>
    <row r="329" spans="2:7" ht="18.75" customHeight="1" x14ac:dyDescent="0.2">
      <c r="B329" s="64" t="s">
        <v>804</v>
      </c>
      <c r="C329" s="77">
        <v>0</v>
      </c>
      <c r="D329" s="65">
        <v>4</v>
      </c>
      <c r="E329" s="65">
        <v>0</v>
      </c>
      <c r="F329" s="65">
        <v>2</v>
      </c>
      <c r="G329" s="67">
        <v>0</v>
      </c>
    </row>
    <row r="330" spans="2:7" ht="18.75" customHeight="1" x14ac:dyDescent="0.2">
      <c r="B330" s="64" t="s">
        <v>2974</v>
      </c>
      <c r="C330" s="77">
        <v>0</v>
      </c>
      <c r="D330" s="65">
        <v>0</v>
      </c>
      <c r="E330" s="65">
        <v>4</v>
      </c>
      <c r="F330" s="65">
        <v>0</v>
      </c>
      <c r="G330" s="67">
        <v>2</v>
      </c>
    </row>
    <row r="331" spans="2:7" ht="18.75" customHeight="1" x14ac:dyDescent="0.2">
      <c r="B331" s="64" t="s">
        <v>2978</v>
      </c>
      <c r="C331" s="77">
        <v>0</v>
      </c>
      <c r="D331" s="65">
        <v>0</v>
      </c>
      <c r="E331" s="65">
        <v>2</v>
      </c>
      <c r="F331" s="65">
        <v>2</v>
      </c>
      <c r="G331" s="67">
        <v>2</v>
      </c>
    </row>
    <row r="332" spans="2:7" ht="18.75" customHeight="1" x14ac:dyDescent="0.2">
      <c r="B332" s="64" t="s">
        <v>732</v>
      </c>
      <c r="C332" s="77">
        <v>4</v>
      </c>
      <c r="D332" s="65">
        <v>0</v>
      </c>
      <c r="E332" s="65">
        <v>2</v>
      </c>
      <c r="F332" s="65">
        <v>0</v>
      </c>
      <c r="G332" s="67">
        <v>0</v>
      </c>
    </row>
    <row r="333" spans="2:7" ht="18.75" customHeight="1" x14ac:dyDescent="0.2">
      <c r="B333" s="64" t="s">
        <v>3570</v>
      </c>
      <c r="C333" s="77">
        <v>0</v>
      </c>
      <c r="D333" s="65">
        <v>0</v>
      </c>
      <c r="E333" s="65">
        <v>0</v>
      </c>
      <c r="F333" s="65">
        <v>0</v>
      </c>
      <c r="G333" s="67">
        <v>6</v>
      </c>
    </row>
    <row r="334" spans="2:7" ht="18.75" customHeight="1" x14ac:dyDescent="0.2">
      <c r="B334" s="64" t="s">
        <v>3182</v>
      </c>
      <c r="C334" s="77">
        <v>0</v>
      </c>
      <c r="D334" s="65">
        <v>0</v>
      </c>
      <c r="E334" s="65">
        <v>2</v>
      </c>
      <c r="F334" s="65">
        <v>2</v>
      </c>
      <c r="G334" s="67">
        <v>2</v>
      </c>
    </row>
    <row r="335" spans="2:7" ht="18.75" customHeight="1" x14ac:dyDescent="0.2">
      <c r="B335" s="64" t="s">
        <v>766</v>
      </c>
      <c r="C335" s="77">
        <v>0</v>
      </c>
      <c r="D335" s="65">
        <v>6</v>
      </c>
      <c r="E335" s="65">
        <v>0</v>
      </c>
      <c r="F335" s="65">
        <v>0</v>
      </c>
      <c r="G335" s="67">
        <v>0</v>
      </c>
    </row>
    <row r="336" spans="2:7" ht="18.75" customHeight="1" x14ac:dyDescent="0.2">
      <c r="B336" s="64" t="s">
        <v>3233</v>
      </c>
      <c r="C336" s="77">
        <v>0</v>
      </c>
      <c r="D336" s="65">
        <v>0</v>
      </c>
      <c r="E336" s="65">
        <v>6</v>
      </c>
      <c r="F336" s="65">
        <v>0</v>
      </c>
      <c r="G336" s="67">
        <v>0</v>
      </c>
    </row>
    <row r="337" spans="2:7" ht="18.75" customHeight="1" x14ac:dyDescent="0.2">
      <c r="B337" s="64" t="s">
        <v>3544</v>
      </c>
      <c r="C337" s="77">
        <v>0</v>
      </c>
      <c r="D337" s="65">
        <v>0</v>
      </c>
      <c r="E337" s="65">
        <v>0</v>
      </c>
      <c r="F337" s="65">
        <v>0</v>
      </c>
      <c r="G337" s="67">
        <v>6</v>
      </c>
    </row>
    <row r="338" spans="2:7" ht="18.75" customHeight="1" x14ac:dyDescent="0.2">
      <c r="B338" s="64" t="s">
        <v>650</v>
      </c>
      <c r="C338" s="77">
        <v>2</v>
      </c>
      <c r="D338" s="65">
        <v>0</v>
      </c>
      <c r="E338" s="65">
        <v>4</v>
      </c>
      <c r="F338" s="65">
        <v>0</v>
      </c>
      <c r="G338" s="67">
        <v>0</v>
      </c>
    </row>
    <row r="339" spans="2:7" ht="18.75" customHeight="1" x14ac:dyDescent="0.2">
      <c r="B339" s="64" t="s">
        <v>637</v>
      </c>
      <c r="C339" s="77">
        <v>0</v>
      </c>
      <c r="D339" s="65">
        <v>4</v>
      </c>
      <c r="E339" s="65">
        <v>0</v>
      </c>
      <c r="F339" s="65">
        <v>2</v>
      </c>
      <c r="G339" s="67">
        <v>0</v>
      </c>
    </row>
    <row r="340" spans="2:7" ht="18.75" customHeight="1" x14ac:dyDescent="0.2">
      <c r="B340" s="64" t="s">
        <v>3632</v>
      </c>
      <c r="C340" s="77">
        <v>0</v>
      </c>
      <c r="D340" s="65">
        <v>0</v>
      </c>
      <c r="E340" s="65">
        <v>2</v>
      </c>
      <c r="F340" s="65">
        <v>0</v>
      </c>
      <c r="G340" s="67">
        <v>4</v>
      </c>
    </row>
    <row r="341" spans="2:7" ht="18.75" customHeight="1" x14ac:dyDescent="0.2">
      <c r="B341" s="64" t="s">
        <v>3636</v>
      </c>
      <c r="C341" s="77">
        <v>1</v>
      </c>
      <c r="D341" s="65">
        <v>4</v>
      </c>
      <c r="E341" s="65">
        <v>0</v>
      </c>
      <c r="F341" s="65">
        <v>0</v>
      </c>
      <c r="G341" s="67">
        <v>1</v>
      </c>
    </row>
    <row r="342" spans="2:7" ht="18.75" customHeight="1" x14ac:dyDescent="0.2">
      <c r="B342" s="64" t="s">
        <v>3595</v>
      </c>
      <c r="C342" s="77">
        <v>0</v>
      </c>
      <c r="D342" s="65">
        <v>0</v>
      </c>
      <c r="E342" s="65">
        <v>0</v>
      </c>
      <c r="F342" s="65">
        <v>0</v>
      </c>
      <c r="G342" s="67">
        <v>6</v>
      </c>
    </row>
    <row r="343" spans="2:7" ht="18.75" customHeight="1" x14ac:dyDescent="0.2">
      <c r="B343" s="64" t="s">
        <v>531</v>
      </c>
      <c r="C343" s="77">
        <v>0</v>
      </c>
      <c r="D343" s="65">
        <v>6</v>
      </c>
      <c r="E343" s="65">
        <v>0</v>
      </c>
      <c r="F343" s="65">
        <v>0</v>
      </c>
      <c r="G343" s="67">
        <v>0</v>
      </c>
    </row>
    <row r="344" spans="2:7" ht="18.75" customHeight="1" x14ac:dyDescent="0.2">
      <c r="B344" s="64" t="s">
        <v>839</v>
      </c>
      <c r="C344" s="77">
        <v>0</v>
      </c>
      <c r="D344" s="65">
        <v>3</v>
      </c>
      <c r="E344" s="65">
        <v>1</v>
      </c>
      <c r="F344" s="65">
        <v>2</v>
      </c>
      <c r="G344" s="67">
        <v>0</v>
      </c>
    </row>
    <row r="345" spans="2:7" ht="18.75" customHeight="1" x14ac:dyDescent="0.2">
      <c r="B345" s="64" t="s">
        <v>3630</v>
      </c>
      <c r="C345" s="77">
        <v>0</v>
      </c>
      <c r="D345" s="65">
        <v>0</v>
      </c>
      <c r="E345" s="65">
        <v>0</v>
      </c>
      <c r="F345" s="65">
        <v>0</v>
      </c>
      <c r="G345" s="67">
        <v>6</v>
      </c>
    </row>
    <row r="346" spans="2:7" ht="18.75" customHeight="1" x14ac:dyDescent="0.2">
      <c r="B346" s="64" t="s">
        <v>3671</v>
      </c>
      <c r="C346" s="77">
        <v>0</v>
      </c>
      <c r="D346" s="65">
        <v>0</v>
      </c>
      <c r="E346" s="65">
        <v>0</v>
      </c>
      <c r="F346" s="65">
        <v>0</v>
      </c>
      <c r="G346" s="67">
        <v>6</v>
      </c>
    </row>
    <row r="347" spans="2:7" ht="18.75" customHeight="1" x14ac:dyDescent="0.2">
      <c r="B347" s="64" t="s">
        <v>656</v>
      </c>
      <c r="C347" s="77">
        <v>0</v>
      </c>
      <c r="D347" s="65">
        <v>6</v>
      </c>
      <c r="E347" s="65">
        <v>0</v>
      </c>
      <c r="F347" s="65">
        <v>0</v>
      </c>
      <c r="G347" s="67">
        <v>0</v>
      </c>
    </row>
    <row r="348" spans="2:7" ht="18.75" customHeight="1" x14ac:dyDescent="0.2">
      <c r="B348" s="64" t="s">
        <v>823</v>
      </c>
      <c r="C348" s="77">
        <v>0</v>
      </c>
      <c r="D348" s="65">
        <v>6</v>
      </c>
      <c r="E348" s="65">
        <v>0</v>
      </c>
      <c r="F348" s="65">
        <v>0</v>
      </c>
      <c r="G348" s="67">
        <v>0</v>
      </c>
    </row>
    <row r="349" spans="2:7" ht="18.75" customHeight="1" x14ac:dyDescent="0.2">
      <c r="B349" s="64" t="s">
        <v>3742</v>
      </c>
      <c r="C349" s="77">
        <v>0</v>
      </c>
      <c r="D349" s="65">
        <v>0</v>
      </c>
      <c r="E349" s="65">
        <v>0</v>
      </c>
      <c r="F349" s="65">
        <v>0</v>
      </c>
      <c r="G349" s="67">
        <v>6</v>
      </c>
    </row>
    <row r="350" spans="2:7" ht="18.75" customHeight="1" x14ac:dyDescent="0.2">
      <c r="B350" s="64" t="s">
        <v>3381</v>
      </c>
      <c r="C350" s="77">
        <v>0</v>
      </c>
      <c r="D350" s="65">
        <v>0</v>
      </c>
      <c r="E350" s="65">
        <v>0</v>
      </c>
      <c r="F350" s="65">
        <v>4</v>
      </c>
      <c r="G350" s="67">
        <v>2</v>
      </c>
    </row>
    <row r="351" spans="2:7" ht="18.75" customHeight="1" x14ac:dyDescent="0.2">
      <c r="B351" s="64" t="s">
        <v>703</v>
      </c>
      <c r="C351" s="77">
        <v>2</v>
      </c>
      <c r="D351" s="65">
        <v>2</v>
      </c>
      <c r="E351" s="65">
        <v>0</v>
      </c>
      <c r="F351" s="65">
        <v>0</v>
      </c>
      <c r="G351" s="67">
        <v>2</v>
      </c>
    </row>
    <row r="352" spans="2:7" ht="18.75" customHeight="1" x14ac:dyDescent="0.2">
      <c r="B352" s="64" t="s">
        <v>800</v>
      </c>
      <c r="C352" s="77">
        <v>0</v>
      </c>
      <c r="D352" s="65">
        <v>4</v>
      </c>
      <c r="E352" s="65">
        <v>2</v>
      </c>
      <c r="F352" s="65">
        <v>0</v>
      </c>
      <c r="G352" s="67">
        <v>0</v>
      </c>
    </row>
    <row r="353" spans="2:7" ht="18.75" customHeight="1" x14ac:dyDescent="0.2">
      <c r="B353" s="64" t="s">
        <v>809</v>
      </c>
      <c r="C353" s="77">
        <v>4</v>
      </c>
      <c r="D353" s="65">
        <v>0</v>
      </c>
      <c r="E353" s="65">
        <v>2</v>
      </c>
      <c r="F353" s="65">
        <v>0</v>
      </c>
      <c r="G353" s="67">
        <v>0</v>
      </c>
    </row>
    <row r="354" spans="2:7" ht="18.75" customHeight="1" x14ac:dyDescent="0.2">
      <c r="B354" s="64" t="s">
        <v>452</v>
      </c>
      <c r="C354" s="77">
        <v>6</v>
      </c>
      <c r="D354" s="65">
        <v>0</v>
      </c>
      <c r="E354" s="65">
        <v>0</v>
      </c>
      <c r="F354" s="65">
        <v>0</v>
      </c>
      <c r="G354" s="67">
        <v>0</v>
      </c>
    </row>
    <row r="355" spans="2:7" ht="18.75" customHeight="1" x14ac:dyDescent="0.2">
      <c r="B355" s="64" t="s">
        <v>681</v>
      </c>
      <c r="C355" s="77">
        <v>2</v>
      </c>
      <c r="D355" s="65">
        <v>0</v>
      </c>
      <c r="E355" s="65">
        <v>4</v>
      </c>
      <c r="F355" s="65">
        <v>0</v>
      </c>
      <c r="G355" s="67">
        <v>0</v>
      </c>
    </row>
    <row r="356" spans="2:7" ht="18.75" customHeight="1" x14ac:dyDescent="0.2">
      <c r="B356" s="64" t="s">
        <v>3234</v>
      </c>
      <c r="C356" s="77">
        <v>0</v>
      </c>
      <c r="D356" s="65">
        <v>0</v>
      </c>
      <c r="E356" s="65">
        <v>4</v>
      </c>
      <c r="F356" s="65">
        <v>2</v>
      </c>
      <c r="G356" s="67">
        <v>0</v>
      </c>
    </row>
    <row r="357" spans="2:7" ht="18.75" customHeight="1" x14ac:dyDescent="0.2">
      <c r="B357" s="64" t="s">
        <v>675</v>
      </c>
      <c r="C357" s="77">
        <v>2</v>
      </c>
      <c r="D357" s="65">
        <v>0</v>
      </c>
      <c r="E357" s="65">
        <v>0</v>
      </c>
      <c r="F357" s="65">
        <v>3</v>
      </c>
      <c r="G357" s="67">
        <v>0</v>
      </c>
    </row>
    <row r="358" spans="2:7" ht="18.75" customHeight="1" x14ac:dyDescent="0.2">
      <c r="B358" s="64" t="s">
        <v>420</v>
      </c>
      <c r="C358" s="77">
        <v>5</v>
      </c>
      <c r="D358" s="65">
        <v>0</v>
      </c>
      <c r="E358" s="65">
        <v>0</v>
      </c>
      <c r="F358" s="65">
        <v>0</v>
      </c>
      <c r="G358" s="67">
        <v>0</v>
      </c>
    </row>
    <row r="359" spans="2:7" ht="18.75" customHeight="1" x14ac:dyDescent="0.2">
      <c r="B359" s="64" t="s">
        <v>643</v>
      </c>
      <c r="C359" s="77">
        <v>0</v>
      </c>
      <c r="D359" s="65">
        <v>4</v>
      </c>
      <c r="E359" s="65">
        <v>0</v>
      </c>
      <c r="F359" s="65">
        <v>1</v>
      </c>
      <c r="G359" s="67">
        <v>0</v>
      </c>
    </row>
    <row r="360" spans="2:7" ht="18.75" customHeight="1" x14ac:dyDescent="0.2">
      <c r="B360" s="64" t="s">
        <v>3373</v>
      </c>
      <c r="C360" s="77">
        <v>0</v>
      </c>
      <c r="D360" s="65">
        <v>0</v>
      </c>
      <c r="E360" s="65">
        <v>0</v>
      </c>
      <c r="F360" s="65">
        <v>1</v>
      </c>
      <c r="G360" s="67">
        <v>4</v>
      </c>
    </row>
    <row r="361" spans="2:7" ht="18.75" customHeight="1" x14ac:dyDescent="0.2">
      <c r="B361" s="64" t="s">
        <v>3664</v>
      </c>
      <c r="C361" s="77">
        <v>0</v>
      </c>
      <c r="D361" s="65">
        <v>0</v>
      </c>
      <c r="E361" s="65">
        <v>0</v>
      </c>
      <c r="F361" s="65">
        <v>0</v>
      </c>
      <c r="G361" s="67">
        <v>5</v>
      </c>
    </row>
    <row r="362" spans="2:7" ht="18.75" customHeight="1" x14ac:dyDescent="0.2">
      <c r="B362" s="64" t="s">
        <v>458</v>
      </c>
      <c r="C362" s="77">
        <v>5</v>
      </c>
      <c r="D362" s="65">
        <v>0</v>
      </c>
      <c r="E362" s="65">
        <v>0</v>
      </c>
      <c r="F362" s="65">
        <v>0</v>
      </c>
      <c r="G362" s="67">
        <v>0</v>
      </c>
    </row>
    <row r="363" spans="2:7" ht="18.75" customHeight="1" x14ac:dyDescent="0.2">
      <c r="B363" s="64" t="s">
        <v>691</v>
      </c>
      <c r="C363" s="77">
        <v>1</v>
      </c>
      <c r="D363" s="65">
        <v>2</v>
      </c>
      <c r="E363" s="65">
        <v>2</v>
      </c>
      <c r="F363" s="65">
        <v>0</v>
      </c>
      <c r="G363" s="67">
        <v>0</v>
      </c>
    </row>
    <row r="364" spans="2:7" ht="18.75" customHeight="1" x14ac:dyDescent="0.2">
      <c r="B364" s="64" t="s">
        <v>3486</v>
      </c>
      <c r="C364" s="77">
        <v>0</v>
      </c>
      <c r="D364" s="65">
        <v>0</v>
      </c>
      <c r="E364" s="65">
        <v>0</v>
      </c>
      <c r="F364" s="65">
        <v>2</v>
      </c>
      <c r="G364" s="67">
        <v>3</v>
      </c>
    </row>
    <row r="365" spans="2:7" ht="18.75" customHeight="1" x14ac:dyDescent="0.2">
      <c r="B365" s="64" t="s">
        <v>762</v>
      </c>
      <c r="C365" s="77">
        <v>0</v>
      </c>
      <c r="D365" s="65">
        <v>1</v>
      </c>
      <c r="E365" s="65">
        <v>4</v>
      </c>
      <c r="F365" s="65">
        <v>0</v>
      </c>
      <c r="G365" s="67">
        <v>0</v>
      </c>
    </row>
    <row r="366" spans="2:7" ht="18.75" customHeight="1" x14ac:dyDescent="0.2">
      <c r="B366" s="64" t="s">
        <v>3271</v>
      </c>
      <c r="C366" s="77">
        <v>1</v>
      </c>
      <c r="D366" s="65">
        <v>1</v>
      </c>
      <c r="E366" s="65">
        <v>0</v>
      </c>
      <c r="F366" s="65">
        <v>3</v>
      </c>
      <c r="G366" s="67">
        <v>0</v>
      </c>
    </row>
    <row r="367" spans="2:7" ht="18.75" customHeight="1" x14ac:dyDescent="0.2">
      <c r="B367" s="64" t="s">
        <v>3288</v>
      </c>
      <c r="C367" s="77">
        <v>0</v>
      </c>
      <c r="D367" s="65">
        <v>0</v>
      </c>
      <c r="E367" s="65">
        <v>0</v>
      </c>
      <c r="F367" s="65">
        <v>5</v>
      </c>
      <c r="G367" s="67">
        <v>0</v>
      </c>
    </row>
    <row r="368" spans="2:7" ht="18.75" customHeight="1" x14ac:dyDescent="0.2">
      <c r="B368" s="64" t="s">
        <v>758</v>
      </c>
      <c r="C368" s="77">
        <v>5</v>
      </c>
      <c r="D368" s="65">
        <v>0</v>
      </c>
      <c r="E368" s="65">
        <v>0</v>
      </c>
      <c r="F368" s="65">
        <v>0</v>
      </c>
      <c r="G368" s="67">
        <v>0</v>
      </c>
    </row>
    <row r="369" spans="2:7" ht="18.75" customHeight="1" x14ac:dyDescent="0.2">
      <c r="B369" s="64" t="s">
        <v>679</v>
      </c>
      <c r="C369" s="77">
        <v>5</v>
      </c>
      <c r="D369" s="65">
        <v>0</v>
      </c>
      <c r="E369" s="65">
        <v>0</v>
      </c>
      <c r="F369" s="65">
        <v>0</v>
      </c>
      <c r="G369" s="67">
        <v>0</v>
      </c>
    </row>
    <row r="370" spans="2:7" ht="18.75" customHeight="1" x14ac:dyDescent="0.2">
      <c r="B370" s="64" t="s">
        <v>455</v>
      </c>
      <c r="C370" s="77">
        <v>0</v>
      </c>
      <c r="D370" s="65">
        <v>0</v>
      </c>
      <c r="E370" s="65">
        <v>5</v>
      </c>
      <c r="F370" s="65">
        <v>0</v>
      </c>
      <c r="G370" s="67">
        <v>0</v>
      </c>
    </row>
    <row r="371" spans="2:7" ht="18.75" customHeight="1" x14ac:dyDescent="0.2">
      <c r="B371" s="64" t="s">
        <v>657</v>
      </c>
      <c r="C371" s="77">
        <v>1</v>
      </c>
      <c r="D371" s="65">
        <v>4</v>
      </c>
      <c r="E371" s="65">
        <v>0</v>
      </c>
      <c r="F371" s="65">
        <v>0</v>
      </c>
      <c r="G371" s="67">
        <v>0</v>
      </c>
    </row>
    <row r="372" spans="2:7" ht="18.75" customHeight="1" x14ac:dyDescent="0.2">
      <c r="B372" s="64" t="s">
        <v>3560</v>
      </c>
      <c r="C372" s="77">
        <v>0</v>
      </c>
      <c r="D372" s="65">
        <v>0</v>
      </c>
      <c r="E372" s="65">
        <v>0</v>
      </c>
      <c r="F372" s="65">
        <v>0</v>
      </c>
      <c r="G372" s="67">
        <v>5</v>
      </c>
    </row>
    <row r="373" spans="2:7" ht="18.75" customHeight="1" x14ac:dyDescent="0.2">
      <c r="B373" s="64" t="s">
        <v>3588</v>
      </c>
      <c r="C373" s="77">
        <v>0</v>
      </c>
      <c r="D373" s="65">
        <v>0</v>
      </c>
      <c r="E373" s="65">
        <v>0</v>
      </c>
      <c r="F373" s="65">
        <v>0</v>
      </c>
      <c r="G373" s="67">
        <v>5</v>
      </c>
    </row>
    <row r="374" spans="2:7" ht="18.75" customHeight="1" x14ac:dyDescent="0.2">
      <c r="B374" s="64" t="s">
        <v>693</v>
      </c>
      <c r="C374" s="77">
        <v>2</v>
      </c>
      <c r="D374" s="65">
        <v>0</v>
      </c>
      <c r="E374" s="65">
        <v>3</v>
      </c>
      <c r="F374" s="65">
        <v>0</v>
      </c>
      <c r="G374" s="67">
        <v>0</v>
      </c>
    </row>
    <row r="375" spans="2:7" ht="18.75" customHeight="1" x14ac:dyDescent="0.2">
      <c r="B375" s="64" t="s">
        <v>807</v>
      </c>
      <c r="C375" s="77">
        <v>4</v>
      </c>
      <c r="D375" s="65">
        <v>0</v>
      </c>
      <c r="E375" s="65">
        <v>0</v>
      </c>
      <c r="F375" s="65">
        <v>0</v>
      </c>
      <c r="G375" s="67">
        <v>1</v>
      </c>
    </row>
    <row r="376" spans="2:7" ht="18.75" customHeight="1" x14ac:dyDescent="0.2">
      <c r="B376" s="64" t="s">
        <v>677</v>
      </c>
      <c r="C376" s="77">
        <v>0</v>
      </c>
      <c r="D376" s="65">
        <v>4</v>
      </c>
      <c r="E376" s="65">
        <v>0</v>
      </c>
      <c r="F376" s="65">
        <v>0</v>
      </c>
      <c r="G376" s="67">
        <v>0</v>
      </c>
    </row>
    <row r="377" spans="2:7" ht="18.75" customHeight="1" x14ac:dyDescent="0.2">
      <c r="B377" s="64" t="s">
        <v>655</v>
      </c>
      <c r="C377" s="77">
        <v>2</v>
      </c>
      <c r="D377" s="65">
        <v>2</v>
      </c>
      <c r="E377" s="65">
        <v>0</v>
      </c>
      <c r="F377" s="65">
        <v>0</v>
      </c>
      <c r="G377" s="67">
        <v>0</v>
      </c>
    </row>
    <row r="378" spans="2:7" ht="18.75" customHeight="1" x14ac:dyDescent="0.2">
      <c r="B378" s="64" t="s">
        <v>3274</v>
      </c>
      <c r="C378" s="77">
        <v>0</v>
      </c>
      <c r="D378" s="65">
        <v>0</v>
      </c>
      <c r="E378" s="65">
        <v>0</v>
      </c>
      <c r="F378" s="65">
        <v>4</v>
      </c>
      <c r="G378" s="67">
        <v>0</v>
      </c>
    </row>
    <row r="379" spans="2:7" ht="18.75" customHeight="1" x14ac:dyDescent="0.2">
      <c r="B379" s="64" t="s">
        <v>3449</v>
      </c>
      <c r="C379" s="77">
        <v>0</v>
      </c>
      <c r="D379" s="65">
        <v>0</v>
      </c>
      <c r="E379" s="65">
        <v>0</v>
      </c>
      <c r="F379" s="65">
        <v>2</v>
      </c>
      <c r="G379" s="67">
        <v>2</v>
      </c>
    </row>
    <row r="380" spans="2:7" ht="18.75" customHeight="1" x14ac:dyDescent="0.2">
      <c r="B380" s="64" t="s">
        <v>513</v>
      </c>
      <c r="C380" s="77">
        <v>4</v>
      </c>
      <c r="D380" s="65">
        <v>0</v>
      </c>
      <c r="E380" s="65">
        <v>0</v>
      </c>
      <c r="F380" s="65">
        <v>0</v>
      </c>
      <c r="G380" s="67">
        <v>0</v>
      </c>
    </row>
    <row r="381" spans="2:7" ht="18.75" customHeight="1" x14ac:dyDescent="0.2">
      <c r="B381" s="64" t="s">
        <v>649</v>
      </c>
      <c r="C381" s="77">
        <v>0</v>
      </c>
      <c r="D381" s="65">
        <v>4</v>
      </c>
      <c r="E381" s="65">
        <v>0</v>
      </c>
      <c r="F381" s="65">
        <v>0</v>
      </c>
      <c r="G381" s="67">
        <v>0</v>
      </c>
    </row>
    <row r="382" spans="2:7" ht="18.75" customHeight="1" x14ac:dyDescent="0.2">
      <c r="B382" s="64" t="s">
        <v>3604</v>
      </c>
      <c r="C382" s="77">
        <v>0</v>
      </c>
      <c r="D382" s="65">
        <v>0</v>
      </c>
      <c r="E382" s="65">
        <v>0</v>
      </c>
      <c r="F382" s="65">
        <v>0</v>
      </c>
      <c r="G382" s="67">
        <v>4</v>
      </c>
    </row>
    <row r="383" spans="2:7" ht="18.75" customHeight="1" x14ac:dyDescent="0.2">
      <c r="B383" s="64" t="s">
        <v>3375</v>
      </c>
      <c r="C383" s="77">
        <v>0</v>
      </c>
      <c r="D383" s="65">
        <v>0</v>
      </c>
      <c r="E383" s="65">
        <v>0</v>
      </c>
      <c r="F383" s="65">
        <v>4</v>
      </c>
      <c r="G383" s="67">
        <v>0</v>
      </c>
    </row>
    <row r="384" spans="2:7" ht="18.75" customHeight="1" x14ac:dyDescent="0.2">
      <c r="B384" s="64" t="s">
        <v>705</v>
      </c>
      <c r="C384" s="77">
        <v>0</v>
      </c>
      <c r="D384" s="65">
        <v>4</v>
      </c>
      <c r="E384" s="65">
        <v>0</v>
      </c>
      <c r="F384" s="65">
        <v>0</v>
      </c>
      <c r="G384" s="67">
        <v>0</v>
      </c>
    </row>
    <row r="385" spans="2:7" ht="18.75" customHeight="1" x14ac:dyDescent="0.2">
      <c r="B385" s="64" t="s">
        <v>2953</v>
      </c>
      <c r="C385" s="77">
        <v>0</v>
      </c>
      <c r="D385" s="65">
        <v>0</v>
      </c>
      <c r="E385" s="65">
        <v>2</v>
      </c>
      <c r="F385" s="65">
        <v>0</v>
      </c>
      <c r="G385" s="67">
        <v>2</v>
      </c>
    </row>
    <row r="386" spans="2:7" ht="18.75" customHeight="1" x14ac:dyDescent="0.2">
      <c r="B386" s="64" t="s">
        <v>728</v>
      </c>
      <c r="C386" s="77">
        <v>0</v>
      </c>
      <c r="D386" s="65">
        <v>2</v>
      </c>
      <c r="E386" s="65">
        <v>0</v>
      </c>
      <c r="F386" s="65">
        <v>0</v>
      </c>
      <c r="G386" s="67">
        <v>2</v>
      </c>
    </row>
    <row r="387" spans="2:7" ht="18.75" customHeight="1" x14ac:dyDescent="0.2">
      <c r="B387" s="64" t="s">
        <v>3587</v>
      </c>
      <c r="C387" s="77">
        <v>0</v>
      </c>
      <c r="D387" s="65">
        <v>0</v>
      </c>
      <c r="E387" s="65">
        <v>0</v>
      </c>
      <c r="F387" s="65">
        <v>0</v>
      </c>
      <c r="G387" s="67">
        <v>4</v>
      </c>
    </row>
    <row r="388" spans="2:7" ht="18.75" customHeight="1" x14ac:dyDescent="0.2">
      <c r="B388" s="64" t="s">
        <v>461</v>
      </c>
      <c r="C388" s="77">
        <v>0</v>
      </c>
      <c r="D388" s="65">
        <v>4</v>
      </c>
      <c r="E388" s="65">
        <v>0</v>
      </c>
      <c r="F388" s="65">
        <v>0</v>
      </c>
      <c r="G388" s="67">
        <v>0</v>
      </c>
    </row>
    <row r="389" spans="2:7" ht="18.75" customHeight="1" x14ac:dyDescent="0.2">
      <c r="B389" s="64" t="s">
        <v>748</v>
      </c>
      <c r="C389" s="77">
        <v>2</v>
      </c>
      <c r="D389" s="65">
        <v>0</v>
      </c>
      <c r="E389" s="65">
        <v>0</v>
      </c>
      <c r="F389" s="65">
        <v>2</v>
      </c>
      <c r="G389" s="67">
        <v>0</v>
      </c>
    </row>
    <row r="390" spans="2:7" ht="18.75" customHeight="1" x14ac:dyDescent="0.2">
      <c r="B390" s="64" t="s">
        <v>597</v>
      </c>
      <c r="C390" s="77">
        <v>2</v>
      </c>
      <c r="D390" s="65">
        <v>2</v>
      </c>
      <c r="E390" s="65">
        <v>0</v>
      </c>
      <c r="F390" s="65">
        <v>0</v>
      </c>
      <c r="G390" s="67">
        <v>0</v>
      </c>
    </row>
    <row r="391" spans="2:7" ht="18.75" customHeight="1" x14ac:dyDescent="0.2">
      <c r="B391" s="64" t="s">
        <v>3371</v>
      </c>
      <c r="C391" s="77">
        <v>0</v>
      </c>
      <c r="D391" s="65">
        <v>0</v>
      </c>
      <c r="E391" s="65">
        <v>0</v>
      </c>
      <c r="F391" s="65">
        <v>4</v>
      </c>
      <c r="G391" s="67">
        <v>0</v>
      </c>
    </row>
    <row r="392" spans="2:7" ht="18.75" customHeight="1" x14ac:dyDescent="0.2">
      <c r="B392" s="64" t="s">
        <v>742</v>
      </c>
      <c r="C392" s="77">
        <v>0</v>
      </c>
      <c r="D392" s="65">
        <v>0</v>
      </c>
      <c r="E392" s="65">
        <v>4</v>
      </c>
      <c r="F392" s="65">
        <v>0</v>
      </c>
      <c r="G392" s="67">
        <v>0</v>
      </c>
    </row>
    <row r="393" spans="2:7" ht="18.75" customHeight="1" x14ac:dyDescent="0.2">
      <c r="B393" s="64" t="s">
        <v>794</v>
      </c>
      <c r="C393" s="77">
        <v>0</v>
      </c>
      <c r="D393" s="65">
        <v>4</v>
      </c>
      <c r="E393" s="65">
        <v>0</v>
      </c>
      <c r="F393" s="65">
        <v>0</v>
      </c>
      <c r="G393" s="67">
        <v>0</v>
      </c>
    </row>
    <row r="394" spans="2:7" ht="18.75" customHeight="1" x14ac:dyDescent="0.2">
      <c r="B394" s="64" t="s">
        <v>2455</v>
      </c>
      <c r="C394" s="77">
        <v>0</v>
      </c>
      <c r="D394" s="65">
        <v>4</v>
      </c>
      <c r="E394" s="65">
        <v>0</v>
      </c>
      <c r="F394" s="65">
        <v>0</v>
      </c>
      <c r="G394" s="67">
        <v>0</v>
      </c>
    </row>
    <row r="395" spans="2:7" ht="18.75" customHeight="1" x14ac:dyDescent="0.2">
      <c r="B395" s="64" t="s">
        <v>769</v>
      </c>
      <c r="C395" s="77">
        <v>0</v>
      </c>
      <c r="D395" s="65">
        <v>4</v>
      </c>
      <c r="E395" s="65">
        <v>0</v>
      </c>
      <c r="F395" s="65">
        <v>0</v>
      </c>
      <c r="G395" s="67">
        <v>0</v>
      </c>
    </row>
    <row r="396" spans="2:7" ht="18.75" customHeight="1" x14ac:dyDescent="0.2">
      <c r="B396" s="64" t="s">
        <v>3542</v>
      </c>
      <c r="C396" s="77">
        <v>0</v>
      </c>
      <c r="D396" s="65">
        <v>0</v>
      </c>
      <c r="E396" s="65">
        <v>0</v>
      </c>
      <c r="F396" s="65">
        <v>0</v>
      </c>
      <c r="G396" s="67">
        <v>4</v>
      </c>
    </row>
    <row r="397" spans="2:7" ht="18.75" customHeight="1" x14ac:dyDescent="0.2">
      <c r="B397" s="64" t="s">
        <v>2454</v>
      </c>
      <c r="C397" s="77">
        <v>0</v>
      </c>
      <c r="D397" s="65">
        <v>4</v>
      </c>
      <c r="E397" s="65">
        <v>0</v>
      </c>
      <c r="F397" s="65">
        <v>0</v>
      </c>
      <c r="G397" s="67">
        <v>0</v>
      </c>
    </row>
    <row r="398" spans="2:7" ht="18.75" customHeight="1" x14ac:dyDescent="0.2">
      <c r="B398" s="64" t="s">
        <v>789</v>
      </c>
      <c r="C398" s="77">
        <v>2</v>
      </c>
      <c r="D398" s="65">
        <v>2</v>
      </c>
      <c r="E398" s="65">
        <v>0</v>
      </c>
      <c r="F398" s="65">
        <v>0</v>
      </c>
      <c r="G398" s="67">
        <v>0</v>
      </c>
    </row>
    <row r="399" spans="2:7" ht="18.75" customHeight="1" x14ac:dyDescent="0.2">
      <c r="B399" s="64" t="s">
        <v>2456</v>
      </c>
      <c r="C399" s="77">
        <v>4</v>
      </c>
      <c r="D399" s="65">
        <v>0</v>
      </c>
      <c r="E399" s="65">
        <v>0</v>
      </c>
      <c r="F399" s="65">
        <v>0</v>
      </c>
      <c r="G399" s="67">
        <v>0</v>
      </c>
    </row>
    <row r="400" spans="2:7" ht="18.75" customHeight="1" x14ac:dyDescent="0.2">
      <c r="B400" s="64" t="s">
        <v>3458</v>
      </c>
      <c r="C400" s="77">
        <v>0</v>
      </c>
      <c r="D400" s="65">
        <v>0</v>
      </c>
      <c r="E400" s="65">
        <v>0</v>
      </c>
      <c r="F400" s="65">
        <v>2</v>
      </c>
      <c r="G400" s="67">
        <v>2</v>
      </c>
    </row>
    <row r="401" spans="2:7" ht="18.75" customHeight="1" x14ac:dyDescent="0.2">
      <c r="B401" s="64" t="s">
        <v>3605</v>
      </c>
      <c r="C401" s="77">
        <v>0</v>
      </c>
      <c r="D401" s="65">
        <v>0</v>
      </c>
      <c r="E401" s="65">
        <v>0</v>
      </c>
      <c r="F401" s="65">
        <v>0</v>
      </c>
      <c r="G401" s="67">
        <v>4</v>
      </c>
    </row>
    <row r="402" spans="2:7" ht="18.75" customHeight="1" x14ac:dyDescent="0.2">
      <c r="B402" s="64" t="s">
        <v>3294</v>
      </c>
      <c r="C402" s="77">
        <v>0</v>
      </c>
      <c r="D402" s="65">
        <v>0</v>
      </c>
      <c r="E402" s="65">
        <v>0</v>
      </c>
      <c r="F402" s="65">
        <v>4</v>
      </c>
      <c r="G402" s="67">
        <v>0</v>
      </c>
    </row>
    <row r="403" spans="2:7" ht="18.75" customHeight="1" x14ac:dyDescent="0.2">
      <c r="B403" s="64" t="s">
        <v>3083</v>
      </c>
      <c r="C403" s="77">
        <v>0</v>
      </c>
      <c r="D403" s="65">
        <v>0</v>
      </c>
      <c r="E403" s="65">
        <v>4</v>
      </c>
      <c r="F403" s="65">
        <v>0</v>
      </c>
      <c r="G403" s="67">
        <v>0</v>
      </c>
    </row>
    <row r="404" spans="2:7" ht="18.75" customHeight="1" x14ac:dyDescent="0.2">
      <c r="B404" s="64" t="s">
        <v>3490</v>
      </c>
      <c r="C404" s="77">
        <v>0</v>
      </c>
      <c r="D404" s="65">
        <v>0</v>
      </c>
      <c r="E404" s="65">
        <v>0</v>
      </c>
      <c r="F404" s="65">
        <v>2</v>
      </c>
      <c r="G404" s="67">
        <v>2</v>
      </c>
    </row>
    <row r="405" spans="2:7" ht="18.75" customHeight="1" x14ac:dyDescent="0.2">
      <c r="B405" s="64" t="s">
        <v>483</v>
      </c>
      <c r="C405" s="77">
        <v>0</v>
      </c>
      <c r="D405" s="65">
        <v>4</v>
      </c>
      <c r="E405" s="65">
        <v>0</v>
      </c>
      <c r="F405" s="65">
        <v>0</v>
      </c>
      <c r="G405" s="67">
        <v>0</v>
      </c>
    </row>
    <row r="406" spans="2:7" ht="18.75" customHeight="1" x14ac:dyDescent="0.2">
      <c r="B406" s="64" t="s">
        <v>3597</v>
      </c>
      <c r="C406" s="77">
        <v>0</v>
      </c>
      <c r="D406" s="65">
        <v>0</v>
      </c>
      <c r="E406" s="65">
        <v>0</v>
      </c>
      <c r="F406" s="65">
        <v>0</v>
      </c>
      <c r="G406" s="67">
        <v>4</v>
      </c>
    </row>
    <row r="407" spans="2:7" ht="18.75" customHeight="1" x14ac:dyDescent="0.2">
      <c r="B407" s="64" t="s">
        <v>719</v>
      </c>
      <c r="C407" s="77">
        <v>0</v>
      </c>
      <c r="D407" s="65">
        <v>2</v>
      </c>
      <c r="E407" s="65">
        <v>2</v>
      </c>
      <c r="F407" s="65">
        <v>0</v>
      </c>
      <c r="G407" s="67">
        <v>0</v>
      </c>
    </row>
    <row r="408" spans="2:7" ht="18.75" customHeight="1" x14ac:dyDescent="0.2">
      <c r="B408" s="64" t="s">
        <v>737</v>
      </c>
      <c r="C408" s="77">
        <v>0</v>
      </c>
      <c r="D408" s="65">
        <v>2</v>
      </c>
      <c r="E408" s="65">
        <v>0</v>
      </c>
      <c r="F408" s="65">
        <v>2</v>
      </c>
      <c r="G408" s="67">
        <v>0</v>
      </c>
    </row>
    <row r="409" spans="2:7" ht="18.75" customHeight="1" x14ac:dyDescent="0.2">
      <c r="B409" s="64" t="s">
        <v>722</v>
      </c>
      <c r="C409" s="77">
        <v>2</v>
      </c>
      <c r="D409" s="65">
        <v>0</v>
      </c>
      <c r="E409" s="65">
        <v>0</v>
      </c>
      <c r="F409" s="65">
        <v>2</v>
      </c>
      <c r="G409" s="67">
        <v>0</v>
      </c>
    </row>
    <row r="410" spans="2:7" ht="18.75" customHeight="1" x14ac:dyDescent="0.2">
      <c r="B410" s="64" t="s">
        <v>3571</v>
      </c>
      <c r="C410" s="77">
        <v>0</v>
      </c>
      <c r="D410" s="65">
        <v>0</v>
      </c>
      <c r="E410" s="65">
        <v>0</v>
      </c>
      <c r="F410" s="65">
        <v>0</v>
      </c>
      <c r="G410" s="67">
        <v>4</v>
      </c>
    </row>
    <row r="411" spans="2:7" ht="18.75" customHeight="1" x14ac:dyDescent="0.2">
      <c r="B411" s="64" t="s">
        <v>2932</v>
      </c>
      <c r="C411" s="77">
        <v>0</v>
      </c>
      <c r="D411" s="65">
        <v>0</v>
      </c>
      <c r="E411" s="65">
        <v>4</v>
      </c>
      <c r="F411" s="65">
        <v>0</v>
      </c>
      <c r="G411" s="67">
        <v>0</v>
      </c>
    </row>
    <row r="412" spans="2:7" ht="18.75" customHeight="1" x14ac:dyDescent="0.2">
      <c r="B412" s="64" t="s">
        <v>3457</v>
      </c>
      <c r="C412" s="77">
        <v>0</v>
      </c>
      <c r="D412" s="65">
        <v>0</v>
      </c>
      <c r="E412" s="65">
        <v>0</v>
      </c>
      <c r="F412" s="65">
        <v>4</v>
      </c>
      <c r="G412" s="67">
        <v>0</v>
      </c>
    </row>
    <row r="413" spans="2:7" ht="18.75" customHeight="1" x14ac:dyDescent="0.2">
      <c r="B413" s="64" t="s">
        <v>840</v>
      </c>
      <c r="C413" s="77">
        <v>0</v>
      </c>
      <c r="D413" s="65">
        <v>0</v>
      </c>
      <c r="E413" s="65">
        <v>0</v>
      </c>
      <c r="F413" s="65">
        <v>0</v>
      </c>
      <c r="G413" s="67">
        <v>4</v>
      </c>
    </row>
    <row r="414" spans="2:7" ht="18.75" customHeight="1" x14ac:dyDescent="0.2">
      <c r="B414" s="64" t="s">
        <v>671</v>
      </c>
      <c r="C414" s="77">
        <v>0</v>
      </c>
      <c r="D414" s="65">
        <v>2</v>
      </c>
      <c r="E414" s="65">
        <v>0</v>
      </c>
      <c r="F414" s="65">
        <v>0</v>
      </c>
      <c r="G414" s="67">
        <v>2</v>
      </c>
    </row>
    <row r="415" spans="2:7" ht="18.75" customHeight="1" x14ac:dyDescent="0.2">
      <c r="B415" s="64" t="s">
        <v>837</v>
      </c>
      <c r="C415" s="77">
        <v>4</v>
      </c>
      <c r="D415" s="65">
        <v>0</v>
      </c>
      <c r="E415" s="65">
        <v>0</v>
      </c>
      <c r="F415" s="65">
        <v>0</v>
      </c>
      <c r="G415" s="67">
        <v>0</v>
      </c>
    </row>
    <row r="416" spans="2:7" ht="18.75" customHeight="1" x14ac:dyDescent="0.2">
      <c r="B416" s="64" t="s">
        <v>783</v>
      </c>
      <c r="C416" s="77">
        <v>0</v>
      </c>
      <c r="D416" s="65">
        <v>2</v>
      </c>
      <c r="E416" s="65">
        <v>2</v>
      </c>
      <c r="F416" s="65">
        <v>0</v>
      </c>
      <c r="G416" s="67">
        <v>0</v>
      </c>
    </row>
    <row r="417" spans="2:7" ht="18.75" customHeight="1" x14ac:dyDescent="0.2">
      <c r="B417" s="64" t="s">
        <v>3384</v>
      </c>
      <c r="C417" s="77">
        <v>0</v>
      </c>
      <c r="D417" s="65">
        <v>0</v>
      </c>
      <c r="E417" s="65">
        <v>0</v>
      </c>
      <c r="F417" s="65">
        <v>4</v>
      </c>
      <c r="G417" s="67">
        <v>0</v>
      </c>
    </row>
    <row r="418" spans="2:7" ht="18.75" customHeight="1" x14ac:dyDescent="0.2">
      <c r="B418" s="64" t="s">
        <v>2962</v>
      </c>
      <c r="C418" s="77">
        <v>0</v>
      </c>
      <c r="D418" s="65">
        <v>0</v>
      </c>
      <c r="E418" s="65">
        <v>2</v>
      </c>
      <c r="F418" s="65">
        <v>2</v>
      </c>
      <c r="G418" s="67">
        <v>0</v>
      </c>
    </row>
    <row r="419" spans="2:7" ht="18.75" customHeight="1" x14ac:dyDescent="0.2">
      <c r="B419" s="64" t="s">
        <v>3283</v>
      </c>
      <c r="C419" s="77">
        <v>0</v>
      </c>
      <c r="D419" s="65">
        <v>0</v>
      </c>
      <c r="E419" s="65">
        <v>0</v>
      </c>
      <c r="F419" s="65">
        <v>4</v>
      </c>
      <c r="G419" s="67">
        <v>0</v>
      </c>
    </row>
    <row r="420" spans="2:7" ht="18.75" customHeight="1" x14ac:dyDescent="0.2">
      <c r="B420" s="64" t="s">
        <v>834</v>
      </c>
      <c r="C420" s="77">
        <v>2</v>
      </c>
      <c r="D420" s="65">
        <v>0</v>
      </c>
      <c r="E420" s="65">
        <v>0</v>
      </c>
      <c r="F420" s="65">
        <v>0</v>
      </c>
      <c r="G420" s="67">
        <v>2</v>
      </c>
    </row>
    <row r="421" spans="2:7" ht="18.75" customHeight="1" x14ac:dyDescent="0.2">
      <c r="B421" s="64" t="s">
        <v>799</v>
      </c>
      <c r="C421" s="77">
        <v>2</v>
      </c>
      <c r="D421" s="65">
        <v>0</v>
      </c>
      <c r="E421" s="65">
        <v>2</v>
      </c>
      <c r="F421" s="65">
        <v>0</v>
      </c>
      <c r="G421" s="67">
        <v>0</v>
      </c>
    </row>
    <row r="422" spans="2:7" ht="18.75" customHeight="1" x14ac:dyDescent="0.2">
      <c r="B422" s="64" t="s">
        <v>666</v>
      </c>
      <c r="C422" s="77">
        <v>0</v>
      </c>
      <c r="D422" s="65">
        <v>2</v>
      </c>
      <c r="E422" s="65">
        <v>0</v>
      </c>
      <c r="F422" s="65">
        <v>2</v>
      </c>
      <c r="G422" s="67">
        <v>0</v>
      </c>
    </row>
    <row r="423" spans="2:7" ht="18.75" customHeight="1" x14ac:dyDescent="0.2">
      <c r="B423" s="64" t="s">
        <v>3391</v>
      </c>
      <c r="C423" s="77">
        <v>0</v>
      </c>
      <c r="D423" s="65">
        <v>0</v>
      </c>
      <c r="E423" s="65">
        <v>0</v>
      </c>
      <c r="F423" s="65">
        <v>4</v>
      </c>
      <c r="G423" s="67">
        <v>0</v>
      </c>
    </row>
    <row r="424" spans="2:7" ht="18.75" customHeight="1" x14ac:dyDescent="0.2">
      <c r="B424" s="64" t="s">
        <v>3185</v>
      </c>
      <c r="C424" s="77">
        <v>0</v>
      </c>
      <c r="D424" s="65">
        <v>0</v>
      </c>
      <c r="E424" s="65">
        <v>4</v>
      </c>
      <c r="F424" s="65">
        <v>0</v>
      </c>
      <c r="G424" s="67">
        <v>0</v>
      </c>
    </row>
    <row r="425" spans="2:7" ht="18.75" customHeight="1" x14ac:dyDescent="0.2">
      <c r="B425" s="64" t="s">
        <v>2935</v>
      </c>
      <c r="C425" s="77">
        <v>0</v>
      </c>
      <c r="D425" s="65">
        <v>0</v>
      </c>
      <c r="E425" s="65">
        <v>4</v>
      </c>
      <c r="F425" s="65">
        <v>0</v>
      </c>
      <c r="G425" s="67">
        <v>0</v>
      </c>
    </row>
    <row r="426" spans="2:7" ht="18.75" customHeight="1" x14ac:dyDescent="0.2">
      <c r="B426" s="64" t="s">
        <v>3496</v>
      </c>
      <c r="C426" s="77">
        <v>0</v>
      </c>
      <c r="D426" s="65">
        <v>0</v>
      </c>
      <c r="E426" s="65">
        <v>0</v>
      </c>
      <c r="F426" s="65">
        <v>2</v>
      </c>
      <c r="G426" s="67">
        <v>2</v>
      </c>
    </row>
    <row r="427" spans="2:7" ht="18.75" customHeight="1" x14ac:dyDescent="0.2">
      <c r="B427" s="64" t="s">
        <v>734</v>
      </c>
      <c r="C427" s="77">
        <v>0</v>
      </c>
      <c r="D427" s="65">
        <v>2</v>
      </c>
      <c r="E427" s="65">
        <v>2</v>
      </c>
      <c r="F427" s="65">
        <v>0</v>
      </c>
      <c r="G427" s="67">
        <v>0</v>
      </c>
    </row>
    <row r="428" spans="2:7" ht="18.75" customHeight="1" x14ac:dyDescent="0.2">
      <c r="B428" s="64" t="s">
        <v>848</v>
      </c>
      <c r="C428" s="77">
        <v>2</v>
      </c>
      <c r="D428" s="65">
        <v>0</v>
      </c>
      <c r="E428" s="65">
        <v>0</v>
      </c>
      <c r="F428" s="65">
        <v>2</v>
      </c>
      <c r="G428" s="67">
        <v>0</v>
      </c>
    </row>
    <row r="429" spans="2:7" ht="18.75" customHeight="1" x14ac:dyDescent="0.2">
      <c r="B429" s="64" t="s">
        <v>3076</v>
      </c>
      <c r="C429" s="77">
        <v>0</v>
      </c>
      <c r="D429" s="65">
        <v>0</v>
      </c>
      <c r="E429" s="65">
        <v>2</v>
      </c>
      <c r="F429" s="65">
        <v>2</v>
      </c>
      <c r="G429" s="67">
        <v>0</v>
      </c>
    </row>
    <row r="430" spans="2:7" ht="18.75" customHeight="1" x14ac:dyDescent="0.2">
      <c r="B430" s="64" t="s">
        <v>684</v>
      </c>
      <c r="C430" s="77">
        <v>0</v>
      </c>
      <c r="D430" s="65">
        <v>2</v>
      </c>
      <c r="E430" s="65">
        <v>2</v>
      </c>
      <c r="F430" s="65">
        <v>0</v>
      </c>
      <c r="G430" s="67">
        <v>0</v>
      </c>
    </row>
    <row r="431" spans="2:7" ht="18.75" customHeight="1" x14ac:dyDescent="0.2">
      <c r="B431" s="64" t="s">
        <v>445</v>
      </c>
      <c r="C431" s="77">
        <v>4</v>
      </c>
      <c r="D431" s="65">
        <v>0</v>
      </c>
      <c r="E431" s="65">
        <v>0</v>
      </c>
      <c r="F431" s="65">
        <v>0</v>
      </c>
      <c r="G431" s="67">
        <v>0</v>
      </c>
    </row>
    <row r="432" spans="2:7" ht="18.75" customHeight="1" x14ac:dyDescent="0.2">
      <c r="B432" s="64" t="s">
        <v>2459</v>
      </c>
      <c r="C432" s="77">
        <v>4</v>
      </c>
      <c r="D432" s="65">
        <v>0</v>
      </c>
      <c r="E432" s="65">
        <v>0</v>
      </c>
      <c r="F432" s="65">
        <v>0</v>
      </c>
      <c r="G432" s="67">
        <v>0</v>
      </c>
    </row>
    <row r="433" spans="2:7" ht="18.75" customHeight="1" x14ac:dyDescent="0.2">
      <c r="B433" s="64" t="s">
        <v>814</v>
      </c>
      <c r="C433" s="77">
        <v>0</v>
      </c>
      <c r="D433" s="65">
        <v>2</v>
      </c>
      <c r="E433" s="65">
        <v>0</v>
      </c>
      <c r="F433" s="65">
        <v>0</v>
      </c>
      <c r="G433" s="67">
        <v>2</v>
      </c>
    </row>
    <row r="434" spans="2:7" ht="18.75" customHeight="1" x14ac:dyDescent="0.2">
      <c r="B434" s="64" t="s">
        <v>763</v>
      </c>
      <c r="C434" s="77">
        <v>2</v>
      </c>
      <c r="D434" s="65">
        <v>0</v>
      </c>
      <c r="E434" s="65">
        <v>0</v>
      </c>
      <c r="F434" s="65">
        <v>0</v>
      </c>
      <c r="G434" s="67">
        <v>2</v>
      </c>
    </row>
    <row r="435" spans="2:7" ht="18.75" customHeight="1" x14ac:dyDescent="0.2">
      <c r="B435" s="64" t="s">
        <v>3191</v>
      </c>
      <c r="C435" s="77">
        <v>0</v>
      </c>
      <c r="D435" s="65">
        <v>0</v>
      </c>
      <c r="E435" s="65">
        <v>2</v>
      </c>
      <c r="F435" s="65">
        <v>2</v>
      </c>
      <c r="G435" s="67">
        <v>0</v>
      </c>
    </row>
    <row r="436" spans="2:7" ht="18.75" customHeight="1" x14ac:dyDescent="0.2">
      <c r="B436" s="64" t="s">
        <v>3445</v>
      </c>
      <c r="C436" s="77">
        <v>0</v>
      </c>
      <c r="D436" s="65">
        <v>0</v>
      </c>
      <c r="E436" s="65">
        <v>0</v>
      </c>
      <c r="F436" s="65">
        <v>4</v>
      </c>
      <c r="G436" s="67">
        <v>0</v>
      </c>
    </row>
    <row r="437" spans="2:7" ht="18.75" customHeight="1" x14ac:dyDescent="0.2">
      <c r="B437" s="64" t="s">
        <v>3341</v>
      </c>
      <c r="C437" s="77">
        <v>0</v>
      </c>
      <c r="D437" s="65">
        <v>0</v>
      </c>
      <c r="E437" s="65">
        <v>0</v>
      </c>
      <c r="F437" s="65">
        <v>4</v>
      </c>
      <c r="G437" s="67">
        <v>0</v>
      </c>
    </row>
    <row r="438" spans="2:7" ht="18.75" customHeight="1" x14ac:dyDescent="0.2">
      <c r="B438" s="64" t="s">
        <v>3181</v>
      </c>
      <c r="C438" s="77">
        <v>0</v>
      </c>
      <c r="D438" s="65">
        <v>0</v>
      </c>
      <c r="E438" s="65">
        <v>3</v>
      </c>
      <c r="F438" s="65">
        <v>0</v>
      </c>
      <c r="G438" s="67">
        <v>0</v>
      </c>
    </row>
    <row r="439" spans="2:7" ht="18.75" customHeight="1" x14ac:dyDescent="0.2">
      <c r="B439" s="64" t="s">
        <v>2972</v>
      </c>
      <c r="C439" s="77">
        <v>0</v>
      </c>
      <c r="D439" s="65">
        <v>0</v>
      </c>
      <c r="E439" s="65">
        <v>3</v>
      </c>
      <c r="F439" s="65">
        <v>0</v>
      </c>
      <c r="G439" s="67">
        <v>0</v>
      </c>
    </row>
    <row r="440" spans="2:7" ht="18.75" customHeight="1" x14ac:dyDescent="0.2">
      <c r="B440" s="64" t="s">
        <v>3392</v>
      </c>
      <c r="C440" s="77">
        <v>0</v>
      </c>
      <c r="D440" s="65">
        <v>0</v>
      </c>
      <c r="E440" s="65">
        <v>0</v>
      </c>
      <c r="F440" s="65">
        <v>1</v>
      </c>
      <c r="G440" s="67">
        <v>2</v>
      </c>
    </row>
    <row r="441" spans="2:7" ht="18.75" customHeight="1" x14ac:dyDescent="0.2">
      <c r="B441" s="64" t="s">
        <v>729</v>
      </c>
      <c r="C441" s="77">
        <v>0</v>
      </c>
      <c r="D441" s="65">
        <v>3</v>
      </c>
      <c r="E441" s="65">
        <v>0</v>
      </c>
      <c r="F441" s="65">
        <v>0</v>
      </c>
      <c r="G441" s="67">
        <v>0</v>
      </c>
    </row>
    <row r="442" spans="2:7" ht="18.75" customHeight="1" x14ac:dyDescent="0.2">
      <c r="B442" s="64" t="s">
        <v>2961</v>
      </c>
      <c r="C442" s="77">
        <v>0</v>
      </c>
      <c r="D442" s="65">
        <v>0</v>
      </c>
      <c r="E442" s="65">
        <v>3</v>
      </c>
      <c r="F442" s="65">
        <v>0</v>
      </c>
      <c r="G442" s="67">
        <v>0</v>
      </c>
    </row>
    <row r="443" spans="2:7" ht="18.75" customHeight="1" x14ac:dyDescent="0.2">
      <c r="B443" s="64" t="s">
        <v>829</v>
      </c>
      <c r="C443" s="77">
        <v>0</v>
      </c>
      <c r="D443" s="65">
        <v>1</v>
      </c>
      <c r="E443" s="65">
        <v>2</v>
      </c>
      <c r="F443" s="65">
        <v>0</v>
      </c>
      <c r="G443" s="67">
        <v>0</v>
      </c>
    </row>
    <row r="444" spans="2:7" ht="18.75" customHeight="1" x14ac:dyDescent="0.2">
      <c r="B444" s="64" t="s">
        <v>2975</v>
      </c>
      <c r="C444" s="77">
        <v>0</v>
      </c>
      <c r="D444" s="65">
        <v>0</v>
      </c>
      <c r="E444" s="65">
        <v>1</v>
      </c>
      <c r="F444" s="65">
        <v>0</v>
      </c>
      <c r="G444" s="67">
        <v>2</v>
      </c>
    </row>
    <row r="445" spans="2:7" ht="18.75" customHeight="1" x14ac:dyDescent="0.2">
      <c r="B445" s="64" t="s">
        <v>3573</v>
      </c>
      <c r="C445" s="77">
        <v>0</v>
      </c>
      <c r="D445" s="65">
        <v>0</v>
      </c>
      <c r="E445" s="65">
        <v>0</v>
      </c>
      <c r="F445" s="65">
        <v>0</v>
      </c>
      <c r="G445" s="67">
        <v>3</v>
      </c>
    </row>
    <row r="446" spans="2:7" ht="18.75" customHeight="1" x14ac:dyDescent="0.2">
      <c r="B446" s="64" t="s">
        <v>91</v>
      </c>
      <c r="C446" s="77">
        <v>3</v>
      </c>
      <c r="D446" s="65">
        <v>0</v>
      </c>
      <c r="E446" s="65">
        <v>0</v>
      </c>
      <c r="F446" s="65">
        <v>0</v>
      </c>
      <c r="G446" s="67">
        <v>0</v>
      </c>
    </row>
    <row r="447" spans="2:7" ht="18.75" customHeight="1" x14ac:dyDescent="0.2">
      <c r="B447" s="64" t="s">
        <v>2952</v>
      </c>
      <c r="C447" s="77">
        <v>0</v>
      </c>
      <c r="D447" s="65">
        <v>0</v>
      </c>
      <c r="E447" s="65">
        <v>2</v>
      </c>
      <c r="F447" s="65">
        <v>0</v>
      </c>
      <c r="G447" s="67">
        <v>1</v>
      </c>
    </row>
    <row r="448" spans="2:7" ht="18.75" customHeight="1" x14ac:dyDescent="0.2">
      <c r="B448" s="64" t="s">
        <v>2985</v>
      </c>
      <c r="C448" s="77">
        <v>0</v>
      </c>
      <c r="D448" s="65">
        <v>0</v>
      </c>
      <c r="E448" s="65">
        <v>1</v>
      </c>
      <c r="F448" s="65">
        <v>2</v>
      </c>
      <c r="G448" s="67">
        <v>0</v>
      </c>
    </row>
    <row r="449" spans="2:7" ht="18.75" customHeight="1" x14ac:dyDescent="0.2">
      <c r="B449" s="64" t="s">
        <v>2488</v>
      </c>
      <c r="C449" s="77">
        <v>0</v>
      </c>
      <c r="D449" s="65">
        <v>1</v>
      </c>
      <c r="E449" s="65">
        <v>0</v>
      </c>
      <c r="F449" s="65">
        <v>0</v>
      </c>
      <c r="G449" s="67">
        <v>2</v>
      </c>
    </row>
    <row r="450" spans="2:7" ht="18.75" customHeight="1" x14ac:dyDescent="0.2">
      <c r="B450" s="64" t="s">
        <v>3340</v>
      </c>
      <c r="C450" s="77">
        <v>0</v>
      </c>
      <c r="D450" s="65">
        <v>0</v>
      </c>
      <c r="E450" s="65">
        <v>0</v>
      </c>
      <c r="F450" s="65">
        <v>2</v>
      </c>
      <c r="G450" s="67">
        <v>1</v>
      </c>
    </row>
    <row r="451" spans="2:7" ht="18.75" customHeight="1" x14ac:dyDescent="0.2">
      <c r="B451" s="64" t="s">
        <v>759</v>
      </c>
      <c r="C451" s="77">
        <v>1</v>
      </c>
      <c r="D451" s="65">
        <v>2</v>
      </c>
      <c r="E451" s="65">
        <v>0</v>
      </c>
      <c r="F451" s="65">
        <v>0</v>
      </c>
      <c r="G451" s="67">
        <v>0</v>
      </c>
    </row>
    <row r="452" spans="2:7" ht="18.75" customHeight="1" x14ac:dyDescent="0.2">
      <c r="B452" s="64" t="s">
        <v>3190</v>
      </c>
      <c r="C452" s="77">
        <v>0</v>
      </c>
      <c r="D452" s="65">
        <v>0</v>
      </c>
      <c r="E452" s="65">
        <v>3</v>
      </c>
      <c r="F452" s="65">
        <v>0</v>
      </c>
      <c r="G452" s="67">
        <v>0</v>
      </c>
    </row>
    <row r="453" spans="2:7" ht="18.75" customHeight="1" x14ac:dyDescent="0.2">
      <c r="B453" s="64" t="s">
        <v>3463</v>
      </c>
      <c r="C453" s="77">
        <v>0</v>
      </c>
      <c r="D453" s="65">
        <v>0</v>
      </c>
      <c r="E453" s="65">
        <v>0</v>
      </c>
      <c r="F453" s="65">
        <v>3</v>
      </c>
      <c r="G453" s="67">
        <v>0</v>
      </c>
    </row>
    <row r="454" spans="2:7" ht="18.75" customHeight="1" x14ac:dyDescent="0.2">
      <c r="B454" s="64" t="s">
        <v>611</v>
      </c>
      <c r="C454" s="77">
        <v>0</v>
      </c>
      <c r="D454" s="65">
        <v>1</v>
      </c>
      <c r="E454" s="65">
        <v>2</v>
      </c>
      <c r="F454" s="65">
        <v>0</v>
      </c>
      <c r="G454" s="67">
        <v>0</v>
      </c>
    </row>
    <row r="455" spans="2:7" ht="18.75" customHeight="1" x14ac:dyDescent="0.2">
      <c r="B455" s="64" t="s">
        <v>699</v>
      </c>
      <c r="C455" s="77">
        <v>3</v>
      </c>
      <c r="D455" s="65">
        <v>0</v>
      </c>
      <c r="E455" s="65">
        <v>0</v>
      </c>
      <c r="F455" s="65">
        <v>0</v>
      </c>
      <c r="G455" s="67">
        <v>0</v>
      </c>
    </row>
    <row r="456" spans="2:7" ht="18.75" customHeight="1" x14ac:dyDescent="0.2">
      <c r="B456" s="64" t="s">
        <v>813</v>
      </c>
      <c r="C456" s="77">
        <v>0</v>
      </c>
      <c r="D456" s="65">
        <v>3</v>
      </c>
      <c r="E456" s="65">
        <v>0</v>
      </c>
      <c r="F456" s="65">
        <v>0</v>
      </c>
      <c r="G456" s="67">
        <v>0</v>
      </c>
    </row>
    <row r="457" spans="2:7" ht="18.75" customHeight="1" x14ac:dyDescent="0.2">
      <c r="B457" s="64" t="s">
        <v>3635</v>
      </c>
      <c r="C457" s="77">
        <v>0</v>
      </c>
      <c r="D457" s="65">
        <v>0</v>
      </c>
      <c r="E457" s="65">
        <v>0</v>
      </c>
      <c r="F457" s="65">
        <v>0</v>
      </c>
      <c r="G457" s="67">
        <v>3</v>
      </c>
    </row>
    <row r="458" spans="2:7" ht="18.75" customHeight="1" x14ac:dyDescent="0.2">
      <c r="B458" s="64" t="s">
        <v>3493</v>
      </c>
      <c r="C458" s="77">
        <v>0</v>
      </c>
      <c r="D458" s="65">
        <v>0</v>
      </c>
      <c r="E458" s="65">
        <v>0</v>
      </c>
      <c r="F458" s="65">
        <v>1</v>
      </c>
      <c r="G458" s="67">
        <v>2</v>
      </c>
    </row>
    <row r="459" spans="2:7" ht="18.75" customHeight="1" x14ac:dyDescent="0.2">
      <c r="B459" s="64" t="s">
        <v>744</v>
      </c>
      <c r="C459" s="77">
        <v>2</v>
      </c>
      <c r="D459" s="65">
        <v>0</v>
      </c>
      <c r="E459" s="65">
        <v>0</v>
      </c>
      <c r="F459" s="65">
        <v>0</v>
      </c>
      <c r="G459" s="67">
        <v>1</v>
      </c>
    </row>
    <row r="460" spans="2:7" ht="18.75" customHeight="1" x14ac:dyDescent="0.2">
      <c r="B460" s="64" t="s">
        <v>698</v>
      </c>
      <c r="C460" s="77">
        <v>1</v>
      </c>
      <c r="D460" s="65">
        <v>2</v>
      </c>
      <c r="E460" s="65">
        <v>0</v>
      </c>
      <c r="F460" s="65">
        <v>0</v>
      </c>
      <c r="G460" s="67">
        <v>0</v>
      </c>
    </row>
    <row r="461" spans="2:7" ht="18.75" customHeight="1" x14ac:dyDescent="0.2">
      <c r="B461" s="64" t="s">
        <v>3187</v>
      </c>
      <c r="C461" s="77">
        <v>0</v>
      </c>
      <c r="D461" s="65">
        <v>0</v>
      </c>
      <c r="E461" s="65">
        <v>2</v>
      </c>
      <c r="F461" s="65">
        <v>1</v>
      </c>
      <c r="G461" s="67">
        <v>0</v>
      </c>
    </row>
    <row r="462" spans="2:7" ht="18.75" customHeight="1" x14ac:dyDescent="0.2">
      <c r="B462" s="64" t="s">
        <v>745</v>
      </c>
      <c r="C462" s="77">
        <v>0</v>
      </c>
      <c r="D462" s="65">
        <v>2</v>
      </c>
      <c r="E462" s="65">
        <v>0</v>
      </c>
      <c r="F462" s="65">
        <v>0</v>
      </c>
      <c r="G462" s="67">
        <v>0</v>
      </c>
    </row>
    <row r="463" spans="2:7" ht="18.75" customHeight="1" x14ac:dyDescent="0.2">
      <c r="B463" s="64" t="s">
        <v>3338</v>
      </c>
      <c r="C463" s="77">
        <v>0</v>
      </c>
      <c r="D463" s="65">
        <v>0</v>
      </c>
      <c r="E463" s="65">
        <v>0</v>
      </c>
      <c r="F463" s="65">
        <v>2</v>
      </c>
      <c r="G463" s="67">
        <v>0</v>
      </c>
    </row>
    <row r="464" spans="2:7" ht="18.75" customHeight="1" x14ac:dyDescent="0.2">
      <c r="B464" s="64" t="s">
        <v>3761</v>
      </c>
      <c r="C464" s="77">
        <v>0</v>
      </c>
      <c r="D464" s="65">
        <v>0</v>
      </c>
      <c r="E464" s="65">
        <v>0</v>
      </c>
      <c r="F464" s="65">
        <v>0</v>
      </c>
      <c r="G464" s="67">
        <v>2</v>
      </c>
    </row>
    <row r="465" spans="2:7" ht="18.75" customHeight="1" x14ac:dyDescent="0.2">
      <c r="B465" s="64" t="s">
        <v>778</v>
      </c>
      <c r="C465" s="77">
        <v>0</v>
      </c>
      <c r="D465" s="65">
        <v>2</v>
      </c>
      <c r="E465" s="65">
        <v>0</v>
      </c>
      <c r="F465" s="65">
        <v>0</v>
      </c>
      <c r="G465" s="67">
        <v>0</v>
      </c>
    </row>
    <row r="466" spans="2:7" ht="18.75" customHeight="1" x14ac:dyDescent="0.2">
      <c r="B466" s="64" t="s">
        <v>612</v>
      </c>
      <c r="C466" s="77">
        <v>2</v>
      </c>
      <c r="D466" s="65">
        <v>0</v>
      </c>
      <c r="E466" s="65">
        <v>0</v>
      </c>
      <c r="F466" s="65">
        <v>0</v>
      </c>
      <c r="G466" s="67">
        <v>0</v>
      </c>
    </row>
    <row r="467" spans="2:7" ht="18.75" customHeight="1" x14ac:dyDescent="0.2">
      <c r="B467" s="64" t="s">
        <v>3078</v>
      </c>
      <c r="C467" s="77">
        <v>0</v>
      </c>
      <c r="D467" s="65">
        <v>0</v>
      </c>
      <c r="E467" s="65">
        <v>2</v>
      </c>
      <c r="F467" s="65">
        <v>0</v>
      </c>
      <c r="G467" s="67">
        <v>0</v>
      </c>
    </row>
    <row r="468" spans="2:7" ht="18.75" customHeight="1" x14ac:dyDescent="0.2">
      <c r="B468" s="64" t="s">
        <v>2955</v>
      </c>
      <c r="C468" s="77">
        <v>0</v>
      </c>
      <c r="D468" s="65">
        <v>0</v>
      </c>
      <c r="E468" s="65">
        <v>2</v>
      </c>
      <c r="F468" s="65">
        <v>0</v>
      </c>
      <c r="G468" s="67">
        <v>0</v>
      </c>
    </row>
    <row r="469" spans="2:7" ht="18.75" customHeight="1" x14ac:dyDescent="0.2">
      <c r="B469" s="64" t="s">
        <v>3677</v>
      </c>
      <c r="C469" s="77">
        <v>0</v>
      </c>
      <c r="D469" s="65">
        <v>0</v>
      </c>
      <c r="E469" s="65">
        <v>0</v>
      </c>
      <c r="F469" s="65">
        <v>0</v>
      </c>
      <c r="G469" s="67">
        <v>2</v>
      </c>
    </row>
    <row r="470" spans="2:7" ht="18.75" customHeight="1" x14ac:dyDescent="0.2">
      <c r="B470" s="64" t="s">
        <v>740</v>
      </c>
      <c r="C470" s="77">
        <v>2</v>
      </c>
      <c r="D470" s="65">
        <v>0</v>
      </c>
      <c r="E470" s="65">
        <v>0</v>
      </c>
      <c r="F470" s="65">
        <v>0</v>
      </c>
      <c r="G470" s="67">
        <v>0</v>
      </c>
    </row>
    <row r="471" spans="2:7" ht="18.75" customHeight="1" x14ac:dyDescent="0.2">
      <c r="B471" s="64" t="s">
        <v>3084</v>
      </c>
      <c r="C471" s="77">
        <v>0</v>
      </c>
      <c r="D471" s="65">
        <v>0</v>
      </c>
      <c r="E471" s="65">
        <v>2</v>
      </c>
      <c r="F471" s="65">
        <v>0</v>
      </c>
      <c r="G471" s="67">
        <v>0</v>
      </c>
    </row>
    <row r="472" spans="2:7" ht="18.75" customHeight="1" x14ac:dyDescent="0.2">
      <c r="B472" s="64" t="s">
        <v>846</v>
      </c>
      <c r="C472" s="77">
        <v>0</v>
      </c>
      <c r="D472" s="65">
        <v>2</v>
      </c>
      <c r="E472" s="65">
        <v>0</v>
      </c>
      <c r="F472" s="65">
        <v>0</v>
      </c>
      <c r="G472" s="67">
        <v>0</v>
      </c>
    </row>
    <row r="473" spans="2:7" ht="18.75" customHeight="1" x14ac:dyDescent="0.2">
      <c r="B473" s="64" t="s">
        <v>3446</v>
      </c>
      <c r="C473" s="77">
        <v>0</v>
      </c>
      <c r="D473" s="65">
        <v>0</v>
      </c>
      <c r="E473" s="65">
        <v>0</v>
      </c>
      <c r="F473" s="65">
        <v>2</v>
      </c>
      <c r="G473" s="67">
        <v>0</v>
      </c>
    </row>
    <row r="474" spans="2:7" ht="18.75" customHeight="1" x14ac:dyDescent="0.2">
      <c r="B474" s="64" t="s">
        <v>2947</v>
      </c>
      <c r="C474" s="77">
        <v>0</v>
      </c>
      <c r="D474" s="65">
        <v>0</v>
      </c>
      <c r="E474" s="65">
        <v>2</v>
      </c>
      <c r="F474" s="65">
        <v>0</v>
      </c>
      <c r="G474" s="67">
        <v>0</v>
      </c>
    </row>
    <row r="475" spans="2:7" ht="18.75" customHeight="1" x14ac:dyDescent="0.2">
      <c r="B475" s="64" t="s">
        <v>3447</v>
      </c>
      <c r="C475" s="77">
        <v>0</v>
      </c>
      <c r="D475" s="65">
        <v>0</v>
      </c>
      <c r="E475" s="65">
        <v>0</v>
      </c>
      <c r="F475" s="65">
        <v>2</v>
      </c>
      <c r="G475" s="67">
        <v>0</v>
      </c>
    </row>
    <row r="476" spans="2:7" ht="18.75" customHeight="1" x14ac:dyDescent="0.2">
      <c r="B476" s="64" t="s">
        <v>779</v>
      </c>
      <c r="C476" s="77">
        <v>2</v>
      </c>
      <c r="D476" s="65">
        <v>0</v>
      </c>
      <c r="E476" s="65">
        <v>0</v>
      </c>
      <c r="F476" s="65">
        <v>0</v>
      </c>
      <c r="G476" s="67">
        <v>0</v>
      </c>
    </row>
    <row r="477" spans="2:7" ht="18.75" customHeight="1" x14ac:dyDescent="0.2">
      <c r="B477" s="64" t="s">
        <v>2968</v>
      </c>
      <c r="C477" s="77">
        <v>0</v>
      </c>
      <c r="D477" s="65">
        <v>0</v>
      </c>
      <c r="E477" s="65">
        <v>2</v>
      </c>
      <c r="F477" s="65">
        <v>0</v>
      </c>
      <c r="G477" s="67">
        <v>0</v>
      </c>
    </row>
    <row r="478" spans="2:7" ht="18.75" customHeight="1" x14ac:dyDescent="0.2">
      <c r="B478" s="64" t="s">
        <v>662</v>
      </c>
      <c r="C478" s="77">
        <v>2</v>
      </c>
      <c r="D478" s="65">
        <v>0</v>
      </c>
      <c r="E478" s="65">
        <v>0</v>
      </c>
      <c r="F478" s="65">
        <v>0</v>
      </c>
      <c r="G478" s="67">
        <v>0</v>
      </c>
    </row>
    <row r="479" spans="2:7" ht="18.75" customHeight="1" x14ac:dyDescent="0.2">
      <c r="B479" s="64" t="s">
        <v>3376</v>
      </c>
      <c r="C479" s="77">
        <v>0</v>
      </c>
      <c r="D479" s="65">
        <v>0</v>
      </c>
      <c r="E479" s="65">
        <v>0</v>
      </c>
      <c r="F479" s="65">
        <v>2</v>
      </c>
      <c r="G479" s="67">
        <v>0</v>
      </c>
    </row>
    <row r="480" spans="2:7" ht="18.75" customHeight="1" x14ac:dyDescent="0.2">
      <c r="B480" s="64" t="s">
        <v>3275</v>
      </c>
      <c r="C480" s="77">
        <v>0</v>
      </c>
      <c r="D480" s="65">
        <v>0</v>
      </c>
      <c r="E480" s="65">
        <v>0</v>
      </c>
      <c r="F480" s="65">
        <v>2</v>
      </c>
      <c r="G480" s="67">
        <v>0</v>
      </c>
    </row>
    <row r="481" spans="2:7" ht="18.75" customHeight="1" x14ac:dyDescent="0.2">
      <c r="B481" s="64" t="s">
        <v>743</v>
      </c>
      <c r="C481" s="77">
        <v>2</v>
      </c>
      <c r="D481" s="65">
        <v>0</v>
      </c>
      <c r="E481" s="65">
        <v>0</v>
      </c>
      <c r="F481" s="65">
        <v>0</v>
      </c>
      <c r="G481" s="67">
        <v>0</v>
      </c>
    </row>
    <row r="482" spans="2:7" ht="18.75" customHeight="1" x14ac:dyDescent="0.2">
      <c r="B482" s="64" t="s">
        <v>3448</v>
      </c>
      <c r="C482" s="77">
        <v>0</v>
      </c>
      <c r="D482" s="65">
        <v>0</v>
      </c>
      <c r="E482" s="65">
        <v>0</v>
      </c>
      <c r="F482" s="65">
        <v>2</v>
      </c>
      <c r="G482" s="67">
        <v>0</v>
      </c>
    </row>
    <row r="483" spans="2:7" ht="18.75" customHeight="1" x14ac:dyDescent="0.2">
      <c r="B483" s="64" t="s">
        <v>3789</v>
      </c>
      <c r="C483" s="77">
        <v>0</v>
      </c>
      <c r="D483" s="65">
        <v>0</v>
      </c>
      <c r="E483" s="65">
        <v>0</v>
      </c>
      <c r="F483" s="65">
        <v>0</v>
      </c>
      <c r="G483" s="67">
        <v>2</v>
      </c>
    </row>
    <row r="484" spans="2:7" ht="18.75" customHeight="1" x14ac:dyDescent="0.2">
      <c r="B484" s="64" t="s">
        <v>3189</v>
      </c>
      <c r="C484" s="77">
        <v>0</v>
      </c>
      <c r="D484" s="65">
        <v>0</v>
      </c>
      <c r="E484" s="65">
        <v>2</v>
      </c>
      <c r="F484" s="65">
        <v>0</v>
      </c>
      <c r="G484" s="67">
        <v>0</v>
      </c>
    </row>
    <row r="485" spans="2:7" ht="18.75" customHeight="1" x14ac:dyDescent="0.2">
      <c r="B485" s="64" t="s">
        <v>2467</v>
      </c>
      <c r="C485" s="77">
        <v>2</v>
      </c>
      <c r="D485" s="65">
        <v>0</v>
      </c>
      <c r="E485" s="65">
        <v>0</v>
      </c>
      <c r="F485" s="65">
        <v>0</v>
      </c>
      <c r="G485" s="67">
        <v>0</v>
      </c>
    </row>
    <row r="486" spans="2:7" ht="18.75" customHeight="1" x14ac:dyDescent="0.2">
      <c r="B486" s="64" t="s">
        <v>3471</v>
      </c>
      <c r="C486" s="77">
        <v>0</v>
      </c>
      <c r="D486" s="65">
        <v>0</v>
      </c>
      <c r="E486" s="65">
        <v>0</v>
      </c>
      <c r="F486" s="65">
        <v>2</v>
      </c>
      <c r="G486" s="67">
        <v>0</v>
      </c>
    </row>
    <row r="487" spans="2:7" ht="18.75" customHeight="1" x14ac:dyDescent="0.2">
      <c r="B487" s="64" t="s">
        <v>3667</v>
      </c>
      <c r="C487" s="77">
        <v>0</v>
      </c>
      <c r="D487" s="65">
        <v>0</v>
      </c>
      <c r="E487" s="65">
        <v>0</v>
      </c>
      <c r="F487" s="65">
        <v>0</v>
      </c>
      <c r="G487" s="67">
        <v>2</v>
      </c>
    </row>
    <row r="488" spans="2:7" ht="18.75" customHeight="1" x14ac:dyDescent="0.2">
      <c r="B488" s="64" t="s">
        <v>2465</v>
      </c>
      <c r="C488" s="77">
        <v>2</v>
      </c>
      <c r="D488" s="65">
        <v>0</v>
      </c>
      <c r="E488" s="65">
        <v>0</v>
      </c>
      <c r="F488" s="65">
        <v>0</v>
      </c>
      <c r="G488" s="67">
        <v>0</v>
      </c>
    </row>
    <row r="489" spans="2:7" ht="18.75" customHeight="1" x14ac:dyDescent="0.2">
      <c r="B489" s="64" t="s">
        <v>788</v>
      </c>
      <c r="C489" s="77">
        <v>0</v>
      </c>
      <c r="D489" s="65">
        <v>2</v>
      </c>
      <c r="E489" s="65">
        <v>0</v>
      </c>
      <c r="F489" s="65">
        <v>0</v>
      </c>
      <c r="G489" s="67">
        <v>0</v>
      </c>
    </row>
    <row r="490" spans="2:7" ht="18.75" customHeight="1" x14ac:dyDescent="0.2">
      <c r="B490" s="64" t="s">
        <v>707</v>
      </c>
      <c r="C490" s="77">
        <v>2</v>
      </c>
      <c r="D490" s="65">
        <v>0</v>
      </c>
      <c r="E490" s="65">
        <v>0</v>
      </c>
      <c r="F490" s="65">
        <v>0</v>
      </c>
      <c r="G490" s="67">
        <v>0</v>
      </c>
    </row>
    <row r="491" spans="2:7" ht="18.75" customHeight="1" x14ac:dyDescent="0.2">
      <c r="B491" s="64" t="s">
        <v>3464</v>
      </c>
      <c r="C491" s="77">
        <v>0</v>
      </c>
      <c r="D491" s="65">
        <v>0</v>
      </c>
      <c r="E491" s="65">
        <v>0</v>
      </c>
      <c r="F491" s="65">
        <v>2</v>
      </c>
      <c r="G491" s="67">
        <v>0</v>
      </c>
    </row>
    <row r="492" spans="2:7" ht="18.75" customHeight="1" x14ac:dyDescent="0.2">
      <c r="B492" s="64" t="s">
        <v>3385</v>
      </c>
      <c r="C492" s="77">
        <v>0</v>
      </c>
      <c r="D492" s="65">
        <v>0</v>
      </c>
      <c r="E492" s="65">
        <v>0</v>
      </c>
      <c r="F492" s="65">
        <v>2</v>
      </c>
      <c r="G492" s="67">
        <v>0</v>
      </c>
    </row>
    <row r="493" spans="2:7" ht="18.75" customHeight="1" x14ac:dyDescent="0.2">
      <c r="B493" s="64" t="s">
        <v>669</v>
      </c>
      <c r="C493" s="77">
        <v>0</v>
      </c>
      <c r="D493" s="65">
        <v>0</v>
      </c>
      <c r="E493" s="65">
        <v>1</v>
      </c>
      <c r="F493" s="65">
        <v>1</v>
      </c>
      <c r="G493" s="67">
        <v>0</v>
      </c>
    </row>
    <row r="494" spans="2:7" ht="18.75" customHeight="1" x14ac:dyDescent="0.2">
      <c r="B494" s="64" t="s">
        <v>806</v>
      </c>
      <c r="C494" s="77">
        <v>0</v>
      </c>
      <c r="D494" s="65">
        <v>2</v>
      </c>
      <c r="E494" s="65">
        <v>0</v>
      </c>
      <c r="F494" s="65">
        <v>0</v>
      </c>
      <c r="G494" s="67">
        <v>0</v>
      </c>
    </row>
    <row r="495" spans="2:7" ht="18.75" customHeight="1" x14ac:dyDescent="0.2">
      <c r="B495" s="64" t="s">
        <v>3670</v>
      </c>
      <c r="C495" s="77">
        <v>0</v>
      </c>
      <c r="D495" s="65">
        <v>0</v>
      </c>
      <c r="E495" s="65">
        <v>0</v>
      </c>
      <c r="F495" s="65">
        <v>0</v>
      </c>
      <c r="G495" s="67">
        <v>2</v>
      </c>
    </row>
    <row r="496" spans="2:7" ht="18.75" customHeight="1" x14ac:dyDescent="0.2">
      <c r="B496" s="64" t="s">
        <v>3545</v>
      </c>
      <c r="C496" s="77">
        <v>0</v>
      </c>
      <c r="D496" s="65">
        <v>0</v>
      </c>
      <c r="E496" s="65">
        <v>0</v>
      </c>
      <c r="F496" s="65">
        <v>0</v>
      </c>
      <c r="G496" s="67">
        <v>2</v>
      </c>
    </row>
    <row r="497" spans="2:7" ht="18.75" customHeight="1" x14ac:dyDescent="0.2">
      <c r="B497" s="64" t="s">
        <v>2958</v>
      </c>
      <c r="C497" s="77">
        <v>0</v>
      </c>
      <c r="D497" s="65">
        <v>0</v>
      </c>
      <c r="E497" s="65">
        <v>2</v>
      </c>
      <c r="F497" s="65">
        <v>0</v>
      </c>
      <c r="G497" s="67">
        <v>0</v>
      </c>
    </row>
    <row r="498" spans="2:7" ht="18.75" customHeight="1" x14ac:dyDescent="0.2">
      <c r="B498" s="64" t="s">
        <v>795</v>
      </c>
      <c r="C498" s="77">
        <v>0</v>
      </c>
      <c r="D498" s="65">
        <v>2</v>
      </c>
      <c r="E498" s="65">
        <v>0</v>
      </c>
      <c r="F498" s="65">
        <v>0</v>
      </c>
      <c r="G498" s="67">
        <v>0</v>
      </c>
    </row>
    <row r="499" spans="2:7" ht="18.75" customHeight="1" x14ac:dyDescent="0.2">
      <c r="B499" s="64" t="s">
        <v>3295</v>
      </c>
      <c r="C499" s="77">
        <v>0</v>
      </c>
      <c r="D499" s="65">
        <v>0</v>
      </c>
      <c r="E499" s="65">
        <v>0</v>
      </c>
      <c r="F499" s="65">
        <v>2</v>
      </c>
      <c r="G499" s="67">
        <v>0</v>
      </c>
    </row>
    <row r="500" spans="2:7" ht="18.75" customHeight="1" x14ac:dyDescent="0.2">
      <c r="B500" s="64" t="s">
        <v>2468</v>
      </c>
      <c r="C500" s="77">
        <v>0</v>
      </c>
      <c r="D500" s="65">
        <v>2</v>
      </c>
      <c r="E500" s="65">
        <v>0</v>
      </c>
      <c r="F500" s="65">
        <v>0</v>
      </c>
      <c r="G500" s="67">
        <v>0</v>
      </c>
    </row>
    <row r="501" spans="2:7" ht="18.75" customHeight="1" x14ac:dyDescent="0.2">
      <c r="B501" s="64" t="s">
        <v>3290</v>
      </c>
      <c r="C501" s="77">
        <v>0</v>
      </c>
      <c r="D501" s="65">
        <v>0</v>
      </c>
      <c r="E501" s="65">
        <v>0</v>
      </c>
      <c r="F501" s="65">
        <v>2</v>
      </c>
      <c r="G501" s="67">
        <v>0</v>
      </c>
    </row>
    <row r="502" spans="2:7" ht="18.75" customHeight="1" x14ac:dyDescent="0.2">
      <c r="B502" s="64" t="s">
        <v>672</v>
      </c>
      <c r="C502" s="77">
        <v>0</v>
      </c>
      <c r="D502" s="65">
        <v>2</v>
      </c>
      <c r="E502" s="65">
        <v>0</v>
      </c>
      <c r="F502" s="65">
        <v>0</v>
      </c>
      <c r="G502" s="67">
        <v>0</v>
      </c>
    </row>
    <row r="503" spans="2:7" ht="18.75" customHeight="1" x14ac:dyDescent="0.2">
      <c r="B503" s="64" t="s">
        <v>706</v>
      </c>
      <c r="C503" s="77">
        <v>2</v>
      </c>
      <c r="D503" s="65">
        <v>0</v>
      </c>
      <c r="E503" s="65">
        <v>0</v>
      </c>
      <c r="F503" s="65">
        <v>0</v>
      </c>
      <c r="G503" s="67">
        <v>0</v>
      </c>
    </row>
    <row r="504" spans="2:7" ht="18.75" customHeight="1" x14ac:dyDescent="0.2">
      <c r="B504" s="64" t="s">
        <v>3461</v>
      </c>
      <c r="C504" s="77">
        <v>0</v>
      </c>
      <c r="D504" s="65">
        <v>0</v>
      </c>
      <c r="E504" s="65">
        <v>0</v>
      </c>
      <c r="F504" s="65">
        <v>2</v>
      </c>
      <c r="G504" s="67">
        <v>0</v>
      </c>
    </row>
    <row r="505" spans="2:7" ht="18.75" customHeight="1" x14ac:dyDescent="0.2">
      <c r="B505" s="64" t="s">
        <v>3377</v>
      </c>
      <c r="C505" s="77">
        <v>0</v>
      </c>
      <c r="D505" s="65">
        <v>0</v>
      </c>
      <c r="E505" s="65">
        <v>0</v>
      </c>
      <c r="F505" s="65">
        <v>2</v>
      </c>
      <c r="G505" s="67">
        <v>0</v>
      </c>
    </row>
    <row r="506" spans="2:7" ht="18.75" customHeight="1" x14ac:dyDescent="0.2">
      <c r="B506" s="64" t="s">
        <v>723</v>
      </c>
      <c r="C506" s="77">
        <v>0</v>
      </c>
      <c r="D506" s="65">
        <v>2</v>
      </c>
      <c r="E506" s="65">
        <v>0</v>
      </c>
      <c r="F506" s="65">
        <v>0</v>
      </c>
      <c r="G506" s="67">
        <v>0</v>
      </c>
    </row>
    <row r="507" spans="2:7" ht="18.75" customHeight="1" x14ac:dyDescent="0.2">
      <c r="B507" s="64" t="s">
        <v>3383</v>
      </c>
      <c r="C507" s="77">
        <v>0</v>
      </c>
      <c r="D507" s="65">
        <v>0</v>
      </c>
      <c r="E507" s="65">
        <v>0</v>
      </c>
      <c r="F507" s="65">
        <v>2</v>
      </c>
      <c r="G507" s="67">
        <v>0</v>
      </c>
    </row>
    <row r="508" spans="2:7" ht="18.75" customHeight="1" x14ac:dyDescent="0.2">
      <c r="B508" s="64" t="s">
        <v>3291</v>
      </c>
      <c r="C508" s="77">
        <v>0</v>
      </c>
      <c r="D508" s="65">
        <v>0</v>
      </c>
      <c r="E508" s="65">
        <v>0</v>
      </c>
      <c r="F508" s="65">
        <v>2</v>
      </c>
      <c r="G508" s="67">
        <v>0</v>
      </c>
    </row>
    <row r="509" spans="2:7" ht="18.75" customHeight="1" x14ac:dyDescent="0.2">
      <c r="B509" s="64" t="s">
        <v>3386</v>
      </c>
      <c r="C509" s="77">
        <v>0</v>
      </c>
      <c r="D509" s="65">
        <v>0</v>
      </c>
      <c r="E509" s="65">
        <v>0</v>
      </c>
      <c r="F509" s="65">
        <v>2</v>
      </c>
      <c r="G509" s="67">
        <v>0</v>
      </c>
    </row>
    <row r="510" spans="2:7" ht="18.75" customHeight="1" x14ac:dyDescent="0.2">
      <c r="B510" s="64" t="s">
        <v>3298</v>
      </c>
      <c r="C510" s="77">
        <v>0</v>
      </c>
      <c r="D510" s="65">
        <v>0</v>
      </c>
      <c r="E510" s="65">
        <v>0</v>
      </c>
      <c r="F510" s="65">
        <v>2</v>
      </c>
      <c r="G510" s="67">
        <v>0</v>
      </c>
    </row>
    <row r="511" spans="2:7" ht="18.75" customHeight="1" x14ac:dyDescent="0.2">
      <c r="B511" s="64" t="s">
        <v>3280</v>
      </c>
      <c r="C511" s="77">
        <v>0</v>
      </c>
      <c r="D511" s="65">
        <v>0</v>
      </c>
      <c r="E511" s="65">
        <v>0</v>
      </c>
      <c r="F511" s="65">
        <v>2</v>
      </c>
      <c r="G511" s="67">
        <v>0</v>
      </c>
    </row>
    <row r="512" spans="2:7" ht="18.75" customHeight="1" x14ac:dyDescent="0.2">
      <c r="B512" s="64" t="s">
        <v>3339</v>
      </c>
      <c r="C512" s="77">
        <v>0</v>
      </c>
      <c r="D512" s="65">
        <v>0</v>
      </c>
      <c r="E512" s="65">
        <v>0</v>
      </c>
      <c r="F512" s="65">
        <v>2</v>
      </c>
      <c r="G512" s="67">
        <v>0</v>
      </c>
    </row>
    <row r="513" spans="2:7" ht="18.75" customHeight="1" x14ac:dyDescent="0.2">
      <c r="B513" s="64" t="s">
        <v>3783</v>
      </c>
      <c r="C513" s="77">
        <v>0</v>
      </c>
      <c r="D513" s="65">
        <v>0</v>
      </c>
      <c r="E513" s="65">
        <v>0</v>
      </c>
      <c r="F513" s="65">
        <v>0</v>
      </c>
      <c r="G513" s="67">
        <v>2</v>
      </c>
    </row>
    <row r="514" spans="2:7" ht="18.75" customHeight="1" x14ac:dyDescent="0.2">
      <c r="B514" s="64" t="s">
        <v>3763</v>
      </c>
      <c r="C514" s="77">
        <v>0</v>
      </c>
      <c r="D514" s="65">
        <v>0</v>
      </c>
      <c r="E514" s="65">
        <v>0</v>
      </c>
      <c r="F514" s="65">
        <v>0</v>
      </c>
      <c r="G514" s="67">
        <v>2</v>
      </c>
    </row>
    <row r="515" spans="2:7" ht="18.75" customHeight="1" x14ac:dyDescent="0.2">
      <c r="B515" s="64" t="s">
        <v>724</v>
      </c>
      <c r="C515" s="77">
        <v>2</v>
      </c>
      <c r="D515" s="65">
        <v>0</v>
      </c>
      <c r="E515" s="65">
        <v>0</v>
      </c>
      <c r="F515" s="65">
        <v>0</v>
      </c>
      <c r="G515" s="67">
        <v>0</v>
      </c>
    </row>
    <row r="516" spans="2:7" ht="18.75" customHeight="1" x14ac:dyDescent="0.2">
      <c r="B516" s="64" t="s">
        <v>3171</v>
      </c>
      <c r="C516" s="77">
        <v>0</v>
      </c>
      <c r="D516" s="65">
        <v>0</v>
      </c>
      <c r="E516" s="65">
        <v>2</v>
      </c>
      <c r="F516" s="65">
        <v>0</v>
      </c>
      <c r="G516" s="67">
        <v>0</v>
      </c>
    </row>
    <row r="517" spans="2:7" ht="18.75" customHeight="1" x14ac:dyDescent="0.2">
      <c r="B517" s="64" t="s">
        <v>730</v>
      </c>
      <c r="C517" s="77">
        <v>0</v>
      </c>
      <c r="D517" s="65">
        <v>2</v>
      </c>
      <c r="E517" s="65">
        <v>0</v>
      </c>
      <c r="F517" s="65">
        <v>0</v>
      </c>
      <c r="G517" s="67">
        <v>0</v>
      </c>
    </row>
    <row r="518" spans="2:7" ht="18.75" customHeight="1" x14ac:dyDescent="0.2">
      <c r="B518" s="64" t="s">
        <v>3596</v>
      </c>
      <c r="C518" s="77">
        <v>0</v>
      </c>
      <c r="D518" s="65">
        <v>0</v>
      </c>
      <c r="E518" s="65">
        <v>0</v>
      </c>
      <c r="F518" s="65">
        <v>0</v>
      </c>
      <c r="G518" s="67">
        <v>2</v>
      </c>
    </row>
    <row r="519" spans="2:7" ht="18.75" customHeight="1" x14ac:dyDescent="0.2">
      <c r="B519" s="64" t="s">
        <v>465</v>
      </c>
      <c r="C519" s="77">
        <v>1</v>
      </c>
      <c r="D519" s="65">
        <v>0</v>
      </c>
      <c r="E519" s="65">
        <v>0</v>
      </c>
      <c r="F519" s="65">
        <v>1</v>
      </c>
      <c r="G519" s="67">
        <v>0</v>
      </c>
    </row>
    <row r="520" spans="2:7" ht="18.75" customHeight="1" x14ac:dyDescent="0.2">
      <c r="B520" s="64" t="s">
        <v>796</v>
      </c>
      <c r="C520" s="77">
        <v>2</v>
      </c>
      <c r="D520" s="65">
        <v>0</v>
      </c>
      <c r="E520" s="65">
        <v>0</v>
      </c>
      <c r="F520" s="65">
        <v>0</v>
      </c>
      <c r="G520" s="67">
        <v>0</v>
      </c>
    </row>
    <row r="521" spans="2:7" ht="18.75" customHeight="1" x14ac:dyDescent="0.2">
      <c r="B521" s="64" t="s">
        <v>3773</v>
      </c>
      <c r="C521" s="77">
        <v>0</v>
      </c>
      <c r="D521" s="65">
        <v>0</v>
      </c>
      <c r="E521" s="65">
        <v>0</v>
      </c>
      <c r="F521" s="65">
        <v>0</v>
      </c>
      <c r="G521" s="67">
        <v>2</v>
      </c>
    </row>
    <row r="522" spans="2:7" ht="18.75" customHeight="1" x14ac:dyDescent="0.2">
      <c r="B522" s="64" t="s">
        <v>717</v>
      </c>
      <c r="C522" s="77">
        <v>2</v>
      </c>
      <c r="D522" s="65">
        <v>0</v>
      </c>
      <c r="E522" s="65">
        <v>0</v>
      </c>
      <c r="F522" s="65">
        <v>0</v>
      </c>
      <c r="G522" s="67">
        <v>0</v>
      </c>
    </row>
    <row r="523" spans="2:7" ht="18.75" customHeight="1" x14ac:dyDescent="0.2">
      <c r="B523" s="64" t="s">
        <v>2956</v>
      </c>
      <c r="C523" s="77">
        <v>0</v>
      </c>
      <c r="D523" s="65">
        <v>0</v>
      </c>
      <c r="E523" s="65">
        <v>2</v>
      </c>
      <c r="F523" s="65">
        <v>0</v>
      </c>
      <c r="G523" s="67">
        <v>0</v>
      </c>
    </row>
    <row r="524" spans="2:7" ht="18.75" customHeight="1" x14ac:dyDescent="0.2">
      <c r="B524" s="64" t="s">
        <v>3170</v>
      </c>
      <c r="C524" s="77">
        <v>0</v>
      </c>
      <c r="D524" s="65">
        <v>1</v>
      </c>
      <c r="E524" s="65">
        <v>1</v>
      </c>
      <c r="F524" s="65">
        <v>0</v>
      </c>
      <c r="G524" s="67">
        <v>0</v>
      </c>
    </row>
    <row r="525" spans="2:7" ht="18.75" customHeight="1" x14ac:dyDescent="0.2">
      <c r="B525" s="64" t="s">
        <v>3169</v>
      </c>
      <c r="C525" s="77">
        <v>0</v>
      </c>
      <c r="D525" s="65">
        <v>0</v>
      </c>
      <c r="E525" s="65">
        <v>2</v>
      </c>
      <c r="F525" s="65">
        <v>0</v>
      </c>
      <c r="G525" s="67">
        <v>0</v>
      </c>
    </row>
    <row r="526" spans="2:7" ht="18.75" customHeight="1" x14ac:dyDescent="0.2">
      <c r="B526" s="64" t="s">
        <v>3289</v>
      </c>
      <c r="C526" s="77">
        <v>0</v>
      </c>
      <c r="D526" s="65">
        <v>0</v>
      </c>
      <c r="E526" s="65">
        <v>0</v>
      </c>
      <c r="F526" s="65">
        <v>2</v>
      </c>
      <c r="G526" s="67">
        <v>0</v>
      </c>
    </row>
    <row r="527" spans="2:7" ht="18.75" customHeight="1" x14ac:dyDescent="0.2">
      <c r="B527" s="64" t="s">
        <v>746</v>
      </c>
      <c r="C527" s="77">
        <v>1</v>
      </c>
      <c r="D527" s="65">
        <v>1</v>
      </c>
      <c r="E527" s="65">
        <v>0</v>
      </c>
      <c r="F527" s="65">
        <v>0</v>
      </c>
      <c r="G527" s="67">
        <v>0</v>
      </c>
    </row>
    <row r="528" spans="2:7" ht="18.75" customHeight="1" x14ac:dyDescent="0.2">
      <c r="B528" s="64" t="s">
        <v>473</v>
      </c>
      <c r="C528" s="77">
        <v>2</v>
      </c>
      <c r="D528" s="65">
        <v>0</v>
      </c>
      <c r="E528" s="65">
        <v>0</v>
      </c>
      <c r="F528" s="65">
        <v>0</v>
      </c>
      <c r="G528" s="67">
        <v>0</v>
      </c>
    </row>
    <row r="529" spans="2:7" ht="18.75" customHeight="1" x14ac:dyDescent="0.2">
      <c r="B529" s="64" t="s">
        <v>676</v>
      </c>
      <c r="C529" s="77">
        <v>2</v>
      </c>
      <c r="D529" s="65">
        <v>0</v>
      </c>
      <c r="E529" s="65">
        <v>0</v>
      </c>
      <c r="F529" s="65">
        <v>0</v>
      </c>
      <c r="G529" s="67">
        <v>0</v>
      </c>
    </row>
    <row r="530" spans="2:7" ht="18.75" customHeight="1" x14ac:dyDescent="0.2">
      <c r="B530" s="64" t="s">
        <v>825</v>
      </c>
      <c r="C530" s="77">
        <v>0</v>
      </c>
      <c r="D530" s="65">
        <v>2</v>
      </c>
      <c r="E530" s="65">
        <v>0</v>
      </c>
      <c r="F530" s="65">
        <v>0</v>
      </c>
      <c r="G530" s="67">
        <v>0</v>
      </c>
    </row>
    <row r="531" spans="2:7" ht="18.75" customHeight="1" x14ac:dyDescent="0.2">
      <c r="B531" s="64" t="s">
        <v>3285</v>
      </c>
      <c r="C531" s="77">
        <v>0</v>
      </c>
      <c r="D531" s="65">
        <v>0</v>
      </c>
      <c r="E531" s="65">
        <v>0</v>
      </c>
      <c r="F531" s="65">
        <v>2</v>
      </c>
      <c r="G531" s="67">
        <v>0</v>
      </c>
    </row>
    <row r="532" spans="2:7" ht="18.75" customHeight="1" x14ac:dyDescent="0.2">
      <c r="B532" s="64" t="s">
        <v>3480</v>
      </c>
      <c r="C532" s="77">
        <v>0</v>
      </c>
      <c r="D532" s="65">
        <v>0</v>
      </c>
      <c r="E532" s="65">
        <v>0</v>
      </c>
      <c r="F532" s="65">
        <v>2</v>
      </c>
      <c r="G532" s="67">
        <v>0</v>
      </c>
    </row>
    <row r="533" spans="2:7" ht="18.75" customHeight="1" x14ac:dyDescent="0.2">
      <c r="B533" s="64" t="s">
        <v>3276</v>
      </c>
      <c r="C533" s="77">
        <v>0</v>
      </c>
      <c r="D533" s="65">
        <v>0</v>
      </c>
      <c r="E533" s="65">
        <v>0</v>
      </c>
      <c r="F533" s="65">
        <v>2</v>
      </c>
      <c r="G533" s="67">
        <v>0</v>
      </c>
    </row>
    <row r="534" spans="2:7" ht="18.75" customHeight="1" x14ac:dyDescent="0.2">
      <c r="B534" s="64" t="s">
        <v>816</v>
      </c>
      <c r="C534" s="77">
        <v>0</v>
      </c>
      <c r="D534" s="65">
        <v>2</v>
      </c>
      <c r="E534" s="65">
        <v>0</v>
      </c>
      <c r="F534" s="65">
        <v>0</v>
      </c>
      <c r="G534" s="67">
        <v>0</v>
      </c>
    </row>
    <row r="535" spans="2:7" ht="18.75" customHeight="1" x14ac:dyDescent="0.2">
      <c r="B535" s="64" t="s">
        <v>2945</v>
      </c>
      <c r="C535" s="77">
        <v>0</v>
      </c>
      <c r="D535" s="65">
        <v>0</v>
      </c>
      <c r="E535" s="65">
        <v>2</v>
      </c>
      <c r="F535" s="65">
        <v>0</v>
      </c>
      <c r="G535" s="67">
        <v>0</v>
      </c>
    </row>
    <row r="536" spans="2:7" ht="18.75" customHeight="1" x14ac:dyDescent="0.2">
      <c r="B536" s="64" t="s">
        <v>3074</v>
      </c>
      <c r="C536" s="77">
        <v>0</v>
      </c>
      <c r="D536" s="65">
        <v>0</v>
      </c>
      <c r="E536" s="65">
        <v>2</v>
      </c>
      <c r="F536" s="65">
        <v>0</v>
      </c>
      <c r="G536" s="67">
        <v>0</v>
      </c>
    </row>
    <row r="537" spans="2:7" ht="18.75" customHeight="1" x14ac:dyDescent="0.2">
      <c r="B537" s="64" t="s">
        <v>3389</v>
      </c>
      <c r="C537" s="77">
        <v>0</v>
      </c>
      <c r="D537" s="65">
        <v>0</v>
      </c>
      <c r="E537" s="65">
        <v>0</v>
      </c>
      <c r="F537" s="65">
        <v>2</v>
      </c>
      <c r="G537" s="67">
        <v>0</v>
      </c>
    </row>
    <row r="538" spans="2:7" ht="18.75" customHeight="1" x14ac:dyDescent="0.2">
      <c r="B538" s="64" t="s">
        <v>2981</v>
      </c>
      <c r="C538" s="77">
        <v>0</v>
      </c>
      <c r="D538" s="65">
        <v>0</v>
      </c>
      <c r="E538" s="65">
        <v>2</v>
      </c>
      <c r="F538" s="65">
        <v>0</v>
      </c>
      <c r="G538" s="67">
        <v>0</v>
      </c>
    </row>
    <row r="539" spans="2:7" ht="18.75" customHeight="1" x14ac:dyDescent="0.2">
      <c r="B539" s="64" t="s">
        <v>2464</v>
      </c>
      <c r="C539" s="77">
        <v>2</v>
      </c>
      <c r="D539" s="65">
        <v>0</v>
      </c>
      <c r="E539" s="65">
        <v>0</v>
      </c>
      <c r="F539" s="65">
        <v>0</v>
      </c>
      <c r="G539" s="67">
        <v>0</v>
      </c>
    </row>
    <row r="540" spans="2:7" ht="18.75" customHeight="1" x14ac:dyDescent="0.2">
      <c r="B540" s="64" t="s">
        <v>667</v>
      </c>
      <c r="C540" s="77">
        <v>1</v>
      </c>
      <c r="D540" s="65">
        <v>1</v>
      </c>
      <c r="E540" s="65">
        <v>0</v>
      </c>
      <c r="F540" s="65">
        <v>0</v>
      </c>
      <c r="G540" s="67">
        <v>0</v>
      </c>
    </row>
    <row r="541" spans="2:7" ht="18.75" customHeight="1" x14ac:dyDescent="0.2">
      <c r="B541" s="64" t="s">
        <v>793</v>
      </c>
      <c r="C541" s="77">
        <v>2</v>
      </c>
      <c r="D541" s="65">
        <v>0</v>
      </c>
      <c r="E541" s="65">
        <v>0</v>
      </c>
      <c r="F541" s="65">
        <v>0</v>
      </c>
      <c r="G541" s="67">
        <v>0</v>
      </c>
    </row>
    <row r="542" spans="2:7" ht="18.75" customHeight="1" x14ac:dyDescent="0.2">
      <c r="B542" s="64" t="s">
        <v>765</v>
      </c>
      <c r="C542" s="77">
        <v>2</v>
      </c>
      <c r="D542" s="65">
        <v>0</v>
      </c>
      <c r="E542" s="65">
        <v>0</v>
      </c>
      <c r="F542" s="65">
        <v>0</v>
      </c>
      <c r="G542" s="67">
        <v>0</v>
      </c>
    </row>
    <row r="543" spans="2:7" ht="18.75" customHeight="1" x14ac:dyDescent="0.2">
      <c r="B543" s="64" t="s">
        <v>791</v>
      </c>
      <c r="C543" s="77">
        <v>0</v>
      </c>
      <c r="D543" s="65">
        <v>2</v>
      </c>
      <c r="E543" s="65">
        <v>0</v>
      </c>
      <c r="F543" s="65">
        <v>0</v>
      </c>
      <c r="G543" s="67">
        <v>0</v>
      </c>
    </row>
    <row r="544" spans="2:7" ht="18.75" customHeight="1" x14ac:dyDescent="0.2">
      <c r="B544" s="64" t="s">
        <v>502</v>
      </c>
      <c r="C544" s="77">
        <v>0</v>
      </c>
      <c r="D544" s="65">
        <v>2</v>
      </c>
      <c r="E544" s="65">
        <v>0</v>
      </c>
      <c r="F544" s="65">
        <v>0</v>
      </c>
      <c r="G544" s="67">
        <v>0</v>
      </c>
    </row>
    <row r="545" spans="2:7" ht="18.75" customHeight="1" x14ac:dyDescent="0.2">
      <c r="B545" s="64" t="s">
        <v>3782</v>
      </c>
      <c r="C545" s="77">
        <v>0</v>
      </c>
      <c r="D545" s="65">
        <v>0</v>
      </c>
      <c r="E545" s="65">
        <v>0</v>
      </c>
      <c r="F545" s="65">
        <v>0</v>
      </c>
      <c r="G545" s="67">
        <v>2</v>
      </c>
    </row>
    <row r="546" spans="2:7" ht="18.75" customHeight="1" x14ac:dyDescent="0.2">
      <c r="B546" s="64" t="s">
        <v>3481</v>
      </c>
      <c r="C546" s="77">
        <v>0</v>
      </c>
      <c r="D546" s="65">
        <v>0</v>
      </c>
      <c r="E546" s="65">
        <v>0</v>
      </c>
      <c r="F546" s="65">
        <v>2</v>
      </c>
      <c r="G546" s="67">
        <v>0</v>
      </c>
    </row>
    <row r="547" spans="2:7" ht="18.75" customHeight="1" x14ac:dyDescent="0.2">
      <c r="B547" s="64" t="s">
        <v>3382</v>
      </c>
      <c r="C547" s="77">
        <v>0</v>
      </c>
      <c r="D547" s="65">
        <v>0</v>
      </c>
      <c r="E547" s="65">
        <v>0</v>
      </c>
      <c r="F547" s="65">
        <v>2</v>
      </c>
      <c r="G547" s="67">
        <v>0</v>
      </c>
    </row>
    <row r="548" spans="2:7" ht="18.75" customHeight="1" x14ac:dyDescent="0.2">
      <c r="B548" s="64" t="s">
        <v>828</v>
      </c>
      <c r="C548" s="77">
        <v>2</v>
      </c>
      <c r="D548" s="65">
        <v>0</v>
      </c>
      <c r="E548" s="65">
        <v>0</v>
      </c>
      <c r="F548" s="65">
        <v>0</v>
      </c>
      <c r="G548" s="67">
        <v>0</v>
      </c>
    </row>
    <row r="549" spans="2:7" ht="18.75" customHeight="1" x14ac:dyDescent="0.2">
      <c r="B549" s="64" t="s">
        <v>2484</v>
      </c>
      <c r="C549" s="77">
        <v>0</v>
      </c>
      <c r="D549" s="65">
        <v>2</v>
      </c>
      <c r="E549" s="65">
        <v>0</v>
      </c>
      <c r="F549" s="65">
        <v>0</v>
      </c>
      <c r="G549" s="67">
        <v>0</v>
      </c>
    </row>
    <row r="550" spans="2:7" ht="18.75" customHeight="1" x14ac:dyDescent="0.2">
      <c r="B550" s="64" t="s">
        <v>3569</v>
      </c>
      <c r="C550" s="77">
        <v>0</v>
      </c>
      <c r="D550" s="65">
        <v>0</v>
      </c>
      <c r="E550" s="65">
        <v>0</v>
      </c>
      <c r="F550" s="65">
        <v>0</v>
      </c>
      <c r="G550" s="67">
        <v>2</v>
      </c>
    </row>
    <row r="551" spans="2:7" ht="18.75" customHeight="1" x14ac:dyDescent="0.2">
      <c r="B551" s="64" t="s">
        <v>3277</v>
      </c>
      <c r="C551" s="77">
        <v>0</v>
      </c>
      <c r="D551" s="65">
        <v>0</v>
      </c>
      <c r="E551" s="65">
        <v>0</v>
      </c>
      <c r="F551" s="65">
        <v>2</v>
      </c>
      <c r="G551" s="67">
        <v>0</v>
      </c>
    </row>
    <row r="552" spans="2:7" ht="18.75" customHeight="1" x14ac:dyDescent="0.2">
      <c r="B552" s="64" t="s">
        <v>3281</v>
      </c>
      <c r="C552" s="77">
        <v>0</v>
      </c>
      <c r="D552" s="65">
        <v>0</v>
      </c>
      <c r="E552" s="65">
        <v>0</v>
      </c>
      <c r="F552" s="65">
        <v>2</v>
      </c>
      <c r="G552" s="67">
        <v>0</v>
      </c>
    </row>
    <row r="553" spans="2:7" ht="18.75" customHeight="1" x14ac:dyDescent="0.2">
      <c r="B553" s="64" t="s">
        <v>3388</v>
      </c>
      <c r="C553" s="77">
        <v>0</v>
      </c>
      <c r="D553" s="65">
        <v>0</v>
      </c>
      <c r="E553" s="65">
        <v>0</v>
      </c>
      <c r="F553" s="65">
        <v>2</v>
      </c>
      <c r="G553" s="67">
        <v>0</v>
      </c>
    </row>
    <row r="554" spans="2:7" ht="18.75" customHeight="1" x14ac:dyDescent="0.2">
      <c r="B554" s="64" t="s">
        <v>3379</v>
      </c>
      <c r="C554" s="77">
        <v>0</v>
      </c>
      <c r="D554" s="65">
        <v>0</v>
      </c>
      <c r="E554" s="65">
        <v>0</v>
      </c>
      <c r="F554" s="65">
        <v>2</v>
      </c>
      <c r="G554" s="67">
        <v>0</v>
      </c>
    </row>
    <row r="555" spans="2:7" ht="18.75" customHeight="1" x14ac:dyDescent="0.2">
      <c r="B555" s="64" t="s">
        <v>3712</v>
      </c>
      <c r="C555" s="77">
        <v>0</v>
      </c>
      <c r="D555" s="65">
        <v>0</v>
      </c>
      <c r="E555" s="65">
        <v>0</v>
      </c>
      <c r="F555" s="65">
        <v>0</v>
      </c>
      <c r="G555" s="67">
        <v>2</v>
      </c>
    </row>
    <row r="556" spans="2:7" ht="18.75" customHeight="1" x14ac:dyDescent="0.2">
      <c r="B556" s="64" t="s">
        <v>2474</v>
      </c>
      <c r="C556" s="77">
        <v>0</v>
      </c>
      <c r="D556" s="65">
        <v>2</v>
      </c>
      <c r="E556" s="65">
        <v>0</v>
      </c>
      <c r="F556" s="65">
        <v>0</v>
      </c>
      <c r="G556" s="67">
        <v>0</v>
      </c>
    </row>
    <row r="557" spans="2:7" ht="18.75" customHeight="1" x14ac:dyDescent="0.2">
      <c r="B557" s="64" t="s">
        <v>3075</v>
      </c>
      <c r="C557" s="77">
        <v>0</v>
      </c>
      <c r="D557" s="65">
        <v>0</v>
      </c>
      <c r="E557" s="65">
        <v>2</v>
      </c>
      <c r="F557" s="65">
        <v>0</v>
      </c>
      <c r="G557" s="67">
        <v>0</v>
      </c>
    </row>
    <row r="558" spans="2:7" ht="18.75" customHeight="1" x14ac:dyDescent="0.2">
      <c r="B558" s="64" t="s">
        <v>721</v>
      </c>
      <c r="C558" s="77">
        <v>1</v>
      </c>
      <c r="D558" s="65">
        <v>1</v>
      </c>
      <c r="E558" s="65">
        <v>0</v>
      </c>
      <c r="F558" s="65">
        <v>0</v>
      </c>
      <c r="G558" s="67">
        <v>0</v>
      </c>
    </row>
    <row r="559" spans="2:7" ht="18.75" customHeight="1" x14ac:dyDescent="0.2">
      <c r="B559" s="64" t="s">
        <v>633</v>
      </c>
      <c r="C559" s="77">
        <v>2</v>
      </c>
      <c r="D559" s="65">
        <v>0</v>
      </c>
      <c r="E559" s="65">
        <v>0</v>
      </c>
      <c r="F559" s="65">
        <v>0</v>
      </c>
      <c r="G559" s="67">
        <v>0</v>
      </c>
    </row>
    <row r="560" spans="2:7" ht="18.75" customHeight="1" x14ac:dyDescent="0.2">
      <c r="B560" s="64" t="s">
        <v>664</v>
      </c>
      <c r="C560" s="77">
        <v>0</v>
      </c>
      <c r="D560" s="65">
        <v>0</v>
      </c>
      <c r="E560" s="65">
        <v>2</v>
      </c>
      <c r="F560" s="65">
        <v>0</v>
      </c>
      <c r="G560" s="67">
        <v>0</v>
      </c>
    </row>
    <row r="561" spans="2:7" ht="18.75" customHeight="1" x14ac:dyDescent="0.2">
      <c r="B561" s="64" t="s">
        <v>2482</v>
      </c>
      <c r="C561" s="77">
        <v>0</v>
      </c>
      <c r="D561" s="65">
        <v>2</v>
      </c>
      <c r="E561" s="65">
        <v>0</v>
      </c>
      <c r="F561" s="65">
        <v>0</v>
      </c>
      <c r="G561" s="67">
        <v>0</v>
      </c>
    </row>
    <row r="562" spans="2:7" ht="18.75" customHeight="1" x14ac:dyDescent="0.2">
      <c r="B562" s="64" t="s">
        <v>3674</v>
      </c>
      <c r="C562" s="77">
        <v>0</v>
      </c>
      <c r="D562" s="65">
        <v>0</v>
      </c>
      <c r="E562" s="65">
        <v>0</v>
      </c>
      <c r="F562" s="65">
        <v>0</v>
      </c>
      <c r="G562" s="67">
        <v>2</v>
      </c>
    </row>
    <row r="563" spans="2:7" ht="18.75" customHeight="1" x14ac:dyDescent="0.2">
      <c r="B563" s="64" t="s">
        <v>749</v>
      </c>
      <c r="C563" s="77">
        <v>0</v>
      </c>
      <c r="D563" s="65">
        <v>2</v>
      </c>
      <c r="E563" s="65">
        <v>0</v>
      </c>
      <c r="F563" s="65">
        <v>0</v>
      </c>
      <c r="G563" s="67">
        <v>0</v>
      </c>
    </row>
    <row r="564" spans="2:7" ht="18.75" customHeight="1" x14ac:dyDescent="0.2">
      <c r="B564" s="64" t="s">
        <v>3484</v>
      </c>
      <c r="C564" s="77">
        <v>0</v>
      </c>
      <c r="D564" s="65">
        <v>0</v>
      </c>
      <c r="E564" s="65">
        <v>0</v>
      </c>
      <c r="F564" s="65">
        <v>2</v>
      </c>
      <c r="G564" s="67">
        <v>0</v>
      </c>
    </row>
    <row r="565" spans="2:7" ht="18.75" customHeight="1" x14ac:dyDescent="0.2">
      <c r="B565" s="64" t="s">
        <v>3192</v>
      </c>
      <c r="C565" s="77">
        <v>0</v>
      </c>
      <c r="D565" s="65">
        <v>0</v>
      </c>
      <c r="E565" s="65">
        <v>2</v>
      </c>
      <c r="F565" s="65">
        <v>0</v>
      </c>
      <c r="G565" s="67">
        <v>0</v>
      </c>
    </row>
    <row r="566" spans="2:7" ht="18.75" customHeight="1" x14ac:dyDescent="0.2">
      <c r="B566" s="64" t="s">
        <v>3679</v>
      </c>
      <c r="C566" s="77">
        <v>0</v>
      </c>
      <c r="D566" s="65">
        <v>0</v>
      </c>
      <c r="E566" s="65">
        <v>0</v>
      </c>
      <c r="F566" s="65">
        <v>0</v>
      </c>
      <c r="G566" s="67">
        <v>2</v>
      </c>
    </row>
    <row r="567" spans="2:7" ht="18.75" customHeight="1" x14ac:dyDescent="0.2">
      <c r="B567" s="64" t="s">
        <v>3394</v>
      </c>
      <c r="C567" s="77">
        <v>0</v>
      </c>
      <c r="D567" s="65">
        <v>0</v>
      </c>
      <c r="E567" s="65">
        <v>0</v>
      </c>
      <c r="F567" s="65">
        <v>2</v>
      </c>
      <c r="G567" s="67">
        <v>0</v>
      </c>
    </row>
    <row r="568" spans="2:7" ht="18.75" customHeight="1" x14ac:dyDescent="0.2">
      <c r="B568" s="64" t="s">
        <v>2983</v>
      </c>
      <c r="C568" s="77">
        <v>0</v>
      </c>
      <c r="D568" s="65">
        <v>0</v>
      </c>
      <c r="E568" s="65">
        <v>2</v>
      </c>
      <c r="F568" s="65">
        <v>0</v>
      </c>
      <c r="G568" s="67">
        <v>0</v>
      </c>
    </row>
    <row r="569" spans="2:7" ht="18.75" customHeight="1" x14ac:dyDescent="0.2">
      <c r="B569" s="64" t="s">
        <v>3492</v>
      </c>
      <c r="C569" s="77">
        <v>0</v>
      </c>
      <c r="D569" s="65">
        <v>0</v>
      </c>
      <c r="E569" s="65">
        <v>0</v>
      </c>
      <c r="F569" s="65">
        <v>1</v>
      </c>
      <c r="G569" s="67">
        <v>1</v>
      </c>
    </row>
    <row r="570" spans="2:7" ht="18.75" customHeight="1" x14ac:dyDescent="0.2">
      <c r="B570" s="64" t="s">
        <v>2967</v>
      </c>
      <c r="C570" s="77">
        <v>0</v>
      </c>
      <c r="D570" s="65">
        <v>0</v>
      </c>
      <c r="E570" s="65">
        <v>2</v>
      </c>
      <c r="F570" s="65">
        <v>0</v>
      </c>
      <c r="G570" s="67">
        <v>0</v>
      </c>
    </row>
    <row r="571" spans="2:7" ht="18.75" customHeight="1" x14ac:dyDescent="0.2">
      <c r="B571" s="64" t="s">
        <v>3236</v>
      </c>
      <c r="C571" s="77">
        <v>0</v>
      </c>
      <c r="D571" s="65">
        <v>0</v>
      </c>
      <c r="E571" s="65">
        <v>2</v>
      </c>
      <c r="F571" s="65">
        <v>0</v>
      </c>
      <c r="G571" s="67">
        <v>0</v>
      </c>
    </row>
    <row r="572" spans="2:7" ht="18.75" customHeight="1" x14ac:dyDescent="0.2">
      <c r="B572" s="64" t="s">
        <v>556</v>
      </c>
      <c r="C572" s="77">
        <v>0</v>
      </c>
      <c r="D572" s="65">
        <v>2</v>
      </c>
      <c r="E572" s="65">
        <v>0</v>
      </c>
      <c r="F572" s="65">
        <v>0</v>
      </c>
      <c r="G572" s="67">
        <v>0</v>
      </c>
    </row>
    <row r="573" spans="2:7" ht="18.75" customHeight="1" x14ac:dyDescent="0.2">
      <c r="B573" s="64" t="s">
        <v>3085</v>
      </c>
      <c r="C573" s="77">
        <v>0</v>
      </c>
      <c r="D573" s="65">
        <v>0</v>
      </c>
      <c r="E573" s="65">
        <v>2</v>
      </c>
      <c r="F573" s="65">
        <v>0</v>
      </c>
      <c r="G573" s="67">
        <v>0</v>
      </c>
    </row>
    <row r="574" spans="2:7" ht="18.75" customHeight="1" x14ac:dyDescent="0.2">
      <c r="B574" s="64" t="s">
        <v>3678</v>
      </c>
      <c r="C574" s="77">
        <v>0</v>
      </c>
      <c r="D574" s="65">
        <v>0</v>
      </c>
      <c r="E574" s="65">
        <v>0</v>
      </c>
      <c r="F574" s="65">
        <v>0</v>
      </c>
      <c r="G574" s="67">
        <v>2</v>
      </c>
    </row>
    <row r="575" spans="2:7" ht="18.75" customHeight="1" x14ac:dyDescent="0.2">
      <c r="B575" s="64" t="s">
        <v>709</v>
      </c>
      <c r="C575" s="77">
        <v>0</v>
      </c>
      <c r="D575" s="65">
        <v>2</v>
      </c>
      <c r="E575" s="65">
        <v>0</v>
      </c>
      <c r="F575" s="65">
        <v>0</v>
      </c>
      <c r="G575" s="67">
        <v>0</v>
      </c>
    </row>
    <row r="576" spans="2:7" ht="18.75" customHeight="1" x14ac:dyDescent="0.2">
      <c r="B576" s="64" t="s">
        <v>725</v>
      </c>
      <c r="C576" s="77">
        <v>2</v>
      </c>
      <c r="D576" s="65">
        <v>0</v>
      </c>
      <c r="E576" s="65">
        <v>0</v>
      </c>
      <c r="F576" s="65">
        <v>0</v>
      </c>
      <c r="G576" s="67">
        <v>0</v>
      </c>
    </row>
    <row r="577" spans="2:7" ht="18.75" customHeight="1" x14ac:dyDescent="0.2">
      <c r="B577" s="64" t="s">
        <v>2478</v>
      </c>
      <c r="C577" s="77">
        <v>2</v>
      </c>
      <c r="D577" s="65">
        <v>0</v>
      </c>
      <c r="E577" s="65">
        <v>0</v>
      </c>
      <c r="F577" s="65">
        <v>0</v>
      </c>
      <c r="G577" s="67">
        <v>0</v>
      </c>
    </row>
    <row r="578" spans="2:7" ht="18.75" customHeight="1" x14ac:dyDescent="0.2">
      <c r="B578" s="64" t="s">
        <v>2971</v>
      </c>
      <c r="C578" s="77">
        <v>0</v>
      </c>
      <c r="D578" s="65">
        <v>0</v>
      </c>
      <c r="E578" s="65">
        <v>2</v>
      </c>
      <c r="F578" s="65">
        <v>0</v>
      </c>
      <c r="G578" s="67">
        <v>0</v>
      </c>
    </row>
    <row r="579" spans="2:7" ht="18.75" customHeight="1" x14ac:dyDescent="0.2">
      <c r="B579" s="64" t="s">
        <v>2964</v>
      </c>
      <c r="C579" s="77">
        <v>0</v>
      </c>
      <c r="D579" s="65">
        <v>0</v>
      </c>
      <c r="E579" s="65">
        <v>2</v>
      </c>
      <c r="F579" s="65">
        <v>0</v>
      </c>
      <c r="G579" s="67">
        <v>0</v>
      </c>
    </row>
    <row r="580" spans="2:7" ht="18.75" customHeight="1" x14ac:dyDescent="0.2">
      <c r="B580" s="64" t="s">
        <v>3601</v>
      </c>
      <c r="C580" s="77">
        <v>0</v>
      </c>
      <c r="D580" s="65">
        <v>0</v>
      </c>
      <c r="E580" s="65">
        <v>0</v>
      </c>
      <c r="F580" s="65">
        <v>0</v>
      </c>
      <c r="G580" s="67">
        <v>2</v>
      </c>
    </row>
    <row r="581" spans="2:7" ht="18.75" customHeight="1" x14ac:dyDescent="0.2">
      <c r="B581" s="64" t="s">
        <v>838</v>
      </c>
      <c r="C581" s="77">
        <v>2</v>
      </c>
      <c r="D581" s="65">
        <v>0</v>
      </c>
      <c r="E581" s="65">
        <v>0</v>
      </c>
      <c r="F581" s="65">
        <v>0</v>
      </c>
      <c r="G581" s="67">
        <v>0</v>
      </c>
    </row>
    <row r="582" spans="2:7" ht="18.75" customHeight="1" x14ac:dyDescent="0.2">
      <c r="B582" s="64" t="s">
        <v>3282</v>
      </c>
      <c r="C582" s="77">
        <v>0</v>
      </c>
      <c r="D582" s="65">
        <v>0</v>
      </c>
      <c r="E582" s="65">
        <v>0</v>
      </c>
      <c r="F582" s="65">
        <v>1</v>
      </c>
      <c r="G582" s="67">
        <v>1</v>
      </c>
    </row>
    <row r="583" spans="2:7" ht="18.75" customHeight="1" x14ac:dyDescent="0.2">
      <c r="B583" s="64" t="s">
        <v>3780</v>
      </c>
      <c r="C583" s="77">
        <v>0</v>
      </c>
      <c r="D583" s="65">
        <v>0</v>
      </c>
      <c r="E583" s="65">
        <v>0</v>
      </c>
      <c r="F583" s="65">
        <v>0</v>
      </c>
      <c r="G583" s="67">
        <v>2</v>
      </c>
    </row>
    <row r="584" spans="2:7" ht="18.75" customHeight="1" x14ac:dyDescent="0.2">
      <c r="B584" s="64" t="s">
        <v>2966</v>
      </c>
      <c r="C584" s="77">
        <v>0</v>
      </c>
      <c r="D584" s="65">
        <v>0</v>
      </c>
      <c r="E584" s="65">
        <v>2</v>
      </c>
      <c r="F584" s="65">
        <v>0</v>
      </c>
      <c r="G584" s="67">
        <v>0</v>
      </c>
    </row>
    <row r="585" spans="2:7" ht="18.75" customHeight="1" x14ac:dyDescent="0.2">
      <c r="B585" s="64" t="s">
        <v>720</v>
      </c>
      <c r="C585" s="77">
        <v>0</v>
      </c>
      <c r="D585" s="65">
        <v>2</v>
      </c>
      <c r="E585" s="65">
        <v>0</v>
      </c>
      <c r="F585" s="65">
        <v>0</v>
      </c>
      <c r="G585" s="67">
        <v>0</v>
      </c>
    </row>
    <row r="586" spans="2:7" ht="18.75" customHeight="1" x14ac:dyDescent="0.2">
      <c r="B586" s="64" t="s">
        <v>801</v>
      </c>
      <c r="C586" s="77">
        <v>2</v>
      </c>
      <c r="D586" s="65">
        <v>0</v>
      </c>
      <c r="E586" s="65">
        <v>0</v>
      </c>
      <c r="F586" s="65">
        <v>0</v>
      </c>
      <c r="G586" s="67">
        <v>0</v>
      </c>
    </row>
    <row r="587" spans="2:7" ht="18.75" customHeight="1" x14ac:dyDescent="0.2">
      <c r="B587" s="64" t="s">
        <v>3487</v>
      </c>
      <c r="C587" s="77">
        <v>0</v>
      </c>
      <c r="D587" s="65">
        <v>0</v>
      </c>
      <c r="E587" s="65">
        <v>0</v>
      </c>
      <c r="F587" s="65">
        <v>2</v>
      </c>
      <c r="G587" s="67">
        <v>0</v>
      </c>
    </row>
    <row r="588" spans="2:7" ht="18.75" customHeight="1" x14ac:dyDescent="0.2">
      <c r="B588" s="64" t="s">
        <v>547</v>
      </c>
      <c r="C588" s="77">
        <v>2</v>
      </c>
      <c r="D588" s="65">
        <v>0</v>
      </c>
      <c r="E588" s="65">
        <v>0</v>
      </c>
      <c r="F588" s="65">
        <v>0</v>
      </c>
      <c r="G588" s="67">
        <v>0</v>
      </c>
    </row>
    <row r="589" spans="2:7" ht="18.75" customHeight="1" x14ac:dyDescent="0.2">
      <c r="B589" s="64" t="s">
        <v>3710</v>
      </c>
      <c r="C589" s="77">
        <v>0</v>
      </c>
      <c r="D589" s="65">
        <v>0</v>
      </c>
      <c r="E589" s="65">
        <v>0</v>
      </c>
      <c r="F589" s="65">
        <v>0</v>
      </c>
      <c r="G589" s="67">
        <v>2</v>
      </c>
    </row>
    <row r="590" spans="2:7" ht="18.75" customHeight="1" x14ac:dyDescent="0.2">
      <c r="B590" s="64" t="s">
        <v>3297</v>
      </c>
      <c r="C590" s="77">
        <v>0</v>
      </c>
      <c r="D590" s="65">
        <v>0</v>
      </c>
      <c r="E590" s="65">
        <v>0</v>
      </c>
      <c r="F590" s="65">
        <v>2</v>
      </c>
      <c r="G590" s="67">
        <v>0</v>
      </c>
    </row>
    <row r="591" spans="2:7" ht="18.75" customHeight="1" x14ac:dyDescent="0.2">
      <c r="B591" s="64" t="s">
        <v>3278</v>
      </c>
      <c r="C591" s="77">
        <v>0</v>
      </c>
      <c r="D591" s="65">
        <v>0</v>
      </c>
      <c r="E591" s="65">
        <v>0</v>
      </c>
      <c r="F591" s="65">
        <v>2</v>
      </c>
      <c r="G591" s="67">
        <v>0</v>
      </c>
    </row>
    <row r="592" spans="2:7" ht="18.75" customHeight="1" x14ac:dyDescent="0.2">
      <c r="B592" s="64" t="s">
        <v>753</v>
      </c>
      <c r="C592" s="77">
        <v>2</v>
      </c>
      <c r="D592" s="65">
        <v>0</v>
      </c>
      <c r="E592" s="65">
        <v>0</v>
      </c>
      <c r="F592" s="65">
        <v>0</v>
      </c>
      <c r="G592" s="67">
        <v>0</v>
      </c>
    </row>
    <row r="593" spans="2:7" ht="18.75" customHeight="1" x14ac:dyDescent="0.2">
      <c r="B593" s="64" t="s">
        <v>3676</v>
      </c>
      <c r="C593" s="77">
        <v>0</v>
      </c>
      <c r="D593" s="65">
        <v>0</v>
      </c>
      <c r="E593" s="65">
        <v>0</v>
      </c>
      <c r="F593" s="65">
        <v>0</v>
      </c>
      <c r="G593" s="67">
        <v>2</v>
      </c>
    </row>
    <row r="594" spans="2:7" ht="18.75" customHeight="1" x14ac:dyDescent="0.2">
      <c r="B594" s="64" t="s">
        <v>3460</v>
      </c>
      <c r="C594" s="77">
        <v>0</v>
      </c>
      <c r="D594" s="65">
        <v>0</v>
      </c>
      <c r="E594" s="65">
        <v>0</v>
      </c>
      <c r="F594" s="65">
        <v>2</v>
      </c>
      <c r="G594" s="67">
        <v>0</v>
      </c>
    </row>
    <row r="595" spans="2:7" ht="18.75" customHeight="1" x14ac:dyDescent="0.2">
      <c r="B595" s="64" t="s">
        <v>3239</v>
      </c>
      <c r="C595" s="77">
        <v>0</v>
      </c>
      <c r="D595" s="65">
        <v>0</v>
      </c>
      <c r="E595" s="65">
        <v>1</v>
      </c>
      <c r="F595" s="65">
        <v>1</v>
      </c>
      <c r="G595" s="67">
        <v>0</v>
      </c>
    </row>
    <row r="596" spans="2:7" ht="18.75" customHeight="1" x14ac:dyDescent="0.2">
      <c r="B596" s="64" t="s">
        <v>3372</v>
      </c>
      <c r="C596" s="77">
        <v>0</v>
      </c>
      <c r="D596" s="65">
        <v>0</v>
      </c>
      <c r="E596" s="65">
        <v>0</v>
      </c>
      <c r="F596" s="65">
        <v>2</v>
      </c>
      <c r="G596" s="67">
        <v>0</v>
      </c>
    </row>
    <row r="597" spans="2:7" ht="18.75" customHeight="1" x14ac:dyDescent="0.2">
      <c r="B597" s="64" t="s">
        <v>2946</v>
      </c>
      <c r="C597" s="77">
        <v>0</v>
      </c>
      <c r="D597" s="65">
        <v>0</v>
      </c>
      <c r="E597" s="65">
        <v>2</v>
      </c>
      <c r="F597" s="65">
        <v>0</v>
      </c>
      <c r="G597" s="67">
        <v>0</v>
      </c>
    </row>
    <row r="598" spans="2:7" ht="18.75" customHeight="1" x14ac:dyDescent="0.2">
      <c r="B598" s="64" t="s">
        <v>3489</v>
      </c>
      <c r="C598" s="77">
        <v>0</v>
      </c>
      <c r="D598" s="65">
        <v>0</v>
      </c>
      <c r="E598" s="65">
        <v>0</v>
      </c>
      <c r="F598" s="65">
        <v>2</v>
      </c>
      <c r="G598" s="67">
        <v>0</v>
      </c>
    </row>
    <row r="599" spans="2:7" ht="18.75" customHeight="1" x14ac:dyDescent="0.2">
      <c r="B599" s="64" t="s">
        <v>3270</v>
      </c>
      <c r="C599" s="77">
        <v>0</v>
      </c>
      <c r="D599" s="65">
        <v>0</v>
      </c>
      <c r="E599" s="65">
        <v>0</v>
      </c>
      <c r="F599" s="65">
        <v>2</v>
      </c>
      <c r="G599" s="67">
        <v>0</v>
      </c>
    </row>
    <row r="600" spans="2:7" ht="18.75" customHeight="1" x14ac:dyDescent="0.2">
      <c r="B600" s="64" t="s">
        <v>3787</v>
      </c>
      <c r="C600" s="77">
        <v>0</v>
      </c>
      <c r="D600" s="65">
        <v>0</v>
      </c>
      <c r="E600" s="65">
        <v>0</v>
      </c>
      <c r="F600" s="65">
        <v>0</v>
      </c>
      <c r="G600" s="67">
        <v>2</v>
      </c>
    </row>
    <row r="601" spans="2:7" ht="18.75" customHeight="1" x14ac:dyDescent="0.2">
      <c r="B601" s="64" t="s">
        <v>3711</v>
      </c>
      <c r="C601" s="77">
        <v>0</v>
      </c>
      <c r="D601" s="65">
        <v>0</v>
      </c>
      <c r="E601" s="65">
        <v>0</v>
      </c>
      <c r="F601" s="65">
        <v>0</v>
      </c>
      <c r="G601" s="67">
        <v>2</v>
      </c>
    </row>
    <row r="602" spans="2:7" ht="18.75" customHeight="1" x14ac:dyDescent="0.2">
      <c r="B602" s="64" t="s">
        <v>3673</v>
      </c>
      <c r="C602" s="77">
        <v>0</v>
      </c>
      <c r="D602" s="65">
        <v>0</v>
      </c>
      <c r="E602" s="65">
        <v>0</v>
      </c>
      <c r="F602" s="65">
        <v>0</v>
      </c>
      <c r="G602" s="67">
        <v>2</v>
      </c>
    </row>
    <row r="603" spans="2:7" ht="18.75" customHeight="1" x14ac:dyDescent="0.2">
      <c r="B603" s="64" t="s">
        <v>3478</v>
      </c>
      <c r="C603" s="77">
        <v>0</v>
      </c>
      <c r="D603" s="65">
        <v>0</v>
      </c>
      <c r="E603" s="65">
        <v>0</v>
      </c>
      <c r="F603" s="65">
        <v>2</v>
      </c>
      <c r="G603" s="67">
        <v>0</v>
      </c>
    </row>
    <row r="604" spans="2:7" ht="18.75" customHeight="1" x14ac:dyDescent="0.2">
      <c r="B604" s="64" t="s">
        <v>3479</v>
      </c>
      <c r="C604" s="77">
        <v>0</v>
      </c>
      <c r="D604" s="65">
        <v>0</v>
      </c>
      <c r="E604" s="65">
        <v>0</v>
      </c>
      <c r="F604" s="65">
        <v>2</v>
      </c>
      <c r="G604" s="67">
        <v>0</v>
      </c>
    </row>
    <row r="605" spans="2:7" ht="18.75" customHeight="1" x14ac:dyDescent="0.2">
      <c r="B605" s="64" t="s">
        <v>760</v>
      </c>
      <c r="C605" s="77">
        <v>2</v>
      </c>
      <c r="D605" s="65">
        <v>0</v>
      </c>
      <c r="E605" s="65">
        <v>0</v>
      </c>
      <c r="F605" s="65">
        <v>0</v>
      </c>
      <c r="G605" s="67">
        <v>0</v>
      </c>
    </row>
    <row r="606" spans="2:7" ht="18.75" customHeight="1" x14ac:dyDescent="0.2">
      <c r="B606" s="64" t="s">
        <v>3603</v>
      </c>
      <c r="C606" s="77">
        <v>0</v>
      </c>
      <c r="D606" s="65">
        <v>0</v>
      </c>
      <c r="E606" s="65">
        <v>0</v>
      </c>
      <c r="F606" s="65">
        <v>0</v>
      </c>
      <c r="G606" s="67">
        <v>2</v>
      </c>
    </row>
    <row r="607" spans="2:7" ht="18.75" customHeight="1" x14ac:dyDescent="0.2">
      <c r="B607" s="64" t="s">
        <v>3488</v>
      </c>
      <c r="C607" s="77">
        <v>0</v>
      </c>
      <c r="D607" s="65">
        <v>0</v>
      </c>
      <c r="E607" s="65">
        <v>0</v>
      </c>
      <c r="F607" s="65">
        <v>2</v>
      </c>
      <c r="G607" s="67">
        <v>0</v>
      </c>
    </row>
    <row r="608" spans="2:7" ht="18.75" customHeight="1" x14ac:dyDescent="0.2">
      <c r="B608" s="64" t="s">
        <v>3456</v>
      </c>
      <c r="C608" s="77">
        <v>0</v>
      </c>
      <c r="D608" s="65">
        <v>0</v>
      </c>
      <c r="E608" s="65">
        <v>0</v>
      </c>
      <c r="F608" s="65">
        <v>2</v>
      </c>
      <c r="G608" s="67">
        <v>0</v>
      </c>
    </row>
    <row r="609" spans="2:7" ht="18.75" customHeight="1" x14ac:dyDescent="0.2">
      <c r="B609" s="64" t="s">
        <v>3675</v>
      </c>
      <c r="C609" s="77">
        <v>0</v>
      </c>
      <c r="D609" s="65">
        <v>0</v>
      </c>
      <c r="E609" s="65">
        <v>0</v>
      </c>
      <c r="F609" s="65">
        <v>0</v>
      </c>
      <c r="G609" s="67">
        <v>2</v>
      </c>
    </row>
    <row r="610" spans="2:7" ht="18.75" customHeight="1" x14ac:dyDescent="0.2">
      <c r="B610" s="64" t="s">
        <v>3663</v>
      </c>
      <c r="C610" s="77">
        <v>0</v>
      </c>
      <c r="D610" s="65">
        <v>0</v>
      </c>
      <c r="E610" s="65">
        <v>0</v>
      </c>
      <c r="F610" s="65">
        <v>0</v>
      </c>
      <c r="G610" s="67">
        <v>2</v>
      </c>
    </row>
    <row r="611" spans="2:7" ht="18.75" customHeight="1" x14ac:dyDescent="0.2">
      <c r="B611" s="64" t="s">
        <v>661</v>
      </c>
      <c r="C611" s="77">
        <v>2</v>
      </c>
      <c r="D611" s="65">
        <v>0</v>
      </c>
      <c r="E611" s="65">
        <v>0</v>
      </c>
      <c r="F611" s="65">
        <v>0</v>
      </c>
      <c r="G611" s="67">
        <v>0</v>
      </c>
    </row>
    <row r="612" spans="2:7" ht="18.75" customHeight="1" x14ac:dyDescent="0.2">
      <c r="B612" s="64" t="s">
        <v>3378</v>
      </c>
      <c r="C612" s="77">
        <v>0</v>
      </c>
      <c r="D612" s="65">
        <v>0</v>
      </c>
      <c r="E612" s="65">
        <v>0</v>
      </c>
      <c r="F612" s="65">
        <v>2</v>
      </c>
      <c r="G612" s="67">
        <v>0</v>
      </c>
    </row>
    <row r="613" spans="2:7" ht="18.75" customHeight="1" x14ac:dyDescent="0.2">
      <c r="B613" s="64" t="s">
        <v>775</v>
      </c>
      <c r="C613" s="77">
        <v>2</v>
      </c>
      <c r="D613" s="65">
        <v>0</v>
      </c>
      <c r="E613" s="65">
        <v>0</v>
      </c>
      <c r="F613" s="65">
        <v>0</v>
      </c>
      <c r="G613" s="67">
        <v>0</v>
      </c>
    </row>
    <row r="614" spans="2:7" ht="18.75" customHeight="1" x14ac:dyDescent="0.2">
      <c r="B614" s="64" t="s">
        <v>3620</v>
      </c>
      <c r="C614" s="77">
        <v>0</v>
      </c>
      <c r="D614" s="65">
        <v>0</v>
      </c>
      <c r="E614" s="65">
        <v>0</v>
      </c>
      <c r="F614" s="65">
        <v>0</v>
      </c>
      <c r="G614" s="67">
        <v>2</v>
      </c>
    </row>
    <row r="615" spans="2:7" ht="18.75" customHeight="1" x14ac:dyDescent="0.2">
      <c r="B615" s="64" t="s">
        <v>3173</v>
      </c>
      <c r="C615" s="77">
        <v>0</v>
      </c>
      <c r="D615" s="65">
        <v>0</v>
      </c>
      <c r="E615" s="65">
        <v>2</v>
      </c>
      <c r="F615" s="65">
        <v>0</v>
      </c>
      <c r="G615" s="67">
        <v>0</v>
      </c>
    </row>
    <row r="616" spans="2:7" ht="18.75" customHeight="1" x14ac:dyDescent="0.2">
      <c r="B616" s="64" t="s">
        <v>3299</v>
      </c>
      <c r="C616" s="77">
        <v>0</v>
      </c>
      <c r="D616" s="65">
        <v>0</v>
      </c>
      <c r="E616" s="65">
        <v>0</v>
      </c>
      <c r="F616" s="65">
        <v>2</v>
      </c>
      <c r="G616" s="67">
        <v>0</v>
      </c>
    </row>
    <row r="617" spans="2:7" ht="18.75" customHeight="1" x14ac:dyDescent="0.2">
      <c r="B617" s="64" t="s">
        <v>3196</v>
      </c>
      <c r="C617" s="77">
        <v>0</v>
      </c>
      <c r="D617" s="65">
        <v>0</v>
      </c>
      <c r="E617" s="65">
        <v>2</v>
      </c>
      <c r="F617" s="65">
        <v>0</v>
      </c>
      <c r="G617" s="67">
        <v>0</v>
      </c>
    </row>
    <row r="618" spans="2:7" ht="18.75" customHeight="1" x14ac:dyDescent="0.2">
      <c r="B618" s="64" t="s">
        <v>810</v>
      </c>
      <c r="C618" s="77">
        <v>0</v>
      </c>
      <c r="D618" s="65">
        <v>2</v>
      </c>
      <c r="E618" s="65">
        <v>0</v>
      </c>
      <c r="F618" s="65">
        <v>0</v>
      </c>
      <c r="G618" s="67">
        <v>0</v>
      </c>
    </row>
    <row r="619" spans="2:7" ht="18.75" customHeight="1" x14ac:dyDescent="0.2">
      <c r="B619" s="64" t="s">
        <v>2979</v>
      </c>
      <c r="C619" s="77">
        <v>0</v>
      </c>
      <c r="D619" s="65">
        <v>0</v>
      </c>
      <c r="E619" s="65">
        <v>2</v>
      </c>
      <c r="F619" s="65">
        <v>0</v>
      </c>
      <c r="G619" s="67">
        <v>0</v>
      </c>
    </row>
    <row r="620" spans="2:7" ht="18.75" customHeight="1" x14ac:dyDescent="0.2">
      <c r="B620" s="64" t="s">
        <v>3293</v>
      </c>
      <c r="C620" s="77">
        <v>0</v>
      </c>
      <c r="D620" s="65">
        <v>0</v>
      </c>
      <c r="E620" s="65">
        <v>0</v>
      </c>
      <c r="F620" s="65">
        <v>2</v>
      </c>
      <c r="G620" s="67">
        <v>0</v>
      </c>
    </row>
    <row r="621" spans="2:7" ht="18.75" customHeight="1" x14ac:dyDescent="0.2">
      <c r="B621" s="64" t="s">
        <v>525</v>
      </c>
      <c r="C621" s="77">
        <v>1</v>
      </c>
      <c r="D621" s="65">
        <v>0</v>
      </c>
      <c r="E621" s="65">
        <v>1</v>
      </c>
      <c r="F621" s="65">
        <v>0</v>
      </c>
      <c r="G621" s="67">
        <v>0</v>
      </c>
    </row>
    <row r="622" spans="2:7" ht="18.75" customHeight="1" x14ac:dyDescent="0.2">
      <c r="B622" s="64" t="s">
        <v>3602</v>
      </c>
      <c r="C622" s="77">
        <v>0</v>
      </c>
      <c r="D622" s="65">
        <v>0</v>
      </c>
      <c r="E622" s="65">
        <v>0</v>
      </c>
      <c r="F622" s="65">
        <v>0</v>
      </c>
      <c r="G622" s="67">
        <v>2</v>
      </c>
    </row>
    <row r="623" spans="2:7" ht="18.75" customHeight="1" x14ac:dyDescent="0.2">
      <c r="B623" s="64" t="s">
        <v>2984</v>
      </c>
      <c r="C623" s="77">
        <v>0</v>
      </c>
      <c r="D623" s="65">
        <v>0</v>
      </c>
      <c r="E623" s="65">
        <v>2</v>
      </c>
      <c r="F623" s="65">
        <v>0</v>
      </c>
      <c r="G623" s="67">
        <v>0</v>
      </c>
    </row>
    <row r="624" spans="2:7" ht="18.75" customHeight="1" x14ac:dyDescent="0.2">
      <c r="B624" s="64" t="s">
        <v>3177</v>
      </c>
      <c r="C624" s="77">
        <v>0</v>
      </c>
      <c r="D624" s="65">
        <v>0</v>
      </c>
      <c r="E624" s="65">
        <v>2</v>
      </c>
      <c r="F624" s="65">
        <v>0</v>
      </c>
      <c r="G624" s="67">
        <v>0</v>
      </c>
    </row>
    <row r="625" spans="2:7" ht="18.75" customHeight="1" x14ac:dyDescent="0.2">
      <c r="B625" s="64" t="s">
        <v>3740</v>
      </c>
      <c r="C625" s="77">
        <v>0</v>
      </c>
      <c r="D625" s="65">
        <v>0</v>
      </c>
      <c r="E625" s="65">
        <v>0</v>
      </c>
      <c r="F625" s="65">
        <v>0</v>
      </c>
      <c r="G625" s="67">
        <v>2</v>
      </c>
    </row>
    <row r="626" spans="2:7" ht="18.75" customHeight="1" x14ac:dyDescent="0.2">
      <c r="B626" s="64" t="s">
        <v>571</v>
      </c>
      <c r="C626" s="77">
        <v>1</v>
      </c>
      <c r="D626" s="65">
        <v>0</v>
      </c>
      <c r="E626" s="65">
        <v>0</v>
      </c>
      <c r="F626" s="65">
        <v>0</v>
      </c>
      <c r="G626" s="67">
        <v>1</v>
      </c>
    </row>
    <row r="627" spans="2:7" ht="18.75" customHeight="1" x14ac:dyDescent="0.2">
      <c r="B627" s="64" t="s">
        <v>3081</v>
      </c>
      <c r="C627" s="77">
        <v>0</v>
      </c>
      <c r="D627" s="65">
        <v>0</v>
      </c>
      <c r="E627" s="65">
        <v>2</v>
      </c>
      <c r="F627" s="65">
        <v>0</v>
      </c>
      <c r="G627" s="67">
        <v>0</v>
      </c>
    </row>
    <row r="628" spans="2:7" ht="18.75" customHeight="1" x14ac:dyDescent="0.2">
      <c r="B628" s="64" t="s">
        <v>3286</v>
      </c>
      <c r="C628" s="77">
        <v>0</v>
      </c>
      <c r="D628" s="65">
        <v>0</v>
      </c>
      <c r="E628" s="65">
        <v>0</v>
      </c>
      <c r="F628" s="65">
        <v>2</v>
      </c>
      <c r="G628" s="67">
        <v>0</v>
      </c>
    </row>
    <row r="629" spans="2:7" ht="18.75" customHeight="1" x14ac:dyDescent="0.2">
      <c r="B629" s="64" t="s">
        <v>2936</v>
      </c>
      <c r="C629" s="77">
        <v>0</v>
      </c>
      <c r="D629" s="65">
        <v>0</v>
      </c>
      <c r="E629" s="65">
        <v>2</v>
      </c>
      <c r="F629" s="65">
        <v>0</v>
      </c>
      <c r="G629" s="67">
        <v>0</v>
      </c>
    </row>
    <row r="630" spans="2:7" ht="18.75" customHeight="1" x14ac:dyDescent="0.2">
      <c r="B630" s="64" t="s">
        <v>3491</v>
      </c>
      <c r="C630" s="77">
        <v>0</v>
      </c>
      <c r="D630" s="65">
        <v>0</v>
      </c>
      <c r="E630" s="65">
        <v>0</v>
      </c>
      <c r="F630" s="65">
        <v>2</v>
      </c>
      <c r="G630" s="67">
        <v>0</v>
      </c>
    </row>
    <row r="631" spans="2:7" ht="18.75" customHeight="1" x14ac:dyDescent="0.2">
      <c r="B631" s="64" t="s">
        <v>3741</v>
      </c>
      <c r="C631" s="77">
        <v>0</v>
      </c>
      <c r="D631" s="65">
        <v>0</v>
      </c>
      <c r="E631" s="65">
        <v>0</v>
      </c>
      <c r="F631" s="65">
        <v>0</v>
      </c>
      <c r="G631" s="67">
        <v>2</v>
      </c>
    </row>
    <row r="632" spans="2:7" ht="18.75" customHeight="1" x14ac:dyDescent="0.2">
      <c r="B632" s="64" t="s">
        <v>3786</v>
      </c>
      <c r="C632" s="77">
        <v>0</v>
      </c>
      <c r="D632" s="65">
        <v>0</v>
      </c>
      <c r="E632" s="65">
        <v>0</v>
      </c>
      <c r="F632" s="65">
        <v>0</v>
      </c>
      <c r="G632" s="67">
        <v>2</v>
      </c>
    </row>
    <row r="633" spans="2:7" ht="18.75" customHeight="1" x14ac:dyDescent="0.2">
      <c r="B633" s="64" t="s">
        <v>3637</v>
      </c>
      <c r="C633" s="77">
        <v>0</v>
      </c>
      <c r="D633" s="65">
        <v>0</v>
      </c>
      <c r="E633" s="65">
        <v>0</v>
      </c>
      <c r="F633" s="65">
        <v>0</v>
      </c>
      <c r="G633" s="67">
        <v>2</v>
      </c>
    </row>
    <row r="634" spans="2:7" ht="18.75" customHeight="1" x14ac:dyDescent="0.2">
      <c r="B634" s="64" t="s">
        <v>3788</v>
      </c>
      <c r="C634" s="77">
        <v>0</v>
      </c>
      <c r="D634" s="65">
        <v>0</v>
      </c>
      <c r="E634" s="65">
        <v>0</v>
      </c>
      <c r="F634" s="65">
        <v>0</v>
      </c>
      <c r="G634" s="67">
        <v>2</v>
      </c>
    </row>
    <row r="635" spans="2:7" ht="18.75" customHeight="1" x14ac:dyDescent="0.2">
      <c r="B635" s="64" t="s">
        <v>3494</v>
      </c>
      <c r="C635" s="77">
        <v>0</v>
      </c>
      <c r="D635" s="65">
        <v>0</v>
      </c>
      <c r="E635" s="65">
        <v>0</v>
      </c>
      <c r="F635" s="65">
        <v>2</v>
      </c>
      <c r="G635" s="67">
        <v>0</v>
      </c>
    </row>
    <row r="636" spans="2:7" ht="18.75" customHeight="1" x14ac:dyDescent="0.2">
      <c r="B636" s="64" t="s">
        <v>3172</v>
      </c>
      <c r="C636" s="77">
        <v>0</v>
      </c>
      <c r="D636" s="65">
        <v>0</v>
      </c>
      <c r="E636" s="65">
        <v>2</v>
      </c>
      <c r="F636" s="65">
        <v>0</v>
      </c>
      <c r="G636" s="67">
        <v>0</v>
      </c>
    </row>
    <row r="637" spans="2:7" ht="18.75" customHeight="1" x14ac:dyDescent="0.2">
      <c r="B637" s="64" t="s">
        <v>3237</v>
      </c>
      <c r="C637" s="77">
        <v>0</v>
      </c>
      <c r="D637" s="65">
        <v>0</v>
      </c>
      <c r="E637" s="65">
        <v>2</v>
      </c>
      <c r="F637" s="65">
        <v>0</v>
      </c>
      <c r="G637" s="67">
        <v>0</v>
      </c>
    </row>
    <row r="638" spans="2:7" ht="18.75" customHeight="1" x14ac:dyDescent="0.2">
      <c r="B638" s="64" t="s">
        <v>752</v>
      </c>
      <c r="C638" s="77">
        <v>2</v>
      </c>
      <c r="D638" s="65">
        <v>0</v>
      </c>
      <c r="E638" s="65">
        <v>0</v>
      </c>
      <c r="F638" s="65">
        <v>0</v>
      </c>
      <c r="G638" s="67">
        <v>0</v>
      </c>
    </row>
    <row r="639" spans="2:7" ht="18.75" customHeight="1" x14ac:dyDescent="0.2">
      <c r="B639" s="64" t="s">
        <v>584</v>
      </c>
      <c r="C639" s="77">
        <v>0</v>
      </c>
      <c r="D639" s="65">
        <v>1</v>
      </c>
      <c r="E639" s="65">
        <v>1</v>
      </c>
      <c r="F639" s="65">
        <v>0</v>
      </c>
      <c r="G639" s="67">
        <v>0</v>
      </c>
    </row>
    <row r="640" spans="2:7" ht="18.75" customHeight="1" x14ac:dyDescent="0.2">
      <c r="B640" s="64" t="s">
        <v>2481</v>
      </c>
      <c r="C640" s="77">
        <v>0</v>
      </c>
      <c r="D640" s="65">
        <v>2</v>
      </c>
      <c r="E640" s="65">
        <v>0</v>
      </c>
      <c r="F640" s="65">
        <v>0</v>
      </c>
      <c r="G640" s="67">
        <v>0</v>
      </c>
    </row>
    <row r="641" spans="2:7" ht="18.75" customHeight="1" x14ac:dyDescent="0.2">
      <c r="B641" s="64" t="s">
        <v>726</v>
      </c>
      <c r="C641" s="77">
        <v>0</v>
      </c>
      <c r="D641" s="65">
        <v>0</v>
      </c>
      <c r="E641" s="65">
        <v>0</v>
      </c>
      <c r="F641" s="65">
        <v>2</v>
      </c>
      <c r="G641" s="67">
        <v>0</v>
      </c>
    </row>
    <row r="642" spans="2:7" ht="18.75" customHeight="1" x14ac:dyDescent="0.2">
      <c r="B642" s="64" t="s">
        <v>3184</v>
      </c>
      <c r="C642" s="77">
        <v>0</v>
      </c>
      <c r="D642" s="65">
        <v>0</v>
      </c>
      <c r="E642" s="65">
        <v>2</v>
      </c>
      <c r="F642" s="65">
        <v>0</v>
      </c>
      <c r="G642" s="67">
        <v>0</v>
      </c>
    </row>
    <row r="643" spans="2:7" ht="18.75" customHeight="1" x14ac:dyDescent="0.2">
      <c r="B643" s="64" t="s">
        <v>2963</v>
      </c>
      <c r="C643" s="77">
        <v>0</v>
      </c>
      <c r="D643" s="65">
        <v>0</v>
      </c>
      <c r="E643" s="65">
        <v>2</v>
      </c>
      <c r="F643" s="65">
        <v>0</v>
      </c>
      <c r="G643" s="67">
        <v>0</v>
      </c>
    </row>
    <row r="644" spans="2:7" ht="18.75" customHeight="1" x14ac:dyDescent="0.2">
      <c r="B644" s="64" t="s">
        <v>3238</v>
      </c>
      <c r="C644" s="77">
        <v>0</v>
      </c>
      <c r="D644" s="65">
        <v>0</v>
      </c>
      <c r="E644" s="65">
        <v>1</v>
      </c>
      <c r="F644" s="65">
        <v>0</v>
      </c>
      <c r="G644" s="67">
        <v>0</v>
      </c>
    </row>
    <row r="645" spans="2:7" ht="18.75" customHeight="1" x14ac:dyDescent="0.2">
      <c r="B645" s="64" t="s">
        <v>2970</v>
      </c>
      <c r="C645" s="77">
        <v>0</v>
      </c>
      <c r="D645" s="65">
        <v>0</v>
      </c>
      <c r="E645" s="65">
        <v>1</v>
      </c>
      <c r="F645" s="65">
        <v>0</v>
      </c>
      <c r="G645" s="67">
        <v>0</v>
      </c>
    </row>
    <row r="646" spans="2:7" ht="18.75" customHeight="1" x14ac:dyDescent="0.2">
      <c r="B646" s="64" t="s">
        <v>3696</v>
      </c>
      <c r="C646" s="77">
        <v>0</v>
      </c>
      <c r="D646" s="65">
        <v>0</v>
      </c>
      <c r="E646" s="65">
        <v>0</v>
      </c>
      <c r="F646" s="65">
        <v>0</v>
      </c>
      <c r="G646" s="67">
        <v>1</v>
      </c>
    </row>
    <row r="647" spans="2:7" ht="18.75" customHeight="1" x14ac:dyDescent="0.2">
      <c r="B647" s="64" t="s">
        <v>542</v>
      </c>
      <c r="C647" s="77">
        <v>1</v>
      </c>
      <c r="D647" s="65">
        <v>0</v>
      </c>
      <c r="E647" s="65">
        <v>0</v>
      </c>
      <c r="F647" s="65">
        <v>0</v>
      </c>
      <c r="G647" s="67">
        <v>0</v>
      </c>
    </row>
    <row r="648" spans="2:7" ht="18.75" customHeight="1" x14ac:dyDescent="0.2">
      <c r="B648" s="64" t="s">
        <v>3760</v>
      </c>
      <c r="C648" s="77">
        <v>0</v>
      </c>
      <c r="D648" s="65">
        <v>0</v>
      </c>
      <c r="E648" s="65">
        <v>0</v>
      </c>
      <c r="F648" s="65">
        <v>0</v>
      </c>
      <c r="G648" s="67">
        <v>1</v>
      </c>
    </row>
    <row r="649" spans="2:7" ht="18.75" customHeight="1" x14ac:dyDescent="0.2">
      <c r="B649" s="64" t="s">
        <v>3737</v>
      </c>
      <c r="C649" s="77">
        <v>0</v>
      </c>
      <c r="D649" s="65">
        <v>0</v>
      </c>
      <c r="E649" s="65">
        <v>0</v>
      </c>
      <c r="F649" s="65">
        <v>0</v>
      </c>
      <c r="G649" s="67">
        <v>1</v>
      </c>
    </row>
    <row r="650" spans="2:7" ht="18.75" customHeight="1" x14ac:dyDescent="0.2">
      <c r="B650" s="64" t="s">
        <v>515</v>
      </c>
      <c r="C650" s="77">
        <v>1</v>
      </c>
      <c r="D650" s="65">
        <v>0</v>
      </c>
      <c r="E650" s="65">
        <v>0</v>
      </c>
      <c r="F650" s="65">
        <v>0</v>
      </c>
      <c r="G650" s="67">
        <v>0</v>
      </c>
    </row>
    <row r="651" spans="2:7" ht="18.75" customHeight="1" x14ac:dyDescent="0.2">
      <c r="B651" s="64" t="s">
        <v>3598</v>
      </c>
      <c r="C651" s="77">
        <v>0</v>
      </c>
      <c r="D651" s="65">
        <v>0</v>
      </c>
      <c r="E651" s="65">
        <v>0</v>
      </c>
      <c r="F651" s="65">
        <v>0</v>
      </c>
      <c r="G651" s="67">
        <v>1</v>
      </c>
    </row>
    <row r="652" spans="2:7" ht="18.75" customHeight="1" x14ac:dyDescent="0.2">
      <c r="B652" s="64" t="s">
        <v>533</v>
      </c>
      <c r="C652" s="77">
        <v>0</v>
      </c>
      <c r="D652" s="65">
        <v>1</v>
      </c>
      <c r="E652" s="65">
        <v>0</v>
      </c>
      <c r="F652" s="65">
        <v>0</v>
      </c>
      <c r="G652" s="67">
        <v>0</v>
      </c>
    </row>
    <row r="653" spans="2:7" ht="18.75" customHeight="1" x14ac:dyDescent="0.2">
      <c r="B653" s="64" t="s">
        <v>3186</v>
      </c>
      <c r="C653" s="77">
        <v>0</v>
      </c>
      <c r="D653" s="65">
        <v>0</v>
      </c>
      <c r="E653" s="65">
        <v>1</v>
      </c>
      <c r="F653" s="65">
        <v>0</v>
      </c>
      <c r="G653" s="67">
        <v>0</v>
      </c>
    </row>
    <row r="654" spans="2:7" ht="18.75" customHeight="1" x14ac:dyDescent="0.2">
      <c r="B654" s="64" t="s">
        <v>824</v>
      </c>
      <c r="C654" s="77">
        <v>1</v>
      </c>
      <c r="D654" s="65">
        <v>0</v>
      </c>
      <c r="E654" s="65">
        <v>0</v>
      </c>
      <c r="F654" s="65">
        <v>0</v>
      </c>
      <c r="G654" s="67">
        <v>0</v>
      </c>
    </row>
    <row r="655" spans="2:7" ht="18.75" customHeight="1" x14ac:dyDescent="0.2">
      <c r="B655" s="64" t="s">
        <v>3572</v>
      </c>
      <c r="C655" s="77">
        <v>0</v>
      </c>
      <c r="D655" s="65">
        <v>0</v>
      </c>
      <c r="E655" s="65">
        <v>0</v>
      </c>
      <c r="F655" s="65">
        <v>0</v>
      </c>
      <c r="G655" s="67">
        <v>1</v>
      </c>
    </row>
    <row r="656" spans="2:7" ht="18.75" customHeight="1" x14ac:dyDescent="0.2">
      <c r="B656" s="64" t="s">
        <v>67</v>
      </c>
      <c r="C656" s="77">
        <v>1</v>
      </c>
      <c r="D656" s="65">
        <v>0</v>
      </c>
      <c r="E656" s="65">
        <v>0</v>
      </c>
      <c r="F656" s="65">
        <v>0</v>
      </c>
      <c r="G656" s="67">
        <v>0</v>
      </c>
    </row>
    <row r="657" spans="2:7" ht="18.75" customHeight="1" x14ac:dyDescent="0.2">
      <c r="B657" s="64" t="s">
        <v>790</v>
      </c>
      <c r="C657" s="77">
        <v>1</v>
      </c>
      <c r="D657" s="65">
        <v>0</v>
      </c>
      <c r="E657" s="65">
        <v>0</v>
      </c>
      <c r="F657" s="65">
        <v>0</v>
      </c>
      <c r="G657" s="67">
        <v>0</v>
      </c>
    </row>
    <row r="658" spans="2:7" ht="18.75" customHeight="1" x14ac:dyDescent="0.2">
      <c r="B658" s="64" t="s">
        <v>687</v>
      </c>
      <c r="C658" s="77">
        <v>1</v>
      </c>
      <c r="D658" s="65">
        <v>0</v>
      </c>
      <c r="E658" s="65">
        <v>0</v>
      </c>
      <c r="F658" s="65">
        <v>0</v>
      </c>
      <c r="G658" s="67">
        <v>0</v>
      </c>
    </row>
    <row r="659" spans="2:7" ht="18.75" customHeight="1" x14ac:dyDescent="0.2">
      <c r="B659" s="64" t="s">
        <v>844</v>
      </c>
      <c r="C659" s="77">
        <v>0</v>
      </c>
      <c r="D659" s="65">
        <v>1</v>
      </c>
      <c r="E659" s="65">
        <v>0</v>
      </c>
      <c r="F659" s="65">
        <v>0</v>
      </c>
      <c r="G659" s="67">
        <v>0</v>
      </c>
    </row>
    <row r="660" spans="2:7" ht="18.75" customHeight="1" x14ac:dyDescent="0.2">
      <c r="B660" s="64" t="s">
        <v>3697</v>
      </c>
      <c r="C660" s="77">
        <v>0</v>
      </c>
      <c r="D660" s="65">
        <v>0</v>
      </c>
      <c r="E660" s="65">
        <v>0</v>
      </c>
      <c r="F660" s="65">
        <v>0</v>
      </c>
      <c r="G660" s="67">
        <v>1</v>
      </c>
    </row>
    <row r="661" spans="2:7" ht="18.75" customHeight="1" x14ac:dyDescent="0.2">
      <c r="B661" s="64" t="s">
        <v>3485</v>
      </c>
      <c r="C661" s="77">
        <v>0</v>
      </c>
      <c r="D661" s="65">
        <v>0</v>
      </c>
      <c r="E661" s="65">
        <v>0</v>
      </c>
      <c r="F661" s="65">
        <v>1</v>
      </c>
      <c r="G661" s="67">
        <v>0</v>
      </c>
    </row>
    <row r="662" spans="2:7" ht="18.75" customHeight="1" x14ac:dyDescent="0.2">
      <c r="B662" s="64" t="s">
        <v>3668</v>
      </c>
      <c r="C662" s="77">
        <v>0</v>
      </c>
      <c r="D662" s="65">
        <v>0</v>
      </c>
      <c r="E662" s="65">
        <v>0</v>
      </c>
      <c r="F662" s="65">
        <v>0</v>
      </c>
      <c r="G662" s="67">
        <v>1</v>
      </c>
    </row>
    <row r="663" spans="2:7" ht="18.75" customHeight="1" x14ac:dyDescent="0.2">
      <c r="B663" s="64" t="s">
        <v>3193</v>
      </c>
      <c r="C663" s="77">
        <v>0</v>
      </c>
      <c r="D663" s="65">
        <v>0</v>
      </c>
      <c r="E663" s="65">
        <v>1</v>
      </c>
      <c r="F663" s="65">
        <v>0</v>
      </c>
      <c r="G663" s="67">
        <v>0</v>
      </c>
    </row>
    <row r="664" spans="2:7" ht="18.75" customHeight="1" x14ac:dyDescent="0.2">
      <c r="B664" s="64" t="s">
        <v>3292</v>
      </c>
      <c r="C664" s="77">
        <v>0</v>
      </c>
      <c r="D664" s="65">
        <v>0</v>
      </c>
      <c r="E664" s="65">
        <v>0</v>
      </c>
      <c r="F664" s="65">
        <v>1</v>
      </c>
      <c r="G664" s="67">
        <v>0</v>
      </c>
    </row>
    <row r="665" spans="2:7" ht="18.75" customHeight="1" x14ac:dyDescent="0.2">
      <c r="B665" s="64" t="s">
        <v>617</v>
      </c>
      <c r="C665" s="77">
        <v>0</v>
      </c>
      <c r="D665" s="65">
        <v>1</v>
      </c>
      <c r="E665" s="65">
        <v>0</v>
      </c>
      <c r="F665" s="65">
        <v>0</v>
      </c>
      <c r="G665" s="67">
        <v>0</v>
      </c>
    </row>
    <row r="666" spans="2:7" ht="18.75" customHeight="1" x14ac:dyDescent="0.2">
      <c r="B666" s="64" t="s">
        <v>634</v>
      </c>
      <c r="C666" s="77">
        <v>1</v>
      </c>
      <c r="D666" s="65">
        <v>0</v>
      </c>
      <c r="E666" s="65">
        <v>0</v>
      </c>
      <c r="F666" s="65">
        <v>0</v>
      </c>
      <c r="G666" s="67">
        <v>0</v>
      </c>
    </row>
    <row r="667" spans="2:7" ht="18.75" customHeight="1" x14ac:dyDescent="0.2">
      <c r="B667" s="64" t="s">
        <v>518</v>
      </c>
      <c r="C667" s="77">
        <v>0</v>
      </c>
      <c r="D667" s="65">
        <v>0</v>
      </c>
      <c r="E667" s="65">
        <v>0</v>
      </c>
      <c r="F667" s="65">
        <v>1</v>
      </c>
      <c r="G667" s="67">
        <v>0</v>
      </c>
    </row>
    <row r="668" spans="2:7" ht="18.75" customHeight="1" x14ac:dyDescent="0.2">
      <c r="B668" s="64" t="s">
        <v>615</v>
      </c>
      <c r="C668" s="77">
        <v>1</v>
      </c>
      <c r="D668" s="65">
        <v>0</v>
      </c>
      <c r="E668" s="65">
        <v>0</v>
      </c>
      <c r="F668" s="65">
        <v>0</v>
      </c>
      <c r="G668" s="67">
        <v>0</v>
      </c>
    </row>
    <row r="669" spans="2:7" ht="18.75" customHeight="1" x14ac:dyDescent="0.2">
      <c r="B669" s="64" t="s">
        <v>3672</v>
      </c>
      <c r="C669" s="77">
        <v>0</v>
      </c>
      <c r="D669" s="65">
        <v>0</v>
      </c>
      <c r="E669" s="65">
        <v>0</v>
      </c>
      <c r="F669" s="65">
        <v>0</v>
      </c>
      <c r="G669" s="67">
        <v>1</v>
      </c>
    </row>
    <row r="670" spans="2:7" ht="18.75" customHeight="1" x14ac:dyDescent="0.2">
      <c r="B670" s="64" t="s">
        <v>3774</v>
      </c>
      <c r="C670" s="77">
        <v>0</v>
      </c>
      <c r="D670" s="65">
        <v>0</v>
      </c>
      <c r="E670" s="65">
        <v>0</v>
      </c>
      <c r="F670" s="65">
        <v>0</v>
      </c>
      <c r="G670" s="67">
        <v>1</v>
      </c>
    </row>
    <row r="671" spans="2:7" ht="18.75" customHeight="1" x14ac:dyDescent="0.2">
      <c r="B671" s="64" t="s">
        <v>755</v>
      </c>
      <c r="C671" s="77">
        <v>0</v>
      </c>
      <c r="D671" s="65">
        <v>1</v>
      </c>
      <c r="E671" s="65">
        <v>0</v>
      </c>
      <c r="F671" s="65">
        <v>0</v>
      </c>
      <c r="G671" s="67">
        <v>0</v>
      </c>
    </row>
    <row r="672" spans="2:7" ht="18.75" customHeight="1" x14ac:dyDescent="0.2">
      <c r="B672" s="64" t="s">
        <v>817</v>
      </c>
      <c r="C672" s="77">
        <v>1</v>
      </c>
      <c r="D672" s="65">
        <v>0</v>
      </c>
      <c r="E672" s="65">
        <v>0</v>
      </c>
      <c r="F672" s="65">
        <v>0</v>
      </c>
      <c r="G672" s="67">
        <v>0</v>
      </c>
    </row>
    <row r="673" spans="2:7" ht="18.75" customHeight="1" x14ac:dyDescent="0.2">
      <c r="B673" s="64" t="s">
        <v>2495</v>
      </c>
      <c r="C673" s="77">
        <v>1</v>
      </c>
      <c r="D673" s="65">
        <v>0</v>
      </c>
      <c r="E673" s="65">
        <v>0</v>
      </c>
      <c r="F673" s="65">
        <v>0</v>
      </c>
      <c r="G673" s="67">
        <v>0</v>
      </c>
    </row>
    <row r="674" spans="2:7" ht="18.75" customHeight="1" x14ac:dyDescent="0.2">
      <c r="B674" s="64" t="s">
        <v>2492</v>
      </c>
      <c r="C674" s="77">
        <v>0</v>
      </c>
      <c r="D674" s="65">
        <v>1</v>
      </c>
      <c r="E674" s="65">
        <v>0</v>
      </c>
      <c r="F674" s="65">
        <v>0</v>
      </c>
      <c r="G674" s="67">
        <v>0</v>
      </c>
    </row>
    <row r="675" spans="2:7" ht="18.75" customHeight="1" x14ac:dyDescent="0.2">
      <c r="B675" s="64" t="s">
        <v>3472</v>
      </c>
      <c r="C675" s="77">
        <v>0</v>
      </c>
      <c r="D675" s="65">
        <v>0</v>
      </c>
      <c r="E675" s="65">
        <v>0</v>
      </c>
      <c r="F675" s="65">
        <v>1</v>
      </c>
      <c r="G675" s="67">
        <v>0</v>
      </c>
    </row>
    <row r="676" spans="2:7" ht="18.75" customHeight="1" x14ac:dyDescent="0.2">
      <c r="B676" s="64" t="s">
        <v>2487</v>
      </c>
      <c r="C676" s="77">
        <v>1</v>
      </c>
      <c r="D676" s="65">
        <v>0</v>
      </c>
      <c r="E676" s="65">
        <v>0</v>
      </c>
      <c r="F676" s="65">
        <v>0</v>
      </c>
      <c r="G676" s="67">
        <v>0</v>
      </c>
    </row>
    <row r="677" spans="2:7" ht="18.75" customHeight="1" x14ac:dyDescent="0.2">
      <c r="B677" s="64" t="s">
        <v>2444</v>
      </c>
      <c r="C677" s="77">
        <v>1</v>
      </c>
      <c r="D677" s="65">
        <v>0</v>
      </c>
      <c r="E677" s="65">
        <v>0</v>
      </c>
      <c r="F677" s="65">
        <v>0</v>
      </c>
      <c r="G677" s="67">
        <v>0</v>
      </c>
    </row>
    <row r="678" spans="2:7" ht="18.75" customHeight="1" x14ac:dyDescent="0.2">
      <c r="B678" s="64" t="s">
        <v>2986</v>
      </c>
      <c r="C678" s="77">
        <v>0</v>
      </c>
      <c r="D678" s="65">
        <v>0</v>
      </c>
      <c r="E678" s="65">
        <v>1</v>
      </c>
      <c r="F678" s="65">
        <v>0</v>
      </c>
      <c r="G678" s="67">
        <v>0</v>
      </c>
    </row>
    <row r="679" spans="2:7" ht="18.75" customHeight="1" x14ac:dyDescent="0.2">
      <c r="B679" s="64" t="s">
        <v>3633</v>
      </c>
      <c r="C679" s="77">
        <v>0</v>
      </c>
      <c r="D679" s="65">
        <v>0</v>
      </c>
      <c r="E679" s="65">
        <v>0</v>
      </c>
      <c r="F679" s="65">
        <v>0</v>
      </c>
      <c r="G679" s="67">
        <v>1</v>
      </c>
    </row>
    <row r="680" spans="2:7" ht="18.75" customHeight="1" x14ac:dyDescent="0.2">
      <c r="B680" s="64" t="s">
        <v>770</v>
      </c>
      <c r="C680" s="77">
        <v>0</v>
      </c>
      <c r="D680" s="65">
        <v>1</v>
      </c>
      <c r="E680" s="65">
        <v>0</v>
      </c>
      <c r="F680" s="65">
        <v>0</v>
      </c>
      <c r="G680" s="67">
        <v>0</v>
      </c>
    </row>
    <row r="681" spans="2:7" ht="18.75" customHeight="1" x14ac:dyDescent="0.2">
      <c r="B681" s="64" t="s">
        <v>3631</v>
      </c>
      <c r="C681" s="77">
        <v>0</v>
      </c>
      <c r="D681" s="65">
        <v>0</v>
      </c>
      <c r="E681" s="65">
        <v>0</v>
      </c>
      <c r="F681" s="65">
        <v>0</v>
      </c>
      <c r="G681" s="67">
        <v>1</v>
      </c>
    </row>
    <row r="682" spans="2:7" ht="18.75" customHeight="1" x14ac:dyDescent="0.2">
      <c r="B682" s="64" t="s">
        <v>2493</v>
      </c>
      <c r="C682" s="77">
        <v>1</v>
      </c>
      <c r="D682" s="65">
        <v>0</v>
      </c>
      <c r="E682" s="65">
        <v>0</v>
      </c>
      <c r="F682" s="65">
        <v>0</v>
      </c>
      <c r="G682" s="67">
        <v>0</v>
      </c>
    </row>
    <row r="683" spans="2:7" ht="18.75" customHeight="1" x14ac:dyDescent="0.2">
      <c r="B683" s="64" t="s">
        <v>3784</v>
      </c>
      <c r="C683" s="77">
        <v>0</v>
      </c>
      <c r="D683" s="65">
        <v>0</v>
      </c>
      <c r="E683" s="65">
        <v>0</v>
      </c>
      <c r="F683" s="65">
        <v>0</v>
      </c>
      <c r="G683" s="67">
        <v>1</v>
      </c>
    </row>
    <row r="684" spans="2:7" ht="18.75" customHeight="1" x14ac:dyDescent="0.2">
      <c r="B684" s="64" t="s">
        <v>329</v>
      </c>
      <c r="C684" s="77">
        <v>1</v>
      </c>
      <c r="D684" s="65">
        <v>0</v>
      </c>
      <c r="E684" s="65">
        <v>0</v>
      </c>
      <c r="F684" s="65">
        <v>0</v>
      </c>
      <c r="G684" s="67">
        <v>0</v>
      </c>
    </row>
    <row r="685" spans="2:7" ht="18.75" customHeight="1" x14ac:dyDescent="0.2">
      <c r="B685" s="64" t="s">
        <v>780</v>
      </c>
      <c r="C685" s="77">
        <v>1</v>
      </c>
      <c r="D685" s="65">
        <v>0</v>
      </c>
      <c r="E685" s="65">
        <v>0</v>
      </c>
      <c r="F685" s="65">
        <v>0</v>
      </c>
      <c r="G685" s="67">
        <v>0</v>
      </c>
    </row>
    <row r="686" spans="2:7" ht="18.75" customHeight="1" x14ac:dyDescent="0.2">
      <c r="B686" s="64" t="s">
        <v>591</v>
      </c>
      <c r="C686" s="77">
        <v>1</v>
      </c>
      <c r="D686" s="65">
        <v>0</v>
      </c>
      <c r="E686" s="65">
        <v>0</v>
      </c>
      <c r="F686" s="65">
        <v>0</v>
      </c>
      <c r="G686" s="67">
        <v>0</v>
      </c>
    </row>
    <row r="687" spans="2:7" ht="18.75" customHeight="1" x14ac:dyDescent="0.2">
      <c r="B687" s="64" t="s">
        <v>2494</v>
      </c>
      <c r="C687" s="77">
        <v>0</v>
      </c>
      <c r="D687" s="65">
        <v>1</v>
      </c>
      <c r="E687" s="65">
        <v>0</v>
      </c>
      <c r="F687" s="65">
        <v>0</v>
      </c>
      <c r="G687" s="67">
        <v>0</v>
      </c>
    </row>
    <row r="688" spans="2:7" ht="18.75" customHeight="1" x14ac:dyDescent="0.2">
      <c r="B688" s="64" t="s">
        <v>3482</v>
      </c>
      <c r="C688" s="77">
        <v>0</v>
      </c>
      <c r="D688" s="65">
        <v>0</v>
      </c>
      <c r="E688" s="65">
        <v>0</v>
      </c>
      <c r="F688" s="65">
        <v>1</v>
      </c>
      <c r="G688" s="67">
        <v>0</v>
      </c>
    </row>
    <row r="689" spans="2:7" ht="18.75" customHeight="1" x14ac:dyDescent="0.2">
      <c r="B689" s="64" t="s">
        <v>2499</v>
      </c>
      <c r="C689" s="77">
        <v>0</v>
      </c>
      <c r="D689" s="65">
        <v>1</v>
      </c>
      <c r="E689" s="65">
        <v>0</v>
      </c>
      <c r="F689" s="65">
        <v>0</v>
      </c>
      <c r="G689" s="67">
        <v>0</v>
      </c>
    </row>
    <row r="690" spans="2:7" ht="18.75" customHeight="1" x14ac:dyDescent="0.2">
      <c r="B690" s="64" t="s">
        <v>3393</v>
      </c>
      <c r="C690" s="77">
        <v>0</v>
      </c>
      <c r="D690" s="65">
        <v>0</v>
      </c>
      <c r="E690" s="65">
        <v>0</v>
      </c>
      <c r="F690" s="65">
        <v>1</v>
      </c>
      <c r="G690" s="67">
        <v>0</v>
      </c>
    </row>
    <row r="691" spans="2:7" ht="18.75" customHeight="1" x14ac:dyDescent="0.2">
      <c r="B691" s="64" t="s">
        <v>2483</v>
      </c>
      <c r="C691" s="77">
        <v>0</v>
      </c>
      <c r="D691" s="65">
        <v>1</v>
      </c>
      <c r="E691" s="65">
        <v>0</v>
      </c>
      <c r="F691" s="65">
        <v>0</v>
      </c>
      <c r="G691" s="67">
        <v>0</v>
      </c>
    </row>
    <row r="692" spans="2:7" ht="18.75" customHeight="1" x14ac:dyDescent="0.2">
      <c r="B692" s="64" t="s">
        <v>2491</v>
      </c>
      <c r="C692" s="77">
        <v>1</v>
      </c>
      <c r="D692" s="65">
        <v>0</v>
      </c>
      <c r="E692" s="65">
        <v>0</v>
      </c>
      <c r="F692" s="65">
        <v>0</v>
      </c>
      <c r="G692" s="67">
        <v>0</v>
      </c>
    </row>
    <row r="693" spans="2:7" ht="18.75" customHeight="1" x14ac:dyDescent="0.2">
      <c r="B693" s="64" t="s">
        <v>3639</v>
      </c>
      <c r="C693" s="77">
        <v>0</v>
      </c>
      <c r="D693" s="65">
        <v>0</v>
      </c>
      <c r="E693" s="65">
        <v>0</v>
      </c>
      <c r="F693" s="65">
        <v>0</v>
      </c>
      <c r="G693" s="67">
        <v>1</v>
      </c>
    </row>
    <row r="694" spans="2:7" ht="18.75" customHeight="1" x14ac:dyDescent="0.2">
      <c r="B694" s="64" t="s">
        <v>2516</v>
      </c>
      <c r="C694" s="77">
        <v>0</v>
      </c>
      <c r="D694" s="65">
        <v>1</v>
      </c>
      <c r="E694" s="65">
        <v>0</v>
      </c>
      <c r="F694" s="65">
        <v>0</v>
      </c>
      <c r="G694" s="67">
        <v>0</v>
      </c>
    </row>
    <row r="695" spans="2:7" ht="18.75" customHeight="1" x14ac:dyDescent="0.2">
      <c r="B695" s="64" t="s">
        <v>2506</v>
      </c>
      <c r="C695" s="77">
        <v>0</v>
      </c>
      <c r="D695" s="65">
        <v>1</v>
      </c>
      <c r="E695" s="65">
        <v>0</v>
      </c>
      <c r="F695" s="65">
        <v>0</v>
      </c>
      <c r="G695" s="67">
        <v>0</v>
      </c>
    </row>
    <row r="696" spans="2:7" ht="18.75" customHeight="1" x14ac:dyDescent="0.2">
      <c r="B696" s="64" t="s">
        <v>2490</v>
      </c>
      <c r="C696" s="77">
        <v>0</v>
      </c>
      <c r="D696" s="65">
        <v>1</v>
      </c>
      <c r="E696" s="65">
        <v>0</v>
      </c>
      <c r="F696" s="65">
        <v>0</v>
      </c>
      <c r="G696" s="67">
        <v>0</v>
      </c>
    </row>
    <row r="697" spans="2:7" ht="18.75" customHeight="1" x14ac:dyDescent="0.2">
      <c r="B697" s="64" t="s">
        <v>708</v>
      </c>
      <c r="C697" s="77">
        <v>1</v>
      </c>
      <c r="D697" s="65">
        <v>0</v>
      </c>
      <c r="E697" s="65">
        <v>0</v>
      </c>
      <c r="F697" s="65">
        <v>0</v>
      </c>
      <c r="G697" s="67">
        <v>0</v>
      </c>
    </row>
    <row r="698" spans="2:7" ht="18.75" customHeight="1" x14ac:dyDescent="0.2">
      <c r="B698" s="64" t="s">
        <v>3546</v>
      </c>
      <c r="C698" s="77">
        <v>0</v>
      </c>
      <c r="D698" s="65">
        <v>0</v>
      </c>
      <c r="E698" s="65">
        <v>0</v>
      </c>
      <c r="F698" s="65">
        <v>0</v>
      </c>
      <c r="G698" s="67">
        <v>1</v>
      </c>
    </row>
    <row r="699" spans="2:7" ht="18.75" customHeight="1" x14ac:dyDescent="0.2">
      <c r="B699" s="64" t="s">
        <v>3754</v>
      </c>
      <c r="C699" s="77">
        <v>0</v>
      </c>
      <c r="D699" s="65">
        <v>0</v>
      </c>
      <c r="E699" s="65">
        <v>0</v>
      </c>
      <c r="F699" s="65">
        <v>0</v>
      </c>
      <c r="G699" s="67">
        <v>1</v>
      </c>
    </row>
    <row r="700" spans="2:7" ht="18.75" customHeight="1" x14ac:dyDescent="0.2">
      <c r="B700" s="64" t="s">
        <v>3462</v>
      </c>
      <c r="C700" s="77">
        <v>0</v>
      </c>
      <c r="D700" s="65">
        <v>0</v>
      </c>
      <c r="E700" s="65">
        <v>0</v>
      </c>
      <c r="F700" s="65">
        <v>1</v>
      </c>
      <c r="G700" s="67">
        <v>0</v>
      </c>
    </row>
    <row r="701" spans="2:7" ht="18.75" customHeight="1" x14ac:dyDescent="0.2">
      <c r="B701" s="64" t="s">
        <v>2513</v>
      </c>
      <c r="C701" s="77">
        <v>1</v>
      </c>
      <c r="D701" s="65">
        <v>0</v>
      </c>
      <c r="E701" s="65">
        <v>0</v>
      </c>
      <c r="F701" s="65">
        <v>0</v>
      </c>
      <c r="G701" s="67">
        <v>0</v>
      </c>
    </row>
    <row r="702" spans="2:7" ht="18.75" customHeight="1" x14ac:dyDescent="0.2">
      <c r="B702" s="64" t="s">
        <v>327</v>
      </c>
      <c r="C702" s="77">
        <v>1</v>
      </c>
      <c r="D702" s="65">
        <v>0</v>
      </c>
      <c r="E702" s="65">
        <v>0</v>
      </c>
      <c r="F702" s="65">
        <v>0</v>
      </c>
      <c r="G702" s="67">
        <v>0</v>
      </c>
    </row>
    <row r="703" spans="2:7" ht="18.75" customHeight="1" x14ac:dyDescent="0.2">
      <c r="B703" s="64" t="s">
        <v>3561</v>
      </c>
      <c r="C703" s="77">
        <v>0</v>
      </c>
      <c r="D703" s="65">
        <v>0</v>
      </c>
      <c r="E703" s="65">
        <v>0</v>
      </c>
      <c r="F703" s="65">
        <v>0</v>
      </c>
      <c r="G703" s="67">
        <v>1</v>
      </c>
    </row>
    <row r="704" spans="2:7" ht="18.75" customHeight="1" x14ac:dyDescent="0.2">
      <c r="B704" s="64" t="s">
        <v>3638</v>
      </c>
      <c r="C704" s="77">
        <v>0</v>
      </c>
      <c r="D704" s="65">
        <v>0</v>
      </c>
      <c r="E704" s="65">
        <v>0</v>
      </c>
      <c r="F704" s="65">
        <v>0</v>
      </c>
      <c r="G704" s="67">
        <v>1</v>
      </c>
    </row>
    <row r="705" spans="2:7" ht="18.75" customHeight="1" x14ac:dyDescent="0.2">
      <c r="B705" s="64" t="s">
        <v>3600</v>
      </c>
      <c r="C705" s="77">
        <v>0</v>
      </c>
      <c r="D705" s="65">
        <v>0</v>
      </c>
      <c r="E705" s="65">
        <v>0</v>
      </c>
      <c r="F705" s="65">
        <v>0</v>
      </c>
      <c r="G705" s="67">
        <v>1</v>
      </c>
    </row>
    <row r="706" spans="2:7" ht="18.75" customHeight="1" x14ac:dyDescent="0.2">
      <c r="B706" s="64" t="s">
        <v>3762</v>
      </c>
      <c r="C706" s="65">
        <v>0</v>
      </c>
      <c r="D706" s="65">
        <v>0</v>
      </c>
      <c r="E706" s="65">
        <v>0</v>
      </c>
      <c r="F706" s="65">
        <v>0</v>
      </c>
      <c r="G706" s="67">
        <v>1</v>
      </c>
    </row>
    <row r="707" spans="2:7" ht="18.75" customHeight="1" x14ac:dyDescent="0.2">
      <c r="B707" s="64" t="s">
        <v>340</v>
      </c>
      <c r="C707" s="77">
        <v>1</v>
      </c>
      <c r="D707" s="65">
        <v>0</v>
      </c>
      <c r="E707" s="65">
        <v>0</v>
      </c>
      <c r="F707" s="65">
        <v>0</v>
      </c>
      <c r="G707" s="67">
        <v>0</v>
      </c>
    </row>
    <row r="708" spans="2:7" ht="18.75" customHeight="1" x14ac:dyDescent="0.2">
      <c r="B708" s="64" t="s">
        <v>618</v>
      </c>
      <c r="C708" s="77">
        <v>1</v>
      </c>
      <c r="D708" s="65">
        <v>0</v>
      </c>
      <c r="E708" s="65">
        <v>0</v>
      </c>
      <c r="F708" s="65">
        <v>0</v>
      </c>
      <c r="G708" s="67">
        <v>0</v>
      </c>
    </row>
    <row r="709" spans="2:7" ht="18.75" customHeight="1" x14ac:dyDescent="0.2">
      <c r="B709" s="64" t="s">
        <v>3738</v>
      </c>
      <c r="C709" s="77">
        <v>1</v>
      </c>
      <c r="D709" s="65">
        <v>0</v>
      </c>
      <c r="E709" s="65">
        <v>0</v>
      </c>
      <c r="F709" s="65">
        <v>0</v>
      </c>
      <c r="G709" s="67">
        <v>0</v>
      </c>
    </row>
    <row r="710" spans="2:7" ht="18.75" customHeight="1" x14ac:dyDescent="0.2">
      <c r="B710" s="64" t="s">
        <v>3753</v>
      </c>
      <c r="C710" s="77">
        <v>0</v>
      </c>
      <c r="D710" s="65">
        <v>0</v>
      </c>
      <c r="E710" s="65">
        <v>0</v>
      </c>
      <c r="F710" s="65">
        <v>0</v>
      </c>
      <c r="G710" s="67">
        <v>1</v>
      </c>
    </row>
    <row r="711" spans="2:7" ht="18.75" customHeight="1" x14ac:dyDescent="0.2">
      <c r="B711" s="64" t="s">
        <v>3785</v>
      </c>
      <c r="C711" s="77">
        <v>0</v>
      </c>
      <c r="D711" s="65">
        <v>0</v>
      </c>
      <c r="E711" s="65">
        <v>0</v>
      </c>
      <c r="F711" s="65">
        <v>0</v>
      </c>
      <c r="G711" s="67">
        <v>1</v>
      </c>
    </row>
    <row r="712" spans="2:7" ht="18.75" customHeight="1" x14ac:dyDescent="0.2">
      <c r="B712" s="64" t="s">
        <v>3781</v>
      </c>
      <c r="C712" s="77">
        <v>0</v>
      </c>
      <c r="D712" s="65">
        <v>0</v>
      </c>
      <c r="E712" s="65">
        <v>0</v>
      </c>
      <c r="F712" s="65">
        <v>0</v>
      </c>
      <c r="G712" s="67">
        <v>1</v>
      </c>
    </row>
    <row r="713" spans="2:7" ht="18.75" customHeight="1" x14ac:dyDescent="0.2">
      <c r="B713" s="64" t="s">
        <v>772</v>
      </c>
      <c r="C713" s="77">
        <v>0</v>
      </c>
      <c r="D713" s="65">
        <v>1</v>
      </c>
      <c r="E713" s="65">
        <v>0</v>
      </c>
      <c r="F713" s="65">
        <v>0</v>
      </c>
      <c r="G713" s="67">
        <v>0</v>
      </c>
    </row>
    <row r="714" spans="2:7" ht="18.75" customHeight="1" x14ac:dyDescent="0.2">
      <c r="B714" s="64" t="s">
        <v>2973</v>
      </c>
      <c r="C714" s="77">
        <v>0</v>
      </c>
      <c r="D714" s="65">
        <v>0</v>
      </c>
      <c r="E714" s="65">
        <v>1</v>
      </c>
      <c r="F714" s="65">
        <v>0</v>
      </c>
      <c r="G714" s="67">
        <v>0</v>
      </c>
    </row>
    <row r="715" spans="2:7" ht="18.75" customHeight="1" x14ac:dyDescent="0.2">
      <c r="B715" s="64" t="s">
        <v>3547</v>
      </c>
      <c r="C715" s="77">
        <v>0</v>
      </c>
      <c r="D715" s="65">
        <v>0</v>
      </c>
      <c r="E715" s="65">
        <v>0</v>
      </c>
      <c r="F715" s="65">
        <v>0</v>
      </c>
      <c r="G715" s="67">
        <v>1</v>
      </c>
    </row>
    <row r="716" spans="2:7" ht="18.75" customHeight="1" x14ac:dyDescent="0.2">
      <c r="B716" s="64" t="s">
        <v>3387</v>
      </c>
      <c r="C716" s="77">
        <v>0</v>
      </c>
      <c r="D716" s="65">
        <v>0</v>
      </c>
      <c r="E716" s="65">
        <v>0</v>
      </c>
      <c r="F716" s="65">
        <v>1</v>
      </c>
      <c r="G716" s="67">
        <v>0</v>
      </c>
    </row>
    <row r="717" spans="2:7" ht="18.75" customHeight="1" x14ac:dyDescent="0.2">
      <c r="B717" s="64" t="s">
        <v>552</v>
      </c>
      <c r="C717" s="77">
        <v>1</v>
      </c>
      <c r="D717" s="65">
        <v>0</v>
      </c>
      <c r="E717" s="65">
        <v>0</v>
      </c>
      <c r="F717" s="65">
        <v>0</v>
      </c>
      <c r="G717" s="67">
        <v>0</v>
      </c>
    </row>
    <row r="718" spans="2:7" ht="18.75" customHeight="1" x14ac:dyDescent="0.2">
      <c r="B718" s="64" t="s">
        <v>2965</v>
      </c>
      <c r="C718" s="77">
        <v>0</v>
      </c>
      <c r="D718" s="65">
        <v>0</v>
      </c>
      <c r="E718" s="65">
        <v>1</v>
      </c>
      <c r="F718" s="65">
        <v>0</v>
      </c>
      <c r="G718" s="67">
        <v>0</v>
      </c>
    </row>
    <row r="719" spans="2:7" ht="18.75" customHeight="1" x14ac:dyDescent="0.2">
      <c r="B719" s="64" t="s">
        <v>347</v>
      </c>
      <c r="C719" s="77">
        <v>1</v>
      </c>
      <c r="D719" s="65">
        <v>0</v>
      </c>
      <c r="E719" s="65">
        <v>0</v>
      </c>
      <c r="F719" s="65">
        <v>0</v>
      </c>
      <c r="G719" s="67">
        <v>0</v>
      </c>
    </row>
    <row r="720" spans="2:7" ht="18.75" customHeight="1" x14ac:dyDescent="0.2">
      <c r="B720" s="64" t="s">
        <v>3390</v>
      </c>
      <c r="C720" s="77">
        <v>0</v>
      </c>
      <c r="D720" s="65">
        <v>0</v>
      </c>
      <c r="E720" s="65">
        <v>0</v>
      </c>
      <c r="F720" s="65">
        <v>1</v>
      </c>
      <c r="G720" s="67">
        <v>0</v>
      </c>
    </row>
    <row r="721" spans="2:7" ht="18.75" customHeight="1" x14ac:dyDescent="0.2">
      <c r="B721" s="64" t="s">
        <v>3380</v>
      </c>
      <c r="C721" s="77">
        <v>0</v>
      </c>
      <c r="D721" s="65">
        <v>0</v>
      </c>
      <c r="E721" s="65">
        <v>0</v>
      </c>
      <c r="F721" s="65">
        <v>1</v>
      </c>
      <c r="G721" s="67">
        <v>0</v>
      </c>
    </row>
    <row r="722" spans="2:7" ht="18.75" customHeight="1" x14ac:dyDescent="0.2">
      <c r="B722" s="64" t="s">
        <v>3634</v>
      </c>
      <c r="C722" s="77">
        <v>0</v>
      </c>
      <c r="D722" s="65">
        <v>0</v>
      </c>
      <c r="E722" s="65">
        <v>0</v>
      </c>
      <c r="F722" s="65">
        <v>0</v>
      </c>
      <c r="G722" s="67">
        <v>1</v>
      </c>
    </row>
    <row r="723" spans="2:7" ht="18.75" customHeight="1" x14ac:dyDescent="0.2">
      <c r="B723" s="64" t="s">
        <v>3296</v>
      </c>
      <c r="C723" s="77">
        <v>0</v>
      </c>
      <c r="D723" s="65">
        <v>0</v>
      </c>
      <c r="E723" s="65">
        <v>0</v>
      </c>
      <c r="F723" s="65">
        <v>1</v>
      </c>
      <c r="G723" s="67">
        <v>0</v>
      </c>
    </row>
    <row r="724" spans="2:7" ht="18.75" customHeight="1" x14ac:dyDescent="0.2">
      <c r="B724" s="64" t="s">
        <v>3284</v>
      </c>
      <c r="C724" s="77">
        <v>0</v>
      </c>
      <c r="D724" s="65">
        <v>0</v>
      </c>
      <c r="E724" s="65">
        <v>0</v>
      </c>
      <c r="F724" s="65">
        <v>1</v>
      </c>
      <c r="G724" s="67">
        <v>0</v>
      </c>
    </row>
    <row r="725" spans="2:7" ht="18.75" customHeight="1" x14ac:dyDescent="0.2">
      <c r="B725" s="64" t="s">
        <v>3497</v>
      </c>
      <c r="C725" s="77">
        <v>0</v>
      </c>
      <c r="D725" s="65">
        <v>0</v>
      </c>
      <c r="E725" s="65">
        <v>0</v>
      </c>
      <c r="F725" s="65">
        <v>1</v>
      </c>
      <c r="G725" s="67">
        <v>0</v>
      </c>
    </row>
    <row r="726" spans="2:7" ht="18.75" customHeight="1" x14ac:dyDescent="0.2">
      <c r="B726" s="64" t="s">
        <v>3669</v>
      </c>
      <c r="C726" s="77">
        <v>0</v>
      </c>
      <c r="D726" s="65">
        <v>0</v>
      </c>
      <c r="E726" s="65">
        <v>0</v>
      </c>
      <c r="F726" s="65">
        <v>0</v>
      </c>
      <c r="G726" s="67">
        <v>1</v>
      </c>
    </row>
    <row r="727" spans="2:7" ht="18.75" customHeight="1" thickBot="1" x14ac:dyDescent="0.25">
      <c r="B727" s="64" t="s">
        <v>3079</v>
      </c>
      <c r="C727" s="77">
        <v>0</v>
      </c>
      <c r="D727" s="65">
        <v>0</v>
      </c>
      <c r="E727" s="65">
        <v>1</v>
      </c>
      <c r="F727" s="65">
        <v>0</v>
      </c>
      <c r="G727" s="67">
        <v>0</v>
      </c>
    </row>
    <row r="728" spans="2:7" ht="18.75" customHeight="1" thickBot="1" x14ac:dyDescent="0.25">
      <c r="B728" s="78" t="s">
        <v>40</v>
      </c>
      <c r="C728" s="79">
        <v>98441</v>
      </c>
      <c r="D728" s="74">
        <v>102303</v>
      </c>
      <c r="E728" s="74">
        <v>102373</v>
      </c>
      <c r="F728" s="74">
        <v>107001</v>
      </c>
      <c r="G728" s="75">
        <v>116391</v>
      </c>
    </row>
    <row r="730" spans="2:7" ht="18.75" customHeight="1" x14ac:dyDescent="0.25">
      <c r="B730" s="160" t="s">
        <v>4187</v>
      </c>
    </row>
  </sheetData>
  <mergeCells count="7">
    <mergeCell ref="B2:G2"/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1300-000000000000}"/>
  </hyperlinks>
  <printOptions horizontalCentered="1"/>
  <pageMargins left="0.23622047244094491" right="0.23622047244094491" top="0.39370078740157483" bottom="0.74803149606299213" header="0.31496062992125984" footer="0.31496062992125984"/>
  <pageSetup scale="57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B3:M813"/>
  <sheetViews>
    <sheetView showGridLines="0" zoomScale="70" zoomScaleNormal="70" workbookViewId="0">
      <selection activeCell="H1" sqref="H1"/>
    </sheetView>
  </sheetViews>
  <sheetFormatPr baseColWidth="10" defaultColWidth="11.42578125" defaultRowHeight="18.75" customHeight="1" x14ac:dyDescent="0.25"/>
  <cols>
    <col min="1" max="1" width="2.7109375" style="26" customWidth="1"/>
    <col min="2" max="2" width="82.85546875" style="26" customWidth="1"/>
    <col min="3" max="6" width="18.28515625" style="28" customWidth="1"/>
    <col min="7" max="7" width="18.28515625" style="26" customWidth="1"/>
    <col min="8" max="13" width="10.7109375" customWidth="1"/>
    <col min="14" max="16384" width="11.42578125" style="26"/>
  </cols>
  <sheetData>
    <row r="3" spans="2:13" s="4" customFormat="1" ht="23.25" x14ac:dyDescent="0.25">
      <c r="B3" s="261" t="s">
        <v>5315</v>
      </c>
      <c r="C3" s="261"/>
      <c r="D3" s="261"/>
      <c r="E3" s="261"/>
      <c r="F3" s="261"/>
      <c r="G3" s="261"/>
      <c r="H3"/>
      <c r="I3" s="34"/>
      <c r="J3"/>
      <c r="K3"/>
      <c r="L3"/>
      <c r="M3"/>
    </row>
    <row r="4" spans="2:13" s="4" customFormat="1" ht="18.75" customHeight="1" thickBot="1" x14ac:dyDescent="0.3">
      <c r="B4" s="133" t="s">
        <v>45</v>
      </c>
      <c r="C4" s="28"/>
      <c r="D4" s="28"/>
      <c r="E4" s="28"/>
      <c r="F4" s="28"/>
      <c r="H4"/>
      <c r="I4"/>
      <c r="J4"/>
      <c r="K4"/>
      <c r="L4"/>
      <c r="M4"/>
    </row>
    <row r="5" spans="2:13" s="31" customFormat="1" ht="18.75" customHeight="1" x14ac:dyDescent="0.25">
      <c r="B5" s="239" t="s">
        <v>304</v>
      </c>
      <c r="C5" s="235" t="s">
        <v>3807</v>
      </c>
      <c r="D5" s="235" t="s">
        <v>4036</v>
      </c>
      <c r="E5" s="235" t="s">
        <v>4201</v>
      </c>
      <c r="F5" s="235" t="s">
        <v>4426</v>
      </c>
      <c r="G5" s="248" t="s">
        <v>5316</v>
      </c>
      <c r="H5"/>
      <c r="I5"/>
      <c r="J5"/>
      <c r="K5"/>
      <c r="L5"/>
      <c r="M5"/>
    </row>
    <row r="6" spans="2:13" s="31" customFormat="1" ht="18.75" customHeight="1" x14ac:dyDescent="0.25">
      <c r="B6" s="246"/>
      <c r="C6" s="247"/>
      <c r="D6" s="247"/>
      <c r="E6" s="247"/>
      <c r="F6" s="247"/>
      <c r="G6" s="260"/>
      <c r="H6"/>
      <c r="I6"/>
      <c r="J6"/>
      <c r="K6"/>
      <c r="L6"/>
      <c r="M6"/>
    </row>
    <row r="7" spans="2:13" s="28" customFormat="1" ht="18.75" customHeight="1" x14ac:dyDescent="0.25">
      <c r="B7" s="136" t="s">
        <v>3935</v>
      </c>
      <c r="C7" s="137">
        <v>13818</v>
      </c>
      <c r="D7" s="137">
        <v>23247</v>
      </c>
      <c r="E7" s="163">
        <v>20105</v>
      </c>
      <c r="F7" s="163">
        <v>24037</v>
      </c>
      <c r="G7" s="138">
        <v>21157</v>
      </c>
      <c r="H7"/>
      <c r="I7"/>
      <c r="J7"/>
      <c r="K7"/>
      <c r="L7"/>
      <c r="M7"/>
    </row>
    <row r="8" spans="2:13" s="28" customFormat="1" ht="18.75" customHeight="1" x14ac:dyDescent="0.25">
      <c r="B8" s="139" t="s">
        <v>2901</v>
      </c>
      <c r="C8" s="140">
        <v>4630</v>
      </c>
      <c r="D8" s="140">
        <v>11854</v>
      </c>
      <c r="E8" s="164">
        <v>12218</v>
      </c>
      <c r="F8" s="164">
        <v>12375</v>
      </c>
      <c r="G8" s="141">
        <v>11444</v>
      </c>
      <c r="H8"/>
      <c r="I8"/>
      <c r="J8"/>
      <c r="K8"/>
      <c r="L8"/>
      <c r="M8"/>
    </row>
    <row r="9" spans="2:13" s="28" customFormat="1" ht="18.75" customHeight="1" x14ac:dyDescent="0.25">
      <c r="B9" s="139" t="s">
        <v>3591</v>
      </c>
      <c r="C9" s="140">
        <v>4297</v>
      </c>
      <c r="D9" s="140">
        <v>8175</v>
      </c>
      <c r="E9" s="164">
        <v>7431</v>
      </c>
      <c r="F9" s="164">
        <v>8439</v>
      </c>
      <c r="G9" s="141">
        <v>7514</v>
      </c>
      <c r="H9"/>
      <c r="I9"/>
      <c r="J9"/>
      <c r="L9"/>
      <c r="M9"/>
    </row>
    <row r="10" spans="2:13" s="28" customFormat="1" ht="18.75" customHeight="1" x14ac:dyDescent="0.25">
      <c r="B10" s="139" t="s">
        <v>2905</v>
      </c>
      <c r="C10" s="140">
        <v>3783</v>
      </c>
      <c r="D10" s="140">
        <v>7668</v>
      </c>
      <c r="E10" s="164">
        <v>7151</v>
      </c>
      <c r="F10" s="164">
        <v>7777</v>
      </c>
      <c r="G10" s="141">
        <v>7067</v>
      </c>
      <c r="H10"/>
      <c r="I10"/>
      <c r="J10"/>
      <c r="K10"/>
      <c r="L10"/>
      <c r="M10"/>
    </row>
    <row r="11" spans="2:13" s="28" customFormat="1" ht="18.75" customHeight="1" x14ac:dyDescent="0.55000000000000004">
      <c r="B11" s="139" t="s">
        <v>87</v>
      </c>
      <c r="C11" s="140">
        <v>1849</v>
      </c>
      <c r="D11" s="140">
        <v>3746</v>
      </c>
      <c r="E11" s="164">
        <v>6660</v>
      </c>
      <c r="F11" s="164">
        <v>7925</v>
      </c>
      <c r="G11" s="141">
        <v>6867</v>
      </c>
      <c r="H11"/>
      <c r="I11"/>
      <c r="J11"/>
      <c r="K11" s="42"/>
      <c r="L11"/>
      <c r="M11"/>
    </row>
    <row r="12" spans="2:13" s="28" customFormat="1" ht="18.75" customHeight="1" x14ac:dyDescent="0.25">
      <c r="B12" s="139" t="s">
        <v>57</v>
      </c>
      <c r="C12" s="140">
        <v>1220</v>
      </c>
      <c r="D12" s="140">
        <v>3248</v>
      </c>
      <c r="E12" s="164">
        <v>3990</v>
      </c>
      <c r="F12" s="164">
        <v>5211</v>
      </c>
      <c r="G12" s="141">
        <v>3630</v>
      </c>
      <c r="H12"/>
      <c r="I12"/>
      <c r="J12"/>
      <c r="K12"/>
      <c r="L12"/>
      <c r="M12"/>
    </row>
    <row r="13" spans="2:13" s="28" customFormat="1" ht="18.75" customHeight="1" x14ac:dyDescent="0.25">
      <c r="B13" s="139" t="s">
        <v>4394</v>
      </c>
      <c r="C13" s="140">
        <v>497</v>
      </c>
      <c r="D13" s="140">
        <v>1401</v>
      </c>
      <c r="E13" s="164">
        <v>3284</v>
      </c>
      <c r="F13" s="164">
        <v>5500</v>
      </c>
      <c r="G13" s="141">
        <v>3742</v>
      </c>
      <c r="H13"/>
      <c r="I13"/>
      <c r="J13"/>
      <c r="K13"/>
      <c r="L13"/>
      <c r="M13"/>
    </row>
    <row r="14" spans="2:13" s="28" customFormat="1" ht="18.75" customHeight="1" x14ac:dyDescent="0.25">
      <c r="B14" s="139" t="s">
        <v>4367</v>
      </c>
      <c r="C14" s="140">
        <v>0</v>
      </c>
      <c r="D14" s="140">
        <v>0</v>
      </c>
      <c r="E14" s="164">
        <v>1044</v>
      </c>
      <c r="F14" s="164">
        <v>5268</v>
      </c>
      <c r="G14" s="141">
        <v>7135</v>
      </c>
      <c r="H14"/>
      <c r="I14"/>
      <c r="J14"/>
      <c r="K14"/>
      <c r="L14"/>
      <c r="M14"/>
    </row>
    <row r="15" spans="2:13" s="28" customFormat="1" ht="18.75" customHeight="1" x14ac:dyDescent="0.4">
      <c r="B15" s="139" t="s">
        <v>315</v>
      </c>
      <c r="C15" s="140">
        <v>547</v>
      </c>
      <c r="D15" s="140">
        <v>1825</v>
      </c>
      <c r="E15" s="164">
        <v>3314</v>
      </c>
      <c r="F15" s="164">
        <v>3899</v>
      </c>
      <c r="G15" s="141">
        <v>3646</v>
      </c>
      <c r="H15"/>
      <c r="I15"/>
      <c r="J15" s="43"/>
      <c r="K15"/>
      <c r="L15"/>
      <c r="M15"/>
    </row>
    <row r="16" spans="2:13" s="28" customFormat="1" ht="18.75" customHeight="1" x14ac:dyDescent="0.4">
      <c r="B16" s="139" t="s">
        <v>5300</v>
      </c>
      <c r="C16" s="140">
        <v>2275</v>
      </c>
      <c r="D16" s="140">
        <v>3606</v>
      </c>
      <c r="E16" s="164">
        <v>2419</v>
      </c>
      <c r="F16" s="164">
        <v>2432</v>
      </c>
      <c r="G16" s="141">
        <v>1945</v>
      </c>
      <c r="H16"/>
      <c r="I16"/>
      <c r="J16" s="43"/>
      <c r="K16"/>
      <c r="L16"/>
      <c r="M16"/>
    </row>
    <row r="17" spans="2:13" s="28" customFormat="1" ht="18.75" customHeight="1" x14ac:dyDescent="0.4">
      <c r="B17" s="139" t="s">
        <v>2903</v>
      </c>
      <c r="C17" s="140">
        <v>1457</v>
      </c>
      <c r="D17" s="140">
        <v>567</v>
      </c>
      <c r="E17" s="164">
        <v>2435</v>
      </c>
      <c r="F17" s="164">
        <v>4097</v>
      </c>
      <c r="G17" s="141">
        <v>3551</v>
      </c>
      <c r="H17"/>
      <c r="I17"/>
      <c r="J17" s="43"/>
      <c r="K17"/>
      <c r="L17"/>
      <c r="M17"/>
    </row>
    <row r="18" spans="2:13" s="28" customFormat="1" ht="18.75" customHeight="1" x14ac:dyDescent="0.4">
      <c r="B18" s="139" t="s">
        <v>2904</v>
      </c>
      <c r="C18" s="140">
        <v>1513</v>
      </c>
      <c r="D18" s="140">
        <v>606</v>
      </c>
      <c r="E18" s="164">
        <v>2693</v>
      </c>
      <c r="F18" s="164">
        <v>3809</v>
      </c>
      <c r="G18" s="141">
        <v>3199</v>
      </c>
      <c r="H18"/>
      <c r="I18"/>
      <c r="J18" s="43"/>
      <c r="K18"/>
      <c r="L18"/>
      <c r="M18"/>
    </row>
    <row r="19" spans="2:13" s="28" customFormat="1" ht="18.75" customHeight="1" x14ac:dyDescent="0.4">
      <c r="B19" s="139" t="s">
        <v>4642</v>
      </c>
      <c r="C19" s="140">
        <v>649</v>
      </c>
      <c r="D19" s="140">
        <v>1440</v>
      </c>
      <c r="E19" s="164">
        <v>3037</v>
      </c>
      <c r="F19" s="164">
        <v>3269</v>
      </c>
      <c r="G19" s="141">
        <v>2962</v>
      </c>
      <c r="H19"/>
      <c r="I19"/>
      <c r="J19" s="43"/>
      <c r="K19"/>
      <c r="L19"/>
      <c r="M19"/>
    </row>
    <row r="20" spans="2:13" s="28" customFormat="1" ht="18.75" customHeight="1" x14ac:dyDescent="0.4">
      <c r="B20" s="139" t="s">
        <v>4650</v>
      </c>
      <c r="C20" s="140">
        <v>1381</v>
      </c>
      <c r="D20" s="140">
        <v>1848</v>
      </c>
      <c r="E20" s="164">
        <v>2752</v>
      </c>
      <c r="F20" s="164">
        <v>2785</v>
      </c>
      <c r="G20" s="141">
        <v>1895</v>
      </c>
      <c r="H20"/>
      <c r="I20"/>
      <c r="J20" s="43"/>
      <c r="K20"/>
      <c r="L20"/>
      <c r="M20"/>
    </row>
    <row r="21" spans="2:13" s="28" customFormat="1" ht="18.75" customHeight="1" x14ac:dyDescent="0.4">
      <c r="B21" s="139" t="s">
        <v>2918</v>
      </c>
      <c r="C21" s="140">
        <v>1178</v>
      </c>
      <c r="D21" s="140">
        <v>1521</v>
      </c>
      <c r="E21" s="164">
        <v>1778</v>
      </c>
      <c r="F21" s="164">
        <v>1795</v>
      </c>
      <c r="G21" s="141">
        <v>1491</v>
      </c>
      <c r="H21"/>
      <c r="I21"/>
      <c r="J21" s="43"/>
      <c r="K21"/>
      <c r="L21"/>
      <c r="M21"/>
    </row>
    <row r="22" spans="2:13" s="28" customFormat="1" ht="18.75" customHeight="1" x14ac:dyDescent="0.4">
      <c r="B22" s="139" t="s">
        <v>59</v>
      </c>
      <c r="C22" s="140">
        <v>734</v>
      </c>
      <c r="D22" s="140">
        <v>688</v>
      </c>
      <c r="E22" s="164">
        <v>1803</v>
      </c>
      <c r="F22" s="164">
        <v>2110</v>
      </c>
      <c r="G22" s="141">
        <v>1835</v>
      </c>
      <c r="H22"/>
      <c r="I22"/>
      <c r="J22" s="43"/>
      <c r="K22"/>
      <c r="L22"/>
      <c r="M22"/>
    </row>
    <row r="23" spans="2:13" s="28" customFormat="1" ht="18.75" customHeight="1" x14ac:dyDescent="0.4">
      <c r="B23" s="139" t="s">
        <v>3262</v>
      </c>
      <c r="C23" s="140">
        <v>552</v>
      </c>
      <c r="D23" s="140">
        <v>938</v>
      </c>
      <c r="E23" s="164">
        <v>1504</v>
      </c>
      <c r="F23" s="164">
        <v>1926</v>
      </c>
      <c r="G23" s="141">
        <v>1802</v>
      </c>
      <c r="H23"/>
      <c r="I23"/>
      <c r="J23" s="43"/>
      <c r="K23"/>
      <c r="L23"/>
      <c r="M23"/>
    </row>
    <row r="24" spans="2:13" s="28" customFormat="1" ht="18.75" customHeight="1" x14ac:dyDescent="0.4">
      <c r="B24" s="139" t="s">
        <v>58</v>
      </c>
      <c r="C24" s="140">
        <v>576</v>
      </c>
      <c r="D24" s="140">
        <v>1000</v>
      </c>
      <c r="E24" s="164">
        <v>1481</v>
      </c>
      <c r="F24" s="164">
        <v>1266</v>
      </c>
      <c r="G24" s="141">
        <v>972</v>
      </c>
      <c r="H24"/>
      <c r="I24"/>
      <c r="J24" s="43"/>
      <c r="K24"/>
      <c r="L24"/>
      <c r="M24"/>
    </row>
    <row r="25" spans="2:13" s="28" customFormat="1" ht="18.75" customHeight="1" x14ac:dyDescent="0.4">
      <c r="B25" s="139" t="s">
        <v>3922</v>
      </c>
      <c r="C25" s="140">
        <v>618</v>
      </c>
      <c r="D25" s="140">
        <v>1030</v>
      </c>
      <c r="E25" s="164">
        <v>1512</v>
      </c>
      <c r="F25" s="164">
        <v>1588</v>
      </c>
      <c r="G25" s="141">
        <v>516</v>
      </c>
      <c r="H25"/>
      <c r="I25"/>
      <c r="J25" s="43"/>
      <c r="K25"/>
      <c r="L25"/>
      <c r="M25"/>
    </row>
    <row r="26" spans="2:13" s="28" customFormat="1" ht="18.75" customHeight="1" x14ac:dyDescent="0.4">
      <c r="B26" s="139" t="s">
        <v>4644</v>
      </c>
      <c r="C26" s="140">
        <v>395</v>
      </c>
      <c r="D26" s="140">
        <v>774</v>
      </c>
      <c r="E26" s="164">
        <v>1725</v>
      </c>
      <c r="F26" s="164">
        <v>1808</v>
      </c>
      <c r="G26" s="141">
        <v>0</v>
      </c>
      <c r="H26"/>
      <c r="I26"/>
      <c r="J26" s="43"/>
      <c r="K26"/>
      <c r="L26"/>
      <c r="M26"/>
    </row>
    <row r="27" spans="2:13" s="28" customFormat="1" ht="18.75" customHeight="1" x14ac:dyDescent="0.4">
      <c r="B27" s="139" t="s">
        <v>60</v>
      </c>
      <c r="C27" s="140">
        <v>429</v>
      </c>
      <c r="D27" s="140">
        <v>824</v>
      </c>
      <c r="E27" s="164">
        <v>1018</v>
      </c>
      <c r="F27" s="164">
        <v>1096</v>
      </c>
      <c r="G27" s="141">
        <v>1011</v>
      </c>
      <c r="H27"/>
      <c r="I27"/>
      <c r="J27" s="43"/>
      <c r="K27"/>
      <c r="L27"/>
      <c r="M27"/>
    </row>
    <row r="28" spans="2:13" s="28" customFormat="1" ht="18.75" customHeight="1" x14ac:dyDescent="0.4">
      <c r="B28" s="139" t="s">
        <v>5269</v>
      </c>
      <c r="C28" s="140">
        <v>264</v>
      </c>
      <c r="D28" s="140">
        <v>546</v>
      </c>
      <c r="E28" s="164">
        <v>1065</v>
      </c>
      <c r="F28" s="164">
        <v>1302</v>
      </c>
      <c r="G28" s="141">
        <v>1182</v>
      </c>
      <c r="H28"/>
      <c r="I28"/>
      <c r="J28" s="43"/>
      <c r="K28"/>
      <c r="L28"/>
      <c r="M28"/>
    </row>
    <row r="29" spans="2:13" s="28" customFormat="1" ht="18.75" customHeight="1" x14ac:dyDescent="0.4">
      <c r="B29" s="139" t="s">
        <v>5224</v>
      </c>
      <c r="C29" s="140">
        <v>69</v>
      </c>
      <c r="D29" s="140">
        <v>433</v>
      </c>
      <c r="E29" s="164">
        <v>1708</v>
      </c>
      <c r="F29" s="164">
        <v>1770</v>
      </c>
      <c r="G29" s="141">
        <v>343</v>
      </c>
      <c r="H29"/>
      <c r="I29"/>
      <c r="J29" s="43"/>
      <c r="K29"/>
      <c r="L29"/>
      <c r="M29"/>
    </row>
    <row r="30" spans="2:13" s="28" customFormat="1" ht="18.75" customHeight="1" x14ac:dyDescent="0.4">
      <c r="B30" s="139" t="s">
        <v>240</v>
      </c>
      <c r="C30" s="140">
        <v>378</v>
      </c>
      <c r="D30" s="140">
        <v>276</v>
      </c>
      <c r="E30" s="164">
        <v>949</v>
      </c>
      <c r="F30" s="164">
        <v>1197</v>
      </c>
      <c r="G30" s="141">
        <v>1422</v>
      </c>
      <c r="H30"/>
      <c r="I30"/>
      <c r="J30" s="43"/>
      <c r="K30"/>
      <c r="L30"/>
      <c r="M30"/>
    </row>
    <row r="31" spans="2:13" s="28" customFormat="1" ht="18.75" customHeight="1" x14ac:dyDescent="0.4">
      <c r="B31" s="139" t="s">
        <v>4428</v>
      </c>
      <c r="C31" s="140">
        <v>0</v>
      </c>
      <c r="D31" s="140">
        <v>666</v>
      </c>
      <c r="E31" s="164">
        <v>2170</v>
      </c>
      <c r="F31" s="164">
        <v>1094</v>
      </c>
      <c r="G31" s="141">
        <v>102</v>
      </c>
      <c r="H31"/>
      <c r="I31"/>
      <c r="J31" s="43"/>
      <c r="K31"/>
      <c r="L31"/>
      <c r="M31"/>
    </row>
    <row r="32" spans="2:13" s="28" customFormat="1" ht="18.75" customHeight="1" x14ac:dyDescent="0.4">
      <c r="B32" s="139" t="s">
        <v>4643</v>
      </c>
      <c r="C32" s="140">
        <v>412</v>
      </c>
      <c r="D32" s="140">
        <v>1038</v>
      </c>
      <c r="E32" s="164">
        <v>994</v>
      </c>
      <c r="F32" s="164">
        <v>762</v>
      </c>
      <c r="G32" s="141">
        <v>648</v>
      </c>
      <c r="H32"/>
      <c r="I32"/>
      <c r="J32" s="43"/>
      <c r="K32"/>
      <c r="L32"/>
      <c r="M32"/>
    </row>
    <row r="33" spans="2:13" s="28" customFormat="1" ht="18.75" customHeight="1" x14ac:dyDescent="0.4">
      <c r="B33" s="139" t="s">
        <v>4131</v>
      </c>
      <c r="C33" s="140">
        <v>0</v>
      </c>
      <c r="D33" s="140">
        <v>206</v>
      </c>
      <c r="E33" s="164">
        <v>1441</v>
      </c>
      <c r="F33" s="164">
        <v>1249</v>
      </c>
      <c r="G33" s="141">
        <v>696</v>
      </c>
      <c r="H33"/>
      <c r="I33"/>
      <c r="J33" s="43"/>
      <c r="K33"/>
      <c r="L33"/>
      <c r="M33"/>
    </row>
    <row r="34" spans="2:13" s="28" customFormat="1" ht="18.75" customHeight="1" x14ac:dyDescent="0.4">
      <c r="B34" s="139" t="s">
        <v>4649</v>
      </c>
      <c r="C34" s="140">
        <v>366</v>
      </c>
      <c r="D34" s="140">
        <v>728</v>
      </c>
      <c r="E34" s="164">
        <v>720</v>
      </c>
      <c r="F34" s="164">
        <v>730</v>
      </c>
      <c r="G34" s="141">
        <v>612</v>
      </c>
      <c r="H34"/>
      <c r="I34"/>
      <c r="J34" s="43"/>
      <c r="K34"/>
      <c r="L34"/>
      <c r="M34"/>
    </row>
    <row r="35" spans="2:13" s="28" customFormat="1" ht="18.75" customHeight="1" x14ac:dyDescent="0.4">
      <c r="B35" s="139" t="s">
        <v>4411</v>
      </c>
      <c r="C35" s="140">
        <v>1070</v>
      </c>
      <c r="D35" s="140">
        <v>1154</v>
      </c>
      <c r="E35" s="164">
        <v>354</v>
      </c>
      <c r="F35" s="164">
        <v>255</v>
      </c>
      <c r="G35" s="141">
        <v>100</v>
      </c>
      <c r="H35"/>
      <c r="I35"/>
      <c r="J35" s="43"/>
      <c r="K35"/>
      <c r="L35"/>
      <c r="M35"/>
    </row>
    <row r="36" spans="2:13" s="28" customFormat="1" ht="18.75" customHeight="1" x14ac:dyDescent="0.4">
      <c r="B36" s="139" t="s">
        <v>2931</v>
      </c>
      <c r="C36" s="140">
        <v>328</v>
      </c>
      <c r="D36" s="140">
        <v>422</v>
      </c>
      <c r="E36" s="164">
        <v>605</v>
      </c>
      <c r="F36" s="164">
        <v>766</v>
      </c>
      <c r="G36" s="141">
        <v>632</v>
      </c>
      <c r="H36"/>
      <c r="I36"/>
      <c r="J36" s="43"/>
      <c r="K36"/>
      <c r="L36"/>
      <c r="M36"/>
    </row>
    <row r="37" spans="2:13" s="28" customFormat="1" ht="18.75" customHeight="1" x14ac:dyDescent="0.4">
      <c r="B37" s="139" t="s">
        <v>3808</v>
      </c>
      <c r="C37" s="140">
        <v>101</v>
      </c>
      <c r="D37" s="140">
        <v>68</v>
      </c>
      <c r="E37" s="164">
        <v>828</v>
      </c>
      <c r="F37" s="164">
        <v>746</v>
      </c>
      <c r="G37" s="141">
        <v>712</v>
      </c>
      <c r="H37"/>
      <c r="I37"/>
      <c r="J37" s="43"/>
      <c r="K37"/>
      <c r="L37"/>
      <c r="M37"/>
    </row>
    <row r="38" spans="2:13" s="28" customFormat="1" ht="18.75" customHeight="1" x14ac:dyDescent="0.4">
      <c r="B38" s="139" t="s">
        <v>62</v>
      </c>
      <c r="C38" s="140">
        <v>215</v>
      </c>
      <c r="D38" s="140">
        <v>330</v>
      </c>
      <c r="E38" s="164">
        <v>716</v>
      </c>
      <c r="F38" s="164">
        <v>636</v>
      </c>
      <c r="G38" s="141">
        <v>548</v>
      </c>
      <c r="H38"/>
      <c r="I38"/>
      <c r="J38" s="43"/>
      <c r="K38"/>
      <c r="L38"/>
      <c r="M38"/>
    </row>
    <row r="39" spans="2:13" s="28" customFormat="1" ht="18.75" customHeight="1" x14ac:dyDescent="0.4">
      <c r="B39" s="139" t="s">
        <v>622</v>
      </c>
      <c r="C39" s="140">
        <v>183</v>
      </c>
      <c r="D39" s="140">
        <v>528</v>
      </c>
      <c r="E39" s="164">
        <v>838</v>
      </c>
      <c r="F39" s="164">
        <v>584</v>
      </c>
      <c r="G39" s="141">
        <v>294</v>
      </c>
      <c r="H39"/>
      <c r="I39"/>
      <c r="J39" s="43"/>
      <c r="K39"/>
      <c r="L39"/>
      <c r="M39"/>
    </row>
    <row r="40" spans="2:13" s="28" customFormat="1" ht="18.75" customHeight="1" x14ac:dyDescent="0.4">
      <c r="B40" s="139" t="s">
        <v>416</v>
      </c>
      <c r="C40" s="140">
        <v>0</v>
      </c>
      <c r="D40" s="140">
        <v>370</v>
      </c>
      <c r="E40" s="164">
        <v>519</v>
      </c>
      <c r="F40" s="164">
        <v>748</v>
      </c>
      <c r="G40" s="141">
        <v>684</v>
      </c>
      <c r="H40"/>
      <c r="I40"/>
      <c r="J40" s="43"/>
      <c r="K40"/>
      <c r="L40"/>
      <c r="M40"/>
    </row>
    <row r="41" spans="2:13" s="28" customFormat="1" ht="18.75" customHeight="1" x14ac:dyDescent="0.4">
      <c r="B41" s="139" t="s">
        <v>86</v>
      </c>
      <c r="C41" s="140">
        <v>387</v>
      </c>
      <c r="D41" s="140">
        <v>591</v>
      </c>
      <c r="E41" s="164">
        <v>948</v>
      </c>
      <c r="F41" s="164">
        <v>271</v>
      </c>
      <c r="G41" s="141">
        <v>54</v>
      </c>
      <c r="H41"/>
      <c r="I41"/>
      <c r="J41" s="43"/>
      <c r="K41"/>
      <c r="L41"/>
      <c r="M41"/>
    </row>
    <row r="42" spans="2:13" s="28" customFormat="1" ht="18.75" customHeight="1" x14ac:dyDescent="0.4">
      <c r="B42" s="139" t="s">
        <v>3955</v>
      </c>
      <c r="C42" s="140">
        <v>356</v>
      </c>
      <c r="D42" s="140">
        <v>992</v>
      </c>
      <c r="E42" s="164">
        <v>393</v>
      </c>
      <c r="F42" s="164">
        <v>456</v>
      </c>
      <c r="G42" s="141">
        <v>0</v>
      </c>
      <c r="H42"/>
      <c r="I42"/>
      <c r="J42" s="43"/>
      <c r="K42"/>
      <c r="L42"/>
      <c r="M42"/>
    </row>
    <row r="43" spans="2:13" s="28" customFormat="1" ht="18.75" customHeight="1" x14ac:dyDescent="0.4">
      <c r="B43" s="139" t="s">
        <v>370</v>
      </c>
      <c r="C43" s="140">
        <v>18</v>
      </c>
      <c r="D43" s="140">
        <v>370</v>
      </c>
      <c r="E43" s="164">
        <v>514</v>
      </c>
      <c r="F43" s="164">
        <v>696</v>
      </c>
      <c r="G43" s="141">
        <v>452</v>
      </c>
      <c r="H43"/>
      <c r="I43"/>
      <c r="J43" s="43"/>
      <c r="K43"/>
      <c r="L43"/>
      <c r="M43"/>
    </row>
    <row r="44" spans="2:13" s="28" customFormat="1" ht="18.75" customHeight="1" x14ac:dyDescent="0.4">
      <c r="B44" s="139" t="s">
        <v>4099</v>
      </c>
      <c r="C44" s="140">
        <v>0</v>
      </c>
      <c r="D44" s="140">
        <v>100</v>
      </c>
      <c r="E44" s="164">
        <v>483</v>
      </c>
      <c r="F44" s="164">
        <v>740</v>
      </c>
      <c r="G44" s="141">
        <v>574</v>
      </c>
      <c r="H44"/>
      <c r="I44"/>
      <c r="J44" s="43"/>
      <c r="K44"/>
      <c r="L44"/>
      <c r="M44"/>
    </row>
    <row r="45" spans="2:13" s="28" customFormat="1" ht="18.75" customHeight="1" x14ac:dyDescent="0.4">
      <c r="B45" s="139" t="s">
        <v>4647</v>
      </c>
      <c r="C45" s="140">
        <v>0</v>
      </c>
      <c r="D45" s="140">
        <v>223</v>
      </c>
      <c r="E45" s="164">
        <v>798</v>
      </c>
      <c r="F45" s="164">
        <v>469</v>
      </c>
      <c r="G45" s="141">
        <v>387</v>
      </c>
      <c r="H45"/>
      <c r="I45"/>
      <c r="J45" s="43"/>
      <c r="K45"/>
      <c r="L45"/>
      <c r="M45"/>
    </row>
    <row r="46" spans="2:13" s="28" customFormat="1" ht="18.75" customHeight="1" x14ac:dyDescent="0.4">
      <c r="B46" s="139" t="s">
        <v>2917</v>
      </c>
      <c r="C46" s="140">
        <v>178</v>
      </c>
      <c r="D46" s="140">
        <v>70</v>
      </c>
      <c r="E46" s="164">
        <v>672</v>
      </c>
      <c r="F46" s="164">
        <v>564</v>
      </c>
      <c r="G46" s="141">
        <v>384</v>
      </c>
      <c r="H46"/>
      <c r="I46"/>
      <c r="J46" s="43"/>
      <c r="K46"/>
      <c r="L46"/>
      <c r="M46"/>
    </row>
    <row r="47" spans="2:13" s="28" customFormat="1" ht="18.75" customHeight="1" x14ac:dyDescent="0.4">
      <c r="B47" s="139" t="s">
        <v>4161</v>
      </c>
      <c r="C47" s="140">
        <v>772</v>
      </c>
      <c r="D47" s="140">
        <v>42</v>
      </c>
      <c r="E47" s="164">
        <v>405</v>
      </c>
      <c r="F47" s="164">
        <v>304</v>
      </c>
      <c r="G47" s="141">
        <v>266</v>
      </c>
      <c r="H47"/>
      <c r="I47"/>
      <c r="J47" s="43"/>
      <c r="K47"/>
      <c r="L47"/>
      <c r="M47"/>
    </row>
    <row r="48" spans="2:13" s="28" customFormat="1" ht="18.75" customHeight="1" x14ac:dyDescent="0.4">
      <c r="B48" s="139" t="s">
        <v>4203</v>
      </c>
      <c r="C48" s="140">
        <v>0</v>
      </c>
      <c r="D48" s="140">
        <v>0</v>
      </c>
      <c r="E48" s="164">
        <v>400</v>
      </c>
      <c r="F48" s="164">
        <v>566</v>
      </c>
      <c r="G48" s="141">
        <v>634</v>
      </c>
      <c r="H48"/>
      <c r="I48"/>
      <c r="J48" s="43"/>
      <c r="K48"/>
      <c r="L48"/>
      <c r="M48"/>
    </row>
    <row r="49" spans="2:13" s="28" customFormat="1" ht="18.75" customHeight="1" x14ac:dyDescent="0.4">
      <c r="B49" s="139" t="s">
        <v>4645</v>
      </c>
      <c r="C49" s="140">
        <v>0</v>
      </c>
      <c r="D49" s="140">
        <v>105</v>
      </c>
      <c r="E49" s="164">
        <v>360</v>
      </c>
      <c r="F49" s="164">
        <v>561</v>
      </c>
      <c r="G49" s="141">
        <v>504</v>
      </c>
      <c r="H49"/>
      <c r="I49"/>
      <c r="J49" s="43"/>
      <c r="K49"/>
      <c r="L49"/>
      <c r="M49"/>
    </row>
    <row r="50" spans="2:13" s="28" customFormat="1" ht="18.75" customHeight="1" x14ac:dyDescent="0.4">
      <c r="B50" s="139" t="s">
        <v>241</v>
      </c>
      <c r="C50" s="140">
        <v>169</v>
      </c>
      <c r="D50" s="140">
        <v>435</v>
      </c>
      <c r="E50" s="164">
        <v>347</v>
      </c>
      <c r="F50" s="164">
        <v>326</v>
      </c>
      <c r="G50" s="141">
        <v>220</v>
      </c>
      <c r="H50"/>
      <c r="I50"/>
      <c r="J50" s="43"/>
      <c r="K50"/>
      <c r="L50"/>
      <c r="M50"/>
    </row>
    <row r="51" spans="2:13" s="28" customFormat="1" ht="18.75" customHeight="1" x14ac:dyDescent="0.4">
      <c r="B51" s="139" t="s">
        <v>3179</v>
      </c>
      <c r="C51" s="140">
        <v>198</v>
      </c>
      <c r="D51" s="140">
        <v>309</v>
      </c>
      <c r="E51" s="164">
        <v>474</v>
      </c>
      <c r="F51" s="164">
        <v>374</v>
      </c>
      <c r="G51" s="141">
        <v>82</v>
      </c>
      <c r="H51"/>
      <c r="I51"/>
      <c r="J51" s="43"/>
      <c r="K51"/>
      <c r="L51"/>
      <c r="M51"/>
    </row>
    <row r="52" spans="2:13" s="28" customFormat="1" ht="18.75" customHeight="1" x14ac:dyDescent="0.4">
      <c r="B52" s="139" t="s">
        <v>3809</v>
      </c>
      <c r="C52" s="140">
        <v>138</v>
      </c>
      <c r="D52" s="140">
        <v>206</v>
      </c>
      <c r="E52" s="164">
        <v>443</v>
      </c>
      <c r="F52" s="164">
        <v>295</v>
      </c>
      <c r="G52" s="141">
        <v>346</v>
      </c>
      <c r="H52"/>
      <c r="I52"/>
      <c r="J52" s="43"/>
      <c r="K52"/>
      <c r="L52"/>
      <c r="M52"/>
    </row>
    <row r="53" spans="2:13" s="28" customFormat="1" ht="18.75" customHeight="1" x14ac:dyDescent="0.4">
      <c r="B53" s="139" t="s">
        <v>358</v>
      </c>
      <c r="C53" s="140">
        <v>104</v>
      </c>
      <c r="D53" s="140">
        <v>256</v>
      </c>
      <c r="E53" s="164">
        <v>601</v>
      </c>
      <c r="F53" s="164">
        <v>410</v>
      </c>
      <c r="G53" s="141">
        <v>0</v>
      </c>
      <c r="H53"/>
      <c r="I53"/>
      <c r="J53" s="43"/>
      <c r="K53"/>
      <c r="L53"/>
      <c r="M53"/>
    </row>
    <row r="54" spans="2:13" s="28" customFormat="1" ht="18.75" customHeight="1" x14ac:dyDescent="0.4">
      <c r="B54" s="139" t="s">
        <v>3475</v>
      </c>
      <c r="C54" s="140">
        <v>66</v>
      </c>
      <c r="D54" s="140">
        <v>444</v>
      </c>
      <c r="E54" s="164">
        <v>389</v>
      </c>
      <c r="F54" s="164">
        <v>269</v>
      </c>
      <c r="G54" s="141">
        <v>164</v>
      </c>
      <c r="H54"/>
      <c r="I54"/>
      <c r="J54" s="43"/>
      <c r="K54"/>
      <c r="L54"/>
      <c r="M54"/>
    </row>
    <row r="55" spans="2:13" s="28" customFormat="1" ht="18.75" customHeight="1" x14ac:dyDescent="0.4">
      <c r="B55" s="139" t="s">
        <v>3938</v>
      </c>
      <c r="C55" s="140">
        <v>157</v>
      </c>
      <c r="D55" s="140">
        <v>178</v>
      </c>
      <c r="E55" s="164">
        <v>370</v>
      </c>
      <c r="F55" s="164">
        <v>320</v>
      </c>
      <c r="G55" s="141">
        <v>288</v>
      </c>
      <c r="H55"/>
      <c r="I55"/>
      <c r="J55" s="43"/>
      <c r="K55"/>
      <c r="L55"/>
      <c r="M55"/>
    </row>
    <row r="56" spans="2:13" s="28" customFormat="1" ht="18.75" customHeight="1" x14ac:dyDescent="0.4">
      <c r="B56" s="139" t="s">
        <v>5299</v>
      </c>
      <c r="C56" s="140">
        <v>0</v>
      </c>
      <c r="D56" s="140">
        <v>0</v>
      </c>
      <c r="E56" s="164">
        <v>0</v>
      </c>
      <c r="F56" s="164">
        <v>0</v>
      </c>
      <c r="G56" s="141">
        <v>1286</v>
      </c>
      <c r="H56"/>
      <c r="I56"/>
      <c r="J56" s="43"/>
      <c r="K56"/>
      <c r="L56"/>
      <c r="M56"/>
    </row>
    <row r="57" spans="2:13" s="28" customFormat="1" ht="18.75" customHeight="1" x14ac:dyDescent="0.4">
      <c r="B57" s="139" t="s">
        <v>367</v>
      </c>
      <c r="C57" s="140">
        <v>195</v>
      </c>
      <c r="D57" s="140">
        <v>767</v>
      </c>
      <c r="E57" s="164">
        <v>210</v>
      </c>
      <c r="F57" s="164">
        <v>12</v>
      </c>
      <c r="G57" s="141">
        <v>72</v>
      </c>
      <c r="H57"/>
      <c r="I57"/>
      <c r="J57" s="43"/>
      <c r="K57"/>
      <c r="L57"/>
      <c r="M57"/>
    </row>
    <row r="58" spans="2:13" s="28" customFormat="1" ht="18.75" customHeight="1" x14ac:dyDescent="0.4">
      <c r="B58" s="139" t="s">
        <v>2916</v>
      </c>
      <c r="C58" s="140">
        <v>151</v>
      </c>
      <c r="D58" s="140">
        <v>280</v>
      </c>
      <c r="E58" s="164">
        <v>340</v>
      </c>
      <c r="F58" s="164">
        <v>310</v>
      </c>
      <c r="G58" s="141">
        <v>166</v>
      </c>
      <c r="H58"/>
      <c r="I58"/>
      <c r="J58" s="43"/>
      <c r="K58"/>
      <c r="L58"/>
      <c r="M58"/>
    </row>
    <row r="59" spans="2:13" s="28" customFormat="1" ht="18.75" customHeight="1" x14ac:dyDescent="0.4">
      <c r="B59" s="139" t="s">
        <v>4202</v>
      </c>
      <c r="C59" s="140">
        <v>62</v>
      </c>
      <c r="D59" s="140">
        <v>246</v>
      </c>
      <c r="E59" s="164">
        <v>372</v>
      </c>
      <c r="F59" s="164">
        <v>264</v>
      </c>
      <c r="G59" s="141">
        <v>197</v>
      </c>
      <c r="H59"/>
      <c r="I59"/>
      <c r="J59" s="43"/>
      <c r="K59"/>
      <c r="L59"/>
      <c r="M59"/>
    </row>
    <row r="60" spans="2:13" s="28" customFormat="1" ht="18.75" customHeight="1" x14ac:dyDescent="0.4">
      <c r="B60" s="139" t="s">
        <v>4648</v>
      </c>
      <c r="C60" s="140">
        <v>108</v>
      </c>
      <c r="D60" s="140">
        <v>75</v>
      </c>
      <c r="E60" s="164">
        <v>258</v>
      </c>
      <c r="F60" s="164">
        <v>379</v>
      </c>
      <c r="G60" s="141">
        <v>287</v>
      </c>
      <c r="H60"/>
      <c r="I60"/>
      <c r="J60" s="43"/>
      <c r="K60"/>
      <c r="L60"/>
      <c r="M60"/>
    </row>
    <row r="61" spans="2:13" s="28" customFormat="1" ht="18.75" customHeight="1" x14ac:dyDescent="0.4">
      <c r="B61" s="139" t="s">
        <v>3936</v>
      </c>
      <c r="C61" s="140">
        <v>122</v>
      </c>
      <c r="D61" s="140">
        <v>33</v>
      </c>
      <c r="E61" s="164">
        <v>268</v>
      </c>
      <c r="F61" s="164">
        <v>315</v>
      </c>
      <c r="G61" s="141">
        <v>269</v>
      </c>
      <c r="H61"/>
      <c r="I61"/>
      <c r="J61" s="43"/>
      <c r="K61"/>
      <c r="L61"/>
      <c r="M61"/>
    </row>
    <row r="62" spans="2:13" s="28" customFormat="1" ht="18.75" customHeight="1" x14ac:dyDescent="0.4">
      <c r="B62" s="139" t="s">
        <v>2919</v>
      </c>
      <c r="C62" s="140">
        <v>43</v>
      </c>
      <c r="D62" s="140">
        <v>132</v>
      </c>
      <c r="E62" s="164">
        <v>192</v>
      </c>
      <c r="F62" s="164">
        <v>214</v>
      </c>
      <c r="G62" s="141">
        <v>238</v>
      </c>
      <c r="H62"/>
      <c r="I62"/>
      <c r="J62" s="43"/>
      <c r="K62"/>
      <c r="L62"/>
      <c r="M62"/>
    </row>
    <row r="63" spans="2:13" s="28" customFormat="1" ht="18.75" customHeight="1" x14ac:dyDescent="0.4">
      <c r="B63" s="139" t="s">
        <v>334</v>
      </c>
      <c r="C63" s="140">
        <v>106</v>
      </c>
      <c r="D63" s="140">
        <v>67</v>
      </c>
      <c r="E63" s="164">
        <v>167</v>
      </c>
      <c r="F63" s="164">
        <v>297</v>
      </c>
      <c r="G63" s="141">
        <v>176</v>
      </c>
      <c r="H63"/>
      <c r="I63"/>
      <c r="J63" s="43"/>
      <c r="K63"/>
      <c r="L63"/>
      <c r="M63"/>
    </row>
    <row r="64" spans="2:13" s="28" customFormat="1" ht="18.75" customHeight="1" x14ac:dyDescent="0.4">
      <c r="B64" s="139" t="s">
        <v>4409</v>
      </c>
      <c r="C64" s="140">
        <v>80</v>
      </c>
      <c r="D64" s="140">
        <v>100</v>
      </c>
      <c r="E64" s="164">
        <v>244</v>
      </c>
      <c r="F64" s="164">
        <v>208</v>
      </c>
      <c r="G64" s="141">
        <v>172</v>
      </c>
      <c r="H64"/>
      <c r="I64"/>
      <c r="J64" s="43"/>
      <c r="K64"/>
      <c r="L64"/>
      <c r="M64"/>
    </row>
    <row r="65" spans="2:13" s="28" customFormat="1" ht="18.75" customHeight="1" x14ac:dyDescent="0.4">
      <c r="B65" s="139" t="s">
        <v>4646</v>
      </c>
      <c r="C65" s="140">
        <v>152</v>
      </c>
      <c r="D65" s="140">
        <v>383</v>
      </c>
      <c r="E65" s="164">
        <v>245</v>
      </c>
      <c r="F65" s="164">
        <v>0</v>
      </c>
      <c r="G65" s="141">
        <v>0</v>
      </c>
      <c r="H65"/>
      <c r="I65"/>
      <c r="J65" s="43"/>
      <c r="K65"/>
      <c r="L65"/>
      <c r="M65"/>
    </row>
    <row r="66" spans="2:13" s="28" customFormat="1" ht="18.75" customHeight="1" x14ac:dyDescent="0.4">
      <c r="B66" s="139" t="s">
        <v>316</v>
      </c>
      <c r="C66" s="140">
        <v>51</v>
      </c>
      <c r="D66" s="140">
        <v>36</v>
      </c>
      <c r="E66" s="164">
        <v>212</v>
      </c>
      <c r="F66" s="164">
        <v>220</v>
      </c>
      <c r="G66" s="141">
        <v>176</v>
      </c>
      <c r="H66"/>
      <c r="I66"/>
      <c r="J66" s="43"/>
      <c r="K66"/>
      <c r="L66"/>
      <c r="M66"/>
    </row>
    <row r="67" spans="2:13" s="28" customFormat="1" ht="18.75" customHeight="1" x14ac:dyDescent="0.4">
      <c r="B67" s="139" t="s">
        <v>3956</v>
      </c>
      <c r="C67" s="140">
        <v>0</v>
      </c>
      <c r="D67" s="140">
        <v>264</v>
      </c>
      <c r="E67" s="164">
        <v>270</v>
      </c>
      <c r="F67" s="164">
        <v>86</v>
      </c>
      <c r="G67" s="141">
        <v>41</v>
      </c>
      <c r="H67"/>
      <c r="I67"/>
      <c r="J67" s="43"/>
      <c r="K67"/>
      <c r="L67"/>
      <c r="M67"/>
    </row>
    <row r="68" spans="2:13" s="28" customFormat="1" ht="18.75" customHeight="1" x14ac:dyDescent="0.4">
      <c r="B68" s="139" t="s">
        <v>4291</v>
      </c>
      <c r="C68" s="140">
        <v>6</v>
      </c>
      <c r="D68" s="140">
        <v>0</v>
      </c>
      <c r="E68" s="164">
        <v>480</v>
      </c>
      <c r="F68" s="164">
        <v>126</v>
      </c>
      <c r="G68" s="141">
        <v>0</v>
      </c>
      <c r="H68"/>
      <c r="I68"/>
      <c r="J68" s="43"/>
      <c r="K68"/>
      <c r="L68"/>
      <c r="M68"/>
    </row>
    <row r="69" spans="2:13" s="28" customFormat="1" ht="18.75" customHeight="1" x14ac:dyDescent="0.4">
      <c r="B69" s="139" t="s">
        <v>3940</v>
      </c>
      <c r="C69" s="140">
        <v>67</v>
      </c>
      <c r="D69" s="140">
        <v>246</v>
      </c>
      <c r="E69" s="164">
        <v>180</v>
      </c>
      <c r="F69" s="164">
        <v>64</v>
      </c>
      <c r="G69" s="141">
        <v>10</v>
      </c>
      <c r="H69"/>
      <c r="I69"/>
      <c r="J69" s="43"/>
      <c r="K69"/>
      <c r="L69"/>
      <c r="M69"/>
    </row>
    <row r="70" spans="2:13" s="28" customFormat="1" ht="18.75" customHeight="1" x14ac:dyDescent="0.4">
      <c r="B70" s="139" t="s">
        <v>3937</v>
      </c>
      <c r="C70" s="140">
        <v>107</v>
      </c>
      <c r="D70" s="140">
        <v>376</v>
      </c>
      <c r="E70" s="164">
        <v>80</v>
      </c>
      <c r="F70" s="164">
        <v>0</v>
      </c>
      <c r="G70" s="141">
        <v>0</v>
      </c>
      <c r="H70"/>
      <c r="I70"/>
      <c r="J70" s="43"/>
      <c r="K70"/>
      <c r="L70"/>
      <c r="M70"/>
    </row>
    <row r="71" spans="2:13" s="28" customFormat="1" ht="18.75" customHeight="1" x14ac:dyDescent="0.4">
      <c r="B71" s="139" t="s">
        <v>73</v>
      </c>
      <c r="C71" s="140">
        <v>298</v>
      </c>
      <c r="D71" s="140">
        <v>258</v>
      </c>
      <c r="E71" s="164">
        <v>0</v>
      </c>
      <c r="F71" s="164">
        <v>0</v>
      </c>
      <c r="G71" s="141">
        <v>0</v>
      </c>
      <c r="H71"/>
      <c r="I71"/>
      <c r="J71" s="43"/>
      <c r="K71"/>
      <c r="L71"/>
      <c r="M71"/>
    </row>
    <row r="72" spans="2:13" s="28" customFormat="1" ht="18.75" customHeight="1" x14ac:dyDescent="0.4">
      <c r="B72" s="139" t="s">
        <v>4354</v>
      </c>
      <c r="C72" s="140">
        <v>0</v>
      </c>
      <c r="D72" s="140">
        <v>12</v>
      </c>
      <c r="E72" s="164">
        <v>200</v>
      </c>
      <c r="F72" s="164">
        <v>342</v>
      </c>
      <c r="G72" s="141">
        <v>0</v>
      </c>
      <c r="H72"/>
      <c r="I72"/>
      <c r="J72" s="43"/>
      <c r="K72"/>
      <c r="L72"/>
      <c r="M72"/>
    </row>
    <row r="73" spans="2:13" s="28" customFormat="1" ht="18.75" customHeight="1" x14ac:dyDescent="0.4">
      <c r="B73" s="139" t="s">
        <v>583</v>
      </c>
      <c r="C73" s="140">
        <v>38</v>
      </c>
      <c r="D73" s="140">
        <v>100</v>
      </c>
      <c r="E73" s="164">
        <v>75</v>
      </c>
      <c r="F73" s="164">
        <v>133</v>
      </c>
      <c r="G73" s="141">
        <v>100</v>
      </c>
      <c r="H73"/>
      <c r="I73"/>
      <c r="J73" s="43"/>
      <c r="K73"/>
      <c r="L73"/>
      <c r="M73"/>
    </row>
    <row r="74" spans="2:13" s="28" customFormat="1" ht="18.75" customHeight="1" x14ac:dyDescent="0.4">
      <c r="B74" s="139" t="s">
        <v>4654</v>
      </c>
      <c r="C74" s="140">
        <v>6</v>
      </c>
      <c r="D74" s="140">
        <v>364</v>
      </c>
      <c r="E74" s="164">
        <v>76</v>
      </c>
      <c r="F74" s="164">
        <v>0</v>
      </c>
      <c r="G74" s="141">
        <v>0</v>
      </c>
      <c r="H74"/>
      <c r="I74"/>
      <c r="J74" s="43"/>
      <c r="K74"/>
      <c r="L74"/>
      <c r="M74"/>
    </row>
    <row r="75" spans="2:13" s="28" customFormat="1" ht="18.75" customHeight="1" x14ac:dyDescent="0.4">
      <c r="B75" s="139" t="s">
        <v>4651</v>
      </c>
      <c r="C75" s="140">
        <v>0</v>
      </c>
      <c r="D75" s="140">
        <v>0</v>
      </c>
      <c r="E75" s="164">
        <v>0</v>
      </c>
      <c r="F75" s="164">
        <v>108</v>
      </c>
      <c r="G75" s="141">
        <v>306</v>
      </c>
      <c r="H75"/>
      <c r="I75"/>
      <c r="J75" s="43"/>
      <c r="K75"/>
      <c r="L75"/>
      <c r="M75"/>
    </row>
    <row r="76" spans="2:13" s="28" customFormat="1" ht="18.75" customHeight="1" x14ac:dyDescent="0.4">
      <c r="B76" s="139" t="s">
        <v>4653</v>
      </c>
      <c r="C76" s="140">
        <v>18</v>
      </c>
      <c r="D76" s="140">
        <v>150</v>
      </c>
      <c r="E76" s="164">
        <v>198</v>
      </c>
      <c r="F76" s="164">
        <v>24</v>
      </c>
      <c r="G76" s="141">
        <v>0</v>
      </c>
      <c r="H76"/>
      <c r="I76"/>
      <c r="J76" s="43"/>
      <c r="K76"/>
      <c r="L76"/>
      <c r="M76"/>
    </row>
    <row r="77" spans="2:13" s="28" customFormat="1" ht="18.75" customHeight="1" x14ac:dyDescent="0.4">
      <c r="B77" s="139" t="s">
        <v>2479</v>
      </c>
      <c r="C77" s="140">
        <v>32</v>
      </c>
      <c r="D77" s="140">
        <v>36</v>
      </c>
      <c r="E77" s="164">
        <v>186</v>
      </c>
      <c r="F77" s="164">
        <v>42</v>
      </c>
      <c r="G77" s="141">
        <v>82</v>
      </c>
      <c r="H77"/>
      <c r="I77"/>
      <c r="J77" s="43"/>
      <c r="K77"/>
      <c r="L77"/>
      <c r="M77"/>
    </row>
    <row r="78" spans="2:13" s="28" customFormat="1" ht="18.75" customHeight="1" x14ac:dyDescent="0.4">
      <c r="B78" s="139" t="s">
        <v>570</v>
      </c>
      <c r="C78" s="140">
        <v>77</v>
      </c>
      <c r="D78" s="140">
        <v>65</v>
      </c>
      <c r="E78" s="164">
        <v>66</v>
      </c>
      <c r="F78" s="164">
        <v>74</v>
      </c>
      <c r="G78" s="141">
        <v>60</v>
      </c>
      <c r="H78"/>
      <c r="I78"/>
      <c r="J78" s="43"/>
      <c r="K78"/>
      <c r="L78"/>
      <c r="M78"/>
    </row>
    <row r="79" spans="2:13" s="28" customFormat="1" ht="18.75" customHeight="1" x14ac:dyDescent="0.4">
      <c r="B79" s="139" t="s">
        <v>4395</v>
      </c>
      <c r="C79" s="140">
        <v>0</v>
      </c>
      <c r="D79" s="140">
        <v>51</v>
      </c>
      <c r="E79" s="164">
        <v>75</v>
      </c>
      <c r="F79" s="164">
        <v>82</v>
      </c>
      <c r="G79" s="141">
        <v>124</v>
      </c>
      <c r="H79"/>
      <c r="I79"/>
      <c r="J79" s="43"/>
      <c r="K79"/>
      <c r="L79"/>
      <c r="M79"/>
    </row>
    <row r="80" spans="2:13" s="28" customFormat="1" ht="18.75" customHeight="1" x14ac:dyDescent="0.4">
      <c r="B80" s="139" t="s">
        <v>494</v>
      </c>
      <c r="C80" s="140">
        <v>51</v>
      </c>
      <c r="D80" s="140">
        <v>66</v>
      </c>
      <c r="E80" s="164">
        <v>81</v>
      </c>
      <c r="F80" s="164">
        <v>59</v>
      </c>
      <c r="G80" s="141">
        <v>72</v>
      </c>
      <c r="H80"/>
      <c r="I80"/>
      <c r="J80" s="43"/>
      <c r="K80"/>
      <c r="L80"/>
      <c r="M80"/>
    </row>
    <row r="81" spans="2:13" s="28" customFormat="1" ht="18.75" customHeight="1" x14ac:dyDescent="0.4">
      <c r="B81" s="139" t="s">
        <v>4410</v>
      </c>
      <c r="C81" s="140">
        <v>0</v>
      </c>
      <c r="D81" s="140">
        <v>23</v>
      </c>
      <c r="E81" s="164">
        <v>104</v>
      </c>
      <c r="F81" s="164">
        <v>56</v>
      </c>
      <c r="G81" s="141">
        <v>126</v>
      </c>
      <c r="H81"/>
      <c r="I81"/>
      <c r="J81" s="43"/>
      <c r="K81"/>
      <c r="L81"/>
      <c r="M81"/>
    </row>
    <row r="82" spans="2:13" s="28" customFormat="1" ht="18.75" customHeight="1" x14ac:dyDescent="0.4">
      <c r="B82" s="139" t="s">
        <v>4652</v>
      </c>
      <c r="C82" s="140">
        <v>80</v>
      </c>
      <c r="D82" s="140">
        <v>224</v>
      </c>
      <c r="E82" s="164">
        <v>4</v>
      </c>
      <c r="F82" s="164">
        <v>0</v>
      </c>
      <c r="G82" s="141">
        <v>0</v>
      </c>
      <c r="H82"/>
      <c r="I82"/>
      <c r="J82" s="43"/>
      <c r="K82"/>
      <c r="L82"/>
      <c r="M82"/>
    </row>
    <row r="83" spans="2:13" s="28" customFormat="1" ht="18.75" customHeight="1" x14ac:dyDescent="0.4">
      <c r="B83" s="139" t="s">
        <v>4427</v>
      </c>
      <c r="C83" s="140">
        <v>0</v>
      </c>
      <c r="D83" s="140">
        <v>0</v>
      </c>
      <c r="E83" s="164">
        <v>77</v>
      </c>
      <c r="F83" s="164">
        <v>119</v>
      </c>
      <c r="G83" s="141">
        <v>108</v>
      </c>
      <c r="H83"/>
      <c r="I83"/>
      <c r="J83" s="43"/>
      <c r="K83"/>
      <c r="L83"/>
      <c r="M83"/>
    </row>
    <row r="84" spans="2:13" s="28" customFormat="1" ht="18.75" customHeight="1" x14ac:dyDescent="0.4">
      <c r="B84" s="139" t="s">
        <v>4142</v>
      </c>
      <c r="C84" s="140">
        <v>118</v>
      </c>
      <c r="D84" s="140">
        <v>104</v>
      </c>
      <c r="E84" s="164">
        <v>64</v>
      </c>
      <c r="F84" s="164">
        <v>0</v>
      </c>
      <c r="G84" s="141">
        <v>0</v>
      </c>
      <c r="H84"/>
      <c r="I84"/>
      <c r="J84" s="43"/>
      <c r="K84"/>
      <c r="L84"/>
      <c r="M84"/>
    </row>
    <row r="85" spans="2:13" s="28" customFormat="1" ht="18.75" customHeight="1" x14ac:dyDescent="0.4">
      <c r="B85" s="139" t="s">
        <v>3587</v>
      </c>
      <c r="C85" s="140">
        <v>0</v>
      </c>
      <c r="D85" s="140">
        <v>16</v>
      </c>
      <c r="E85" s="164">
        <v>266</v>
      </c>
      <c r="F85" s="164">
        <v>0</v>
      </c>
      <c r="G85" s="141">
        <v>0</v>
      </c>
      <c r="H85"/>
      <c r="I85"/>
      <c r="J85" s="43"/>
      <c r="K85"/>
      <c r="L85"/>
      <c r="M85"/>
    </row>
    <row r="86" spans="2:13" s="28" customFormat="1" ht="18.75" customHeight="1" x14ac:dyDescent="0.4">
      <c r="B86" s="139" t="s">
        <v>568</v>
      </c>
      <c r="C86" s="140">
        <v>34</v>
      </c>
      <c r="D86" s="140">
        <v>36</v>
      </c>
      <c r="E86" s="164">
        <v>61</v>
      </c>
      <c r="F86" s="164">
        <v>65</v>
      </c>
      <c r="G86" s="141">
        <v>66</v>
      </c>
      <c r="H86"/>
      <c r="I86"/>
      <c r="J86" s="43"/>
      <c r="K86"/>
      <c r="L86"/>
      <c r="M86"/>
    </row>
    <row r="87" spans="2:13" s="28" customFormat="1" ht="18.75" customHeight="1" x14ac:dyDescent="0.4">
      <c r="B87" s="139" t="s">
        <v>4320</v>
      </c>
      <c r="C87" s="140">
        <v>0</v>
      </c>
      <c r="D87" s="140">
        <v>0</v>
      </c>
      <c r="E87" s="164">
        <v>154</v>
      </c>
      <c r="F87" s="164">
        <v>69</v>
      </c>
      <c r="G87" s="141">
        <v>30</v>
      </c>
      <c r="H87"/>
      <c r="I87"/>
      <c r="J87" s="43"/>
      <c r="K87"/>
      <c r="L87"/>
      <c r="M87"/>
    </row>
    <row r="88" spans="2:13" s="28" customFormat="1" ht="18.75" customHeight="1" x14ac:dyDescent="0.4">
      <c r="B88" s="139" t="s">
        <v>3943</v>
      </c>
      <c r="C88" s="140">
        <v>8</v>
      </c>
      <c r="D88" s="140">
        <v>32</v>
      </c>
      <c r="E88" s="164">
        <v>33</v>
      </c>
      <c r="F88" s="164">
        <v>111</v>
      </c>
      <c r="G88" s="141">
        <v>59</v>
      </c>
      <c r="H88"/>
      <c r="I88"/>
      <c r="J88" s="43"/>
      <c r="K88"/>
      <c r="L88"/>
      <c r="M88"/>
    </row>
    <row r="89" spans="2:13" s="28" customFormat="1" ht="18.75" customHeight="1" x14ac:dyDescent="0.4">
      <c r="B89" s="139" t="s">
        <v>4396</v>
      </c>
      <c r="C89" s="140">
        <v>8</v>
      </c>
      <c r="D89" s="140">
        <v>16</v>
      </c>
      <c r="E89" s="164">
        <v>194</v>
      </c>
      <c r="F89" s="164">
        <v>18</v>
      </c>
      <c r="G89" s="141">
        <v>0</v>
      </c>
      <c r="H89"/>
      <c r="I89"/>
      <c r="J89" s="43"/>
      <c r="K89"/>
      <c r="L89"/>
      <c r="M89"/>
    </row>
    <row r="90" spans="2:13" s="28" customFormat="1" ht="18.75" customHeight="1" x14ac:dyDescent="0.4">
      <c r="B90" s="139" t="s">
        <v>4579</v>
      </c>
      <c r="C90" s="140">
        <v>42</v>
      </c>
      <c r="D90" s="140">
        <v>65</v>
      </c>
      <c r="E90" s="164">
        <v>36</v>
      </c>
      <c r="F90" s="164">
        <v>35</v>
      </c>
      <c r="G90" s="141">
        <v>55</v>
      </c>
      <c r="H90"/>
      <c r="I90"/>
      <c r="J90" s="43"/>
      <c r="K90"/>
      <c r="L90"/>
      <c r="M90"/>
    </row>
    <row r="91" spans="2:13" s="28" customFormat="1" ht="18.75" customHeight="1" x14ac:dyDescent="0.4">
      <c r="B91" s="139" t="s">
        <v>4419</v>
      </c>
      <c r="C91" s="140">
        <v>70</v>
      </c>
      <c r="D91" s="140">
        <v>130</v>
      </c>
      <c r="E91" s="164">
        <v>12</v>
      </c>
      <c r="F91" s="164">
        <v>4</v>
      </c>
      <c r="G91" s="141">
        <v>1</v>
      </c>
      <c r="H91"/>
      <c r="I91"/>
      <c r="J91" s="43"/>
      <c r="K91"/>
      <c r="L91"/>
      <c r="M91"/>
    </row>
    <row r="92" spans="2:13" s="28" customFormat="1" ht="18.75" customHeight="1" x14ac:dyDescent="0.4">
      <c r="B92" s="139" t="s">
        <v>4655</v>
      </c>
      <c r="C92" s="140">
        <v>36</v>
      </c>
      <c r="D92" s="140">
        <v>96</v>
      </c>
      <c r="E92" s="164">
        <v>54</v>
      </c>
      <c r="F92" s="164">
        <v>4</v>
      </c>
      <c r="G92" s="141">
        <v>0</v>
      </c>
      <c r="H92"/>
      <c r="I92"/>
      <c r="J92" s="43"/>
      <c r="K92"/>
      <c r="L92"/>
      <c r="M92"/>
    </row>
    <row r="93" spans="2:13" s="28" customFormat="1" ht="18.75" customHeight="1" x14ac:dyDescent="0.4">
      <c r="B93" s="139" t="s">
        <v>385</v>
      </c>
      <c r="C93" s="140">
        <v>0</v>
      </c>
      <c r="D93" s="140">
        <v>0</v>
      </c>
      <c r="E93" s="164">
        <v>146</v>
      </c>
      <c r="F93" s="164">
        <v>28</v>
      </c>
      <c r="G93" s="141">
        <v>4</v>
      </c>
      <c r="H93"/>
      <c r="I93"/>
      <c r="J93" s="43"/>
      <c r="K93"/>
      <c r="L93"/>
      <c r="M93"/>
    </row>
    <row r="94" spans="2:13" s="28" customFormat="1" ht="18.75" customHeight="1" x14ac:dyDescent="0.4">
      <c r="B94" s="139" t="s">
        <v>3709</v>
      </c>
      <c r="C94" s="140">
        <v>51</v>
      </c>
      <c r="D94" s="140">
        <v>80</v>
      </c>
      <c r="E94" s="164">
        <v>44</v>
      </c>
      <c r="F94" s="164">
        <v>0</v>
      </c>
      <c r="G94" s="141">
        <v>0</v>
      </c>
      <c r="H94"/>
      <c r="I94"/>
      <c r="J94" s="43"/>
      <c r="K94"/>
      <c r="L94"/>
      <c r="M94"/>
    </row>
    <row r="95" spans="2:13" s="28" customFormat="1" ht="18.75" customHeight="1" x14ac:dyDescent="0.4">
      <c r="B95" s="139" t="s">
        <v>2921</v>
      </c>
      <c r="C95" s="140">
        <v>173</v>
      </c>
      <c r="D95" s="140">
        <v>0</v>
      </c>
      <c r="E95" s="164">
        <v>0</v>
      </c>
      <c r="F95" s="164">
        <v>0</v>
      </c>
      <c r="G95" s="141">
        <v>0</v>
      </c>
      <c r="H95"/>
      <c r="I95"/>
      <c r="J95" s="43"/>
      <c r="K95"/>
      <c r="L95"/>
      <c r="M95"/>
    </row>
    <row r="96" spans="2:13" s="28" customFormat="1" ht="18.75" customHeight="1" x14ac:dyDescent="0.4">
      <c r="B96" s="139" t="s">
        <v>4290</v>
      </c>
      <c r="C96" s="140">
        <v>0</v>
      </c>
      <c r="D96" s="140">
        <v>12</v>
      </c>
      <c r="E96" s="164">
        <v>154</v>
      </c>
      <c r="F96" s="164">
        <v>4</v>
      </c>
      <c r="G96" s="141">
        <v>0</v>
      </c>
      <c r="H96"/>
      <c r="I96"/>
      <c r="J96" s="43"/>
      <c r="K96"/>
      <c r="L96"/>
      <c r="M96"/>
    </row>
    <row r="97" spans="2:13" s="28" customFormat="1" ht="18.75" customHeight="1" x14ac:dyDescent="0.4">
      <c r="B97" s="139" t="s">
        <v>4473</v>
      </c>
      <c r="C97" s="140">
        <v>0</v>
      </c>
      <c r="D97" s="140">
        <v>94</v>
      </c>
      <c r="E97" s="164">
        <v>74</v>
      </c>
      <c r="F97" s="164">
        <v>0</v>
      </c>
      <c r="G97" s="141">
        <v>0</v>
      </c>
      <c r="H97"/>
      <c r="I97"/>
      <c r="J97" s="43"/>
      <c r="K97"/>
      <c r="L97"/>
      <c r="M97"/>
    </row>
    <row r="98" spans="2:13" s="28" customFormat="1" ht="18.75" customHeight="1" x14ac:dyDescent="0.4">
      <c r="B98" s="139" t="s">
        <v>581</v>
      </c>
      <c r="C98" s="140">
        <v>37</v>
      </c>
      <c r="D98" s="140">
        <v>56</v>
      </c>
      <c r="E98" s="164">
        <v>33</v>
      </c>
      <c r="F98" s="164">
        <v>31</v>
      </c>
      <c r="G98" s="141">
        <v>6</v>
      </c>
      <c r="H98"/>
      <c r="I98"/>
      <c r="J98" s="43"/>
      <c r="K98"/>
      <c r="L98"/>
      <c r="M98"/>
    </row>
    <row r="99" spans="2:13" s="28" customFormat="1" ht="18.75" customHeight="1" x14ac:dyDescent="0.4">
      <c r="B99" s="139" t="s">
        <v>4398</v>
      </c>
      <c r="C99" s="140">
        <v>8</v>
      </c>
      <c r="D99" s="140">
        <v>71</v>
      </c>
      <c r="E99" s="164">
        <v>80</v>
      </c>
      <c r="F99" s="164">
        <v>0</v>
      </c>
      <c r="G99" s="141">
        <v>0</v>
      </c>
      <c r="H99"/>
      <c r="I99"/>
      <c r="J99" s="43"/>
      <c r="K99"/>
      <c r="L99"/>
      <c r="M99"/>
    </row>
    <row r="100" spans="2:13" s="28" customFormat="1" ht="18.75" customHeight="1" x14ac:dyDescent="0.4">
      <c r="B100" s="139" t="s">
        <v>3939</v>
      </c>
      <c r="C100" s="140">
        <v>93</v>
      </c>
      <c r="D100" s="140">
        <v>60</v>
      </c>
      <c r="E100" s="164">
        <v>0</v>
      </c>
      <c r="F100" s="164">
        <v>0</v>
      </c>
      <c r="G100" s="141">
        <v>0</v>
      </c>
      <c r="H100"/>
      <c r="I100"/>
      <c r="J100" s="43"/>
      <c r="K100"/>
      <c r="L100"/>
      <c r="M100"/>
    </row>
    <row r="101" spans="2:13" s="28" customFormat="1" ht="18.75" customHeight="1" x14ac:dyDescent="0.4">
      <c r="B101" s="139" t="s">
        <v>4037</v>
      </c>
      <c r="C101" s="140">
        <v>153</v>
      </c>
      <c r="D101" s="140">
        <v>0</v>
      </c>
      <c r="E101" s="164">
        <v>0</v>
      </c>
      <c r="F101" s="164">
        <v>0</v>
      </c>
      <c r="G101" s="141">
        <v>0</v>
      </c>
      <c r="H101"/>
      <c r="I101"/>
      <c r="J101" s="43"/>
      <c r="K101"/>
      <c r="L101"/>
      <c r="M101"/>
    </row>
    <row r="102" spans="2:13" s="28" customFormat="1" ht="18.75" customHeight="1" x14ac:dyDescent="0.4">
      <c r="B102" s="139" t="s">
        <v>3811</v>
      </c>
      <c r="C102" s="140">
        <v>86</v>
      </c>
      <c r="D102" s="140">
        <v>0</v>
      </c>
      <c r="E102" s="164">
        <v>53</v>
      </c>
      <c r="F102" s="164">
        <v>8</v>
      </c>
      <c r="G102" s="141">
        <v>0</v>
      </c>
      <c r="H102"/>
      <c r="I102"/>
      <c r="J102" s="43"/>
      <c r="K102"/>
      <c r="L102"/>
      <c r="M102"/>
    </row>
    <row r="103" spans="2:13" s="28" customFormat="1" ht="18.75" customHeight="1" x14ac:dyDescent="0.4">
      <c r="B103" s="139" t="s">
        <v>4149</v>
      </c>
      <c r="C103" s="140">
        <v>0</v>
      </c>
      <c r="D103" s="140">
        <v>76</v>
      </c>
      <c r="E103" s="164">
        <v>62</v>
      </c>
      <c r="F103" s="164">
        <v>0</v>
      </c>
      <c r="G103" s="141">
        <v>0</v>
      </c>
      <c r="H103"/>
      <c r="I103"/>
      <c r="J103" s="43"/>
      <c r="K103"/>
      <c r="L103"/>
      <c r="M103"/>
    </row>
    <row r="104" spans="2:13" s="28" customFormat="1" ht="18.75" customHeight="1" x14ac:dyDescent="0.4">
      <c r="B104" s="139" t="s">
        <v>653</v>
      </c>
      <c r="C104" s="140">
        <v>22</v>
      </c>
      <c r="D104" s="140">
        <v>22</v>
      </c>
      <c r="E104" s="164">
        <v>42</v>
      </c>
      <c r="F104" s="164">
        <v>36</v>
      </c>
      <c r="G104" s="141">
        <v>10</v>
      </c>
      <c r="H104"/>
      <c r="I104"/>
      <c r="J104" s="43"/>
      <c r="K104"/>
      <c r="L104"/>
      <c r="M104"/>
    </row>
    <row r="105" spans="2:13" s="28" customFormat="1" ht="18.75" customHeight="1" x14ac:dyDescent="0.4">
      <c r="B105" s="139" t="s">
        <v>2929</v>
      </c>
      <c r="C105" s="140">
        <v>21</v>
      </c>
      <c r="D105" s="140">
        <v>30</v>
      </c>
      <c r="E105" s="164">
        <v>34</v>
      </c>
      <c r="F105" s="164">
        <v>20</v>
      </c>
      <c r="G105" s="141">
        <v>22</v>
      </c>
      <c r="H105"/>
      <c r="I105"/>
      <c r="J105" s="43"/>
      <c r="K105"/>
      <c r="L105"/>
      <c r="M105"/>
    </row>
    <row r="106" spans="2:13" s="28" customFormat="1" ht="18.75" customHeight="1" x14ac:dyDescent="0.4">
      <c r="B106" s="139" t="s">
        <v>4163</v>
      </c>
      <c r="C106" s="140">
        <v>0</v>
      </c>
      <c r="D106" s="140">
        <v>13</v>
      </c>
      <c r="E106" s="164">
        <v>26</v>
      </c>
      <c r="F106" s="164">
        <v>57</v>
      </c>
      <c r="G106" s="141">
        <v>29</v>
      </c>
      <c r="H106"/>
      <c r="I106"/>
      <c r="J106" s="43"/>
      <c r="K106"/>
      <c r="L106"/>
      <c r="M106"/>
    </row>
    <row r="107" spans="2:13" s="28" customFormat="1" ht="18.75" customHeight="1" x14ac:dyDescent="0.4">
      <c r="B107" s="139" t="s">
        <v>4205</v>
      </c>
      <c r="C107" s="140">
        <v>25</v>
      </c>
      <c r="D107" s="140">
        <v>35</v>
      </c>
      <c r="E107" s="164">
        <v>54</v>
      </c>
      <c r="F107" s="164">
        <v>2</v>
      </c>
      <c r="G107" s="141">
        <v>8</v>
      </c>
      <c r="H107"/>
      <c r="I107"/>
      <c r="J107" s="43"/>
      <c r="K107"/>
      <c r="L107"/>
      <c r="M107"/>
    </row>
    <row r="108" spans="2:13" s="28" customFormat="1" ht="18.75" customHeight="1" x14ac:dyDescent="0.4">
      <c r="B108" s="139" t="s">
        <v>670</v>
      </c>
      <c r="C108" s="140">
        <v>12</v>
      </c>
      <c r="D108" s="140">
        <v>36</v>
      </c>
      <c r="E108" s="164">
        <v>23</v>
      </c>
      <c r="F108" s="164">
        <v>33</v>
      </c>
      <c r="G108" s="141">
        <v>20</v>
      </c>
      <c r="H108"/>
      <c r="I108"/>
      <c r="J108" s="43"/>
      <c r="K108"/>
      <c r="L108"/>
      <c r="M108"/>
    </row>
    <row r="109" spans="2:13" s="28" customFormat="1" ht="18.75" customHeight="1" x14ac:dyDescent="0.4">
      <c r="B109" s="139" t="s">
        <v>4144</v>
      </c>
      <c r="C109" s="140">
        <v>0</v>
      </c>
      <c r="D109" s="140">
        <v>24</v>
      </c>
      <c r="E109" s="164">
        <v>59</v>
      </c>
      <c r="F109" s="164">
        <v>27</v>
      </c>
      <c r="G109" s="141">
        <v>12</v>
      </c>
      <c r="H109"/>
      <c r="I109"/>
      <c r="J109" s="43"/>
      <c r="K109"/>
      <c r="L109"/>
      <c r="M109"/>
    </row>
    <row r="110" spans="2:13" s="28" customFormat="1" ht="18.75" customHeight="1" x14ac:dyDescent="0.4">
      <c r="B110" s="139" t="s">
        <v>72</v>
      </c>
      <c r="C110" s="140">
        <v>118</v>
      </c>
      <c r="D110" s="140">
        <v>0</v>
      </c>
      <c r="E110" s="164">
        <v>0</v>
      </c>
      <c r="F110" s="164">
        <v>0</v>
      </c>
      <c r="G110" s="141">
        <v>0</v>
      </c>
      <c r="H110"/>
      <c r="I110"/>
      <c r="J110" s="43"/>
      <c r="K110"/>
      <c r="L110"/>
      <c r="M110"/>
    </row>
    <row r="111" spans="2:13" s="28" customFormat="1" ht="18.75" customHeight="1" x14ac:dyDescent="0.4">
      <c r="B111" s="139" t="s">
        <v>747</v>
      </c>
      <c r="C111" s="140">
        <v>6</v>
      </c>
      <c r="D111" s="140">
        <v>7</v>
      </c>
      <c r="E111" s="164">
        <v>28</v>
      </c>
      <c r="F111" s="164">
        <v>24</v>
      </c>
      <c r="G111" s="141">
        <v>52</v>
      </c>
      <c r="H111"/>
      <c r="I111"/>
      <c r="J111" s="43"/>
      <c r="K111"/>
      <c r="L111"/>
      <c r="M111"/>
    </row>
    <row r="112" spans="2:13" s="28" customFormat="1" ht="18.75" customHeight="1" x14ac:dyDescent="0.4">
      <c r="B112" s="139" t="s">
        <v>553</v>
      </c>
      <c r="C112" s="140">
        <v>16</v>
      </c>
      <c r="D112" s="140">
        <v>41</v>
      </c>
      <c r="E112" s="164">
        <v>34</v>
      </c>
      <c r="F112" s="164">
        <v>16</v>
      </c>
      <c r="G112" s="141">
        <v>9</v>
      </c>
      <c r="H112"/>
      <c r="I112"/>
      <c r="J112" s="43"/>
      <c r="K112"/>
      <c r="L112"/>
      <c r="M112"/>
    </row>
    <row r="113" spans="2:13" s="28" customFormat="1" ht="18.75" customHeight="1" x14ac:dyDescent="0.4">
      <c r="B113" s="139" t="s">
        <v>2934</v>
      </c>
      <c r="C113" s="140">
        <v>42</v>
      </c>
      <c r="D113" s="140">
        <v>74</v>
      </c>
      <c r="E113" s="164">
        <v>0</v>
      </c>
      <c r="F113" s="164">
        <v>0</v>
      </c>
      <c r="G113" s="141">
        <v>0</v>
      </c>
      <c r="H113"/>
      <c r="I113"/>
      <c r="J113" s="43"/>
      <c r="K113"/>
      <c r="L113"/>
      <c r="M113"/>
    </row>
    <row r="114" spans="2:13" s="28" customFormat="1" ht="18.75" customHeight="1" x14ac:dyDescent="0.4">
      <c r="B114" s="139" t="s">
        <v>3861</v>
      </c>
      <c r="C114" s="140">
        <v>16</v>
      </c>
      <c r="D114" s="140">
        <v>94</v>
      </c>
      <c r="E114" s="164">
        <v>2</v>
      </c>
      <c r="F114" s="164">
        <v>0</v>
      </c>
      <c r="G114" s="141">
        <v>0</v>
      </c>
      <c r="H114"/>
      <c r="I114"/>
      <c r="J114" s="43"/>
      <c r="K114"/>
      <c r="L114"/>
      <c r="M114"/>
    </row>
    <row r="115" spans="2:13" s="28" customFormat="1" ht="18.75" customHeight="1" x14ac:dyDescent="0.4">
      <c r="B115" s="139" t="s">
        <v>3477</v>
      </c>
      <c r="C115" s="140">
        <v>68</v>
      </c>
      <c r="D115" s="140">
        <v>8</v>
      </c>
      <c r="E115" s="164">
        <v>10</v>
      </c>
      <c r="F115" s="164">
        <v>23</v>
      </c>
      <c r="G115" s="141">
        <v>0</v>
      </c>
      <c r="H115"/>
      <c r="I115"/>
      <c r="J115" s="43"/>
      <c r="K115"/>
      <c r="L115"/>
      <c r="M115"/>
    </row>
    <row r="116" spans="2:13" s="28" customFormat="1" ht="18.75" customHeight="1" x14ac:dyDescent="0.4">
      <c r="B116" s="139" t="s">
        <v>4393</v>
      </c>
      <c r="C116" s="140">
        <v>0</v>
      </c>
      <c r="D116" s="140">
        <v>0</v>
      </c>
      <c r="E116" s="164">
        <v>52</v>
      </c>
      <c r="F116" s="164">
        <v>54</v>
      </c>
      <c r="G116" s="141">
        <v>0</v>
      </c>
      <c r="H116"/>
      <c r="I116"/>
      <c r="J116" s="43"/>
      <c r="K116"/>
      <c r="L116"/>
      <c r="M116"/>
    </row>
    <row r="117" spans="2:13" s="28" customFormat="1" ht="18.75" customHeight="1" x14ac:dyDescent="0.4">
      <c r="B117" s="139" t="s">
        <v>4143</v>
      </c>
      <c r="C117" s="140">
        <v>14</v>
      </c>
      <c r="D117" s="140">
        <v>28</v>
      </c>
      <c r="E117" s="164">
        <v>24</v>
      </c>
      <c r="F117" s="164">
        <v>11</v>
      </c>
      <c r="G117" s="141">
        <v>26</v>
      </c>
      <c r="H117"/>
      <c r="I117"/>
      <c r="J117" s="43"/>
      <c r="K117"/>
      <c r="L117"/>
      <c r="M117"/>
    </row>
    <row r="118" spans="2:13" s="28" customFormat="1" ht="18.75" customHeight="1" x14ac:dyDescent="0.4">
      <c r="B118" s="139" t="s">
        <v>606</v>
      </c>
      <c r="C118" s="140">
        <v>20</v>
      </c>
      <c r="D118" s="140">
        <v>32</v>
      </c>
      <c r="E118" s="164">
        <v>38</v>
      </c>
      <c r="F118" s="164">
        <v>4</v>
      </c>
      <c r="G118" s="141">
        <v>8</v>
      </c>
      <c r="H118"/>
      <c r="I118"/>
      <c r="J118" s="43"/>
      <c r="K118"/>
      <c r="L118"/>
      <c r="M118"/>
    </row>
    <row r="119" spans="2:13" s="28" customFormat="1" ht="18.75" customHeight="1" x14ac:dyDescent="0.4">
      <c r="B119" s="139" t="s">
        <v>4431</v>
      </c>
      <c r="C119" s="140">
        <v>0</v>
      </c>
      <c r="D119" s="140">
        <v>0</v>
      </c>
      <c r="E119" s="164">
        <v>0</v>
      </c>
      <c r="F119" s="164">
        <v>6</v>
      </c>
      <c r="G119" s="141">
        <v>96</v>
      </c>
      <c r="H119"/>
      <c r="I119"/>
      <c r="J119" s="43"/>
      <c r="K119"/>
      <c r="L119"/>
      <c r="M119"/>
    </row>
    <row r="120" spans="2:13" s="28" customFormat="1" ht="18.75" customHeight="1" x14ac:dyDescent="0.4">
      <c r="B120" s="139" t="s">
        <v>538</v>
      </c>
      <c r="C120" s="140">
        <v>6</v>
      </c>
      <c r="D120" s="140">
        <v>24</v>
      </c>
      <c r="E120" s="164">
        <v>28</v>
      </c>
      <c r="F120" s="164">
        <v>24</v>
      </c>
      <c r="G120" s="141">
        <v>19</v>
      </c>
      <c r="H120"/>
      <c r="I120"/>
      <c r="J120" s="43"/>
      <c r="K120"/>
      <c r="L120"/>
      <c r="M120"/>
    </row>
    <row r="121" spans="2:13" s="28" customFormat="1" ht="18.75" customHeight="1" x14ac:dyDescent="0.4">
      <c r="B121" s="139" t="s">
        <v>56</v>
      </c>
      <c r="C121" s="140">
        <v>40</v>
      </c>
      <c r="D121" s="140">
        <v>23</v>
      </c>
      <c r="E121" s="164">
        <v>10</v>
      </c>
      <c r="F121" s="164">
        <v>12</v>
      </c>
      <c r="G121" s="141">
        <v>15</v>
      </c>
      <c r="H121"/>
      <c r="I121"/>
      <c r="J121" s="43"/>
      <c r="K121"/>
      <c r="L121"/>
      <c r="M121"/>
    </row>
    <row r="122" spans="2:13" s="28" customFormat="1" ht="18.75" customHeight="1" x14ac:dyDescent="0.4">
      <c r="B122" s="139" t="s">
        <v>3592</v>
      </c>
      <c r="C122" s="140">
        <v>98</v>
      </c>
      <c r="D122" s="140">
        <v>0</v>
      </c>
      <c r="E122" s="164">
        <v>0</v>
      </c>
      <c r="F122" s="164">
        <v>0</v>
      </c>
      <c r="G122" s="141">
        <v>0</v>
      </c>
      <c r="H122"/>
      <c r="I122"/>
      <c r="J122" s="43"/>
      <c r="K122"/>
      <c r="L122"/>
      <c r="M122"/>
    </row>
    <row r="123" spans="2:13" s="28" customFormat="1" ht="18.75" customHeight="1" x14ac:dyDescent="0.4">
      <c r="B123" s="139" t="s">
        <v>3816</v>
      </c>
      <c r="C123" s="140">
        <v>4</v>
      </c>
      <c r="D123" s="140">
        <v>8</v>
      </c>
      <c r="E123" s="164">
        <v>26</v>
      </c>
      <c r="F123" s="164">
        <v>42</v>
      </c>
      <c r="G123" s="141">
        <v>14</v>
      </c>
      <c r="H123"/>
      <c r="I123"/>
      <c r="J123" s="43"/>
      <c r="K123"/>
      <c r="L123"/>
      <c r="M123"/>
    </row>
    <row r="124" spans="2:13" s="28" customFormat="1" ht="18.75" customHeight="1" x14ac:dyDescent="0.4">
      <c r="B124" s="139" t="s">
        <v>641</v>
      </c>
      <c r="C124" s="140">
        <v>0</v>
      </c>
      <c r="D124" s="140">
        <v>20</v>
      </c>
      <c r="E124" s="164">
        <v>18</v>
      </c>
      <c r="F124" s="164">
        <v>44</v>
      </c>
      <c r="G124" s="141">
        <v>11</v>
      </c>
      <c r="H124"/>
      <c r="I124"/>
      <c r="J124" s="43"/>
      <c r="K124"/>
      <c r="L124"/>
      <c r="M124"/>
    </row>
    <row r="125" spans="2:13" s="28" customFormat="1" ht="18.75" customHeight="1" x14ac:dyDescent="0.4">
      <c r="B125" s="139" t="s">
        <v>4453</v>
      </c>
      <c r="C125" s="140">
        <v>0</v>
      </c>
      <c r="D125" s="140">
        <v>0</v>
      </c>
      <c r="E125" s="164">
        <v>0</v>
      </c>
      <c r="F125" s="164">
        <v>14</v>
      </c>
      <c r="G125" s="141">
        <v>78</v>
      </c>
      <c r="H125"/>
      <c r="I125"/>
      <c r="J125" s="43"/>
      <c r="K125"/>
      <c r="L125"/>
      <c r="M125"/>
    </row>
    <row r="126" spans="2:13" s="28" customFormat="1" ht="18.75" customHeight="1" x14ac:dyDescent="0.4">
      <c r="B126" s="139" t="s">
        <v>3632</v>
      </c>
      <c r="C126" s="140">
        <v>18</v>
      </c>
      <c r="D126" s="140">
        <v>14</v>
      </c>
      <c r="E126" s="164">
        <v>24</v>
      </c>
      <c r="F126" s="164">
        <v>32</v>
      </c>
      <c r="G126" s="141">
        <v>4</v>
      </c>
      <c r="H126"/>
      <c r="I126"/>
      <c r="J126" s="43"/>
      <c r="K126"/>
      <c r="L126"/>
      <c r="M126"/>
    </row>
    <row r="127" spans="2:13" s="28" customFormat="1" ht="18.75" customHeight="1" x14ac:dyDescent="0.4">
      <c r="B127" s="139" t="s">
        <v>3954</v>
      </c>
      <c r="C127" s="140">
        <v>0</v>
      </c>
      <c r="D127" s="140">
        <v>43</v>
      </c>
      <c r="E127" s="164">
        <v>36</v>
      </c>
      <c r="F127" s="164">
        <v>1</v>
      </c>
      <c r="G127" s="141">
        <v>12</v>
      </c>
      <c r="H127"/>
      <c r="I127"/>
      <c r="J127" s="43"/>
      <c r="K127"/>
      <c r="L127"/>
      <c r="M127"/>
    </row>
    <row r="128" spans="2:13" s="28" customFormat="1" ht="18.75" customHeight="1" x14ac:dyDescent="0.4">
      <c r="B128" s="139" t="s">
        <v>3665</v>
      </c>
      <c r="C128" s="140">
        <v>15</v>
      </c>
      <c r="D128" s="140">
        <v>27</v>
      </c>
      <c r="E128" s="164">
        <v>20</v>
      </c>
      <c r="F128" s="164">
        <v>22</v>
      </c>
      <c r="G128" s="141">
        <v>6</v>
      </c>
      <c r="H128"/>
      <c r="I128"/>
      <c r="J128" s="43"/>
      <c r="K128"/>
      <c r="L128"/>
      <c r="M128"/>
    </row>
    <row r="129" spans="2:13" s="28" customFormat="1" ht="18.75" customHeight="1" x14ac:dyDescent="0.4">
      <c r="B129" s="139" t="s">
        <v>635</v>
      </c>
      <c r="C129" s="140">
        <v>7</v>
      </c>
      <c r="D129" s="140">
        <v>23</v>
      </c>
      <c r="E129" s="164">
        <v>26</v>
      </c>
      <c r="F129" s="164">
        <v>18</v>
      </c>
      <c r="G129" s="141">
        <v>16</v>
      </c>
      <c r="H129"/>
      <c r="I129"/>
      <c r="J129" s="43"/>
      <c r="K129"/>
      <c r="L129"/>
      <c r="M129"/>
    </row>
    <row r="130" spans="2:13" s="28" customFormat="1" ht="18.75" customHeight="1" x14ac:dyDescent="0.4">
      <c r="B130" s="139" t="s">
        <v>5196</v>
      </c>
      <c r="C130" s="140">
        <v>10</v>
      </c>
      <c r="D130" s="140">
        <v>16</v>
      </c>
      <c r="E130" s="164">
        <v>14</v>
      </c>
      <c r="F130" s="164">
        <v>18</v>
      </c>
      <c r="G130" s="141">
        <v>32</v>
      </c>
      <c r="H130"/>
      <c r="I130"/>
      <c r="J130" s="43"/>
      <c r="K130"/>
      <c r="L130"/>
      <c r="M130"/>
    </row>
    <row r="131" spans="2:13" s="28" customFormat="1" ht="18.75" customHeight="1" x14ac:dyDescent="0.4">
      <c r="B131" s="139" t="s">
        <v>4324</v>
      </c>
      <c r="C131" s="140">
        <v>0</v>
      </c>
      <c r="D131" s="140">
        <v>0</v>
      </c>
      <c r="E131" s="164">
        <v>8</v>
      </c>
      <c r="F131" s="164">
        <v>52</v>
      </c>
      <c r="G131" s="141">
        <v>30</v>
      </c>
      <c r="H131"/>
      <c r="I131"/>
      <c r="J131" s="43"/>
      <c r="K131"/>
      <c r="L131"/>
      <c r="M131"/>
    </row>
    <row r="132" spans="2:13" s="28" customFormat="1" ht="18.75" customHeight="1" x14ac:dyDescent="0.4">
      <c r="B132" s="139" t="s">
        <v>658</v>
      </c>
      <c r="C132" s="140">
        <v>17</v>
      </c>
      <c r="D132" s="140">
        <v>26</v>
      </c>
      <c r="E132" s="164">
        <v>18</v>
      </c>
      <c r="F132" s="164">
        <v>14</v>
      </c>
      <c r="G132" s="141">
        <v>11</v>
      </c>
      <c r="H132"/>
      <c r="I132"/>
      <c r="J132" s="43"/>
      <c r="K132"/>
      <c r="L132"/>
      <c r="M132"/>
    </row>
    <row r="133" spans="2:13" s="28" customFormat="1" ht="18.75" customHeight="1" x14ac:dyDescent="0.4">
      <c r="B133" s="139" t="s">
        <v>3671</v>
      </c>
      <c r="C133" s="140">
        <v>13</v>
      </c>
      <c r="D133" s="140">
        <v>31</v>
      </c>
      <c r="E133" s="164">
        <v>12</v>
      </c>
      <c r="F133" s="164">
        <v>6</v>
      </c>
      <c r="G133" s="141">
        <v>20</v>
      </c>
      <c r="H133"/>
      <c r="I133"/>
      <c r="J133" s="43"/>
      <c r="K133"/>
      <c r="L133"/>
      <c r="M133"/>
    </row>
    <row r="134" spans="2:13" s="28" customFormat="1" ht="18.75" customHeight="1" x14ac:dyDescent="0.4">
      <c r="B134" s="139" t="s">
        <v>4430</v>
      </c>
      <c r="C134" s="140">
        <v>30</v>
      </c>
      <c r="D134" s="140">
        <v>48</v>
      </c>
      <c r="E134" s="164">
        <v>1</v>
      </c>
      <c r="F134" s="164">
        <v>2</v>
      </c>
      <c r="G134" s="141">
        <v>0</v>
      </c>
      <c r="H134"/>
      <c r="I134"/>
      <c r="J134" s="43"/>
      <c r="K134"/>
      <c r="L134"/>
      <c r="M134"/>
    </row>
    <row r="135" spans="2:13" s="28" customFormat="1" ht="18.75" customHeight="1" x14ac:dyDescent="0.4">
      <c r="B135" s="139" t="s">
        <v>4064</v>
      </c>
      <c r="C135" s="140">
        <v>0</v>
      </c>
      <c r="D135" s="140">
        <v>1</v>
      </c>
      <c r="E135" s="164">
        <v>19</v>
      </c>
      <c r="F135" s="164">
        <v>50</v>
      </c>
      <c r="G135" s="141">
        <v>9</v>
      </c>
      <c r="H135"/>
      <c r="I135"/>
      <c r="J135" s="43"/>
      <c r="K135"/>
      <c r="L135"/>
      <c r="M135"/>
    </row>
    <row r="136" spans="2:13" s="28" customFormat="1" ht="18.75" customHeight="1" x14ac:dyDescent="0.4">
      <c r="B136" s="139" t="s">
        <v>3962</v>
      </c>
      <c r="C136" s="140">
        <v>0</v>
      </c>
      <c r="D136" s="140">
        <v>8</v>
      </c>
      <c r="E136" s="164">
        <v>3</v>
      </c>
      <c r="F136" s="164">
        <v>23</v>
      </c>
      <c r="G136" s="141">
        <v>42</v>
      </c>
      <c r="H136"/>
      <c r="I136"/>
      <c r="J136" s="43"/>
      <c r="K136"/>
      <c r="L136"/>
      <c r="M136"/>
    </row>
    <row r="137" spans="2:13" s="28" customFormat="1" ht="18.75" customHeight="1" x14ac:dyDescent="0.4">
      <c r="B137" s="139" t="s">
        <v>4292</v>
      </c>
      <c r="C137" s="140">
        <v>0</v>
      </c>
      <c r="D137" s="140">
        <v>0</v>
      </c>
      <c r="E137" s="164">
        <v>45</v>
      </c>
      <c r="F137" s="164">
        <v>14</v>
      </c>
      <c r="G137" s="141">
        <v>16</v>
      </c>
      <c r="H137"/>
      <c r="I137"/>
      <c r="J137" s="43"/>
      <c r="K137"/>
      <c r="L137"/>
      <c r="M137"/>
    </row>
    <row r="138" spans="2:13" s="28" customFormat="1" ht="18.75" customHeight="1" x14ac:dyDescent="0.25">
      <c r="B138" s="139" t="s">
        <v>594</v>
      </c>
      <c r="C138" s="140">
        <v>7</v>
      </c>
      <c r="D138" s="140">
        <v>8</v>
      </c>
      <c r="E138" s="164">
        <v>22</v>
      </c>
      <c r="F138" s="164">
        <v>32</v>
      </c>
      <c r="G138" s="141">
        <v>5</v>
      </c>
      <c r="H138"/>
      <c r="I138"/>
      <c r="J138"/>
      <c r="K138"/>
      <c r="L138"/>
      <c r="M138"/>
    </row>
    <row r="139" spans="2:13" s="28" customFormat="1" ht="18.75" customHeight="1" x14ac:dyDescent="0.25">
      <c r="B139" s="139" t="s">
        <v>695</v>
      </c>
      <c r="C139" s="140">
        <v>2</v>
      </c>
      <c r="D139" s="140">
        <v>14</v>
      </c>
      <c r="E139" s="164">
        <v>12</v>
      </c>
      <c r="F139" s="164">
        <v>28</v>
      </c>
      <c r="G139" s="141">
        <v>16</v>
      </c>
      <c r="H139"/>
      <c r="I139"/>
      <c r="J139"/>
      <c r="K139"/>
      <c r="L139"/>
      <c r="M139"/>
    </row>
    <row r="140" spans="2:13" s="28" customFormat="1" ht="18.75" customHeight="1" x14ac:dyDescent="0.25">
      <c r="B140" s="139" t="s">
        <v>2912</v>
      </c>
      <c r="C140" s="140">
        <v>30</v>
      </c>
      <c r="D140" s="140">
        <v>42</v>
      </c>
      <c r="E140" s="164">
        <v>0</v>
      </c>
      <c r="F140" s="164">
        <v>0</v>
      </c>
      <c r="G140" s="141">
        <v>0</v>
      </c>
      <c r="H140"/>
      <c r="I140"/>
      <c r="J140"/>
      <c r="K140"/>
      <c r="L140"/>
      <c r="M140"/>
    </row>
    <row r="141" spans="2:13" s="28" customFormat="1" ht="18.75" customHeight="1" x14ac:dyDescent="0.25">
      <c r="B141" s="139" t="s">
        <v>3963</v>
      </c>
      <c r="C141" s="140">
        <v>0</v>
      </c>
      <c r="D141" s="140">
        <v>40</v>
      </c>
      <c r="E141" s="164">
        <v>28</v>
      </c>
      <c r="F141" s="164">
        <v>0</v>
      </c>
      <c r="G141" s="141">
        <v>2</v>
      </c>
      <c r="H141"/>
      <c r="I141"/>
      <c r="J141"/>
      <c r="K141"/>
      <c r="L141"/>
      <c r="M141"/>
    </row>
    <row r="142" spans="2:13" s="28" customFormat="1" ht="18.75" customHeight="1" x14ac:dyDescent="0.25">
      <c r="B142" s="139" t="s">
        <v>3946</v>
      </c>
      <c r="C142" s="140">
        <v>4</v>
      </c>
      <c r="D142" s="140">
        <v>8</v>
      </c>
      <c r="E142" s="164">
        <v>18</v>
      </c>
      <c r="F142" s="164">
        <v>25</v>
      </c>
      <c r="G142" s="141">
        <v>14</v>
      </c>
      <c r="H142"/>
      <c r="I142"/>
      <c r="J142"/>
      <c r="K142"/>
      <c r="L142"/>
      <c r="M142"/>
    </row>
    <row r="143" spans="2:13" s="28" customFormat="1" ht="18.75" customHeight="1" x14ac:dyDescent="0.25">
      <c r="B143" s="139" t="s">
        <v>3194</v>
      </c>
      <c r="C143" s="140">
        <v>2</v>
      </c>
      <c r="D143" s="140">
        <v>10</v>
      </c>
      <c r="E143" s="164">
        <v>23</v>
      </c>
      <c r="F143" s="164">
        <v>34</v>
      </c>
      <c r="G143" s="141">
        <v>0</v>
      </c>
      <c r="H143"/>
      <c r="I143"/>
      <c r="J143"/>
      <c r="K143"/>
      <c r="L143"/>
      <c r="M143"/>
    </row>
    <row r="144" spans="2:13" s="28" customFormat="1" ht="18.75" customHeight="1" x14ac:dyDescent="0.25">
      <c r="B144" s="139" t="s">
        <v>2944</v>
      </c>
      <c r="C144" s="140">
        <v>24</v>
      </c>
      <c r="D144" s="140">
        <v>28</v>
      </c>
      <c r="E144" s="164">
        <v>4</v>
      </c>
      <c r="F144" s="164">
        <v>7</v>
      </c>
      <c r="G144" s="141">
        <v>6</v>
      </c>
      <c r="H144"/>
      <c r="I144"/>
      <c r="J144"/>
      <c r="K144"/>
      <c r="L144"/>
      <c r="M144"/>
    </row>
    <row r="145" spans="2:13" s="28" customFormat="1" ht="18.75" customHeight="1" x14ac:dyDescent="0.25">
      <c r="B145" s="139" t="s">
        <v>5218</v>
      </c>
      <c r="C145" s="140">
        <v>0</v>
      </c>
      <c r="D145" s="140">
        <v>22</v>
      </c>
      <c r="E145" s="164">
        <v>16</v>
      </c>
      <c r="F145" s="164">
        <v>13</v>
      </c>
      <c r="G145" s="141">
        <v>16</v>
      </c>
      <c r="H145"/>
      <c r="I145"/>
      <c r="J145"/>
      <c r="K145"/>
      <c r="L145"/>
      <c r="M145"/>
    </row>
    <row r="146" spans="2:13" s="28" customFormat="1" ht="18.75" customHeight="1" x14ac:dyDescent="0.25">
      <c r="B146" s="139" t="s">
        <v>3942</v>
      </c>
      <c r="C146" s="140">
        <v>15</v>
      </c>
      <c r="D146" s="140">
        <v>17</v>
      </c>
      <c r="E146" s="164">
        <v>26</v>
      </c>
      <c r="F146" s="164">
        <v>6</v>
      </c>
      <c r="G146" s="141">
        <v>2</v>
      </c>
      <c r="H146"/>
      <c r="I146"/>
      <c r="J146"/>
      <c r="K146"/>
      <c r="L146"/>
      <c r="M146"/>
    </row>
    <row r="147" spans="2:13" s="28" customFormat="1" ht="18.75" customHeight="1" x14ac:dyDescent="0.25">
      <c r="B147" s="139" t="s">
        <v>4165</v>
      </c>
      <c r="C147" s="140">
        <v>0</v>
      </c>
      <c r="D147" s="140">
        <v>8</v>
      </c>
      <c r="E147" s="164">
        <v>22</v>
      </c>
      <c r="F147" s="164">
        <v>27</v>
      </c>
      <c r="G147" s="141">
        <v>7</v>
      </c>
      <c r="H147"/>
      <c r="I147"/>
      <c r="J147"/>
      <c r="K147"/>
      <c r="L147"/>
      <c r="M147"/>
    </row>
    <row r="148" spans="2:13" s="28" customFormat="1" ht="18.75" customHeight="1" x14ac:dyDescent="0.25">
      <c r="B148" s="139" t="s">
        <v>2933</v>
      </c>
      <c r="C148" s="140">
        <v>6</v>
      </c>
      <c r="D148" s="140">
        <v>16</v>
      </c>
      <c r="E148" s="164">
        <v>9</v>
      </c>
      <c r="F148" s="164">
        <v>18</v>
      </c>
      <c r="G148" s="141">
        <v>15</v>
      </c>
      <c r="H148"/>
      <c r="I148"/>
      <c r="J148"/>
      <c r="K148"/>
      <c r="L148"/>
      <c r="M148"/>
    </row>
    <row r="149" spans="2:13" s="28" customFormat="1" ht="18.75" customHeight="1" x14ac:dyDescent="0.25">
      <c r="B149" s="139" t="s">
        <v>4218</v>
      </c>
      <c r="C149" s="140">
        <v>0</v>
      </c>
      <c r="D149" s="140">
        <v>0</v>
      </c>
      <c r="E149" s="164">
        <v>20</v>
      </c>
      <c r="F149" s="164">
        <v>18</v>
      </c>
      <c r="G149" s="141">
        <v>25</v>
      </c>
      <c r="H149"/>
      <c r="I149"/>
      <c r="J149"/>
      <c r="K149"/>
      <c r="L149"/>
      <c r="M149"/>
    </row>
    <row r="150" spans="2:13" s="28" customFormat="1" ht="18.75" customHeight="1" x14ac:dyDescent="0.25">
      <c r="B150" s="139" t="s">
        <v>3594</v>
      </c>
      <c r="C150" s="140">
        <v>16</v>
      </c>
      <c r="D150" s="140">
        <v>22</v>
      </c>
      <c r="E150" s="164">
        <v>6</v>
      </c>
      <c r="F150" s="164">
        <v>16</v>
      </c>
      <c r="G150" s="141">
        <v>2</v>
      </c>
      <c r="H150"/>
      <c r="I150"/>
      <c r="J150"/>
      <c r="K150"/>
      <c r="L150"/>
      <c r="M150"/>
    </row>
    <row r="151" spans="2:13" s="28" customFormat="1" ht="18.75" customHeight="1" x14ac:dyDescent="0.25">
      <c r="B151" s="139" t="s">
        <v>3573</v>
      </c>
      <c r="C151" s="140">
        <v>11</v>
      </c>
      <c r="D151" s="140">
        <v>20</v>
      </c>
      <c r="E151" s="164">
        <v>22</v>
      </c>
      <c r="F151" s="164">
        <v>8</v>
      </c>
      <c r="G151" s="141">
        <v>0</v>
      </c>
      <c r="H151"/>
      <c r="I151"/>
      <c r="J151"/>
      <c r="K151"/>
      <c r="L151"/>
      <c r="M151"/>
    </row>
    <row r="152" spans="2:13" s="28" customFormat="1" ht="18.75" customHeight="1" x14ac:dyDescent="0.25">
      <c r="B152" s="139" t="s">
        <v>4658</v>
      </c>
      <c r="C152" s="140">
        <v>7</v>
      </c>
      <c r="D152" s="140">
        <v>24</v>
      </c>
      <c r="E152" s="164">
        <v>8</v>
      </c>
      <c r="F152" s="164">
        <v>8</v>
      </c>
      <c r="G152" s="141">
        <v>11</v>
      </c>
      <c r="H152"/>
      <c r="I152"/>
      <c r="J152"/>
      <c r="K152"/>
      <c r="L152"/>
      <c r="M152"/>
    </row>
    <row r="153" spans="2:13" s="28" customFormat="1" ht="18.75" customHeight="1" x14ac:dyDescent="0.25">
      <c r="B153" s="139" t="s">
        <v>3862</v>
      </c>
      <c r="C153" s="140">
        <v>8</v>
      </c>
      <c r="D153" s="140">
        <v>26</v>
      </c>
      <c r="E153" s="164">
        <v>7</v>
      </c>
      <c r="F153" s="164">
        <v>12</v>
      </c>
      <c r="G153" s="141">
        <v>5</v>
      </c>
      <c r="H153"/>
      <c r="I153"/>
      <c r="J153"/>
      <c r="K153"/>
      <c r="L153"/>
      <c r="M153"/>
    </row>
    <row r="154" spans="2:13" s="28" customFormat="1" ht="18.75" customHeight="1" x14ac:dyDescent="0.25">
      <c r="B154" s="139" t="s">
        <v>3827</v>
      </c>
      <c r="C154" s="140">
        <v>26</v>
      </c>
      <c r="D154" s="140">
        <v>31</v>
      </c>
      <c r="E154" s="164">
        <v>0</v>
      </c>
      <c r="F154" s="164">
        <v>0</v>
      </c>
      <c r="G154" s="141">
        <v>0</v>
      </c>
      <c r="H154"/>
      <c r="I154"/>
      <c r="J154"/>
      <c r="K154"/>
      <c r="L154"/>
      <c r="M154"/>
    </row>
    <row r="155" spans="2:13" s="28" customFormat="1" ht="18.75" customHeight="1" x14ac:dyDescent="0.25">
      <c r="B155" s="139" t="s">
        <v>665</v>
      </c>
      <c r="C155" s="140">
        <v>13</v>
      </c>
      <c r="D155" s="140">
        <v>12</v>
      </c>
      <c r="E155" s="164">
        <v>18</v>
      </c>
      <c r="F155" s="164">
        <v>10</v>
      </c>
      <c r="G155" s="141">
        <v>4</v>
      </c>
      <c r="H155"/>
      <c r="I155"/>
      <c r="J155"/>
      <c r="K155"/>
      <c r="L155"/>
      <c r="M155"/>
    </row>
    <row r="156" spans="2:13" s="28" customFormat="1" ht="18.75" customHeight="1" x14ac:dyDescent="0.25">
      <c r="B156" s="139" t="s">
        <v>405</v>
      </c>
      <c r="C156" s="140">
        <v>0</v>
      </c>
      <c r="D156" s="140">
        <v>0</v>
      </c>
      <c r="E156" s="164">
        <v>34</v>
      </c>
      <c r="F156" s="164">
        <v>17</v>
      </c>
      <c r="G156" s="141">
        <v>5</v>
      </c>
      <c r="H156"/>
      <c r="I156"/>
      <c r="J156"/>
      <c r="K156"/>
      <c r="L156"/>
      <c r="M156"/>
    </row>
    <row r="157" spans="2:13" s="28" customFormat="1" ht="18.75" customHeight="1" x14ac:dyDescent="0.25">
      <c r="B157" s="139" t="s">
        <v>3787</v>
      </c>
      <c r="C157" s="140">
        <v>8</v>
      </c>
      <c r="D157" s="140">
        <v>34</v>
      </c>
      <c r="E157" s="164">
        <v>8</v>
      </c>
      <c r="F157" s="164">
        <v>2</v>
      </c>
      <c r="G157" s="141">
        <v>4</v>
      </c>
      <c r="H157"/>
      <c r="I157"/>
      <c r="J157"/>
      <c r="K157"/>
      <c r="L157"/>
      <c r="M157"/>
    </row>
    <row r="158" spans="2:13" s="28" customFormat="1" ht="18.75" customHeight="1" x14ac:dyDescent="0.25">
      <c r="B158" s="139" t="s">
        <v>4220</v>
      </c>
      <c r="C158" s="140">
        <v>0</v>
      </c>
      <c r="D158" s="140">
        <v>0</v>
      </c>
      <c r="E158" s="164">
        <v>8</v>
      </c>
      <c r="F158" s="164">
        <v>12</v>
      </c>
      <c r="G158" s="141">
        <v>36</v>
      </c>
      <c r="H158"/>
      <c r="I158"/>
      <c r="J158"/>
      <c r="K158"/>
      <c r="L158"/>
      <c r="M158"/>
    </row>
    <row r="159" spans="2:13" s="28" customFormat="1" ht="18.75" customHeight="1" x14ac:dyDescent="0.25">
      <c r="B159" s="139" t="s">
        <v>3818</v>
      </c>
      <c r="C159" s="140">
        <v>2</v>
      </c>
      <c r="D159" s="140">
        <v>18</v>
      </c>
      <c r="E159" s="164">
        <v>10</v>
      </c>
      <c r="F159" s="164">
        <v>15</v>
      </c>
      <c r="G159" s="141">
        <v>10</v>
      </c>
      <c r="H159"/>
      <c r="I159"/>
      <c r="J159"/>
      <c r="K159"/>
      <c r="L159"/>
      <c r="M159"/>
    </row>
    <row r="160" spans="2:13" s="28" customFormat="1" ht="18.75" customHeight="1" x14ac:dyDescent="0.25">
      <c r="B160" s="139" t="s">
        <v>3483</v>
      </c>
      <c r="C160" s="140">
        <v>11</v>
      </c>
      <c r="D160" s="140">
        <v>18</v>
      </c>
      <c r="E160" s="164">
        <v>6</v>
      </c>
      <c r="F160" s="164">
        <v>4</v>
      </c>
      <c r="G160" s="141">
        <v>14</v>
      </c>
      <c r="H160"/>
      <c r="I160"/>
      <c r="J160"/>
      <c r="K160"/>
      <c r="L160"/>
      <c r="M160"/>
    </row>
    <row r="161" spans="2:13" s="28" customFormat="1" ht="18.75" customHeight="1" x14ac:dyDescent="0.25">
      <c r="B161" s="139" t="s">
        <v>4460</v>
      </c>
      <c r="C161" s="140">
        <v>2</v>
      </c>
      <c r="D161" s="140">
        <v>14</v>
      </c>
      <c r="E161" s="164">
        <v>12</v>
      </c>
      <c r="F161" s="164">
        <v>10</v>
      </c>
      <c r="G161" s="141">
        <v>14</v>
      </c>
      <c r="H161"/>
      <c r="I161"/>
      <c r="J161"/>
      <c r="K161"/>
      <c r="L161"/>
      <c r="M161"/>
    </row>
    <row r="162" spans="2:13" s="28" customFormat="1" ht="18.75" customHeight="1" x14ac:dyDescent="0.25">
      <c r="B162" s="139" t="s">
        <v>750</v>
      </c>
      <c r="C162" s="140">
        <v>10</v>
      </c>
      <c r="D162" s="140">
        <v>4</v>
      </c>
      <c r="E162" s="164">
        <v>18</v>
      </c>
      <c r="F162" s="164">
        <v>11</v>
      </c>
      <c r="G162" s="141">
        <v>8</v>
      </c>
      <c r="H162"/>
      <c r="I162"/>
      <c r="J162"/>
      <c r="K162"/>
      <c r="L162"/>
      <c r="M162"/>
    </row>
    <row r="163" spans="2:13" s="28" customFormat="1" ht="18.75" customHeight="1" x14ac:dyDescent="0.25">
      <c r="B163" s="139" t="s">
        <v>387</v>
      </c>
      <c r="C163" s="140">
        <v>50</v>
      </c>
      <c r="D163" s="140">
        <v>0</v>
      </c>
      <c r="E163" s="164">
        <v>0</v>
      </c>
      <c r="F163" s="164">
        <v>0</v>
      </c>
      <c r="G163" s="141">
        <v>0</v>
      </c>
      <c r="H163"/>
      <c r="I163"/>
      <c r="J163"/>
      <c r="K163"/>
      <c r="L163"/>
      <c r="M163"/>
    </row>
    <row r="164" spans="2:13" s="28" customFormat="1" ht="18.75" customHeight="1" x14ac:dyDescent="0.25">
      <c r="B164" s="139" t="s">
        <v>564</v>
      </c>
      <c r="C164" s="140">
        <v>33</v>
      </c>
      <c r="D164" s="140">
        <v>17</v>
      </c>
      <c r="E164" s="164">
        <v>0</v>
      </c>
      <c r="F164" s="164">
        <v>0</v>
      </c>
      <c r="G164" s="141">
        <v>0</v>
      </c>
      <c r="H164"/>
      <c r="I164"/>
      <c r="J164"/>
      <c r="K164"/>
      <c r="L164"/>
      <c r="M164"/>
    </row>
    <row r="165" spans="2:13" s="28" customFormat="1" ht="18.75" customHeight="1" x14ac:dyDescent="0.25">
      <c r="B165" s="139" t="s">
        <v>3878</v>
      </c>
      <c r="C165" s="140">
        <v>10</v>
      </c>
      <c r="D165" s="140">
        <v>4</v>
      </c>
      <c r="E165" s="164">
        <v>14</v>
      </c>
      <c r="F165" s="164">
        <v>10</v>
      </c>
      <c r="G165" s="141">
        <v>12</v>
      </c>
      <c r="H165"/>
      <c r="I165"/>
      <c r="J165"/>
      <c r="K165"/>
      <c r="L165"/>
      <c r="M165"/>
    </row>
    <row r="166" spans="2:13" s="28" customFormat="1" ht="18.75" customHeight="1" x14ac:dyDescent="0.25">
      <c r="B166" s="139" t="s">
        <v>613</v>
      </c>
      <c r="C166" s="140">
        <v>2</v>
      </c>
      <c r="D166" s="140">
        <v>2</v>
      </c>
      <c r="E166" s="164">
        <v>18</v>
      </c>
      <c r="F166" s="164">
        <v>14</v>
      </c>
      <c r="G166" s="141">
        <v>13</v>
      </c>
      <c r="H166"/>
      <c r="I166"/>
      <c r="J166"/>
      <c r="K166"/>
      <c r="L166"/>
      <c r="M166"/>
    </row>
    <row r="167" spans="2:13" s="28" customFormat="1" ht="18.75" customHeight="1" x14ac:dyDescent="0.25">
      <c r="B167" s="139" t="s">
        <v>2920</v>
      </c>
      <c r="C167" s="140">
        <v>49</v>
      </c>
      <c r="D167" s="140">
        <v>0</v>
      </c>
      <c r="E167" s="164">
        <v>0</v>
      </c>
      <c r="F167" s="164">
        <v>0</v>
      </c>
      <c r="G167" s="141">
        <v>0</v>
      </c>
      <c r="H167"/>
      <c r="I167"/>
      <c r="J167"/>
      <c r="K167"/>
      <c r="L167"/>
      <c r="M167"/>
    </row>
    <row r="168" spans="2:13" s="28" customFormat="1" ht="18.75" customHeight="1" x14ac:dyDescent="0.25">
      <c r="B168" s="139" t="s">
        <v>3831</v>
      </c>
      <c r="C168" s="140">
        <v>12</v>
      </c>
      <c r="D168" s="140">
        <v>8</v>
      </c>
      <c r="E168" s="164">
        <v>14</v>
      </c>
      <c r="F168" s="164">
        <v>10</v>
      </c>
      <c r="G168" s="141">
        <v>4</v>
      </c>
      <c r="H168"/>
      <c r="I168"/>
      <c r="J168"/>
      <c r="K168"/>
      <c r="L168"/>
      <c r="M168"/>
    </row>
    <row r="169" spans="2:13" s="28" customFormat="1" ht="18.75" customHeight="1" x14ac:dyDescent="0.25">
      <c r="B169" s="139" t="s">
        <v>3782</v>
      </c>
      <c r="C169" s="140">
        <v>6</v>
      </c>
      <c r="D169" s="140">
        <v>4</v>
      </c>
      <c r="E169" s="164">
        <v>27</v>
      </c>
      <c r="F169" s="164">
        <v>11</v>
      </c>
      <c r="G169" s="141">
        <v>0</v>
      </c>
      <c r="H169"/>
      <c r="I169"/>
      <c r="J169"/>
      <c r="K169"/>
      <c r="L169"/>
      <c r="M169"/>
    </row>
    <row r="170" spans="2:13" s="28" customFormat="1" ht="18.75" customHeight="1" x14ac:dyDescent="0.25">
      <c r="B170" s="139" t="s">
        <v>3462</v>
      </c>
      <c r="C170" s="140">
        <v>0</v>
      </c>
      <c r="D170" s="140">
        <v>0</v>
      </c>
      <c r="E170" s="164">
        <v>0</v>
      </c>
      <c r="F170" s="164">
        <v>13</v>
      </c>
      <c r="G170" s="141">
        <v>35</v>
      </c>
      <c r="H170"/>
      <c r="I170"/>
      <c r="J170"/>
      <c r="K170"/>
      <c r="L170"/>
      <c r="M170"/>
    </row>
    <row r="171" spans="2:13" s="28" customFormat="1" ht="18.75" customHeight="1" x14ac:dyDescent="0.25">
      <c r="B171" s="139" t="s">
        <v>3869</v>
      </c>
      <c r="C171" s="140">
        <v>4</v>
      </c>
      <c r="D171" s="140">
        <v>13</v>
      </c>
      <c r="E171" s="164">
        <v>0</v>
      </c>
      <c r="F171" s="164">
        <v>20</v>
      </c>
      <c r="G171" s="141">
        <v>10</v>
      </c>
      <c r="H171"/>
      <c r="I171"/>
      <c r="J171"/>
      <c r="K171"/>
      <c r="L171"/>
      <c r="M171"/>
    </row>
    <row r="172" spans="2:13" s="28" customFormat="1" ht="18.75" customHeight="1" x14ac:dyDescent="0.25">
      <c r="B172" s="139" t="s">
        <v>768</v>
      </c>
      <c r="C172" s="140">
        <v>8</v>
      </c>
      <c r="D172" s="140">
        <v>4</v>
      </c>
      <c r="E172" s="164">
        <v>16</v>
      </c>
      <c r="F172" s="164">
        <v>7</v>
      </c>
      <c r="G172" s="141">
        <v>10</v>
      </c>
      <c r="H172"/>
      <c r="I172"/>
      <c r="J172"/>
      <c r="K172"/>
      <c r="L172"/>
      <c r="M172"/>
    </row>
    <row r="173" spans="2:13" s="28" customFormat="1" ht="18.75" customHeight="1" x14ac:dyDescent="0.25">
      <c r="B173" s="139" t="s">
        <v>2928</v>
      </c>
      <c r="C173" s="140">
        <v>45</v>
      </c>
      <c r="D173" s="140">
        <v>0</v>
      </c>
      <c r="E173" s="164">
        <v>0</v>
      </c>
      <c r="F173" s="164">
        <v>0</v>
      </c>
      <c r="G173" s="141">
        <v>0</v>
      </c>
      <c r="H173"/>
      <c r="I173"/>
      <c r="J173"/>
      <c r="K173"/>
      <c r="L173"/>
      <c r="M173"/>
    </row>
    <row r="174" spans="2:13" s="28" customFormat="1" ht="18.75" customHeight="1" x14ac:dyDescent="0.25">
      <c r="B174" s="139" t="s">
        <v>4358</v>
      </c>
      <c r="C174" s="140">
        <v>4</v>
      </c>
      <c r="D174" s="140">
        <v>2</v>
      </c>
      <c r="E174" s="164">
        <v>13</v>
      </c>
      <c r="F174" s="164">
        <v>15</v>
      </c>
      <c r="G174" s="141">
        <v>10</v>
      </c>
      <c r="H174"/>
      <c r="I174"/>
      <c r="J174"/>
      <c r="K174"/>
      <c r="L174"/>
      <c r="M174"/>
    </row>
    <row r="175" spans="2:13" s="28" customFormat="1" ht="18.75" customHeight="1" x14ac:dyDescent="0.25">
      <c r="B175" s="139" t="s">
        <v>441</v>
      </c>
      <c r="C175" s="140">
        <v>2</v>
      </c>
      <c r="D175" s="140">
        <v>31</v>
      </c>
      <c r="E175" s="164">
        <v>10</v>
      </c>
      <c r="F175" s="164">
        <v>0</v>
      </c>
      <c r="G175" s="141">
        <v>0</v>
      </c>
      <c r="H175"/>
      <c r="I175"/>
      <c r="J175"/>
      <c r="K175"/>
      <c r="L175"/>
      <c r="M175"/>
    </row>
    <row r="176" spans="2:13" s="28" customFormat="1" ht="18.75" customHeight="1" x14ac:dyDescent="0.25">
      <c r="B176" s="139" t="s">
        <v>4381</v>
      </c>
      <c r="C176" s="140">
        <v>23</v>
      </c>
      <c r="D176" s="140">
        <v>4</v>
      </c>
      <c r="E176" s="164">
        <v>2</v>
      </c>
      <c r="F176" s="164">
        <v>6</v>
      </c>
      <c r="G176" s="141">
        <v>6</v>
      </c>
      <c r="H176"/>
      <c r="I176"/>
      <c r="J176"/>
      <c r="K176"/>
      <c r="L176"/>
      <c r="M176"/>
    </row>
    <row r="177" spans="2:13" s="28" customFormat="1" ht="18.75" customHeight="1" x14ac:dyDescent="0.25">
      <c r="B177" s="139" t="s">
        <v>588</v>
      </c>
      <c r="C177" s="140">
        <v>6</v>
      </c>
      <c r="D177" s="140">
        <v>12</v>
      </c>
      <c r="E177" s="164">
        <v>8</v>
      </c>
      <c r="F177" s="164">
        <v>11</v>
      </c>
      <c r="G177" s="141">
        <v>4</v>
      </c>
      <c r="H177"/>
      <c r="I177"/>
      <c r="J177"/>
      <c r="K177"/>
      <c r="L177"/>
      <c r="M177"/>
    </row>
    <row r="178" spans="2:13" s="28" customFormat="1" ht="18.75" customHeight="1" x14ac:dyDescent="0.25">
      <c r="B178" s="139" t="s">
        <v>4422</v>
      </c>
      <c r="C178" s="140">
        <v>0</v>
      </c>
      <c r="D178" s="140">
        <v>14</v>
      </c>
      <c r="E178" s="164">
        <v>15</v>
      </c>
      <c r="F178" s="164">
        <v>12</v>
      </c>
      <c r="G178" s="141">
        <v>0</v>
      </c>
      <c r="H178"/>
      <c r="I178"/>
      <c r="J178"/>
      <c r="K178"/>
      <c r="L178"/>
      <c r="M178"/>
    </row>
    <row r="179" spans="2:13" s="28" customFormat="1" ht="18.75" customHeight="1" x14ac:dyDescent="0.25">
      <c r="B179" s="139" t="s">
        <v>4663</v>
      </c>
      <c r="C179" s="140">
        <v>8</v>
      </c>
      <c r="D179" s="140">
        <v>6</v>
      </c>
      <c r="E179" s="164">
        <v>2</v>
      </c>
      <c r="F179" s="164">
        <v>16</v>
      </c>
      <c r="G179" s="141">
        <v>8</v>
      </c>
      <c r="H179"/>
      <c r="I179"/>
      <c r="J179"/>
      <c r="K179"/>
      <c r="L179"/>
      <c r="M179"/>
    </row>
    <row r="180" spans="2:13" s="28" customFormat="1" ht="18.75" customHeight="1" x14ac:dyDescent="0.25">
      <c r="B180" s="139" t="s">
        <v>4021</v>
      </c>
      <c r="C180" s="140">
        <v>0</v>
      </c>
      <c r="D180" s="140">
        <v>6</v>
      </c>
      <c r="E180" s="164">
        <v>12</v>
      </c>
      <c r="F180" s="164">
        <v>8</v>
      </c>
      <c r="G180" s="141">
        <v>12</v>
      </c>
      <c r="H180"/>
      <c r="I180"/>
      <c r="J180"/>
      <c r="K180"/>
      <c r="L180"/>
      <c r="M180"/>
    </row>
    <row r="181" spans="2:13" s="28" customFormat="1" ht="18.75" customHeight="1" x14ac:dyDescent="0.25">
      <c r="B181" s="139" t="s">
        <v>3763</v>
      </c>
      <c r="C181" s="140">
        <v>0</v>
      </c>
      <c r="D181" s="140">
        <v>38</v>
      </c>
      <c r="E181" s="164">
        <v>0</v>
      </c>
      <c r="F181" s="164">
        <v>0</v>
      </c>
      <c r="G181" s="141">
        <v>0</v>
      </c>
      <c r="H181"/>
      <c r="I181"/>
      <c r="J181"/>
      <c r="K181"/>
      <c r="L181"/>
      <c r="M181"/>
    </row>
    <row r="182" spans="2:13" s="28" customFormat="1" ht="18.75" customHeight="1" x14ac:dyDescent="0.25">
      <c r="B182" s="139" t="s">
        <v>4662</v>
      </c>
      <c r="C182" s="140">
        <v>4</v>
      </c>
      <c r="D182" s="140">
        <v>10</v>
      </c>
      <c r="E182" s="164">
        <v>12</v>
      </c>
      <c r="F182" s="164">
        <v>6</v>
      </c>
      <c r="G182" s="141">
        <v>6</v>
      </c>
      <c r="H182"/>
      <c r="I182"/>
      <c r="J182"/>
      <c r="K182"/>
      <c r="L182"/>
      <c r="M182"/>
    </row>
    <row r="183" spans="2:13" s="28" customFormat="1" ht="18.75" customHeight="1" x14ac:dyDescent="0.25">
      <c r="B183" s="139" t="s">
        <v>4355</v>
      </c>
      <c r="C183" s="140">
        <v>0</v>
      </c>
      <c r="D183" s="140">
        <v>0</v>
      </c>
      <c r="E183" s="164">
        <v>26</v>
      </c>
      <c r="F183" s="164">
        <v>12</v>
      </c>
      <c r="G183" s="141">
        <v>0</v>
      </c>
      <c r="H183"/>
      <c r="I183"/>
      <c r="J183"/>
      <c r="K183"/>
      <c r="L183"/>
      <c r="M183"/>
    </row>
    <row r="184" spans="2:13" s="28" customFormat="1" ht="18.75" customHeight="1" x14ac:dyDescent="0.25">
      <c r="B184" s="139" t="s">
        <v>3978</v>
      </c>
      <c r="C184" s="140">
        <v>0</v>
      </c>
      <c r="D184" s="140">
        <v>18</v>
      </c>
      <c r="E184" s="164">
        <v>18</v>
      </c>
      <c r="F184" s="164">
        <v>2</v>
      </c>
      <c r="G184" s="141">
        <v>0</v>
      </c>
      <c r="H184"/>
      <c r="I184"/>
      <c r="J184"/>
      <c r="K184"/>
      <c r="L184"/>
      <c r="M184"/>
    </row>
    <row r="185" spans="2:13" s="28" customFormat="1" ht="18.75" customHeight="1" x14ac:dyDescent="0.25">
      <c r="B185" s="139" t="s">
        <v>3272</v>
      </c>
      <c r="C185" s="140">
        <v>2</v>
      </c>
      <c r="D185" s="140">
        <v>18</v>
      </c>
      <c r="E185" s="164">
        <v>15</v>
      </c>
      <c r="F185" s="164">
        <v>0</v>
      </c>
      <c r="G185" s="141">
        <v>0</v>
      </c>
      <c r="H185"/>
      <c r="I185"/>
      <c r="J185"/>
      <c r="K185"/>
      <c r="L185"/>
      <c r="M185"/>
    </row>
    <row r="186" spans="2:13" s="28" customFormat="1" ht="18.75" customHeight="1" x14ac:dyDescent="0.25">
      <c r="B186" s="139" t="s">
        <v>3082</v>
      </c>
      <c r="C186" s="140">
        <v>0</v>
      </c>
      <c r="D186" s="140">
        <v>12</v>
      </c>
      <c r="E186" s="164">
        <v>18</v>
      </c>
      <c r="F186" s="164">
        <v>2</v>
      </c>
      <c r="G186" s="141">
        <v>0</v>
      </c>
      <c r="H186"/>
      <c r="I186"/>
      <c r="J186"/>
      <c r="K186"/>
      <c r="L186"/>
      <c r="M186"/>
    </row>
    <row r="187" spans="2:13" s="28" customFormat="1" ht="18.75" customHeight="1" x14ac:dyDescent="0.25">
      <c r="B187" s="139" t="s">
        <v>4204</v>
      </c>
      <c r="C187" s="140">
        <v>0</v>
      </c>
      <c r="D187" s="140">
        <v>6</v>
      </c>
      <c r="E187" s="164">
        <v>26</v>
      </c>
      <c r="F187" s="164">
        <v>0</v>
      </c>
      <c r="G187" s="141">
        <v>0</v>
      </c>
      <c r="H187"/>
      <c r="I187"/>
      <c r="J187"/>
      <c r="K187"/>
      <c r="L187"/>
      <c r="M187"/>
    </row>
    <row r="188" spans="2:13" s="28" customFormat="1" ht="18.75" customHeight="1" x14ac:dyDescent="0.25">
      <c r="B188" s="139" t="s">
        <v>5198</v>
      </c>
      <c r="C188" s="140">
        <v>0</v>
      </c>
      <c r="D188" s="140">
        <v>0</v>
      </c>
      <c r="E188" s="164">
        <v>0</v>
      </c>
      <c r="F188" s="164">
        <v>0</v>
      </c>
      <c r="G188" s="141">
        <v>32</v>
      </c>
      <c r="H188"/>
      <c r="I188"/>
      <c r="J188"/>
      <c r="K188"/>
      <c r="L188"/>
      <c r="M188"/>
    </row>
    <row r="189" spans="2:13" s="28" customFormat="1" ht="18.75" customHeight="1" x14ac:dyDescent="0.25">
      <c r="B189" s="139" t="s">
        <v>4418</v>
      </c>
      <c r="C189" s="140">
        <v>0</v>
      </c>
      <c r="D189" s="140">
        <v>0</v>
      </c>
      <c r="E189" s="164">
        <v>26</v>
      </c>
      <c r="F189" s="164">
        <v>6</v>
      </c>
      <c r="G189" s="141">
        <v>0</v>
      </c>
      <c r="H189"/>
      <c r="I189"/>
      <c r="J189"/>
      <c r="K189"/>
      <c r="L189"/>
      <c r="M189"/>
    </row>
    <row r="190" spans="2:13" s="28" customFormat="1" ht="18.75" customHeight="1" x14ac:dyDescent="0.25">
      <c r="B190" s="139" t="s">
        <v>4137</v>
      </c>
      <c r="C190" s="140">
        <v>0</v>
      </c>
      <c r="D190" s="140">
        <v>15</v>
      </c>
      <c r="E190" s="164">
        <v>17</v>
      </c>
      <c r="F190" s="164">
        <v>0</v>
      </c>
      <c r="G190" s="141">
        <v>0</v>
      </c>
      <c r="H190"/>
      <c r="I190"/>
      <c r="J190"/>
      <c r="K190"/>
      <c r="L190"/>
      <c r="M190"/>
    </row>
    <row r="191" spans="2:13" s="28" customFormat="1" ht="18.75" customHeight="1" x14ac:dyDescent="0.25">
      <c r="B191" s="139" t="s">
        <v>2950</v>
      </c>
      <c r="C191" s="140">
        <v>0</v>
      </c>
      <c r="D191" s="140">
        <v>12</v>
      </c>
      <c r="E191" s="164">
        <v>2</v>
      </c>
      <c r="F191" s="164">
        <v>5</v>
      </c>
      <c r="G191" s="141">
        <v>12</v>
      </c>
      <c r="H191"/>
      <c r="I191"/>
      <c r="J191"/>
      <c r="K191"/>
      <c r="L191"/>
      <c r="M191"/>
    </row>
    <row r="192" spans="2:13" s="28" customFormat="1" ht="18.75" customHeight="1" x14ac:dyDescent="0.25">
      <c r="B192" s="139" t="s">
        <v>743</v>
      </c>
      <c r="C192" s="140">
        <v>8</v>
      </c>
      <c r="D192" s="140">
        <v>6</v>
      </c>
      <c r="E192" s="164">
        <v>4</v>
      </c>
      <c r="F192" s="164">
        <v>4</v>
      </c>
      <c r="G192" s="141">
        <v>9</v>
      </c>
      <c r="H192"/>
      <c r="I192"/>
      <c r="J192"/>
      <c r="K192"/>
      <c r="L192"/>
      <c r="M192"/>
    </row>
    <row r="193" spans="2:13" s="28" customFormat="1" ht="18.75" customHeight="1" x14ac:dyDescent="0.25">
      <c r="B193" s="139" t="s">
        <v>3667</v>
      </c>
      <c r="C193" s="140">
        <v>1</v>
      </c>
      <c r="D193" s="140">
        <v>0</v>
      </c>
      <c r="E193" s="164">
        <v>9</v>
      </c>
      <c r="F193" s="164">
        <v>12</v>
      </c>
      <c r="G193" s="141">
        <v>8</v>
      </c>
      <c r="H193"/>
      <c r="I193"/>
      <c r="J193"/>
      <c r="K193"/>
      <c r="L193"/>
      <c r="M193"/>
    </row>
    <row r="194" spans="2:13" s="28" customFormat="1" ht="18.75" customHeight="1" x14ac:dyDescent="0.25">
      <c r="B194" s="139" t="s">
        <v>4219</v>
      </c>
      <c r="C194" s="140">
        <v>0</v>
      </c>
      <c r="D194" s="140">
        <v>0</v>
      </c>
      <c r="E194" s="164">
        <v>10</v>
      </c>
      <c r="F194" s="164">
        <v>14</v>
      </c>
      <c r="G194" s="141">
        <v>6</v>
      </c>
      <c r="H194"/>
      <c r="I194"/>
      <c r="J194"/>
      <c r="K194"/>
      <c r="L194"/>
      <c r="M194"/>
    </row>
    <row r="195" spans="2:13" s="28" customFormat="1" ht="18.75" customHeight="1" x14ac:dyDescent="0.25">
      <c r="B195" s="139" t="s">
        <v>5220</v>
      </c>
      <c r="C195" s="140">
        <v>0</v>
      </c>
      <c r="D195" s="140">
        <v>0</v>
      </c>
      <c r="E195" s="164">
        <v>0</v>
      </c>
      <c r="F195" s="164">
        <v>23</v>
      </c>
      <c r="G195" s="141">
        <v>7</v>
      </c>
      <c r="H195"/>
      <c r="I195"/>
      <c r="J195"/>
      <c r="K195"/>
      <c r="L195"/>
      <c r="M195"/>
    </row>
    <row r="196" spans="2:13" s="28" customFormat="1" ht="18.75" customHeight="1" x14ac:dyDescent="0.25">
      <c r="B196" s="139" t="s">
        <v>852</v>
      </c>
      <c r="C196" s="140">
        <v>3</v>
      </c>
      <c r="D196" s="140">
        <v>8</v>
      </c>
      <c r="E196" s="164">
        <v>1</v>
      </c>
      <c r="F196" s="164">
        <v>11</v>
      </c>
      <c r="G196" s="141">
        <v>7</v>
      </c>
      <c r="H196"/>
      <c r="I196"/>
      <c r="J196"/>
      <c r="K196"/>
      <c r="L196"/>
      <c r="M196"/>
    </row>
    <row r="197" spans="2:13" s="28" customFormat="1" ht="18.75" customHeight="1" x14ac:dyDescent="0.25">
      <c r="B197" s="139" t="s">
        <v>2940</v>
      </c>
      <c r="C197" s="140">
        <v>13</v>
      </c>
      <c r="D197" s="140">
        <v>2</v>
      </c>
      <c r="E197" s="164">
        <v>6</v>
      </c>
      <c r="F197" s="164">
        <v>8</v>
      </c>
      <c r="G197" s="141">
        <v>0</v>
      </c>
      <c r="H197"/>
      <c r="I197"/>
      <c r="J197"/>
      <c r="K197"/>
      <c r="L197"/>
      <c r="M197"/>
    </row>
    <row r="198" spans="2:13" s="28" customFormat="1" ht="18.75" customHeight="1" x14ac:dyDescent="0.25">
      <c r="B198" s="139" t="s">
        <v>3666</v>
      </c>
      <c r="C198" s="140">
        <v>23</v>
      </c>
      <c r="D198" s="140">
        <v>6</v>
      </c>
      <c r="E198" s="164">
        <v>0</v>
      </c>
      <c r="F198" s="164">
        <v>0</v>
      </c>
      <c r="G198" s="141">
        <v>0</v>
      </c>
      <c r="H198"/>
      <c r="I198"/>
      <c r="J198"/>
      <c r="K198"/>
      <c r="L198"/>
      <c r="M198"/>
    </row>
    <row r="199" spans="2:13" s="28" customFormat="1" ht="18.75" customHeight="1" x14ac:dyDescent="0.25">
      <c r="B199" s="139" t="s">
        <v>4206</v>
      </c>
      <c r="C199" s="140">
        <v>0</v>
      </c>
      <c r="D199" s="140">
        <v>0</v>
      </c>
      <c r="E199" s="164">
        <v>20</v>
      </c>
      <c r="F199" s="164">
        <v>4</v>
      </c>
      <c r="G199" s="141">
        <v>4</v>
      </c>
      <c r="H199"/>
      <c r="I199"/>
      <c r="J199"/>
      <c r="K199"/>
      <c r="L199"/>
      <c r="M199"/>
    </row>
    <row r="200" spans="2:13" s="28" customFormat="1" ht="18.75" customHeight="1" x14ac:dyDescent="0.25">
      <c r="B200" s="139" t="s">
        <v>3739</v>
      </c>
      <c r="C200" s="140">
        <v>10</v>
      </c>
      <c r="D200" s="140">
        <v>0</v>
      </c>
      <c r="E200" s="164">
        <v>8</v>
      </c>
      <c r="F200" s="164">
        <v>10</v>
      </c>
      <c r="G200" s="141">
        <v>0</v>
      </c>
      <c r="H200"/>
      <c r="I200"/>
      <c r="J200"/>
      <c r="K200"/>
      <c r="L200"/>
      <c r="M200"/>
    </row>
    <row r="201" spans="2:13" s="28" customFormat="1" ht="18.75" customHeight="1" x14ac:dyDescent="0.25">
      <c r="B201" s="139" t="s">
        <v>4113</v>
      </c>
      <c r="C201" s="140">
        <v>0</v>
      </c>
      <c r="D201" s="140">
        <v>9</v>
      </c>
      <c r="E201" s="164">
        <v>11</v>
      </c>
      <c r="F201" s="164">
        <v>8</v>
      </c>
      <c r="G201" s="141">
        <v>0</v>
      </c>
      <c r="H201"/>
      <c r="I201"/>
      <c r="J201"/>
      <c r="K201"/>
      <c r="L201"/>
      <c r="M201"/>
    </row>
    <row r="202" spans="2:13" s="28" customFormat="1" ht="18.75" customHeight="1" x14ac:dyDescent="0.25">
      <c r="B202" s="139" t="s">
        <v>4048</v>
      </c>
      <c r="C202" s="140">
        <v>0</v>
      </c>
      <c r="D202" s="140">
        <v>9</v>
      </c>
      <c r="E202" s="164">
        <v>11</v>
      </c>
      <c r="F202" s="164">
        <v>6</v>
      </c>
      <c r="G202" s="141">
        <v>2</v>
      </c>
      <c r="H202"/>
      <c r="I202"/>
      <c r="J202"/>
      <c r="K202"/>
      <c r="L202"/>
      <c r="M202"/>
    </row>
    <row r="203" spans="2:13" s="28" customFormat="1" ht="18.75" customHeight="1" x14ac:dyDescent="0.25">
      <c r="B203" s="139" t="s">
        <v>3927</v>
      </c>
      <c r="C203" s="140">
        <v>27</v>
      </c>
      <c r="D203" s="140">
        <v>0</v>
      </c>
      <c r="E203" s="164">
        <v>0</v>
      </c>
      <c r="F203" s="164">
        <v>0</v>
      </c>
      <c r="G203" s="141">
        <v>0</v>
      </c>
      <c r="H203"/>
      <c r="I203"/>
      <c r="J203"/>
      <c r="K203"/>
      <c r="L203"/>
      <c r="M203"/>
    </row>
    <row r="204" spans="2:13" s="28" customFormat="1" ht="18.75" customHeight="1" x14ac:dyDescent="0.25">
      <c r="B204" s="139" t="s">
        <v>3867</v>
      </c>
      <c r="C204" s="140">
        <v>2</v>
      </c>
      <c r="D204" s="140">
        <v>8</v>
      </c>
      <c r="E204" s="164">
        <v>2</v>
      </c>
      <c r="F204" s="164">
        <v>9</v>
      </c>
      <c r="G204" s="141">
        <v>6</v>
      </c>
      <c r="H204"/>
      <c r="I204"/>
      <c r="J204"/>
      <c r="K204"/>
      <c r="L204"/>
      <c r="M204"/>
    </row>
    <row r="205" spans="2:13" s="28" customFormat="1" ht="18.75" customHeight="1" x14ac:dyDescent="0.25">
      <c r="B205" s="139" t="s">
        <v>3197</v>
      </c>
      <c r="C205" s="140">
        <v>2</v>
      </c>
      <c r="D205" s="140">
        <v>11</v>
      </c>
      <c r="E205" s="164">
        <v>2</v>
      </c>
      <c r="F205" s="164">
        <v>0</v>
      </c>
      <c r="G205" s="141">
        <v>12</v>
      </c>
      <c r="H205"/>
      <c r="I205"/>
      <c r="J205"/>
      <c r="K205"/>
      <c r="L205"/>
      <c r="M205"/>
    </row>
    <row r="206" spans="2:13" s="28" customFormat="1" ht="18.75" customHeight="1" x14ac:dyDescent="0.25">
      <c r="B206" s="139" t="s">
        <v>4209</v>
      </c>
      <c r="C206" s="140">
        <v>0</v>
      </c>
      <c r="D206" s="140">
        <v>0</v>
      </c>
      <c r="E206" s="164">
        <v>18</v>
      </c>
      <c r="F206" s="164">
        <v>4</v>
      </c>
      <c r="G206" s="141">
        <v>4</v>
      </c>
      <c r="H206"/>
      <c r="I206"/>
      <c r="J206"/>
      <c r="K206"/>
      <c r="L206"/>
      <c r="M206"/>
    </row>
    <row r="207" spans="2:13" s="28" customFormat="1" ht="18.75" customHeight="1" x14ac:dyDescent="0.25">
      <c r="B207" s="139" t="s">
        <v>4417</v>
      </c>
      <c r="C207" s="140">
        <v>0</v>
      </c>
      <c r="D207" s="140">
        <v>0</v>
      </c>
      <c r="E207" s="164">
        <v>2</v>
      </c>
      <c r="F207" s="164">
        <v>24</v>
      </c>
      <c r="G207" s="141">
        <v>0</v>
      </c>
      <c r="H207"/>
      <c r="I207"/>
      <c r="J207"/>
      <c r="K207"/>
      <c r="L207"/>
      <c r="M207"/>
    </row>
    <row r="208" spans="2:13" s="28" customFormat="1" ht="18.75" customHeight="1" x14ac:dyDescent="0.25">
      <c r="B208" s="139" t="s">
        <v>2943</v>
      </c>
      <c r="C208" s="140">
        <v>2</v>
      </c>
      <c r="D208" s="140">
        <v>8</v>
      </c>
      <c r="E208" s="164">
        <v>10</v>
      </c>
      <c r="F208" s="164">
        <v>6</v>
      </c>
      <c r="G208" s="141">
        <v>0</v>
      </c>
      <c r="H208"/>
      <c r="I208"/>
      <c r="J208"/>
      <c r="K208"/>
      <c r="L208"/>
      <c r="M208"/>
    </row>
    <row r="209" spans="2:13" s="28" customFormat="1" ht="18.75" customHeight="1" x14ac:dyDescent="0.25">
      <c r="B209" s="139" t="s">
        <v>4112</v>
      </c>
      <c r="C209" s="140">
        <v>6</v>
      </c>
      <c r="D209" s="140">
        <v>16</v>
      </c>
      <c r="E209" s="164">
        <v>0</v>
      </c>
      <c r="F209" s="164">
        <v>4</v>
      </c>
      <c r="G209" s="141">
        <v>0</v>
      </c>
      <c r="H209"/>
      <c r="I209"/>
      <c r="J209"/>
      <c r="K209"/>
      <c r="L209"/>
      <c r="M209"/>
    </row>
    <row r="210" spans="2:13" s="28" customFormat="1" ht="18.75" customHeight="1" x14ac:dyDescent="0.25">
      <c r="B210" s="139" t="s">
        <v>692</v>
      </c>
      <c r="C210" s="140">
        <v>8</v>
      </c>
      <c r="D210" s="140">
        <v>4</v>
      </c>
      <c r="E210" s="164">
        <v>9</v>
      </c>
      <c r="F210" s="164">
        <v>1</v>
      </c>
      <c r="G210" s="141">
        <v>4</v>
      </c>
      <c r="H210"/>
      <c r="I210"/>
      <c r="J210"/>
      <c r="K210"/>
      <c r="L210"/>
      <c r="M210"/>
    </row>
    <row r="211" spans="2:13" s="28" customFormat="1" ht="18.75" customHeight="1" x14ac:dyDescent="0.25">
      <c r="B211" s="139" t="s">
        <v>4581</v>
      </c>
      <c r="C211" s="140">
        <v>0</v>
      </c>
      <c r="D211" s="140">
        <v>2</v>
      </c>
      <c r="E211" s="164">
        <v>8</v>
      </c>
      <c r="F211" s="164">
        <v>6</v>
      </c>
      <c r="G211" s="141">
        <v>10</v>
      </c>
      <c r="H211"/>
      <c r="I211"/>
      <c r="J211"/>
      <c r="K211"/>
      <c r="L211"/>
      <c r="M211"/>
    </row>
    <row r="212" spans="2:13" s="28" customFormat="1" ht="18.75" customHeight="1" x14ac:dyDescent="0.25">
      <c r="B212" s="139" t="s">
        <v>3269</v>
      </c>
      <c r="C212" s="140">
        <v>6</v>
      </c>
      <c r="D212" s="140">
        <v>6</v>
      </c>
      <c r="E212" s="164">
        <v>8</v>
      </c>
      <c r="F212" s="164">
        <v>6</v>
      </c>
      <c r="G212" s="141">
        <v>0</v>
      </c>
      <c r="H212"/>
      <c r="I212"/>
      <c r="J212"/>
      <c r="K212"/>
      <c r="L212"/>
      <c r="M212"/>
    </row>
    <row r="213" spans="2:13" s="28" customFormat="1" ht="18.75" customHeight="1" x14ac:dyDescent="0.25">
      <c r="B213" s="139" t="s">
        <v>4599</v>
      </c>
      <c r="C213" s="140">
        <v>2</v>
      </c>
      <c r="D213" s="140">
        <v>2</v>
      </c>
      <c r="E213" s="164">
        <v>12</v>
      </c>
      <c r="F213" s="164">
        <v>7</v>
      </c>
      <c r="G213" s="141">
        <v>2</v>
      </c>
      <c r="H213"/>
      <c r="I213"/>
      <c r="J213"/>
      <c r="K213"/>
      <c r="L213"/>
      <c r="M213"/>
    </row>
    <row r="214" spans="2:13" s="28" customFormat="1" ht="18.75" customHeight="1" x14ac:dyDescent="0.25">
      <c r="B214" s="139" t="s">
        <v>4661</v>
      </c>
      <c r="C214" s="140">
        <v>6</v>
      </c>
      <c r="D214" s="140">
        <v>8</v>
      </c>
      <c r="E214" s="164">
        <v>2</v>
      </c>
      <c r="F214" s="164">
        <v>2</v>
      </c>
      <c r="G214" s="141">
        <v>6</v>
      </c>
      <c r="H214"/>
      <c r="I214"/>
      <c r="J214"/>
      <c r="K214"/>
      <c r="L214"/>
      <c r="M214"/>
    </row>
    <row r="215" spans="2:13" s="28" customFormat="1" ht="18.75" customHeight="1" x14ac:dyDescent="0.25">
      <c r="B215" s="139" t="s">
        <v>579</v>
      </c>
      <c r="C215" s="140">
        <v>7</v>
      </c>
      <c r="D215" s="140">
        <v>15</v>
      </c>
      <c r="E215" s="164">
        <v>2</v>
      </c>
      <c r="F215" s="164">
        <v>0</v>
      </c>
      <c r="G215" s="141">
        <v>0</v>
      </c>
      <c r="H215"/>
      <c r="I215"/>
      <c r="J215"/>
      <c r="K215"/>
      <c r="L215"/>
      <c r="M215"/>
    </row>
    <row r="216" spans="2:13" s="28" customFormat="1" ht="18.75" customHeight="1" x14ac:dyDescent="0.25">
      <c r="B216" s="139" t="s">
        <v>3810</v>
      </c>
      <c r="C216" s="140">
        <v>24</v>
      </c>
      <c r="D216" s="140">
        <v>0</v>
      </c>
      <c r="E216" s="164">
        <v>0</v>
      </c>
      <c r="F216" s="164">
        <v>0</v>
      </c>
      <c r="G216" s="141">
        <v>0</v>
      </c>
      <c r="H216"/>
      <c r="I216"/>
      <c r="J216"/>
      <c r="K216"/>
      <c r="L216"/>
      <c r="M216"/>
    </row>
    <row r="217" spans="2:13" s="28" customFormat="1" ht="18.75" customHeight="1" x14ac:dyDescent="0.25">
      <c r="B217" s="139" t="s">
        <v>3950</v>
      </c>
      <c r="C217" s="140">
        <v>10</v>
      </c>
      <c r="D217" s="140">
        <v>0</v>
      </c>
      <c r="E217" s="164">
        <v>4</v>
      </c>
      <c r="F217" s="164">
        <v>6</v>
      </c>
      <c r="G217" s="141">
        <v>4</v>
      </c>
      <c r="H217"/>
      <c r="I217"/>
      <c r="J217"/>
      <c r="K217"/>
      <c r="L217"/>
      <c r="M217"/>
    </row>
    <row r="218" spans="2:13" s="28" customFormat="1" ht="18.75" customHeight="1" x14ac:dyDescent="0.25">
      <c r="B218" s="139" t="s">
        <v>4698</v>
      </c>
      <c r="C218" s="140">
        <v>0</v>
      </c>
      <c r="D218" s="140">
        <v>0</v>
      </c>
      <c r="E218" s="164">
        <v>4</v>
      </c>
      <c r="F218" s="164">
        <v>12</v>
      </c>
      <c r="G218" s="141">
        <v>8</v>
      </c>
      <c r="H218"/>
      <c r="I218"/>
      <c r="J218"/>
      <c r="K218"/>
      <c r="L218"/>
      <c r="M218"/>
    </row>
    <row r="219" spans="2:13" s="28" customFormat="1" ht="18.75" customHeight="1" x14ac:dyDescent="0.25">
      <c r="B219" s="139" t="s">
        <v>4188</v>
      </c>
      <c r="C219" s="140">
        <v>0</v>
      </c>
      <c r="D219" s="140">
        <v>12</v>
      </c>
      <c r="E219" s="164">
        <v>10</v>
      </c>
      <c r="F219" s="164">
        <v>2</v>
      </c>
      <c r="G219" s="141">
        <v>0</v>
      </c>
      <c r="H219"/>
      <c r="I219"/>
      <c r="J219"/>
      <c r="K219"/>
      <c r="L219"/>
      <c r="M219"/>
    </row>
    <row r="220" spans="2:13" s="28" customFormat="1" ht="18.75" customHeight="1" x14ac:dyDescent="0.25">
      <c r="B220" s="139" t="s">
        <v>413</v>
      </c>
      <c r="C220" s="140">
        <v>0</v>
      </c>
      <c r="D220" s="140">
        <v>10</v>
      </c>
      <c r="E220" s="164">
        <v>0</v>
      </c>
      <c r="F220" s="164">
        <v>8</v>
      </c>
      <c r="G220" s="141">
        <v>6</v>
      </c>
      <c r="H220"/>
      <c r="I220"/>
      <c r="J220"/>
      <c r="K220"/>
      <c r="L220"/>
      <c r="M220"/>
    </row>
    <row r="221" spans="2:13" s="28" customFormat="1" ht="18.75" customHeight="1" x14ac:dyDescent="0.25">
      <c r="B221" s="139" t="s">
        <v>812</v>
      </c>
      <c r="C221" s="140">
        <v>0</v>
      </c>
      <c r="D221" s="140">
        <v>2</v>
      </c>
      <c r="E221" s="164">
        <v>0</v>
      </c>
      <c r="F221" s="164">
        <v>17</v>
      </c>
      <c r="G221" s="141">
        <v>5</v>
      </c>
      <c r="H221"/>
      <c r="I221"/>
      <c r="J221"/>
      <c r="K221"/>
      <c r="L221"/>
      <c r="M221"/>
    </row>
    <row r="222" spans="2:13" s="28" customFormat="1" ht="18.75" customHeight="1" x14ac:dyDescent="0.25">
      <c r="B222" s="139" t="s">
        <v>576</v>
      </c>
      <c r="C222" s="140">
        <v>12</v>
      </c>
      <c r="D222" s="140">
        <v>3</v>
      </c>
      <c r="E222" s="164">
        <v>2</v>
      </c>
      <c r="F222" s="164">
        <v>6</v>
      </c>
      <c r="G222" s="141">
        <v>0</v>
      </c>
      <c r="H222"/>
      <c r="I222"/>
      <c r="J222"/>
      <c r="K222"/>
      <c r="L222"/>
      <c r="M222"/>
    </row>
    <row r="223" spans="2:13" s="28" customFormat="1" ht="18.75" customHeight="1" x14ac:dyDescent="0.25">
      <c r="B223" s="139" t="s">
        <v>678</v>
      </c>
      <c r="C223" s="140">
        <v>9</v>
      </c>
      <c r="D223" s="140">
        <v>4</v>
      </c>
      <c r="E223" s="164">
        <v>2</v>
      </c>
      <c r="F223" s="164">
        <v>4</v>
      </c>
      <c r="G223" s="141">
        <v>4</v>
      </c>
      <c r="H223"/>
      <c r="I223"/>
      <c r="J223"/>
      <c r="K223"/>
      <c r="L223"/>
      <c r="M223"/>
    </row>
    <row r="224" spans="2:13" s="28" customFormat="1" ht="18.75" customHeight="1" x14ac:dyDescent="0.25">
      <c r="B224" s="139" t="s">
        <v>4151</v>
      </c>
      <c r="C224" s="140">
        <v>0</v>
      </c>
      <c r="D224" s="140">
        <v>4</v>
      </c>
      <c r="E224" s="164">
        <v>10</v>
      </c>
      <c r="F224" s="164">
        <v>9</v>
      </c>
      <c r="G224" s="141">
        <v>0</v>
      </c>
      <c r="H224"/>
      <c r="I224"/>
      <c r="J224"/>
      <c r="K224"/>
      <c r="L224"/>
      <c r="M224"/>
    </row>
    <row r="225" spans="2:13" s="28" customFormat="1" ht="18.75" customHeight="1" x14ac:dyDescent="0.25">
      <c r="B225" s="139" t="s">
        <v>718</v>
      </c>
      <c r="C225" s="140">
        <v>0</v>
      </c>
      <c r="D225" s="140">
        <v>4</v>
      </c>
      <c r="E225" s="164">
        <v>2</v>
      </c>
      <c r="F225" s="164">
        <v>14</v>
      </c>
      <c r="G225" s="141">
        <v>2</v>
      </c>
      <c r="H225"/>
      <c r="I225"/>
      <c r="J225"/>
      <c r="K225"/>
      <c r="L225"/>
      <c r="M225"/>
    </row>
    <row r="226" spans="2:13" s="28" customFormat="1" ht="18.75" customHeight="1" x14ac:dyDescent="0.25">
      <c r="B226" s="139" t="s">
        <v>4298</v>
      </c>
      <c r="C226" s="140">
        <v>0</v>
      </c>
      <c r="D226" s="140">
        <v>0</v>
      </c>
      <c r="E226" s="164">
        <v>10</v>
      </c>
      <c r="F226" s="164">
        <v>10</v>
      </c>
      <c r="G226" s="141">
        <v>2</v>
      </c>
      <c r="H226"/>
      <c r="I226"/>
      <c r="J226"/>
      <c r="K226"/>
      <c r="L226"/>
      <c r="M226"/>
    </row>
    <row r="227" spans="2:13" s="28" customFormat="1" ht="18.75" customHeight="1" x14ac:dyDescent="0.25">
      <c r="B227" s="139" t="s">
        <v>3545</v>
      </c>
      <c r="C227" s="140">
        <v>2</v>
      </c>
      <c r="D227" s="140">
        <v>0</v>
      </c>
      <c r="E227" s="164">
        <v>0</v>
      </c>
      <c r="F227" s="164">
        <v>16</v>
      </c>
      <c r="G227" s="141">
        <v>4</v>
      </c>
      <c r="H227"/>
      <c r="I227"/>
      <c r="J227"/>
      <c r="K227"/>
      <c r="L227"/>
      <c r="M227"/>
    </row>
    <row r="228" spans="2:13" s="28" customFormat="1" ht="18.75" customHeight="1" x14ac:dyDescent="0.25">
      <c r="B228" s="139" t="s">
        <v>4052</v>
      </c>
      <c r="C228" s="140">
        <v>0</v>
      </c>
      <c r="D228" s="140">
        <v>4</v>
      </c>
      <c r="E228" s="164">
        <v>8</v>
      </c>
      <c r="F228" s="164">
        <v>6</v>
      </c>
      <c r="G228" s="141">
        <v>4</v>
      </c>
      <c r="H228"/>
      <c r="I228"/>
      <c r="J228"/>
      <c r="K228"/>
      <c r="L228"/>
      <c r="M228"/>
    </row>
    <row r="229" spans="2:13" s="28" customFormat="1" ht="18.75" customHeight="1" x14ac:dyDescent="0.25">
      <c r="B229" s="139" t="s">
        <v>4462</v>
      </c>
      <c r="C229" s="140">
        <v>0</v>
      </c>
      <c r="D229" s="140">
        <v>0</v>
      </c>
      <c r="E229" s="164">
        <v>0</v>
      </c>
      <c r="F229" s="164">
        <v>8</v>
      </c>
      <c r="G229" s="141">
        <v>13</v>
      </c>
      <c r="H229"/>
      <c r="I229"/>
      <c r="J229"/>
      <c r="K229"/>
      <c r="L229"/>
      <c r="M229"/>
    </row>
    <row r="230" spans="2:13" s="28" customFormat="1" ht="18.75" customHeight="1" x14ac:dyDescent="0.25">
      <c r="B230" s="139" t="s">
        <v>4150</v>
      </c>
      <c r="C230" s="140">
        <v>4</v>
      </c>
      <c r="D230" s="140">
        <v>8</v>
      </c>
      <c r="E230" s="164">
        <v>0</v>
      </c>
      <c r="F230" s="164">
        <v>5</v>
      </c>
      <c r="G230" s="141">
        <v>4</v>
      </c>
      <c r="H230"/>
      <c r="I230"/>
      <c r="J230"/>
      <c r="K230"/>
      <c r="L230"/>
      <c r="M230"/>
    </row>
    <row r="231" spans="2:13" s="28" customFormat="1" ht="18.75" customHeight="1" x14ac:dyDescent="0.25">
      <c r="B231" s="139" t="s">
        <v>784</v>
      </c>
      <c r="C231" s="140">
        <v>13</v>
      </c>
      <c r="D231" s="140">
        <v>2</v>
      </c>
      <c r="E231" s="164">
        <v>4</v>
      </c>
      <c r="F231" s="164">
        <v>2</v>
      </c>
      <c r="G231" s="141">
        <v>0</v>
      </c>
      <c r="H231"/>
      <c r="I231"/>
      <c r="J231"/>
      <c r="K231"/>
      <c r="L231"/>
      <c r="M231"/>
    </row>
    <row r="232" spans="2:13" s="28" customFormat="1" ht="18.75" customHeight="1" x14ac:dyDescent="0.25">
      <c r="B232" s="139" t="s">
        <v>4436</v>
      </c>
      <c r="C232" s="140">
        <v>2</v>
      </c>
      <c r="D232" s="140">
        <v>6</v>
      </c>
      <c r="E232" s="164">
        <v>2</v>
      </c>
      <c r="F232" s="164">
        <v>10</v>
      </c>
      <c r="G232" s="141">
        <v>0</v>
      </c>
      <c r="H232"/>
      <c r="I232"/>
      <c r="J232"/>
      <c r="K232"/>
      <c r="L232"/>
      <c r="M232"/>
    </row>
    <row r="233" spans="2:13" s="28" customFormat="1" ht="18.75" customHeight="1" x14ac:dyDescent="0.25">
      <c r="B233" s="139" t="s">
        <v>2952</v>
      </c>
      <c r="C233" s="140">
        <v>0</v>
      </c>
      <c r="D233" s="140">
        <v>0</v>
      </c>
      <c r="E233" s="164">
        <v>0</v>
      </c>
      <c r="F233" s="164">
        <v>8</v>
      </c>
      <c r="G233" s="141">
        <v>12</v>
      </c>
      <c r="H233"/>
      <c r="I233"/>
      <c r="J233"/>
      <c r="K233"/>
      <c r="L233"/>
      <c r="M233"/>
    </row>
    <row r="234" spans="2:13" s="28" customFormat="1" ht="18.75" customHeight="1" x14ac:dyDescent="0.25">
      <c r="B234" s="139" t="s">
        <v>4212</v>
      </c>
      <c r="C234" s="140">
        <v>0</v>
      </c>
      <c r="D234" s="140">
        <v>2</v>
      </c>
      <c r="E234" s="164">
        <v>4</v>
      </c>
      <c r="F234" s="164">
        <v>12</v>
      </c>
      <c r="G234" s="141">
        <v>2</v>
      </c>
      <c r="H234"/>
      <c r="I234"/>
      <c r="J234"/>
      <c r="K234"/>
      <c r="L234"/>
      <c r="M234"/>
    </row>
    <row r="235" spans="2:13" s="28" customFormat="1" ht="18.75" customHeight="1" x14ac:dyDescent="0.25">
      <c r="B235" s="139" t="s">
        <v>3924</v>
      </c>
      <c r="C235" s="140">
        <v>4</v>
      </c>
      <c r="D235" s="140">
        <v>4</v>
      </c>
      <c r="E235" s="164">
        <v>10</v>
      </c>
      <c r="F235" s="164">
        <v>2</v>
      </c>
      <c r="G235" s="141">
        <v>0</v>
      </c>
      <c r="H235"/>
      <c r="I235"/>
      <c r="J235"/>
      <c r="K235"/>
      <c r="L235"/>
      <c r="M235"/>
    </row>
    <row r="236" spans="2:13" s="28" customFormat="1" ht="18.75" customHeight="1" x14ac:dyDescent="0.25">
      <c r="B236" s="139" t="s">
        <v>4347</v>
      </c>
      <c r="C236" s="140">
        <v>0</v>
      </c>
      <c r="D236" s="140">
        <v>0</v>
      </c>
      <c r="E236" s="164">
        <v>2</v>
      </c>
      <c r="F236" s="164">
        <v>7</v>
      </c>
      <c r="G236" s="141">
        <v>11</v>
      </c>
      <c r="H236"/>
      <c r="I236"/>
      <c r="J236"/>
      <c r="K236"/>
      <c r="L236"/>
      <c r="M236"/>
    </row>
    <row r="237" spans="2:13" s="28" customFormat="1" ht="18.75" customHeight="1" x14ac:dyDescent="0.25">
      <c r="B237" s="139" t="s">
        <v>4583</v>
      </c>
      <c r="C237" s="140">
        <v>0</v>
      </c>
      <c r="D237" s="140">
        <v>0</v>
      </c>
      <c r="E237" s="164">
        <v>0</v>
      </c>
      <c r="F237" s="164">
        <v>8</v>
      </c>
      <c r="G237" s="141">
        <v>12</v>
      </c>
      <c r="H237"/>
      <c r="I237"/>
      <c r="J237"/>
      <c r="K237"/>
      <c r="L237"/>
      <c r="M237"/>
    </row>
    <row r="238" spans="2:13" s="28" customFormat="1" ht="18.75" customHeight="1" x14ac:dyDescent="0.25">
      <c r="B238" s="139" t="s">
        <v>3961</v>
      </c>
      <c r="C238" s="140">
        <v>0</v>
      </c>
      <c r="D238" s="140">
        <v>10</v>
      </c>
      <c r="E238" s="164">
        <v>6</v>
      </c>
      <c r="F238" s="164">
        <v>4</v>
      </c>
      <c r="G238" s="141">
        <v>0</v>
      </c>
      <c r="H238"/>
      <c r="I238"/>
      <c r="J238"/>
      <c r="K238"/>
      <c r="L238"/>
      <c r="M238"/>
    </row>
    <row r="239" spans="2:13" s="28" customFormat="1" ht="18.75" customHeight="1" x14ac:dyDescent="0.25">
      <c r="B239" s="139" t="s">
        <v>840</v>
      </c>
      <c r="C239" s="140">
        <v>0</v>
      </c>
      <c r="D239" s="140">
        <v>8</v>
      </c>
      <c r="E239" s="164">
        <v>12</v>
      </c>
      <c r="F239" s="164">
        <v>0</v>
      </c>
      <c r="G239" s="141">
        <v>0</v>
      </c>
      <c r="H239"/>
      <c r="I239"/>
      <c r="J239"/>
      <c r="K239"/>
      <c r="L239"/>
      <c r="M239"/>
    </row>
    <row r="240" spans="2:13" s="28" customFormat="1" ht="18.75" customHeight="1" x14ac:dyDescent="0.25">
      <c r="B240" s="139" t="s">
        <v>4162</v>
      </c>
      <c r="C240" s="140">
        <v>0</v>
      </c>
      <c r="D240" s="140">
        <v>6</v>
      </c>
      <c r="E240" s="164">
        <v>8</v>
      </c>
      <c r="F240" s="164">
        <v>4</v>
      </c>
      <c r="G240" s="141">
        <v>2</v>
      </c>
      <c r="H240"/>
      <c r="I240"/>
      <c r="J240"/>
      <c r="K240"/>
      <c r="L240"/>
      <c r="M240"/>
    </row>
    <row r="241" spans="2:13" s="28" customFormat="1" ht="18.75" customHeight="1" x14ac:dyDescent="0.25">
      <c r="B241" s="139" t="s">
        <v>4459</v>
      </c>
      <c r="C241" s="140">
        <v>0</v>
      </c>
      <c r="D241" s="140">
        <v>0</v>
      </c>
      <c r="E241" s="164">
        <v>2</v>
      </c>
      <c r="F241" s="164">
        <v>13</v>
      </c>
      <c r="G241" s="141">
        <v>5</v>
      </c>
      <c r="H241"/>
      <c r="I241"/>
      <c r="J241"/>
      <c r="K241"/>
      <c r="L241"/>
      <c r="M241"/>
    </row>
    <row r="242" spans="2:13" s="28" customFormat="1" ht="18.75" customHeight="1" x14ac:dyDescent="0.25">
      <c r="B242" s="139" t="s">
        <v>710</v>
      </c>
      <c r="C242" s="140">
        <v>2</v>
      </c>
      <c r="D242" s="140">
        <v>4</v>
      </c>
      <c r="E242" s="164">
        <v>6</v>
      </c>
      <c r="F242" s="164">
        <v>6</v>
      </c>
      <c r="G242" s="141">
        <v>2</v>
      </c>
      <c r="H242"/>
      <c r="I242"/>
      <c r="J242"/>
      <c r="K242"/>
      <c r="L242"/>
      <c r="M242"/>
    </row>
    <row r="243" spans="2:13" s="28" customFormat="1" ht="18.75" customHeight="1" x14ac:dyDescent="0.25">
      <c r="B243" s="139" t="s">
        <v>4412</v>
      </c>
      <c r="C243" s="140">
        <v>4</v>
      </c>
      <c r="D243" s="140">
        <v>14</v>
      </c>
      <c r="E243" s="164">
        <v>1</v>
      </c>
      <c r="F243" s="164">
        <v>0</v>
      </c>
      <c r="G243" s="141">
        <v>0</v>
      </c>
      <c r="H243"/>
      <c r="I243"/>
      <c r="J243"/>
      <c r="K243"/>
      <c r="L243"/>
      <c r="M243"/>
    </row>
    <row r="244" spans="2:13" s="28" customFormat="1" ht="18.75" customHeight="1" x14ac:dyDescent="0.25">
      <c r="B244" s="139" t="s">
        <v>4450</v>
      </c>
      <c r="C244" s="140">
        <v>0</v>
      </c>
      <c r="D244" s="140">
        <v>0</v>
      </c>
      <c r="E244" s="164">
        <v>0</v>
      </c>
      <c r="F244" s="164">
        <v>13</v>
      </c>
      <c r="G244" s="141">
        <v>6</v>
      </c>
      <c r="H244"/>
      <c r="I244"/>
      <c r="J244"/>
      <c r="K244"/>
      <c r="L244"/>
      <c r="M244"/>
    </row>
    <row r="245" spans="2:13" s="28" customFormat="1" ht="18.75" customHeight="1" x14ac:dyDescent="0.25">
      <c r="B245" s="139" t="s">
        <v>4061</v>
      </c>
      <c r="C245" s="140">
        <v>0</v>
      </c>
      <c r="D245" s="140">
        <v>2</v>
      </c>
      <c r="E245" s="164">
        <v>6</v>
      </c>
      <c r="F245" s="164">
        <v>10</v>
      </c>
      <c r="G245" s="141">
        <v>0</v>
      </c>
      <c r="H245"/>
      <c r="I245"/>
      <c r="J245"/>
      <c r="K245"/>
      <c r="L245"/>
      <c r="M245"/>
    </row>
    <row r="246" spans="2:13" s="28" customFormat="1" ht="18.75" customHeight="1" x14ac:dyDescent="0.25">
      <c r="B246" s="139" t="s">
        <v>4194</v>
      </c>
      <c r="C246" s="140">
        <v>0</v>
      </c>
      <c r="D246" s="140">
        <v>3</v>
      </c>
      <c r="E246" s="164">
        <v>15</v>
      </c>
      <c r="F246" s="164">
        <v>0</v>
      </c>
      <c r="G246" s="141">
        <v>0</v>
      </c>
      <c r="H246"/>
      <c r="I246"/>
      <c r="J246"/>
      <c r="K246"/>
      <c r="L246"/>
      <c r="M246"/>
    </row>
    <row r="247" spans="2:13" s="28" customFormat="1" ht="18.75" customHeight="1" x14ac:dyDescent="0.25">
      <c r="B247" s="139" t="s">
        <v>716</v>
      </c>
      <c r="C247" s="140">
        <v>3</v>
      </c>
      <c r="D247" s="140">
        <v>10</v>
      </c>
      <c r="E247" s="164">
        <v>1</v>
      </c>
      <c r="F247" s="164">
        <v>2</v>
      </c>
      <c r="G247" s="141">
        <v>2</v>
      </c>
      <c r="H247"/>
      <c r="I247"/>
      <c r="J247"/>
      <c r="K247"/>
      <c r="L247"/>
      <c r="M247"/>
    </row>
    <row r="248" spans="2:13" s="28" customFormat="1" ht="18.75" customHeight="1" x14ac:dyDescent="0.25">
      <c r="B248" s="139" t="s">
        <v>4063</v>
      </c>
      <c r="C248" s="140">
        <v>0</v>
      </c>
      <c r="D248" s="140">
        <v>6</v>
      </c>
      <c r="E248" s="164">
        <v>4</v>
      </c>
      <c r="F248" s="164">
        <v>4</v>
      </c>
      <c r="G248" s="141">
        <v>4</v>
      </c>
      <c r="H248"/>
      <c r="I248"/>
      <c r="J248"/>
      <c r="K248"/>
      <c r="L248"/>
      <c r="M248"/>
    </row>
    <row r="249" spans="2:13" s="28" customFormat="1" ht="18.75" customHeight="1" x14ac:dyDescent="0.25">
      <c r="B249" s="139" t="s">
        <v>3881</v>
      </c>
      <c r="C249" s="140">
        <v>2</v>
      </c>
      <c r="D249" s="140">
        <v>4</v>
      </c>
      <c r="E249" s="164">
        <v>4</v>
      </c>
      <c r="F249" s="164">
        <v>0</v>
      </c>
      <c r="G249" s="141">
        <v>8</v>
      </c>
      <c r="H249"/>
      <c r="I249"/>
      <c r="J249"/>
      <c r="K249"/>
      <c r="L249"/>
      <c r="M249"/>
    </row>
    <row r="250" spans="2:13" s="28" customFormat="1" ht="18.75" customHeight="1" x14ac:dyDescent="0.25">
      <c r="B250" s="139" t="s">
        <v>4038</v>
      </c>
      <c r="C250" s="140">
        <v>0</v>
      </c>
      <c r="D250" s="140">
        <v>2</v>
      </c>
      <c r="E250" s="164">
        <v>4</v>
      </c>
      <c r="F250" s="164">
        <v>4</v>
      </c>
      <c r="G250" s="141">
        <v>8</v>
      </c>
      <c r="H250"/>
      <c r="I250"/>
      <c r="J250"/>
      <c r="K250"/>
      <c r="L250"/>
      <c r="M250"/>
    </row>
    <row r="251" spans="2:13" s="28" customFormat="1" ht="18.75" customHeight="1" x14ac:dyDescent="0.25">
      <c r="B251" s="139" t="s">
        <v>3860</v>
      </c>
      <c r="C251" s="140">
        <v>18</v>
      </c>
      <c r="D251" s="140">
        <v>0</v>
      </c>
      <c r="E251" s="164">
        <v>0</v>
      </c>
      <c r="F251" s="164">
        <v>0</v>
      </c>
      <c r="G251" s="141">
        <v>0</v>
      </c>
      <c r="H251"/>
      <c r="I251"/>
      <c r="J251"/>
      <c r="K251"/>
      <c r="L251"/>
      <c r="M251"/>
    </row>
    <row r="252" spans="2:13" s="28" customFormat="1" ht="18.75" customHeight="1" x14ac:dyDescent="0.25">
      <c r="B252" s="139" t="s">
        <v>4475</v>
      </c>
      <c r="C252" s="140">
        <v>0</v>
      </c>
      <c r="D252" s="140">
        <v>0</v>
      </c>
      <c r="E252" s="164">
        <v>4</v>
      </c>
      <c r="F252" s="164">
        <v>0</v>
      </c>
      <c r="G252" s="141">
        <v>14</v>
      </c>
      <c r="H252"/>
      <c r="I252"/>
      <c r="J252"/>
      <c r="K252"/>
      <c r="L252"/>
      <c r="M252"/>
    </row>
    <row r="253" spans="2:13" s="28" customFormat="1" ht="18.75" customHeight="1" x14ac:dyDescent="0.25">
      <c r="B253" s="139" t="s">
        <v>4670</v>
      </c>
      <c r="C253" s="140">
        <v>0</v>
      </c>
      <c r="D253" s="140">
        <v>2</v>
      </c>
      <c r="E253" s="164">
        <v>0</v>
      </c>
      <c r="F253" s="164">
        <v>8</v>
      </c>
      <c r="G253" s="141">
        <v>8</v>
      </c>
      <c r="H253"/>
      <c r="I253"/>
      <c r="J253"/>
      <c r="K253"/>
      <c r="L253"/>
      <c r="M253"/>
    </row>
    <row r="254" spans="2:13" s="28" customFormat="1" ht="18.75" customHeight="1" x14ac:dyDescent="0.25">
      <c r="B254" s="139" t="s">
        <v>4472</v>
      </c>
      <c r="C254" s="140">
        <v>3</v>
      </c>
      <c r="D254" s="140">
        <v>6</v>
      </c>
      <c r="E254" s="164">
        <v>8</v>
      </c>
      <c r="F254" s="164">
        <v>0</v>
      </c>
      <c r="G254" s="141">
        <v>0</v>
      </c>
      <c r="H254"/>
      <c r="I254"/>
      <c r="J254"/>
      <c r="K254"/>
      <c r="L254"/>
      <c r="M254"/>
    </row>
    <row r="255" spans="2:13" s="28" customFormat="1" ht="18.75" customHeight="1" x14ac:dyDescent="0.25">
      <c r="B255" s="139" t="s">
        <v>3181</v>
      </c>
      <c r="C255" s="140">
        <v>0</v>
      </c>
      <c r="D255" s="140">
        <v>11</v>
      </c>
      <c r="E255" s="164">
        <v>4</v>
      </c>
      <c r="F255" s="164">
        <v>2</v>
      </c>
      <c r="G255" s="141">
        <v>0</v>
      </c>
      <c r="H255"/>
      <c r="I255"/>
      <c r="J255"/>
      <c r="K255"/>
      <c r="L255"/>
      <c r="M255"/>
    </row>
    <row r="256" spans="2:13" s="28" customFormat="1" ht="18.75" customHeight="1" x14ac:dyDescent="0.25">
      <c r="B256" s="139" t="s">
        <v>4383</v>
      </c>
      <c r="C256" s="140">
        <v>2</v>
      </c>
      <c r="D256" s="140">
        <v>0</v>
      </c>
      <c r="E256" s="164">
        <v>2</v>
      </c>
      <c r="F256" s="164">
        <v>3</v>
      </c>
      <c r="G256" s="141">
        <v>10</v>
      </c>
      <c r="H256"/>
      <c r="I256"/>
      <c r="J256"/>
      <c r="K256"/>
      <c r="L256"/>
      <c r="M256"/>
    </row>
    <row r="257" spans="2:13" s="28" customFormat="1" ht="18.75" customHeight="1" x14ac:dyDescent="0.25">
      <c r="B257" s="139" t="s">
        <v>2980</v>
      </c>
      <c r="C257" s="140">
        <v>0</v>
      </c>
      <c r="D257" s="140">
        <v>4</v>
      </c>
      <c r="E257" s="164">
        <v>4</v>
      </c>
      <c r="F257" s="164">
        <v>9</v>
      </c>
      <c r="G257" s="141">
        <v>0</v>
      </c>
      <c r="H257"/>
      <c r="I257"/>
      <c r="J257"/>
      <c r="K257"/>
      <c r="L257"/>
      <c r="M257"/>
    </row>
    <row r="258" spans="2:13" s="28" customFormat="1" ht="18.75" customHeight="1" x14ac:dyDescent="0.25">
      <c r="B258" s="139" t="s">
        <v>3944</v>
      </c>
      <c r="C258" s="140">
        <v>3</v>
      </c>
      <c r="D258" s="140">
        <v>10</v>
      </c>
      <c r="E258" s="164">
        <v>4</v>
      </c>
      <c r="F258" s="164">
        <v>0</v>
      </c>
      <c r="G258" s="141">
        <v>0</v>
      </c>
      <c r="H258"/>
      <c r="I258"/>
      <c r="J258"/>
      <c r="K258"/>
      <c r="L258"/>
      <c r="M258"/>
    </row>
    <row r="259" spans="2:13" s="28" customFormat="1" ht="18.75" customHeight="1" x14ac:dyDescent="0.25">
      <c r="B259" s="139" t="s">
        <v>3195</v>
      </c>
      <c r="C259" s="140">
        <v>0</v>
      </c>
      <c r="D259" s="140">
        <v>0</v>
      </c>
      <c r="E259" s="164">
        <v>7</v>
      </c>
      <c r="F259" s="164">
        <v>8</v>
      </c>
      <c r="G259" s="141">
        <v>2</v>
      </c>
      <c r="H259"/>
      <c r="I259"/>
      <c r="J259"/>
      <c r="K259"/>
      <c r="L259"/>
      <c r="M259"/>
    </row>
    <row r="260" spans="2:13" s="28" customFormat="1" ht="18.75" customHeight="1" x14ac:dyDescent="0.25">
      <c r="B260" s="139" t="s">
        <v>2474</v>
      </c>
      <c r="C260" s="140">
        <v>0</v>
      </c>
      <c r="D260" s="140">
        <v>0</v>
      </c>
      <c r="E260" s="164">
        <v>0</v>
      </c>
      <c r="F260" s="164">
        <v>1</v>
      </c>
      <c r="G260" s="141">
        <v>16</v>
      </c>
      <c r="H260"/>
      <c r="I260"/>
      <c r="J260"/>
      <c r="K260"/>
      <c r="L260"/>
      <c r="M260"/>
    </row>
    <row r="261" spans="2:13" s="28" customFormat="1" ht="18.75" customHeight="1" x14ac:dyDescent="0.25">
      <c r="B261" s="139" t="s">
        <v>4270</v>
      </c>
      <c r="C261" s="140">
        <v>2</v>
      </c>
      <c r="D261" s="140">
        <v>4</v>
      </c>
      <c r="E261" s="164">
        <v>4</v>
      </c>
      <c r="F261" s="164">
        <v>4</v>
      </c>
      <c r="G261" s="141">
        <v>3</v>
      </c>
      <c r="H261"/>
      <c r="I261"/>
      <c r="J261"/>
      <c r="K261"/>
      <c r="L261"/>
      <c r="M261"/>
    </row>
    <row r="262" spans="2:13" s="28" customFormat="1" ht="18.75" customHeight="1" x14ac:dyDescent="0.25">
      <c r="B262" s="139" t="s">
        <v>3830</v>
      </c>
      <c r="C262" s="140">
        <v>2</v>
      </c>
      <c r="D262" s="140">
        <v>0</v>
      </c>
      <c r="E262" s="164">
        <v>5</v>
      </c>
      <c r="F262" s="164">
        <v>10</v>
      </c>
      <c r="G262" s="141">
        <v>0</v>
      </c>
      <c r="H262"/>
      <c r="I262"/>
      <c r="J262"/>
      <c r="K262"/>
      <c r="L262"/>
      <c r="M262"/>
    </row>
    <row r="263" spans="2:13" s="28" customFormat="1" ht="18.75" customHeight="1" x14ac:dyDescent="0.25">
      <c r="B263" s="139" t="s">
        <v>3604</v>
      </c>
      <c r="C263" s="140">
        <v>0</v>
      </c>
      <c r="D263" s="140">
        <v>6</v>
      </c>
      <c r="E263" s="164">
        <v>2</v>
      </c>
      <c r="F263" s="164">
        <v>6</v>
      </c>
      <c r="G263" s="141">
        <v>2</v>
      </c>
      <c r="H263"/>
      <c r="I263"/>
      <c r="J263"/>
      <c r="K263"/>
      <c r="L263"/>
      <c r="M263"/>
    </row>
    <row r="264" spans="2:13" s="28" customFormat="1" ht="18.75" customHeight="1" x14ac:dyDescent="0.25">
      <c r="B264" s="139" t="s">
        <v>3886</v>
      </c>
      <c r="C264" s="140">
        <v>2</v>
      </c>
      <c r="D264" s="140">
        <v>0</v>
      </c>
      <c r="E264" s="164">
        <v>4</v>
      </c>
      <c r="F264" s="164">
        <v>6</v>
      </c>
      <c r="G264" s="141">
        <v>4</v>
      </c>
      <c r="H264"/>
      <c r="I264"/>
      <c r="J264"/>
      <c r="K264"/>
      <c r="L264"/>
      <c r="M264"/>
    </row>
    <row r="265" spans="2:13" s="28" customFormat="1" ht="18.75" customHeight="1" x14ac:dyDescent="0.25">
      <c r="B265" s="139" t="s">
        <v>3340</v>
      </c>
      <c r="C265" s="140">
        <v>0</v>
      </c>
      <c r="D265" s="140">
        <v>2</v>
      </c>
      <c r="E265" s="164">
        <v>6</v>
      </c>
      <c r="F265" s="164">
        <v>1</v>
      </c>
      <c r="G265" s="141">
        <v>7</v>
      </c>
      <c r="H265"/>
      <c r="I265"/>
      <c r="J265"/>
      <c r="K265"/>
      <c r="L265"/>
      <c r="M265"/>
    </row>
    <row r="266" spans="2:13" s="28" customFormat="1" ht="18.75" customHeight="1" x14ac:dyDescent="0.25">
      <c r="B266" s="139" t="s">
        <v>4166</v>
      </c>
      <c r="C266" s="140">
        <v>0</v>
      </c>
      <c r="D266" s="140">
        <v>4</v>
      </c>
      <c r="E266" s="164">
        <v>6</v>
      </c>
      <c r="F266" s="164">
        <v>0</v>
      </c>
      <c r="G266" s="141">
        <v>6</v>
      </c>
      <c r="H266"/>
      <c r="I266"/>
      <c r="J266"/>
      <c r="K266"/>
      <c r="L266"/>
      <c r="M266"/>
    </row>
    <row r="267" spans="2:13" s="28" customFormat="1" ht="18.75" customHeight="1" x14ac:dyDescent="0.25">
      <c r="B267" s="139" t="s">
        <v>4189</v>
      </c>
      <c r="C267" s="140">
        <v>0</v>
      </c>
      <c r="D267" s="140">
        <v>4</v>
      </c>
      <c r="E267" s="164">
        <v>8</v>
      </c>
      <c r="F267" s="164">
        <v>4</v>
      </c>
      <c r="G267" s="141">
        <v>0</v>
      </c>
      <c r="H267"/>
      <c r="I267"/>
      <c r="J267"/>
      <c r="K267"/>
      <c r="L267"/>
      <c r="M267"/>
    </row>
    <row r="268" spans="2:13" s="28" customFormat="1" ht="18.75" customHeight="1" x14ac:dyDescent="0.25">
      <c r="B268" s="139" t="s">
        <v>3856</v>
      </c>
      <c r="C268" s="140">
        <v>4</v>
      </c>
      <c r="D268" s="140">
        <v>10</v>
      </c>
      <c r="E268" s="164">
        <v>2</v>
      </c>
      <c r="F268" s="164">
        <v>0</v>
      </c>
      <c r="G268" s="141">
        <v>0</v>
      </c>
      <c r="H268"/>
      <c r="I268"/>
      <c r="J268"/>
      <c r="K268"/>
      <c r="L268"/>
      <c r="M268"/>
    </row>
    <row r="269" spans="2:13" s="28" customFormat="1" ht="18.75" customHeight="1" x14ac:dyDescent="0.25">
      <c r="B269" s="139" t="s">
        <v>4322</v>
      </c>
      <c r="C269" s="140">
        <v>0</v>
      </c>
      <c r="D269" s="140">
        <v>0</v>
      </c>
      <c r="E269" s="164">
        <v>6</v>
      </c>
      <c r="F269" s="164">
        <v>10</v>
      </c>
      <c r="G269" s="141">
        <v>0</v>
      </c>
      <c r="H269"/>
      <c r="I269"/>
      <c r="J269"/>
      <c r="K269"/>
      <c r="L269"/>
      <c r="M269"/>
    </row>
    <row r="270" spans="2:13" s="28" customFormat="1" ht="18.75" customHeight="1" x14ac:dyDescent="0.25">
      <c r="B270" s="139" t="s">
        <v>802</v>
      </c>
      <c r="C270" s="140">
        <v>0</v>
      </c>
      <c r="D270" s="140">
        <v>4</v>
      </c>
      <c r="E270" s="164">
        <v>8</v>
      </c>
      <c r="F270" s="164">
        <v>4</v>
      </c>
      <c r="G270" s="141">
        <v>0</v>
      </c>
      <c r="H270"/>
      <c r="I270"/>
      <c r="J270"/>
      <c r="K270"/>
      <c r="L270"/>
      <c r="M270"/>
    </row>
    <row r="271" spans="2:13" s="28" customFormat="1" ht="18.75" customHeight="1" x14ac:dyDescent="0.25">
      <c r="B271" s="139" t="s">
        <v>3863</v>
      </c>
      <c r="C271" s="140">
        <v>4</v>
      </c>
      <c r="D271" s="140">
        <v>6</v>
      </c>
      <c r="E271" s="164">
        <v>6</v>
      </c>
      <c r="F271" s="164">
        <v>0</v>
      </c>
      <c r="G271" s="141">
        <v>0</v>
      </c>
      <c r="H271"/>
      <c r="I271"/>
      <c r="J271"/>
      <c r="K271"/>
      <c r="L271"/>
      <c r="M271"/>
    </row>
    <row r="272" spans="2:13" s="28" customFormat="1" ht="18.75" customHeight="1" x14ac:dyDescent="0.25">
      <c r="B272" s="139" t="s">
        <v>4271</v>
      </c>
      <c r="C272" s="140">
        <v>0</v>
      </c>
      <c r="D272" s="140">
        <v>0</v>
      </c>
      <c r="E272" s="164">
        <v>6</v>
      </c>
      <c r="F272" s="164">
        <v>2</v>
      </c>
      <c r="G272" s="141">
        <v>8</v>
      </c>
      <c r="H272"/>
      <c r="I272"/>
      <c r="J272"/>
      <c r="K272"/>
      <c r="L272"/>
      <c r="M272"/>
    </row>
    <row r="273" spans="2:13" s="28" customFormat="1" ht="18.75" customHeight="1" x14ac:dyDescent="0.25">
      <c r="B273" s="139" t="s">
        <v>4294</v>
      </c>
      <c r="C273" s="140">
        <v>4</v>
      </c>
      <c r="D273" s="140">
        <v>4</v>
      </c>
      <c r="E273" s="164">
        <v>2</v>
      </c>
      <c r="F273" s="164">
        <v>6</v>
      </c>
      <c r="G273" s="141">
        <v>0</v>
      </c>
      <c r="H273"/>
      <c r="I273"/>
      <c r="J273"/>
      <c r="K273"/>
      <c r="L273"/>
      <c r="M273"/>
    </row>
    <row r="274" spans="2:13" s="28" customFormat="1" ht="18.75" customHeight="1" x14ac:dyDescent="0.25">
      <c r="B274" s="139" t="s">
        <v>4467</v>
      </c>
      <c r="C274" s="140">
        <v>0</v>
      </c>
      <c r="D274" s="140">
        <v>2</v>
      </c>
      <c r="E274" s="164">
        <v>12</v>
      </c>
      <c r="F274" s="164">
        <v>2</v>
      </c>
      <c r="G274" s="141">
        <v>0</v>
      </c>
      <c r="H274"/>
      <c r="I274"/>
      <c r="J274"/>
      <c r="K274"/>
      <c r="L274"/>
      <c r="M274"/>
    </row>
    <row r="275" spans="2:13" s="28" customFormat="1" ht="18.75" customHeight="1" x14ac:dyDescent="0.25">
      <c r="B275" s="139" t="s">
        <v>4432</v>
      </c>
      <c r="C275" s="140">
        <v>0</v>
      </c>
      <c r="D275" s="140">
        <v>0</v>
      </c>
      <c r="E275" s="164">
        <v>0</v>
      </c>
      <c r="F275" s="164">
        <v>16</v>
      </c>
      <c r="G275" s="141">
        <v>0</v>
      </c>
      <c r="H275"/>
      <c r="I275"/>
      <c r="J275"/>
      <c r="K275"/>
      <c r="L275"/>
      <c r="M275"/>
    </row>
    <row r="276" spans="2:13" s="28" customFormat="1" ht="18.75" customHeight="1" x14ac:dyDescent="0.25">
      <c r="B276" s="139" t="s">
        <v>4068</v>
      </c>
      <c r="C276" s="140">
        <v>0</v>
      </c>
      <c r="D276" s="140">
        <v>4</v>
      </c>
      <c r="E276" s="164">
        <v>0</v>
      </c>
      <c r="F276" s="164">
        <v>8</v>
      </c>
      <c r="G276" s="141">
        <v>4</v>
      </c>
      <c r="H276"/>
      <c r="I276"/>
      <c r="J276"/>
      <c r="K276"/>
      <c r="L276"/>
      <c r="M276"/>
    </row>
    <row r="277" spans="2:13" s="28" customFormat="1" ht="18.75" customHeight="1" x14ac:dyDescent="0.25">
      <c r="B277" s="139" t="s">
        <v>690</v>
      </c>
      <c r="C277" s="140">
        <v>7</v>
      </c>
      <c r="D277" s="140">
        <v>5</v>
      </c>
      <c r="E277" s="164">
        <v>0</v>
      </c>
      <c r="F277" s="164">
        <v>4</v>
      </c>
      <c r="G277" s="141">
        <v>0</v>
      </c>
      <c r="H277"/>
      <c r="I277"/>
      <c r="J277"/>
      <c r="K277"/>
      <c r="L277"/>
      <c r="M277"/>
    </row>
    <row r="278" spans="2:13" s="28" customFormat="1" ht="18.75" customHeight="1" x14ac:dyDescent="0.25">
      <c r="B278" s="139" t="s">
        <v>470</v>
      </c>
      <c r="C278" s="140">
        <v>15</v>
      </c>
      <c r="D278" s="140">
        <v>0</v>
      </c>
      <c r="E278" s="164">
        <v>0</v>
      </c>
      <c r="F278" s="164">
        <v>0</v>
      </c>
      <c r="G278" s="141">
        <v>0</v>
      </c>
      <c r="H278"/>
      <c r="I278"/>
      <c r="J278"/>
      <c r="K278"/>
      <c r="L278"/>
      <c r="M278"/>
    </row>
    <row r="279" spans="2:13" s="28" customFormat="1" ht="18.75" customHeight="1" x14ac:dyDescent="0.25">
      <c r="B279" s="139" t="s">
        <v>4683</v>
      </c>
      <c r="C279" s="140">
        <v>0</v>
      </c>
      <c r="D279" s="140">
        <v>0</v>
      </c>
      <c r="E279" s="164">
        <v>0</v>
      </c>
      <c r="F279" s="164">
        <v>0</v>
      </c>
      <c r="G279" s="141">
        <v>15</v>
      </c>
      <c r="H279"/>
      <c r="I279"/>
      <c r="J279"/>
      <c r="K279"/>
      <c r="L279"/>
      <c r="M279"/>
    </row>
    <row r="280" spans="2:13" s="28" customFormat="1" ht="18.75" customHeight="1" x14ac:dyDescent="0.25">
      <c r="B280" s="139" t="s">
        <v>2948</v>
      </c>
      <c r="C280" s="140">
        <v>11</v>
      </c>
      <c r="D280" s="140">
        <v>4</v>
      </c>
      <c r="E280" s="164">
        <v>0</v>
      </c>
      <c r="F280" s="164">
        <v>0</v>
      </c>
      <c r="G280" s="141">
        <v>0</v>
      </c>
      <c r="H280"/>
      <c r="I280"/>
      <c r="J280"/>
      <c r="K280"/>
      <c r="L280"/>
      <c r="M280"/>
    </row>
    <row r="281" spans="2:13" s="28" customFormat="1" ht="18.75" customHeight="1" x14ac:dyDescent="0.25">
      <c r="B281" s="139" t="s">
        <v>3785</v>
      </c>
      <c r="C281" s="140">
        <v>3</v>
      </c>
      <c r="D281" s="140">
        <v>4</v>
      </c>
      <c r="E281" s="164">
        <v>2</v>
      </c>
      <c r="F281" s="164">
        <v>4</v>
      </c>
      <c r="G281" s="141">
        <v>2</v>
      </c>
      <c r="H281"/>
      <c r="I281"/>
      <c r="J281"/>
      <c r="K281"/>
      <c r="L281"/>
      <c r="M281"/>
    </row>
    <row r="282" spans="2:13" s="28" customFormat="1" ht="18.75" customHeight="1" x14ac:dyDescent="0.25">
      <c r="B282" s="139" t="s">
        <v>3459</v>
      </c>
      <c r="C282" s="140">
        <v>5</v>
      </c>
      <c r="D282" s="140">
        <v>10</v>
      </c>
      <c r="E282" s="164">
        <v>0</v>
      </c>
      <c r="F282" s="164">
        <v>0</v>
      </c>
      <c r="G282" s="141">
        <v>0</v>
      </c>
      <c r="H282"/>
      <c r="I282"/>
      <c r="J282"/>
      <c r="K282"/>
      <c r="L282"/>
      <c r="M282"/>
    </row>
    <row r="283" spans="2:13" s="28" customFormat="1" ht="18.75" customHeight="1" x14ac:dyDescent="0.25">
      <c r="B283" s="139" t="s">
        <v>3180</v>
      </c>
      <c r="C283" s="140">
        <v>0</v>
      </c>
      <c r="D283" s="140">
        <v>4</v>
      </c>
      <c r="E283" s="164">
        <v>0</v>
      </c>
      <c r="F283" s="164">
        <v>8</v>
      </c>
      <c r="G283" s="141">
        <v>3</v>
      </c>
      <c r="H283"/>
      <c r="I283"/>
      <c r="J283"/>
      <c r="K283"/>
      <c r="L283"/>
      <c r="M283"/>
    </row>
    <row r="284" spans="2:13" s="28" customFormat="1" ht="18.75" customHeight="1" x14ac:dyDescent="0.25">
      <c r="B284" s="139" t="s">
        <v>544</v>
      </c>
      <c r="C284" s="140">
        <v>2</v>
      </c>
      <c r="D284" s="140">
        <v>4</v>
      </c>
      <c r="E284" s="164">
        <v>9</v>
      </c>
      <c r="F284" s="164">
        <v>0</v>
      </c>
      <c r="G284" s="141">
        <v>0</v>
      </c>
      <c r="H284"/>
      <c r="I284"/>
      <c r="J284"/>
      <c r="K284"/>
      <c r="L284"/>
      <c r="M284"/>
    </row>
    <row r="285" spans="2:13" s="28" customFormat="1" ht="18.75" customHeight="1" x14ac:dyDescent="0.25">
      <c r="B285" s="139" t="s">
        <v>4101</v>
      </c>
      <c r="C285" s="140">
        <v>2</v>
      </c>
      <c r="D285" s="140">
        <v>12</v>
      </c>
      <c r="E285" s="164">
        <v>0</v>
      </c>
      <c r="F285" s="164">
        <v>0</v>
      </c>
      <c r="G285" s="141">
        <v>0</v>
      </c>
      <c r="H285"/>
      <c r="I285"/>
      <c r="J285"/>
      <c r="K285"/>
      <c r="L285"/>
      <c r="M285"/>
    </row>
    <row r="286" spans="2:13" s="28" customFormat="1" ht="18.75" customHeight="1" x14ac:dyDescent="0.25">
      <c r="B286" s="139" t="s">
        <v>4448</v>
      </c>
      <c r="C286" s="140">
        <v>0</v>
      </c>
      <c r="D286" s="140">
        <v>4</v>
      </c>
      <c r="E286" s="164">
        <v>0</v>
      </c>
      <c r="F286" s="164">
        <v>10</v>
      </c>
      <c r="G286" s="141">
        <v>0</v>
      </c>
      <c r="H286"/>
      <c r="I286"/>
      <c r="J286"/>
      <c r="K286"/>
      <c r="L286"/>
      <c r="M286"/>
    </row>
    <row r="287" spans="2:13" s="28" customFormat="1" ht="18.75" customHeight="1" x14ac:dyDescent="0.25">
      <c r="B287" s="139" t="s">
        <v>4669</v>
      </c>
      <c r="C287" s="140">
        <v>0</v>
      </c>
      <c r="D287" s="140">
        <v>4</v>
      </c>
      <c r="E287" s="164">
        <v>2</v>
      </c>
      <c r="F287" s="164">
        <v>8</v>
      </c>
      <c r="G287" s="141">
        <v>0</v>
      </c>
      <c r="H287"/>
      <c r="I287"/>
      <c r="J287"/>
      <c r="K287"/>
      <c r="L287"/>
      <c r="M287"/>
    </row>
    <row r="288" spans="2:13" s="28" customFormat="1" ht="18.75" customHeight="1" x14ac:dyDescent="0.25">
      <c r="B288" s="139" t="s">
        <v>816</v>
      </c>
      <c r="C288" s="140">
        <v>0</v>
      </c>
      <c r="D288" s="140">
        <v>12</v>
      </c>
      <c r="E288" s="164">
        <v>0</v>
      </c>
      <c r="F288" s="164">
        <v>0</v>
      </c>
      <c r="G288" s="141">
        <v>2</v>
      </c>
      <c r="H288"/>
      <c r="I288"/>
      <c r="J288"/>
      <c r="K288"/>
      <c r="L288"/>
      <c r="M288"/>
    </row>
    <row r="289" spans="2:13" s="28" customFormat="1" ht="18.75" customHeight="1" x14ac:dyDescent="0.25">
      <c r="B289" s="139" t="s">
        <v>4455</v>
      </c>
      <c r="C289" s="140">
        <v>2</v>
      </c>
      <c r="D289" s="140">
        <v>6</v>
      </c>
      <c r="E289" s="164">
        <v>3</v>
      </c>
      <c r="F289" s="164">
        <v>3</v>
      </c>
      <c r="G289" s="141">
        <v>0</v>
      </c>
      <c r="H289"/>
      <c r="I289"/>
      <c r="J289"/>
      <c r="K289"/>
      <c r="L289"/>
      <c r="M289"/>
    </row>
    <row r="290" spans="2:13" s="28" customFormat="1" ht="18.75" customHeight="1" x14ac:dyDescent="0.25">
      <c r="B290" s="139" t="s">
        <v>3959</v>
      </c>
      <c r="C290" s="140">
        <v>0</v>
      </c>
      <c r="D290" s="140">
        <v>9</v>
      </c>
      <c r="E290" s="164">
        <v>0</v>
      </c>
      <c r="F290" s="164">
        <v>2</v>
      </c>
      <c r="G290" s="141">
        <v>3</v>
      </c>
      <c r="H290"/>
      <c r="I290"/>
      <c r="J290"/>
      <c r="K290"/>
      <c r="L290"/>
      <c r="M290"/>
    </row>
    <row r="291" spans="2:13" s="28" customFormat="1" ht="18.75" customHeight="1" x14ac:dyDescent="0.25">
      <c r="B291" s="139" t="s">
        <v>4668</v>
      </c>
      <c r="C291" s="140">
        <v>0</v>
      </c>
      <c r="D291" s="140">
        <v>0</v>
      </c>
      <c r="E291" s="164">
        <v>0</v>
      </c>
      <c r="F291" s="164">
        <v>5</v>
      </c>
      <c r="G291" s="141">
        <v>9</v>
      </c>
      <c r="H291"/>
      <c r="I291"/>
      <c r="J291"/>
      <c r="K291"/>
      <c r="L291"/>
      <c r="M291"/>
    </row>
    <row r="292" spans="2:13" s="28" customFormat="1" ht="18.75" customHeight="1" x14ac:dyDescent="0.25">
      <c r="B292" s="139" t="s">
        <v>2924</v>
      </c>
      <c r="C292" s="140">
        <v>2</v>
      </c>
      <c r="D292" s="140">
        <v>0</v>
      </c>
      <c r="E292" s="164">
        <v>6</v>
      </c>
      <c r="F292" s="164">
        <v>6</v>
      </c>
      <c r="G292" s="141">
        <v>0</v>
      </c>
      <c r="H292"/>
      <c r="I292"/>
      <c r="J292"/>
      <c r="K292"/>
      <c r="L292"/>
      <c r="M292"/>
    </row>
    <row r="293" spans="2:13" s="28" customFormat="1" ht="18.75" customHeight="1" x14ac:dyDescent="0.25">
      <c r="B293" s="139" t="s">
        <v>4043</v>
      </c>
      <c r="C293" s="140">
        <v>0</v>
      </c>
      <c r="D293" s="140">
        <v>12</v>
      </c>
      <c r="E293" s="164">
        <v>0</v>
      </c>
      <c r="F293" s="164">
        <v>0</v>
      </c>
      <c r="G293" s="141">
        <v>2</v>
      </c>
      <c r="H293"/>
      <c r="I293"/>
      <c r="J293"/>
      <c r="K293"/>
      <c r="L293"/>
      <c r="M293"/>
    </row>
    <row r="294" spans="2:13" s="28" customFormat="1" ht="18.75" customHeight="1" x14ac:dyDescent="0.25">
      <c r="B294" s="139" t="s">
        <v>4429</v>
      </c>
      <c r="C294" s="140">
        <v>0</v>
      </c>
      <c r="D294" s="140">
        <v>0</v>
      </c>
      <c r="E294" s="164">
        <v>0</v>
      </c>
      <c r="F294" s="164">
        <v>6</v>
      </c>
      <c r="G294" s="141">
        <v>8</v>
      </c>
      <c r="H294"/>
      <c r="I294"/>
      <c r="J294"/>
      <c r="K294"/>
      <c r="L294"/>
      <c r="M294"/>
    </row>
    <row r="295" spans="2:13" s="28" customFormat="1" ht="18.75" customHeight="1" x14ac:dyDescent="0.25">
      <c r="B295" s="139" t="s">
        <v>3949</v>
      </c>
      <c r="C295" s="140">
        <v>2</v>
      </c>
      <c r="D295" s="140">
        <v>7</v>
      </c>
      <c r="E295" s="164">
        <v>0</v>
      </c>
      <c r="F295" s="164">
        <v>0</v>
      </c>
      <c r="G295" s="141">
        <v>5</v>
      </c>
      <c r="H295"/>
      <c r="I295"/>
      <c r="J295"/>
      <c r="K295"/>
      <c r="L295"/>
      <c r="M295"/>
    </row>
    <row r="296" spans="2:13" s="28" customFormat="1" ht="18.75" customHeight="1" x14ac:dyDescent="0.25">
      <c r="B296" s="139" t="s">
        <v>3951</v>
      </c>
      <c r="C296" s="140">
        <v>4</v>
      </c>
      <c r="D296" s="140">
        <v>2</v>
      </c>
      <c r="E296" s="164">
        <v>4</v>
      </c>
      <c r="F296" s="164">
        <v>4</v>
      </c>
      <c r="G296" s="141">
        <v>0</v>
      </c>
      <c r="H296"/>
      <c r="I296"/>
      <c r="J296"/>
      <c r="K296"/>
      <c r="L296"/>
      <c r="M296"/>
    </row>
    <row r="297" spans="2:13" s="28" customFormat="1" ht="18.75" customHeight="1" x14ac:dyDescent="0.25">
      <c r="B297" s="139" t="s">
        <v>3760</v>
      </c>
      <c r="C297" s="140">
        <v>0</v>
      </c>
      <c r="D297" s="140">
        <v>0</v>
      </c>
      <c r="E297" s="164">
        <v>4</v>
      </c>
      <c r="F297" s="164">
        <v>2</v>
      </c>
      <c r="G297" s="141">
        <v>7</v>
      </c>
      <c r="H297"/>
      <c r="I297"/>
      <c r="J297"/>
      <c r="K297"/>
      <c r="L297"/>
      <c r="M297"/>
    </row>
    <row r="298" spans="2:13" s="28" customFormat="1" ht="18.75" customHeight="1" x14ac:dyDescent="0.25">
      <c r="B298" s="139" t="s">
        <v>4414</v>
      </c>
      <c r="C298" s="140">
        <v>0</v>
      </c>
      <c r="D298" s="140">
        <v>0</v>
      </c>
      <c r="E298" s="164">
        <v>13</v>
      </c>
      <c r="F298" s="164">
        <v>0</v>
      </c>
      <c r="G298" s="141">
        <v>0</v>
      </c>
      <c r="H298"/>
      <c r="I298"/>
      <c r="J298"/>
      <c r="K298"/>
      <c r="L298"/>
      <c r="M298"/>
    </row>
    <row r="299" spans="2:13" s="28" customFormat="1" ht="18.75" customHeight="1" x14ac:dyDescent="0.25">
      <c r="B299" s="139" t="s">
        <v>3605</v>
      </c>
      <c r="C299" s="140">
        <v>1</v>
      </c>
      <c r="D299" s="140">
        <v>0</v>
      </c>
      <c r="E299" s="164">
        <v>10</v>
      </c>
      <c r="F299" s="164">
        <v>2</v>
      </c>
      <c r="G299" s="141">
        <v>0</v>
      </c>
      <c r="H299"/>
      <c r="I299"/>
      <c r="J299"/>
      <c r="K299"/>
      <c r="L299"/>
      <c r="M299"/>
    </row>
    <row r="300" spans="2:13" s="28" customFormat="1" ht="18.75" customHeight="1" x14ac:dyDescent="0.25">
      <c r="B300" s="139" t="s">
        <v>3383</v>
      </c>
      <c r="C300" s="140">
        <v>2</v>
      </c>
      <c r="D300" s="140">
        <v>11</v>
      </c>
      <c r="E300" s="164">
        <v>0</v>
      </c>
      <c r="F300" s="164">
        <v>0</v>
      </c>
      <c r="G300" s="141">
        <v>0</v>
      </c>
      <c r="H300"/>
      <c r="I300"/>
      <c r="J300"/>
      <c r="K300"/>
      <c r="L300"/>
      <c r="M300"/>
    </row>
    <row r="301" spans="2:13" s="28" customFormat="1" ht="18.75" customHeight="1" x14ac:dyDescent="0.25">
      <c r="B301" s="139" t="s">
        <v>761</v>
      </c>
      <c r="C301" s="140">
        <v>0</v>
      </c>
      <c r="D301" s="140">
        <v>9</v>
      </c>
      <c r="E301" s="164">
        <v>4</v>
      </c>
      <c r="F301" s="164">
        <v>0</v>
      </c>
      <c r="G301" s="141">
        <v>0</v>
      </c>
      <c r="H301"/>
      <c r="I301"/>
      <c r="J301"/>
      <c r="K301"/>
      <c r="L301"/>
      <c r="M301"/>
    </row>
    <row r="302" spans="2:13" s="28" customFormat="1" ht="18.75" customHeight="1" x14ac:dyDescent="0.25">
      <c r="B302" s="139" t="s">
        <v>4440</v>
      </c>
      <c r="C302" s="140">
        <v>0</v>
      </c>
      <c r="D302" s="140">
        <v>2</v>
      </c>
      <c r="E302" s="164">
        <v>3</v>
      </c>
      <c r="F302" s="164">
        <v>6</v>
      </c>
      <c r="G302" s="141">
        <v>2</v>
      </c>
      <c r="H302"/>
      <c r="I302"/>
      <c r="J302"/>
      <c r="K302"/>
      <c r="L302"/>
      <c r="M302"/>
    </row>
    <row r="303" spans="2:13" s="28" customFormat="1" ht="18.75" customHeight="1" x14ac:dyDescent="0.25">
      <c r="B303" s="139" t="s">
        <v>4247</v>
      </c>
      <c r="C303" s="140">
        <v>6</v>
      </c>
      <c r="D303" s="140">
        <v>2</v>
      </c>
      <c r="E303" s="164">
        <v>5</v>
      </c>
      <c r="F303" s="164">
        <v>0</v>
      </c>
      <c r="G303" s="141">
        <v>0</v>
      </c>
      <c r="H303"/>
      <c r="I303"/>
      <c r="J303"/>
      <c r="K303"/>
      <c r="L303"/>
      <c r="M303"/>
    </row>
    <row r="304" spans="2:13" s="28" customFormat="1" ht="18.75" customHeight="1" x14ac:dyDescent="0.25">
      <c r="B304" s="139" t="s">
        <v>740</v>
      </c>
      <c r="C304" s="140">
        <v>0</v>
      </c>
      <c r="D304" s="140">
        <v>0</v>
      </c>
      <c r="E304" s="164">
        <v>0</v>
      </c>
      <c r="F304" s="164">
        <v>5</v>
      </c>
      <c r="G304" s="141">
        <v>7</v>
      </c>
      <c r="H304"/>
      <c r="I304"/>
      <c r="J304"/>
      <c r="K304"/>
      <c r="L304"/>
      <c r="M304"/>
    </row>
    <row r="305" spans="2:13" s="28" customFormat="1" ht="18.75" customHeight="1" x14ac:dyDescent="0.25">
      <c r="B305" s="139" t="s">
        <v>4438</v>
      </c>
      <c r="C305" s="140">
        <v>0</v>
      </c>
      <c r="D305" s="140">
        <v>0</v>
      </c>
      <c r="E305" s="164">
        <v>0</v>
      </c>
      <c r="F305" s="164">
        <v>10</v>
      </c>
      <c r="G305" s="141">
        <v>2</v>
      </c>
      <c r="H305"/>
      <c r="I305"/>
      <c r="J305"/>
      <c r="K305"/>
      <c r="L305"/>
      <c r="M305"/>
    </row>
    <row r="306" spans="2:13" s="28" customFormat="1" ht="18.75" customHeight="1" x14ac:dyDescent="0.25">
      <c r="B306" s="139" t="s">
        <v>4207</v>
      </c>
      <c r="C306" s="140">
        <v>0</v>
      </c>
      <c r="D306" s="140">
        <v>0</v>
      </c>
      <c r="E306" s="164">
        <v>6</v>
      </c>
      <c r="F306" s="164">
        <v>4</v>
      </c>
      <c r="G306" s="141">
        <v>2</v>
      </c>
      <c r="H306"/>
      <c r="I306"/>
      <c r="J306"/>
      <c r="K306"/>
      <c r="L306"/>
      <c r="M306"/>
    </row>
    <row r="307" spans="2:13" s="28" customFormat="1" ht="18.75" customHeight="1" x14ac:dyDescent="0.25">
      <c r="B307" s="139" t="s">
        <v>2985</v>
      </c>
      <c r="C307" s="140">
        <v>0</v>
      </c>
      <c r="D307" s="140">
        <v>0</v>
      </c>
      <c r="E307" s="164">
        <v>8</v>
      </c>
      <c r="F307" s="164">
        <v>0</v>
      </c>
      <c r="G307" s="141">
        <v>4</v>
      </c>
      <c r="H307"/>
      <c r="I307"/>
      <c r="J307"/>
      <c r="K307"/>
      <c r="L307"/>
      <c r="M307"/>
    </row>
    <row r="308" spans="2:13" s="28" customFormat="1" ht="18.75" customHeight="1" x14ac:dyDescent="0.25">
      <c r="B308" s="139" t="s">
        <v>4446</v>
      </c>
      <c r="C308" s="140">
        <v>0</v>
      </c>
      <c r="D308" s="140">
        <v>0</v>
      </c>
      <c r="E308" s="164">
        <v>0</v>
      </c>
      <c r="F308" s="164">
        <v>3</v>
      </c>
      <c r="G308" s="141">
        <v>9</v>
      </c>
      <c r="H308"/>
      <c r="I308"/>
      <c r="J308"/>
      <c r="K308"/>
      <c r="L308"/>
      <c r="M308"/>
    </row>
    <row r="309" spans="2:13" s="28" customFormat="1" ht="18.75" customHeight="1" x14ac:dyDescent="0.25">
      <c r="B309" s="139" t="s">
        <v>3077</v>
      </c>
      <c r="C309" s="140">
        <v>0</v>
      </c>
      <c r="D309" s="140">
        <v>8</v>
      </c>
      <c r="E309" s="164">
        <v>4</v>
      </c>
      <c r="F309" s="164">
        <v>0</v>
      </c>
      <c r="G309" s="141">
        <v>0</v>
      </c>
      <c r="H309"/>
      <c r="I309"/>
      <c r="J309"/>
      <c r="K309"/>
      <c r="L309"/>
      <c r="M309"/>
    </row>
    <row r="310" spans="2:13" s="28" customFormat="1" ht="18.75" customHeight="1" x14ac:dyDescent="0.25">
      <c r="B310" s="139" t="s">
        <v>424</v>
      </c>
      <c r="C310" s="140">
        <v>0</v>
      </c>
      <c r="D310" s="140">
        <v>2</v>
      </c>
      <c r="E310" s="164">
        <v>10</v>
      </c>
      <c r="F310" s="164">
        <v>0</v>
      </c>
      <c r="G310" s="141">
        <v>0</v>
      </c>
      <c r="H310"/>
      <c r="I310"/>
      <c r="J310"/>
      <c r="K310"/>
      <c r="L310"/>
      <c r="M310"/>
    </row>
    <row r="311" spans="2:13" s="28" customFormat="1" ht="18.75" customHeight="1" x14ac:dyDescent="0.25">
      <c r="B311" s="139" t="s">
        <v>3168</v>
      </c>
      <c r="C311" s="140">
        <v>0</v>
      </c>
      <c r="D311" s="140">
        <v>0</v>
      </c>
      <c r="E311" s="164">
        <v>8</v>
      </c>
      <c r="F311" s="164">
        <v>4</v>
      </c>
      <c r="G311" s="141">
        <v>0</v>
      </c>
      <c r="H311"/>
      <c r="I311"/>
      <c r="J311"/>
      <c r="K311"/>
      <c r="L311"/>
      <c r="M311"/>
    </row>
    <row r="312" spans="2:13" s="28" customFormat="1" ht="18.75" customHeight="1" x14ac:dyDescent="0.25">
      <c r="B312" s="139" t="s">
        <v>3977</v>
      </c>
      <c r="C312" s="140">
        <v>0</v>
      </c>
      <c r="D312" s="140">
        <v>4</v>
      </c>
      <c r="E312" s="164">
        <v>6</v>
      </c>
      <c r="F312" s="164">
        <v>2</v>
      </c>
      <c r="G312" s="141">
        <v>0</v>
      </c>
      <c r="H312"/>
      <c r="I312"/>
      <c r="J312"/>
      <c r="K312"/>
      <c r="L312"/>
      <c r="M312"/>
    </row>
    <row r="313" spans="2:13" s="28" customFormat="1" ht="18.75" customHeight="1" x14ac:dyDescent="0.25">
      <c r="B313" s="139" t="s">
        <v>3761</v>
      </c>
      <c r="C313" s="140">
        <v>12</v>
      </c>
      <c r="D313" s="140">
        <v>0</v>
      </c>
      <c r="E313" s="164">
        <v>0</v>
      </c>
      <c r="F313" s="164">
        <v>0</v>
      </c>
      <c r="G313" s="141">
        <v>0</v>
      </c>
      <c r="H313"/>
      <c r="I313"/>
      <c r="J313"/>
      <c r="K313"/>
      <c r="L313"/>
      <c r="M313"/>
    </row>
    <row r="314" spans="2:13" s="28" customFormat="1" ht="18.75" customHeight="1" x14ac:dyDescent="0.25">
      <c r="B314" s="139" t="s">
        <v>4451</v>
      </c>
      <c r="C314" s="140">
        <v>0</v>
      </c>
      <c r="D314" s="140">
        <v>0</v>
      </c>
      <c r="E314" s="164">
        <v>0</v>
      </c>
      <c r="F314" s="164">
        <v>6</v>
      </c>
      <c r="G314" s="141">
        <v>6</v>
      </c>
      <c r="H314"/>
      <c r="I314"/>
      <c r="J314"/>
      <c r="K314"/>
      <c r="L314"/>
      <c r="M314"/>
    </row>
    <row r="315" spans="2:13" s="28" customFormat="1" ht="18.75" customHeight="1" x14ac:dyDescent="0.25">
      <c r="B315" s="139" t="s">
        <v>4542</v>
      </c>
      <c r="C315" s="140">
        <v>0</v>
      </c>
      <c r="D315" s="140">
        <v>0</v>
      </c>
      <c r="E315" s="164">
        <v>2</v>
      </c>
      <c r="F315" s="164">
        <v>10</v>
      </c>
      <c r="G315" s="141">
        <v>0</v>
      </c>
      <c r="H315"/>
      <c r="I315"/>
      <c r="J315"/>
      <c r="K315"/>
      <c r="L315"/>
      <c r="M315"/>
    </row>
    <row r="316" spans="2:13" s="28" customFormat="1" ht="18.75" customHeight="1" x14ac:dyDescent="0.25">
      <c r="B316" s="139" t="s">
        <v>2959</v>
      </c>
      <c r="C316" s="140">
        <v>6</v>
      </c>
      <c r="D316" s="140">
        <v>6</v>
      </c>
      <c r="E316" s="164">
        <v>0</v>
      </c>
      <c r="F316" s="164">
        <v>0</v>
      </c>
      <c r="G316" s="141">
        <v>0</v>
      </c>
      <c r="H316"/>
      <c r="I316"/>
      <c r="J316"/>
      <c r="K316"/>
      <c r="L316"/>
      <c r="M316"/>
    </row>
    <row r="317" spans="2:13" s="28" customFormat="1" ht="18.75" customHeight="1" x14ac:dyDescent="0.25">
      <c r="B317" s="139" t="s">
        <v>4477</v>
      </c>
      <c r="C317" s="140">
        <v>2</v>
      </c>
      <c r="D317" s="140">
        <v>8</v>
      </c>
      <c r="E317" s="164">
        <v>2</v>
      </c>
      <c r="F317" s="164">
        <v>0</v>
      </c>
      <c r="G317" s="141">
        <v>0</v>
      </c>
      <c r="H317"/>
      <c r="I317"/>
      <c r="J317"/>
      <c r="K317"/>
      <c r="L317"/>
      <c r="M317"/>
    </row>
    <row r="318" spans="2:13" s="28" customFormat="1" ht="18.75" customHeight="1" x14ac:dyDescent="0.25">
      <c r="B318" s="139" t="s">
        <v>3479</v>
      </c>
      <c r="C318" s="140">
        <v>0</v>
      </c>
      <c r="D318" s="140">
        <v>2</v>
      </c>
      <c r="E318" s="164">
        <v>0</v>
      </c>
      <c r="F318" s="164">
        <v>8</v>
      </c>
      <c r="G318" s="141">
        <v>2</v>
      </c>
      <c r="H318"/>
      <c r="I318"/>
      <c r="J318"/>
      <c r="K318"/>
      <c r="L318"/>
      <c r="M318"/>
    </row>
    <row r="319" spans="2:13" s="28" customFormat="1" ht="18.75" customHeight="1" x14ac:dyDescent="0.25">
      <c r="B319" s="139" t="s">
        <v>4656</v>
      </c>
      <c r="C319" s="140">
        <v>0</v>
      </c>
      <c r="D319" s="140">
        <v>0</v>
      </c>
      <c r="E319" s="164">
        <v>0</v>
      </c>
      <c r="F319" s="164">
        <v>0</v>
      </c>
      <c r="G319" s="141">
        <v>12</v>
      </c>
      <c r="H319"/>
      <c r="I319"/>
      <c r="J319"/>
      <c r="K319"/>
      <c r="L319"/>
      <c r="M319"/>
    </row>
    <row r="320" spans="2:13" s="28" customFormat="1" ht="18.75" customHeight="1" x14ac:dyDescent="0.25">
      <c r="B320" s="139" t="s">
        <v>589</v>
      </c>
      <c r="C320" s="140">
        <v>0</v>
      </c>
      <c r="D320" s="140">
        <v>2</v>
      </c>
      <c r="E320" s="164">
        <v>2</v>
      </c>
      <c r="F320" s="164">
        <v>4</v>
      </c>
      <c r="G320" s="141">
        <v>4</v>
      </c>
      <c r="H320"/>
      <c r="I320"/>
      <c r="J320"/>
      <c r="K320"/>
      <c r="L320"/>
      <c r="M320"/>
    </row>
    <row r="321" spans="2:13" s="28" customFormat="1" ht="18.75" customHeight="1" x14ac:dyDescent="0.25">
      <c r="B321" s="139" t="s">
        <v>4442</v>
      </c>
      <c r="C321" s="140">
        <v>4</v>
      </c>
      <c r="D321" s="140">
        <v>0</v>
      </c>
      <c r="E321" s="164">
        <v>0</v>
      </c>
      <c r="F321" s="164">
        <v>6</v>
      </c>
      <c r="G321" s="141">
        <v>2</v>
      </c>
      <c r="H321"/>
      <c r="I321"/>
      <c r="J321"/>
      <c r="K321"/>
      <c r="L321"/>
      <c r="M321"/>
    </row>
    <row r="322" spans="2:13" s="28" customFormat="1" ht="18.75" customHeight="1" x14ac:dyDescent="0.25">
      <c r="B322" s="139" t="s">
        <v>2971</v>
      </c>
      <c r="C322" s="140">
        <v>0</v>
      </c>
      <c r="D322" s="140">
        <v>12</v>
      </c>
      <c r="E322" s="164">
        <v>0</v>
      </c>
      <c r="F322" s="164">
        <v>0</v>
      </c>
      <c r="G322" s="141">
        <v>0</v>
      </c>
      <c r="H322"/>
      <c r="I322"/>
      <c r="J322"/>
      <c r="K322"/>
      <c r="L322"/>
      <c r="M322"/>
    </row>
    <row r="323" spans="2:13" s="28" customFormat="1" ht="18.75" customHeight="1" x14ac:dyDescent="0.25">
      <c r="B323" s="139" t="s">
        <v>575</v>
      </c>
      <c r="C323" s="140">
        <v>0</v>
      </c>
      <c r="D323" s="140">
        <v>0</v>
      </c>
      <c r="E323" s="164">
        <v>11</v>
      </c>
      <c r="F323" s="164">
        <v>0</v>
      </c>
      <c r="G323" s="141">
        <v>0</v>
      </c>
      <c r="H323"/>
      <c r="I323"/>
      <c r="J323"/>
      <c r="K323"/>
      <c r="L323"/>
      <c r="M323"/>
    </row>
    <row r="324" spans="2:13" s="28" customFormat="1" ht="18.75" customHeight="1" x14ac:dyDescent="0.25">
      <c r="B324" s="139" t="s">
        <v>627</v>
      </c>
      <c r="C324" s="140">
        <v>0</v>
      </c>
      <c r="D324" s="140">
        <v>2</v>
      </c>
      <c r="E324" s="164">
        <v>4</v>
      </c>
      <c r="F324" s="164">
        <v>5</v>
      </c>
      <c r="G324" s="141">
        <v>0</v>
      </c>
      <c r="H324"/>
      <c r="I324"/>
      <c r="J324"/>
      <c r="K324"/>
      <c r="L324"/>
      <c r="M324"/>
    </row>
    <row r="325" spans="2:13" s="28" customFormat="1" ht="18.75" customHeight="1" x14ac:dyDescent="0.25">
      <c r="B325" s="139" t="s">
        <v>694</v>
      </c>
      <c r="C325" s="140">
        <v>0</v>
      </c>
      <c r="D325" s="140">
        <v>5</v>
      </c>
      <c r="E325" s="164">
        <v>0</v>
      </c>
      <c r="F325" s="164">
        <v>6</v>
      </c>
      <c r="G325" s="141">
        <v>0</v>
      </c>
      <c r="H325"/>
      <c r="I325"/>
      <c r="J325"/>
      <c r="K325"/>
      <c r="L325"/>
      <c r="M325"/>
    </row>
    <row r="326" spans="2:13" s="28" customFormat="1" ht="18.75" customHeight="1" x14ac:dyDescent="0.25">
      <c r="B326" s="139" t="s">
        <v>4818</v>
      </c>
      <c r="C326" s="140">
        <v>0</v>
      </c>
      <c r="D326" s="140">
        <v>0</v>
      </c>
      <c r="E326" s="164">
        <v>2</v>
      </c>
      <c r="F326" s="164">
        <v>9</v>
      </c>
      <c r="G326" s="141">
        <v>0</v>
      </c>
      <c r="H326"/>
      <c r="I326"/>
      <c r="J326"/>
      <c r="K326"/>
      <c r="L326"/>
      <c r="M326"/>
    </row>
    <row r="327" spans="2:13" s="28" customFormat="1" ht="18.75" customHeight="1" x14ac:dyDescent="0.25">
      <c r="B327" s="139" t="s">
        <v>4371</v>
      </c>
      <c r="C327" s="140">
        <v>0</v>
      </c>
      <c r="D327" s="140">
        <v>0</v>
      </c>
      <c r="E327" s="164">
        <v>2</v>
      </c>
      <c r="F327" s="164">
        <v>6</v>
      </c>
      <c r="G327" s="141">
        <v>3</v>
      </c>
      <c r="H327"/>
      <c r="I327"/>
      <c r="J327"/>
      <c r="K327"/>
      <c r="L327"/>
      <c r="M327"/>
    </row>
    <row r="328" spans="2:13" s="28" customFormat="1" ht="18.75" customHeight="1" x14ac:dyDescent="0.25">
      <c r="B328" s="139" t="s">
        <v>4420</v>
      </c>
      <c r="C328" s="140">
        <v>0</v>
      </c>
      <c r="D328" s="140">
        <v>0</v>
      </c>
      <c r="E328" s="164">
        <v>2</v>
      </c>
      <c r="F328" s="164">
        <v>4</v>
      </c>
      <c r="G328" s="141">
        <v>4</v>
      </c>
      <c r="H328"/>
      <c r="I328"/>
      <c r="J328"/>
      <c r="K328"/>
      <c r="L328"/>
      <c r="M328"/>
    </row>
    <row r="329" spans="2:13" s="28" customFormat="1" ht="18.75" customHeight="1" x14ac:dyDescent="0.25">
      <c r="B329" s="139" t="s">
        <v>4667</v>
      </c>
      <c r="C329" s="140">
        <v>2</v>
      </c>
      <c r="D329" s="140">
        <v>4</v>
      </c>
      <c r="E329" s="164">
        <v>4</v>
      </c>
      <c r="F329" s="164">
        <v>0</v>
      </c>
      <c r="G329" s="141">
        <v>0</v>
      </c>
      <c r="H329"/>
      <c r="I329"/>
      <c r="J329"/>
      <c r="K329"/>
      <c r="L329"/>
      <c r="M329"/>
    </row>
    <row r="330" spans="2:13" s="28" customFormat="1" ht="18.75" customHeight="1" x14ac:dyDescent="0.25">
      <c r="B330" s="139" t="s">
        <v>4135</v>
      </c>
      <c r="C330" s="140">
        <v>0</v>
      </c>
      <c r="D330" s="140">
        <v>10</v>
      </c>
      <c r="E330" s="164">
        <v>0</v>
      </c>
      <c r="F330" s="164">
        <v>0</v>
      </c>
      <c r="G330" s="141">
        <v>0</v>
      </c>
      <c r="H330"/>
      <c r="I330"/>
      <c r="J330"/>
      <c r="K330"/>
      <c r="L330"/>
      <c r="M330"/>
    </row>
    <row r="331" spans="2:13" s="28" customFormat="1" ht="18.75" customHeight="1" x14ac:dyDescent="0.25">
      <c r="B331" s="139" t="s">
        <v>4822</v>
      </c>
      <c r="C331" s="140">
        <v>0</v>
      </c>
      <c r="D331" s="140">
        <v>0</v>
      </c>
      <c r="E331" s="164">
        <v>0</v>
      </c>
      <c r="F331" s="164">
        <v>0</v>
      </c>
      <c r="G331" s="141">
        <v>10</v>
      </c>
      <c r="H331"/>
      <c r="I331"/>
      <c r="J331"/>
      <c r="K331"/>
      <c r="L331"/>
      <c r="M331"/>
    </row>
    <row r="332" spans="2:13" s="28" customFormat="1" ht="18.75" customHeight="1" x14ac:dyDescent="0.25">
      <c r="B332" s="139" t="s">
        <v>3822</v>
      </c>
      <c r="C332" s="140">
        <v>2</v>
      </c>
      <c r="D332" s="140">
        <v>2</v>
      </c>
      <c r="E332" s="164">
        <v>6</v>
      </c>
      <c r="F332" s="164">
        <v>0</v>
      </c>
      <c r="G332" s="141">
        <v>0</v>
      </c>
      <c r="H332"/>
      <c r="I332"/>
      <c r="J332"/>
      <c r="K332"/>
      <c r="L332"/>
      <c r="M332"/>
    </row>
    <row r="333" spans="2:13" s="28" customFormat="1" ht="18.75" customHeight="1" x14ac:dyDescent="0.25">
      <c r="B333" s="139" t="s">
        <v>3883</v>
      </c>
      <c r="C333" s="140">
        <v>6</v>
      </c>
      <c r="D333" s="140">
        <v>2</v>
      </c>
      <c r="E333" s="164">
        <v>2</v>
      </c>
      <c r="F333" s="164">
        <v>0</v>
      </c>
      <c r="G333" s="141">
        <v>0</v>
      </c>
      <c r="H333"/>
      <c r="I333"/>
      <c r="J333"/>
      <c r="K333"/>
      <c r="L333"/>
      <c r="M333"/>
    </row>
    <row r="334" spans="2:13" s="28" customFormat="1" ht="18.75" customHeight="1" x14ac:dyDescent="0.25">
      <c r="B334" s="139" t="s">
        <v>3923</v>
      </c>
      <c r="C334" s="140">
        <v>8</v>
      </c>
      <c r="D334" s="140">
        <v>2</v>
      </c>
      <c r="E334" s="164">
        <v>0</v>
      </c>
      <c r="F334" s="164">
        <v>0</v>
      </c>
      <c r="G334" s="141">
        <v>0</v>
      </c>
      <c r="H334"/>
      <c r="I334"/>
      <c r="J334"/>
      <c r="K334"/>
      <c r="L334"/>
      <c r="M334"/>
    </row>
    <row r="335" spans="2:13" s="28" customFormat="1" ht="18.75" customHeight="1" x14ac:dyDescent="0.25">
      <c r="B335" s="139" t="s">
        <v>4478</v>
      </c>
      <c r="C335" s="140">
        <v>2</v>
      </c>
      <c r="D335" s="140">
        <v>1</v>
      </c>
      <c r="E335" s="164">
        <v>5</v>
      </c>
      <c r="F335" s="164">
        <v>2</v>
      </c>
      <c r="G335" s="141">
        <v>0</v>
      </c>
      <c r="H335"/>
      <c r="I335"/>
      <c r="J335"/>
      <c r="K335"/>
      <c r="L335"/>
      <c r="M335"/>
    </row>
    <row r="336" spans="2:13" s="28" customFormat="1" ht="18.75" customHeight="1" x14ac:dyDescent="0.25">
      <c r="B336" s="139" t="s">
        <v>4706</v>
      </c>
      <c r="C336" s="140">
        <v>0</v>
      </c>
      <c r="D336" s="140">
        <v>0</v>
      </c>
      <c r="E336" s="164">
        <v>0</v>
      </c>
      <c r="F336" s="164">
        <v>0</v>
      </c>
      <c r="G336" s="141">
        <v>10</v>
      </c>
      <c r="H336"/>
      <c r="I336"/>
      <c r="J336"/>
      <c r="K336"/>
      <c r="L336"/>
      <c r="M336"/>
    </row>
    <row r="337" spans="2:13" s="28" customFormat="1" ht="18.75" customHeight="1" x14ac:dyDescent="0.25">
      <c r="B337" s="139" t="s">
        <v>3973</v>
      </c>
      <c r="C337" s="140">
        <v>0</v>
      </c>
      <c r="D337" s="140">
        <v>4</v>
      </c>
      <c r="E337" s="164">
        <v>0</v>
      </c>
      <c r="F337" s="164">
        <v>4</v>
      </c>
      <c r="G337" s="141">
        <v>2</v>
      </c>
      <c r="H337"/>
      <c r="I337"/>
      <c r="J337"/>
      <c r="K337"/>
      <c r="L337"/>
      <c r="M337"/>
    </row>
    <row r="338" spans="2:13" s="28" customFormat="1" ht="18.75" customHeight="1" x14ac:dyDescent="0.25">
      <c r="B338" s="139" t="s">
        <v>4261</v>
      </c>
      <c r="C338" s="140">
        <v>0</v>
      </c>
      <c r="D338" s="140">
        <v>0</v>
      </c>
      <c r="E338" s="164">
        <v>8</v>
      </c>
      <c r="F338" s="164">
        <v>2</v>
      </c>
      <c r="G338" s="141">
        <v>0</v>
      </c>
      <c r="H338"/>
      <c r="I338"/>
      <c r="J338"/>
      <c r="K338"/>
      <c r="L338"/>
      <c r="M338"/>
    </row>
    <row r="339" spans="2:13" s="28" customFormat="1" ht="18.75" customHeight="1" x14ac:dyDescent="0.25">
      <c r="B339" s="139" t="s">
        <v>725</v>
      </c>
      <c r="C339" s="140">
        <v>0</v>
      </c>
      <c r="D339" s="140">
        <v>6</v>
      </c>
      <c r="E339" s="164">
        <v>2</v>
      </c>
      <c r="F339" s="164">
        <v>2</v>
      </c>
      <c r="G339" s="141">
        <v>0</v>
      </c>
      <c r="H339"/>
      <c r="I339"/>
      <c r="J339"/>
      <c r="K339"/>
      <c r="L339"/>
      <c r="M339"/>
    </row>
    <row r="340" spans="2:13" s="28" customFormat="1" ht="18.75" customHeight="1" x14ac:dyDescent="0.25">
      <c r="B340" s="139" t="s">
        <v>3819</v>
      </c>
      <c r="C340" s="140">
        <v>4</v>
      </c>
      <c r="D340" s="140">
        <v>4</v>
      </c>
      <c r="E340" s="164">
        <v>2</v>
      </c>
      <c r="F340" s="164">
        <v>0</v>
      </c>
      <c r="G340" s="141">
        <v>0</v>
      </c>
      <c r="H340"/>
      <c r="I340"/>
      <c r="J340"/>
      <c r="K340"/>
      <c r="L340"/>
      <c r="M340"/>
    </row>
    <row r="341" spans="2:13" s="28" customFormat="1" ht="18.75" customHeight="1" x14ac:dyDescent="0.25">
      <c r="B341" s="139" t="s">
        <v>2951</v>
      </c>
      <c r="C341" s="140">
        <v>2</v>
      </c>
      <c r="D341" s="140">
        <v>8</v>
      </c>
      <c r="E341" s="164">
        <v>0</v>
      </c>
      <c r="F341" s="164">
        <v>0</v>
      </c>
      <c r="G341" s="141">
        <v>0</v>
      </c>
      <c r="H341"/>
      <c r="I341"/>
      <c r="J341"/>
      <c r="K341"/>
      <c r="L341"/>
      <c r="M341"/>
    </row>
    <row r="342" spans="2:13" s="28" customFormat="1" ht="18.75" customHeight="1" x14ac:dyDescent="0.25">
      <c r="B342" s="139" t="s">
        <v>4145</v>
      </c>
      <c r="C342" s="140">
        <v>0</v>
      </c>
      <c r="D342" s="140">
        <v>4</v>
      </c>
      <c r="E342" s="164">
        <v>6</v>
      </c>
      <c r="F342" s="164">
        <v>0</v>
      </c>
      <c r="G342" s="141">
        <v>0</v>
      </c>
      <c r="H342"/>
      <c r="I342"/>
      <c r="J342"/>
      <c r="K342"/>
      <c r="L342"/>
      <c r="M342"/>
    </row>
    <row r="343" spans="2:13" s="28" customFormat="1" ht="18.75" customHeight="1" x14ac:dyDescent="0.25">
      <c r="B343" s="139" t="s">
        <v>4192</v>
      </c>
      <c r="C343" s="140">
        <v>0</v>
      </c>
      <c r="D343" s="140">
        <v>4</v>
      </c>
      <c r="E343" s="164">
        <v>4</v>
      </c>
      <c r="F343" s="164">
        <v>2</v>
      </c>
      <c r="G343" s="141">
        <v>0</v>
      </c>
      <c r="H343"/>
      <c r="I343"/>
      <c r="J343"/>
      <c r="K343"/>
      <c r="L343"/>
      <c r="M343"/>
    </row>
    <row r="344" spans="2:13" s="28" customFormat="1" ht="18.75" customHeight="1" x14ac:dyDescent="0.25">
      <c r="B344" s="139" t="s">
        <v>4406</v>
      </c>
      <c r="C344" s="140">
        <v>0</v>
      </c>
      <c r="D344" s="140">
        <v>0</v>
      </c>
      <c r="E344" s="164">
        <v>5</v>
      </c>
      <c r="F344" s="164">
        <v>3</v>
      </c>
      <c r="G344" s="141">
        <v>2</v>
      </c>
      <c r="H344"/>
      <c r="I344"/>
      <c r="J344"/>
      <c r="K344"/>
      <c r="L344"/>
      <c r="M344"/>
    </row>
    <row r="345" spans="2:13" s="28" customFormat="1" ht="18.75" customHeight="1" x14ac:dyDescent="0.25">
      <c r="B345" s="139" t="s">
        <v>4623</v>
      </c>
      <c r="C345" s="140">
        <v>0</v>
      </c>
      <c r="D345" s="140">
        <v>0</v>
      </c>
      <c r="E345" s="164">
        <v>1</v>
      </c>
      <c r="F345" s="164">
        <v>6</v>
      </c>
      <c r="G345" s="141">
        <v>3</v>
      </c>
      <c r="H345"/>
      <c r="I345"/>
      <c r="J345"/>
      <c r="K345"/>
      <c r="L345"/>
      <c r="M345"/>
    </row>
    <row r="346" spans="2:13" s="28" customFormat="1" ht="18.75" customHeight="1" x14ac:dyDescent="0.25">
      <c r="B346" s="139" t="s">
        <v>727</v>
      </c>
      <c r="C346" s="140">
        <v>0</v>
      </c>
      <c r="D346" s="140">
        <v>4</v>
      </c>
      <c r="E346" s="164">
        <v>2</v>
      </c>
      <c r="F346" s="164">
        <v>4</v>
      </c>
      <c r="G346" s="141">
        <v>0</v>
      </c>
      <c r="H346"/>
      <c r="I346"/>
      <c r="J346"/>
      <c r="K346"/>
      <c r="L346"/>
      <c r="M346"/>
    </row>
    <row r="347" spans="2:13" s="28" customFormat="1" ht="18.75" customHeight="1" x14ac:dyDescent="0.25">
      <c r="B347" s="139" t="s">
        <v>4666</v>
      </c>
      <c r="C347" s="140">
        <v>0</v>
      </c>
      <c r="D347" s="140">
        <v>4</v>
      </c>
      <c r="E347" s="164">
        <v>2</v>
      </c>
      <c r="F347" s="164">
        <v>2</v>
      </c>
      <c r="G347" s="141">
        <v>2</v>
      </c>
      <c r="H347"/>
      <c r="I347"/>
      <c r="J347"/>
      <c r="K347"/>
      <c r="L347"/>
      <c r="M347"/>
    </row>
    <row r="348" spans="2:13" s="28" customFormat="1" ht="18.75" customHeight="1" x14ac:dyDescent="0.25">
      <c r="B348" s="139" t="s">
        <v>4390</v>
      </c>
      <c r="C348" s="140">
        <v>2</v>
      </c>
      <c r="D348" s="140">
        <v>0</v>
      </c>
      <c r="E348" s="164">
        <v>8</v>
      </c>
      <c r="F348" s="164">
        <v>0</v>
      </c>
      <c r="G348" s="141">
        <v>0</v>
      </c>
      <c r="H348"/>
      <c r="I348"/>
      <c r="J348"/>
      <c r="K348"/>
      <c r="L348"/>
      <c r="M348"/>
    </row>
    <row r="349" spans="2:13" s="28" customFormat="1" ht="18.75" customHeight="1" x14ac:dyDescent="0.25">
      <c r="B349" s="139" t="s">
        <v>607</v>
      </c>
      <c r="C349" s="140">
        <v>0</v>
      </c>
      <c r="D349" s="140">
        <v>3</v>
      </c>
      <c r="E349" s="164">
        <v>5</v>
      </c>
      <c r="F349" s="164">
        <v>2</v>
      </c>
      <c r="G349" s="141">
        <v>0</v>
      </c>
      <c r="H349"/>
      <c r="I349"/>
      <c r="J349"/>
      <c r="K349"/>
      <c r="L349"/>
      <c r="M349"/>
    </row>
    <row r="350" spans="2:13" s="28" customFormat="1" ht="18.75" customHeight="1" x14ac:dyDescent="0.25">
      <c r="B350" s="139" t="s">
        <v>4049</v>
      </c>
      <c r="C350" s="140">
        <v>0</v>
      </c>
      <c r="D350" s="140">
        <v>1</v>
      </c>
      <c r="E350" s="164">
        <v>4</v>
      </c>
      <c r="F350" s="164">
        <v>2</v>
      </c>
      <c r="G350" s="141">
        <v>2</v>
      </c>
      <c r="H350"/>
      <c r="I350"/>
      <c r="J350"/>
      <c r="K350"/>
      <c r="L350"/>
      <c r="M350"/>
    </row>
    <row r="351" spans="2:13" s="28" customFormat="1" ht="18.75" customHeight="1" x14ac:dyDescent="0.25">
      <c r="B351" s="139" t="s">
        <v>4295</v>
      </c>
      <c r="C351" s="140">
        <v>1</v>
      </c>
      <c r="D351" s="140">
        <v>2</v>
      </c>
      <c r="E351" s="164">
        <v>6</v>
      </c>
      <c r="F351" s="164">
        <v>0</v>
      </c>
      <c r="G351" s="141">
        <v>0</v>
      </c>
      <c r="H351"/>
      <c r="I351"/>
      <c r="J351"/>
      <c r="K351"/>
      <c r="L351"/>
      <c r="M351"/>
    </row>
    <row r="352" spans="2:13" s="28" customFormat="1" ht="18.75" customHeight="1" x14ac:dyDescent="0.25">
      <c r="B352" s="139" t="s">
        <v>4464</v>
      </c>
      <c r="C352" s="140">
        <v>0</v>
      </c>
      <c r="D352" s="140">
        <v>0</v>
      </c>
      <c r="E352" s="164">
        <v>6</v>
      </c>
      <c r="F352" s="164">
        <v>3</v>
      </c>
      <c r="G352" s="141">
        <v>0</v>
      </c>
      <c r="H352"/>
      <c r="I352"/>
      <c r="J352"/>
      <c r="K352"/>
      <c r="L352"/>
      <c r="M352"/>
    </row>
    <row r="353" spans="2:13" s="28" customFormat="1" ht="18.75" customHeight="1" x14ac:dyDescent="0.25">
      <c r="B353" s="139" t="s">
        <v>4397</v>
      </c>
      <c r="C353" s="140">
        <v>0</v>
      </c>
      <c r="D353" s="140">
        <v>0</v>
      </c>
      <c r="E353" s="164">
        <v>4</v>
      </c>
      <c r="F353" s="164">
        <v>5</v>
      </c>
      <c r="G353" s="141">
        <v>0</v>
      </c>
      <c r="H353"/>
      <c r="I353"/>
      <c r="J353"/>
      <c r="K353"/>
      <c r="L353"/>
      <c r="M353"/>
    </row>
    <row r="354" spans="2:13" s="28" customFormat="1" ht="18.75" customHeight="1" x14ac:dyDescent="0.25">
      <c r="B354" s="139" t="s">
        <v>4452</v>
      </c>
      <c r="C354" s="140">
        <v>0</v>
      </c>
      <c r="D354" s="140">
        <v>0</v>
      </c>
      <c r="E354" s="164">
        <v>0</v>
      </c>
      <c r="F354" s="164">
        <v>9</v>
      </c>
      <c r="G354" s="141">
        <v>0</v>
      </c>
      <c r="H354"/>
      <c r="I354"/>
      <c r="J354"/>
      <c r="K354"/>
      <c r="L354"/>
      <c r="M354"/>
    </row>
    <row r="355" spans="2:13" s="28" customFormat="1" ht="18.75" customHeight="1" x14ac:dyDescent="0.25">
      <c r="B355" s="139" t="s">
        <v>4126</v>
      </c>
      <c r="C355" s="140">
        <v>0</v>
      </c>
      <c r="D355" s="140">
        <v>9</v>
      </c>
      <c r="E355" s="164">
        <v>0</v>
      </c>
      <c r="F355" s="164">
        <v>0</v>
      </c>
      <c r="G355" s="141">
        <v>0</v>
      </c>
      <c r="H355"/>
      <c r="I355"/>
      <c r="J355"/>
      <c r="K355"/>
      <c r="L355"/>
      <c r="M355"/>
    </row>
    <row r="356" spans="2:13" s="28" customFormat="1" ht="18.75" customHeight="1" x14ac:dyDescent="0.25">
      <c r="B356" s="139" t="s">
        <v>4046</v>
      </c>
      <c r="C356" s="140">
        <v>0</v>
      </c>
      <c r="D356" s="140">
        <v>4</v>
      </c>
      <c r="E356" s="164">
        <v>4</v>
      </c>
      <c r="F356" s="164">
        <v>0</v>
      </c>
      <c r="G356" s="141">
        <v>1</v>
      </c>
      <c r="H356"/>
      <c r="I356"/>
      <c r="J356"/>
      <c r="K356"/>
      <c r="L356"/>
      <c r="M356"/>
    </row>
    <row r="357" spans="2:13" s="28" customFormat="1" ht="18.75" customHeight="1" x14ac:dyDescent="0.25">
      <c r="B357" s="139" t="s">
        <v>819</v>
      </c>
      <c r="C357" s="140">
        <v>3</v>
      </c>
      <c r="D357" s="140">
        <v>6</v>
      </c>
      <c r="E357" s="164">
        <v>0</v>
      </c>
      <c r="F357" s="164">
        <v>0</v>
      </c>
      <c r="G357" s="141">
        <v>0</v>
      </c>
      <c r="H357"/>
      <c r="I357"/>
      <c r="J357"/>
      <c r="K357"/>
      <c r="L357"/>
      <c r="M357"/>
    </row>
    <row r="358" spans="2:13" s="28" customFormat="1" ht="18.75" customHeight="1" x14ac:dyDescent="0.25">
      <c r="B358" s="139" t="s">
        <v>4682</v>
      </c>
      <c r="C358" s="140">
        <v>4</v>
      </c>
      <c r="D358" s="140">
        <v>1</v>
      </c>
      <c r="E358" s="164">
        <v>1</v>
      </c>
      <c r="F358" s="164">
        <v>1</v>
      </c>
      <c r="G358" s="141">
        <v>1</v>
      </c>
      <c r="H358"/>
      <c r="I358"/>
      <c r="J358"/>
      <c r="K358"/>
      <c r="L358"/>
      <c r="M358"/>
    </row>
    <row r="359" spans="2:13" s="28" customFormat="1" ht="18.75" customHeight="1" x14ac:dyDescent="0.25">
      <c r="B359" s="139" t="s">
        <v>4403</v>
      </c>
      <c r="C359" s="140">
        <v>0</v>
      </c>
      <c r="D359" s="140">
        <v>0</v>
      </c>
      <c r="E359" s="164">
        <v>2</v>
      </c>
      <c r="F359" s="164">
        <v>2</v>
      </c>
      <c r="G359" s="141">
        <v>4</v>
      </c>
      <c r="H359"/>
      <c r="I359"/>
      <c r="J359"/>
      <c r="K359"/>
      <c r="L359"/>
      <c r="M359"/>
    </row>
    <row r="360" spans="2:13" s="28" customFormat="1" ht="18.75" customHeight="1" x14ac:dyDescent="0.25">
      <c r="B360" s="139" t="s">
        <v>4402</v>
      </c>
      <c r="C360" s="140">
        <v>0</v>
      </c>
      <c r="D360" s="140">
        <v>0</v>
      </c>
      <c r="E360" s="164">
        <v>4</v>
      </c>
      <c r="F360" s="164">
        <v>4</v>
      </c>
      <c r="G360" s="141">
        <v>0</v>
      </c>
      <c r="H360"/>
      <c r="I360"/>
      <c r="J360"/>
      <c r="K360"/>
      <c r="L360"/>
      <c r="M360"/>
    </row>
    <row r="361" spans="2:13" s="28" customFormat="1" ht="18.75" customHeight="1" x14ac:dyDescent="0.25">
      <c r="B361" s="139" t="s">
        <v>3958</v>
      </c>
      <c r="C361" s="140">
        <v>0</v>
      </c>
      <c r="D361" s="140">
        <v>8</v>
      </c>
      <c r="E361" s="164">
        <v>0</v>
      </c>
      <c r="F361" s="164">
        <v>0</v>
      </c>
      <c r="G361" s="141">
        <v>0</v>
      </c>
      <c r="H361"/>
      <c r="I361"/>
      <c r="J361"/>
      <c r="K361"/>
      <c r="L361"/>
      <c r="M361"/>
    </row>
    <row r="362" spans="2:13" s="28" customFormat="1" ht="18.75" customHeight="1" x14ac:dyDescent="0.25">
      <c r="B362" s="139" t="s">
        <v>731</v>
      </c>
      <c r="C362" s="140">
        <v>0</v>
      </c>
      <c r="D362" s="140">
        <v>8</v>
      </c>
      <c r="E362" s="164">
        <v>0</v>
      </c>
      <c r="F362" s="164">
        <v>0</v>
      </c>
      <c r="G362" s="141">
        <v>0</v>
      </c>
      <c r="H362"/>
      <c r="I362"/>
      <c r="J362"/>
      <c r="K362"/>
      <c r="L362"/>
      <c r="M362"/>
    </row>
    <row r="363" spans="2:13" s="28" customFormat="1" ht="18.75" customHeight="1" x14ac:dyDescent="0.25">
      <c r="B363" s="139" t="s">
        <v>4195</v>
      </c>
      <c r="C363" s="140">
        <v>0</v>
      </c>
      <c r="D363" s="140">
        <v>2</v>
      </c>
      <c r="E363" s="164">
        <v>4</v>
      </c>
      <c r="F363" s="164">
        <v>2</v>
      </c>
      <c r="G363" s="141">
        <v>0</v>
      </c>
      <c r="H363"/>
      <c r="I363"/>
      <c r="J363"/>
      <c r="K363"/>
      <c r="L363"/>
      <c r="M363"/>
    </row>
    <row r="364" spans="2:13" s="28" customFormat="1" ht="18.75" customHeight="1" x14ac:dyDescent="0.25">
      <c r="B364" s="139" t="s">
        <v>3779</v>
      </c>
      <c r="C364" s="140">
        <v>0</v>
      </c>
      <c r="D364" s="140">
        <v>0</v>
      </c>
      <c r="E364" s="164">
        <v>0</v>
      </c>
      <c r="F364" s="164">
        <v>0</v>
      </c>
      <c r="G364" s="141">
        <v>8</v>
      </c>
      <c r="H364"/>
      <c r="I364"/>
      <c r="J364"/>
      <c r="K364"/>
      <c r="L364"/>
      <c r="M364"/>
    </row>
    <row r="365" spans="2:13" s="28" customFormat="1" ht="18.75" customHeight="1" x14ac:dyDescent="0.25">
      <c r="B365" s="139" t="s">
        <v>698</v>
      </c>
      <c r="C365" s="140">
        <v>0</v>
      </c>
      <c r="D365" s="140">
        <v>7</v>
      </c>
      <c r="E365" s="164">
        <v>1</v>
      </c>
      <c r="F365" s="164">
        <v>0</v>
      </c>
      <c r="G365" s="141">
        <v>0</v>
      </c>
      <c r="H365"/>
      <c r="I365"/>
      <c r="J365"/>
      <c r="K365"/>
      <c r="L365"/>
      <c r="M365"/>
    </row>
    <row r="366" spans="2:13" s="28" customFormat="1" ht="18.75" customHeight="1" x14ac:dyDescent="0.25">
      <c r="B366" s="139" t="s">
        <v>4415</v>
      </c>
      <c r="C366" s="140">
        <v>0</v>
      </c>
      <c r="D366" s="140">
        <v>0</v>
      </c>
      <c r="E366" s="164">
        <v>2</v>
      </c>
      <c r="F366" s="164">
        <v>4</v>
      </c>
      <c r="G366" s="141">
        <v>2</v>
      </c>
      <c r="H366"/>
      <c r="I366"/>
      <c r="J366"/>
      <c r="K366"/>
      <c r="L366"/>
      <c r="M366"/>
    </row>
    <row r="367" spans="2:13" s="28" customFormat="1" ht="18.75" customHeight="1" x14ac:dyDescent="0.25">
      <c r="B367" s="139" t="s">
        <v>4685</v>
      </c>
      <c r="C367" s="140">
        <v>0</v>
      </c>
      <c r="D367" s="140">
        <v>0</v>
      </c>
      <c r="E367" s="164">
        <v>0</v>
      </c>
      <c r="F367" s="164">
        <v>0</v>
      </c>
      <c r="G367" s="141">
        <v>8</v>
      </c>
      <c r="H367"/>
      <c r="I367"/>
      <c r="J367"/>
      <c r="K367"/>
      <c r="L367"/>
      <c r="M367"/>
    </row>
    <row r="368" spans="2:13" s="28" customFormat="1" ht="18.75" customHeight="1" x14ac:dyDescent="0.25">
      <c r="B368" s="139" t="s">
        <v>4476</v>
      </c>
      <c r="C368" s="140">
        <v>0</v>
      </c>
      <c r="D368" s="140">
        <v>4</v>
      </c>
      <c r="E368" s="164">
        <v>4</v>
      </c>
      <c r="F368" s="164">
        <v>0</v>
      </c>
      <c r="G368" s="141">
        <v>0</v>
      </c>
      <c r="H368"/>
      <c r="I368"/>
      <c r="J368"/>
      <c r="K368"/>
      <c r="L368"/>
      <c r="M368"/>
    </row>
    <row r="369" spans="2:13" s="28" customFormat="1" ht="18.75" customHeight="1" x14ac:dyDescent="0.25">
      <c r="B369" s="139" t="s">
        <v>4447</v>
      </c>
      <c r="C369" s="140">
        <v>0</v>
      </c>
      <c r="D369" s="140">
        <v>0</v>
      </c>
      <c r="E369" s="164">
        <v>0</v>
      </c>
      <c r="F369" s="164">
        <v>6</v>
      </c>
      <c r="G369" s="141">
        <v>2</v>
      </c>
      <c r="H369"/>
      <c r="I369"/>
      <c r="J369"/>
      <c r="K369"/>
      <c r="L369"/>
      <c r="M369"/>
    </row>
    <row r="370" spans="2:13" s="28" customFormat="1" ht="18.75" customHeight="1" x14ac:dyDescent="0.25">
      <c r="B370" s="139" t="s">
        <v>3974</v>
      </c>
      <c r="C370" s="140">
        <v>0</v>
      </c>
      <c r="D370" s="140">
        <v>2</v>
      </c>
      <c r="E370" s="164">
        <v>2</v>
      </c>
      <c r="F370" s="164">
        <v>4</v>
      </c>
      <c r="G370" s="141">
        <v>0</v>
      </c>
      <c r="H370"/>
      <c r="I370"/>
      <c r="J370"/>
      <c r="K370"/>
      <c r="L370"/>
      <c r="M370"/>
    </row>
    <row r="371" spans="2:13" s="28" customFormat="1" ht="18.75" customHeight="1" x14ac:dyDescent="0.25">
      <c r="B371" s="139" t="s">
        <v>3948</v>
      </c>
      <c r="C371" s="140">
        <v>2</v>
      </c>
      <c r="D371" s="140">
        <v>2</v>
      </c>
      <c r="E371" s="164">
        <v>0</v>
      </c>
      <c r="F371" s="164">
        <v>0</v>
      </c>
      <c r="G371" s="141">
        <v>4</v>
      </c>
      <c r="H371"/>
      <c r="I371"/>
      <c r="J371"/>
      <c r="K371"/>
      <c r="L371"/>
      <c r="M371"/>
    </row>
    <row r="372" spans="2:13" s="28" customFormat="1" ht="18.75" customHeight="1" x14ac:dyDescent="0.25">
      <c r="B372" s="139" t="s">
        <v>3873</v>
      </c>
      <c r="C372" s="140">
        <v>2</v>
      </c>
      <c r="D372" s="140">
        <v>2</v>
      </c>
      <c r="E372" s="164">
        <v>2</v>
      </c>
      <c r="F372" s="164">
        <v>2</v>
      </c>
      <c r="G372" s="141">
        <v>0</v>
      </c>
      <c r="H372"/>
      <c r="I372"/>
      <c r="J372"/>
      <c r="K372"/>
      <c r="L372"/>
      <c r="M372"/>
    </row>
    <row r="373" spans="2:13" s="28" customFormat="1" ht="18.75" customHeight="1" x14ac:dyDescent="0.25">
      <c r="B373" s="139" t="s">
        <v>699</v>
      </c>
      <c r="C373" s="140">
        <v>1</v>
      </c>
      <c r="D373" s="140">
        <v>3</v>
      </c>
      <c r="E373" s="164">
        <v>4</v>
      </c>
      <c r="F373" s="164">
        <v>0</v>
      </c>
      <c r="G373" s="141">
        <v>0</v>
      </c>
      <c r="H373"/>
      <c r="I373"/>
      <c r="J373"/>
      <c r="K373"/>
      <c r="L373"/>
      <c r="M373"/>
    </row>
    <row r="374" spans="2:13" s="28" customFormat="1" ht="18.75" customHeight="1" x14ac:dyDescent="0.25">
      <c r="B374" s="139" t="s">
        <v>3279</v>
      </c>
      <c r="C374" s="140">
        <v>0</v>
      </c>
      <c r="D374" s="140">
        <v>8</v>
      </c>
      <c r="E374" s="164">
        <v>0</v>
      </c>
      <c r="F374" s="164">
        <v>0</v>
      </c>
      <c r="G374" s="141">
        <v>0</v>
      </c>
      <c r="H374"/>
      <c r="I374"/>
      <c r="J374"/>
      <c r="K374"/>
      <c r="L374"/>
      <c r="M374"/>
    </row>
    <row r="375" spans="2:13" s="28" customFormat="1" ht="18.75" customHeight="1" x14ac:dyDescent="0.25">
      <c r="B375" s="139" t="s">
        <v>4603</v>
      </c>
      <c r="C375" s="140">
        <v>0</v>
      </c>
      <c r="D375" s="140">
        <v>0</v>
      </c>
      <c r="E375" s="164">
        <v>4</v>
      </c>
      <c r="F375" s="164">
        <v>2</v>
      </c>
      <c r="G375" s="141">
        <v>2</v>
      </c>
      <c r="H375"/>
      <c r="I375"/>
      <c r="J375"/>
      <c r="K375"/>
      <c r="L375"/>
      <c r="M375"/>
    </row>
    <row r="376" spans="2:13" s="28" customFormat="1" ht="18.75" customHeight="1" x14ac:dyDescent="0.25">
      <c r="B376" s="139" t="s">
        <v>807</v>
      </c>
      <c r="C376" s="140">
        <v>4</v>
      </c>
      <c r="D376" s="140">
        <v>4</v>
      </c>
      <c r="E376" s="164">
        <v>0</v>
      </c>
      <c r="F376" s="164">
        <v>0</v>
      </c>
      <c r="G376" s="141">
        <v>0</v>
      </c>
      <c r="H376"/>
      <c r="I376"/>
      <c r="J376"/>
      <c r="K376"/>
      <c r="L376"/>
      <c r="M376"/>
    </row>
    <row r="377" spans="2:13" s="28" customFormat="1" ht="18.75" customHeight="1" x14ac:dyDescent="0.25">
      <c r="B377" s="139" t="s">
        <v>4401</v>
      </c>
      <c r="C377" s="140">
        <v>0</v>
      </c>
      <c r="D377" s="140">
        <v>0</v>
      </c>
      <c r="E377" s="164">
        <v>4</v>
      </c>
      <c r="F377" s="164">
        <v>2</v>
      </c>
      <c r="G377" s="141">
        <v>2</v>
      </c>
      <c r="H377"/>
      <c r="I377"/>
      <c r="J377"/>
      <c r="K377"/>
      <c r="L377"/>
      <c r="M377"/>
    </row>
    <row r="378" spans="2:13" s="28" customFormat="1" ht="18.75" customHeight="1" x14ac:dyDescent="0.25">
      <c r="B378" s="139" t="s">
        <v>777</v>
      </c>
      <c r="C378" s="140">
        <v>7</v>
      </c>
      <c r="D378" s="140">
        <v>0</v>
      </c>
      <c r="E378" s="164">
        <v>1</v>
      </c>
      <c r="F378" s="164">
        <v>0</v>
      </c>
      <c r="G378" s="141">
        <v>0</v>
      </c>
      <c r="H378"/>
      <c r="I378"/>
      <c r="J378"/>
      <c r="K378"/>
      <c r="L378"/>
      <c r="M378"/>
    </row>
    <row r="379" spans="2:13" s="28" customFormat="1" ht="18.75" customHeight="1" x14ac:dyDescent="0.25">
      <c r="B379" s="139" t="s">
        <v>4130</v>
      </c>
      <c r="C379" s="140">
        <v>0</v>
      </c>
      <c r="D379" s="140">
        <v>8</v>
      </c>
      <c r="E379" s="164">
        <v>0</v>
      </c>
      <c r="F379" s="164">
        <v>0</v>
      </c>
      <c r="G379" s="141">
        <v>0</v>
      </c>
      <c r="H379"/>
      <c r="I379"/>
      <c r="J379"/>
      <c r="K379"/>
      <c r="L379"/>
      <c r="M379"/>
    </row>
    <row r="380" spans="2:13" s="28" customFormat="1" ht="18.75" customHeight="1" x14ac:dyDescent="0.25">
      <c r="B380" s="139" t="s">
        <v>3821</v>
      </c>
      <c r="C380" s="140">
        <v>4</v>
      </c>
      <c r="D380" s="140">
        <v>2</v>
      </c>
      <c r="E380" s="164">
        <v>2</v>
      </c>
      <c r="F380" s="164">
        <v>0</v>
      </c>
      <c r="G380" s="141">
        <v>0</v>
      </c>
      <c r="H380"/>
      <c r="I380"/>
      <c r="J380"/>
      <c r="K380"/>
      <c r="L380"/>
      <c r="M380"/>
    </row>
    <row r="381" spans="2:13" s="28" customFormat="1" ht="18.75" customHeight="1" x14ac:dyDescent="0.25">
      <c r="B381" s="139" t="s">
        <v>4191</v>
      </c>
      <c r="C381" s="140">
        <v>0</v>
      </c>
      <c r="D381" s="140">
        <v>1</v>
      </c>
      <c r="E381" s="164">
        <v>5</v>
      </c>
      <c r="F381" s="164">
        <v>0</v>
      </c>
      <c r="G381" s="141">
        <v>2</v>
      </c>
      <c r="H381"/>
      <c r="I381"/>
      <c r="J381"/>
      <c r="K381"/>
      <c r="L381"/>
      <c r="M381"/>
    </row>
    <row r="382" spans="2:13" s="28" customFormat="1" ht="18.75" customHeight="1" x14ac:dyDescent="0.25">
      <c r="B382" s="139" t="s">
        <v>663</v>
      </c>
      <c r="C382" s="140">
        <v>4</v>
      </c>
      <c r="D382" s="140">
        <v>2</v>
      </c>
      <c r="E382" s="164">
        <v>0</v>
      </c>
      <c r="F382" s="164">
        <v>2</v>
      </c>
      <c r="G382" s="141">
        <v>0</v>
      </c>
      <c r="H382"/>
      <c r="I382"/>
      <c r="J382"/>
      <c r="K382"/>
      <c r="L382"/>
      <c r="M382"/>
    </row>
    <row r="383" spans="2:13" s="28" customFormat="1" ht="18.75" customHeight="1" x14ac:dyDescent="0.25">
      <c r="B383" s="139" t="s">
        <v>3953</v>
      </c>
      <c r="C383" s="140">
        <v>2</v>
      </c>
      <c r="D383" s="140">
        <v>4</v>
      </c>
      <c r="E383" s="164">
        <v>2</v>
      </c>
      <c r="F383" s="164">
        <v>0</v>
      </c>
      <c r="G383" s="141">
        <v>0</v>
      </c>
      <c r="H383"/>
      <c r="I383"/>
      <c r="J383"/>
      <c r="K383"/>
      <c r="L383"/>
      <c r="M383"/>
    </row>
    <row r="384" spans="2:13" s="28" customFormat="1" ht="18.75" customHeight="1" x14ac:dyDescent="0.25">
      <c r="B384" s="139" t="s">
        <v>4688</v>
      </c>
      <c r="C384" s="140">
        <v>0</v>
      </c>
      <c r="D384" s="140">
        <v>0</v>
      </c>
      <c r="E384" s="164">
        <v>2</v>
      </c>
      <c r="F384" s="164">
        <v>0</v>
      </c>
      <c r="G384" s="141">
        <v>6</v>
      </c>
      <c r="H384"/>
      <c r="I384"/>
      <c r="J384"/>
      <c r="K384"/>
      <c r="L384"/>
      <c r="M384"/>
    </row>
    <row r="385" spans="2:13" s="28" customFormat="1" ht="18.75" customHeight="1" x14ac:dyDescent="0.25">
      <c r="B385" s="139" t="s">
        <v>3929</v>
      </c>
      <c r="C385" s="140">
        <v>2</v>
      </c>
      <c r="D385" s="140">
        <v>2</v>
      </c>
      <c r="E385" s="164">
        <v>4</v>
      </c>
      <c r="F385" s="164">
        <v>0</v>
      </c>
      <c r="G385" s="141">
        <v>0</v>
      </c>
      <c r="H385"/>
      <c r="I385"/>
      <c r="J385"/>
      <c r="K385"/>
      <c r="L385"/>
      <c r="M385"/>
    </row>
    <row r="386" spans="2:13" s="28" customFormat="1" ht="18.75" customHeight="1" x14ac:dyDescent="0.25">
      <c r="B386" s="139" t="s">
        <v>3824</v>
      </c>
      <c r="C386" s="140">
        <v>4</v>
      </c>
      <c r="D386" s="140">
        <v>0</v>
      </c>
      <c r="E386" s="164">
        <v>2</v>
      </c>
      <c r="F386" s="164">
        <v>0</v>
      </c>
      <c r="G386" s="141">
        <v>1</v>
      </c>
      <c r="H386"/>
      <c r="I386"/>
      <c r="J386"/>
      <c r="K386"/>
      <c r="L386"/>
      <c r="M386"/>
    </row>
    <row r="387" spans="2:13" s="28" customFormat="1" ht="18.75" customHeight="1" x14ac:dyDescent="0.25">
      <c r="B387" s="139" t="s">
        <v>3377</v>
      </c>
      <c r="C387" s="140">
        <v>3</v>
      </c>
      <c r="D387" s="140">
        <v>4</v>
      </c>
      <c r="E387" s="164">
        <v>0</v>
      </c>
      <c r="F387" s="164">
        <v>0</v>
      </c>
      <c r="G387" s="141">
        <v>0</v>
      </c>
      <c r="H387"/>
      <c r="I387"/>
      <c r="J387"/>
      <c r="K387"/>
      <c r="L387"/>
      <c r="M387"/>
    </row>
    <row r="388" spans="2:13" s="28" customFormat="1" ht="18.75" customHeight="1" x14ac:dyDescent="0.25">
      <c r="B388" s="139" t="s">
        <v>3964</v>
      </c>
      <c r="C388" s="140">
        <v>0</v>
      </c>
      <c r="D388" s="140">
        <v>7</v>
      </c>
      <c r="E388" s="164">
        <v>0</v>
      </c>
      <c r="F388" s="164">
        <v>0</v>
      </c>
      <c r="G388" s="141">
        <v>0</v>
      </c>
      <c r="H388"/>
      <c r="I388"/>
      <c r="J388"/>
      <c r="K388"/>
      <c r="L388"/>
      <c r="M388"/>
    </row>
    <row r="389" spans="2:13" s="28" customFormat="1" ht="18.75" customHeight="1" x14ac:dyDescent="0.25">
      <c r="B389" s="139" t="s">
        <v>605</v>
      </c>
      <c r="C389" s="140">
        <v>5</v>
      </c>
      <c r="D389" s="140">
        <v>2</v>
      </c>
      <c r="E389" s="164">
        <v>0</v>
      </c>
      <c r="F389" s="164">
        <v>0</v>
      </c>
      <c r="G389" s="141">
        <v>0</v>
      </c>
      <c r="H389"/>
      <c r="I389"/>
      <c r="J389"/>
      <c r="K389"/>
      <c r="L389"/>
      <c r="M389"/>
    </row>
    <row r="390" spans="2:13" s="28" customFormat="1" ht="18.75" customHeight="1" x14ac:dyDescent="0.25">
      <c r="B390" s="139" t="s">
        <v>3371</v>
      </c>
      <c r="C390" s="140">
        <v>0</v>
      </c>
      <c r="D390" s="140">
        <v>5</v>
      </c>
      <c r="E390" s="164">
        <v>0</v>
      </c>
      <c r="F390" s="164">
        <v>0</v>
      </c>
      <c r="G390" s="141">
        <v>2</v>
      </c>
      <c r="H390"/>
      <c r="I390"/>
      <c r="J390"/>
      <c r="K390"/>
      <c r="L390"/>
      <c r="M390"/>
    </row>
    <row r="391" spans="2:13" s="28" customFormat="1" ht="18.75" customHeight="1" x14ac:dyDescent="0.25">
      <c r="B391" s="139" t="s">
        <v>4416</v>
      </c>
      <c r="C391" s="140">
        <v>0</v>
      </c>
      <c r="D391" s="140">
        <v>0</v>
      </c>
      <c r="E391" s="164">
        <v>3</v>
      </c>
      <c r="F391" s="164">
        <v>2</v>
      </c>
      <c r="G391" s="141">
        <v>2</v>
      </c>
      <c r="H391"/>
      <c r="I391"/>
      <c r="J391"/>
      <c r="K391"/>
      <c r="L391"/>
      <c r="M391"/>
    </row>
    <row r="392" spans="2:13" s="28" customFormat="1" ht="18.75" customHeight="1" x14ac:dyDescent="0.25">
      <c r="B392" s="139" t="s">
        <v>4055</v>
      </c>
      <c r="C392" s="140">
        <v>0</v>
      </c>
      <c r="D392" s="140">
        <v>5</v>
      </c>
      <c r="E392" s="164">
        <v>2</v>
      </c>
      <c r="F392" s="164">
        <v>0</v>
      </c>
      <c r="G392" s="141">
        <v>0</v>
      </c>
      <c r="H392"/>
      <c r="I392"/>
      <c r="J392"/>
      <c r="K392"/>
      <c r="L392"/>
      <c r="M392"/>
    </row>
    <row r="393" spans="2:13" s="28" customFormat="1" ht="18.75" customHeight="1" x14ac:dyDescent="0.25">
      <c r="B393" s="139" t="s">
        <v>3968</v>
      </c>
      <c r="C393" s="140">
        <v>0</v>
      </c>
      <c r="D393" s="140">
        <v>3</v>
      </c>
      <c r="E393" s="164">
        <v>2</v>
      </c>
      <c r="F393" s="164">
        <v>1</v>
      </c>
      <c r="G393" s="141">
        <v>1</v>
      </c>
      <c r="H393"/>
      <c r="I393"/>
      <c r="J393"/>
      <c r="K393"/>
      <c r="L393"/>
      <c r="M393"/>
    </row>
    <row r="394" spans="2:13" s="28" customFormat="1" ht="18.75" customHeight="1" x14ac:dyDescent="0.25">
      <c r="B394" s="139" t="s">
        <v>4413</v>
      </c>
      <c r="C394" s="140">
        <v>0</v>
      </c>
      <c r="D394" s="140">
        <v>0</v>
      </c>
      <c r="E394" s="164">
        <v>7</v>
      </c>
      <c r="F394" s="164">
        <v>0</v>
      </c>
      <c r="G394" s="141">
        <v>0</v>
      </c>
      <c r="H394"/>
      <c r="I394"/>
      <c r="J394"/>
      <c r="K394"/>
      <c r="L394"/>
      <c r="M394"/>
    </row>
    <row r="395" spans="2:13" s="28" customFormat="1" ht="18.75" customHeight="1" x14ac:dyDescent="0.25">
      <c r="B395" s="139" t="s">
        <v>700</v>
      </c>
      <c r="C395" s="140">
        <v>6</v>
      </c>
      <c r="D395" s="140">
        <v>0</v>
      </c>
      <c r="E395" s="164">
        <v>0</v>
      </c>
      <c r="F395" s="164">
        <v>0</v>
      </c>
      <c r="G395" s="141">
        <v>0</v>
      </c>
      <c r="H395"/>
      <c r="I395"/>
      <c r="J395"/>
      <c r="K395"/>
      <c r="L395"/>
      <c r="M395"/>
    </row>
    <row r="396" spans="2:13" s="28" customFormat="1" ht="18.75" customHeight="1" x14ac:dyDescent="0.25">
      <c r="B396" s="139" t="s">
        <v>3812</v>
      </c>
      <c r="C396" s="140">
        <v>6</v>
      </c>
      <c r="D396" s="140">
        <v>0</v>
      </c>
      <c r="E396" s="164">
        <v>0</v>
      </c>
      <c r="F396" s="164">
        <v>0</v>
      </c>
      <c r="G396" s="141">
        <v>0</v>
      </c>
      <c r="H396"/>
      <c r="I396"/>
      <c r="J396"/>
      <c r="K396"/>
      <c r="L396"/>
      <c r="M396"/>
    </row>
    <row r="397" spans="2:13" s="28" customFormat="1" ht="18.75" customHeight="1" x14ac:dyDescent="0.25">
      <c r="B397" s="139" t="s">
        <v>4382</v>
      </c>
      <c r="C397" s="140">
        <v>0</v>
      </c>
      <c r="D397" s="140">
        <v>2</v>
      </c>
      <c r="E397" s="164">
        <v>0</v>
      </c>
      <c r="F397" s="164">
        <v>4</v>
      </c>
      <c r="G397" s="141">
        <v>0</v>
      </c>
      <c r="H397"/>
      <c r="I397"/>
      <c r="J397"/>
      <c r="K397"/>
      <c r="L397"/>
      <c r="M397"/>
    </row>
    <row r="398" spans="2:13" s="28" customFormat="1" ht="18.75" customHeight="1" x14ac:dyDescent="0.25">
      <c r="B398" s="139" t="s">
        <v>4439</v>
      </c>
      <c r="C398" s="140">
        <v>0</v>
      </c>
      <c r="D398" s="140">
        <v>0</v>
      </c>
      <c r="E398" s="164">
        <v>0</v>
      </c>
      <c r="F398" s="164">
        <v>6</v>
      </c>
      <c r="G398" s="141">
        <v>0</v>
      </c>
      <c r="H398"/>
      <c r="I398"/>
      <c r="J398"/>
      <c r="K398"/>
      <c r="L398"/>
      <c r="M398"/>
    </row>
    <row r="399" spans="2:13" s="28" customFormat="1" ht="18.75" customHeight="1" x14ac:dyDescent="0.25">
      <c r="B399" s="139" t="s">
        <v>4019</v>
      </c>
      <c r="C399" s="140">
        <v>0</v>
      </c>
      <c r="D399" s="140">
        <v>4</v>
      </c>
      <c r="E399" s="164">
        <v>2</v>
      </c>
      <c r="F399" s="164">
        <v>0</v>
      </c>
      <c r="G399" s="141">
        <v>0</v>
      </c>
      <c r="H399"/>
      <c r="I399"/>
      <c r="J399"/>
      <c r="K399"/>
      <c r="L399"/>
      <c r="M399"/>
    </row>
    <row r="400" spans="2:13" s="28" customFormat="1" ht="18.75" customHeight="1" x14ac:dyDescent="0.25">
      <c r="B400" s="139" t="s">
        <v>4687</v>
      </c>
      <c r="C400" s="140">
        <v>0</v>
      </c>
      <c r="D400" s="140">
        <v>0</v>
      </c>
      <c r="E400" s="164">
        <v>0</v>
      </c>
      <c r="F400" s="164">
        <v>6</v>
      </c>
      <c r="G400" s="141">
        <v>0</v>
      </c>
      <c r="H400"/>
      <c r="I400"/>
      <c r="J400"/>
      <c r="K400"/>
      <c r="L400"/>
      <c r="M400"/>
    </row>
    <row r="401" spans="2:13" s="28" customFormat="1" ht="18.75" customHeight="1" x14ac:dyDescent="0.25">
      <c r="B401" s="139" t="s">
        <v>4301</v>
      </c>
      <c r="C401" s="140">
        <v>0</v>
      </c>
      <c r="D401" s="140">
        <v>0</v>
      </c>
      <c r="E401" s="164">
        <v>4</v>
      </c>
      <c r="F401" s="164">
        <v>2</v>
      </c>
      <c r="G401" s="141">
        <v>0</v>
      </c>
      <c r="H401"/>
      <c r="I401"/>
      <c r="J401"/>
      <c r="K401"/>
      <c r="L401"/>
      <c r="M401"/>
    </row>
    <row r="402" spans="2:13" s="28" customFormat="1" ht="18.75" customHeight="1" x14ac:dyDescent="0.25">
      <c r="B402" s="139" t="s">
        <v>3884</v>
      </c>
      <c r="C402" s="140">
        <v>6</v>
      </c>
      <c r="D402" s="140">
        <v>0</v>
      </c>
      <c r="E402" s="164">
        <v>0</v>
      </c>
      <c r="F402" s="164">
        <v>0</v>
      </c>
      <c r="G402" s="141">
        <v>0</v>
      </c>
      <c r="H402"/>
      <c r="I402"/>
      <c r="J402"/>
      <c r="K402"/>
      <c r="L402"/>
      <c r="M402"/>
    </row>
    <row r="403" spans="2:13" s="28" customFormat="1" ht="18.75" customHeight="1" x14ac:dyDescent="0.25">
      <c r="B403" s="139" t="s">
        <v>4296</v>
      </c>
      <c r="C403" s="140">
        <v>0</v>
      </c>
      <c r="D403" s="140">
        <v>0</v>
      </c>
      <c r="E403" s="164">
        <v>2</v>
      </c>
      <c r="F403" s="164">
        <v>4</v>
      </c>
      <c r="G403" s="141">
        <v>0</v>
      </c>
      <c r="H403"/>
      <c r="I403"/>
      <c r="J403"/>
      <c r="K403"/>
      <c r="L403"/>
      <c r="M403"/>
    </row>
    <row r="404" spans="2:13" s="28" customFormat="1" ht="18.75" customHeight="1" x14ac:dyDescent="0.25">
      <c r="B404" s="139" t="s">
        <v>4319</v>
      </c>
      <c r="C404" s="140">
        <v>0</v>
      </c>
      <c r="D404" s="140">
        <v>0</v>
      </c>
      <c r="E404" s="164">
        <v>6</v>
      </c>
      <c r="F404" s="164">
        <v>0</v>
      </c>
      <c r="G404" s="141">
        <v>0</v>
      </c>
      <c r="H404"/>
      <c r="I404"/>
      <c r="J404"/>
      <c r="K404"/>
      <c r="L404"/>
      <c r="M404"/>
    </row>
    <row r="405" spans="2:13" s="28" customFormat="1" ht="18.75" customHeight="1" x14ac:dyDescent="0.25">
      <c r="B405" s="139" t="s">
        <v>5197</v>
      </c>
      <c r="C405" s="140">
        <v>0</v>
      </c>
      <c r="D405" s="140">
        <v>0</v>
      </c>
      <c r="E405" s="164">
        <v>0</v>
      </c>
      <c r="F405" s="164">
        <v>2</v>
      </c>
      <c r="G405" s="141">
        <v>4</v>
      </c>
      <c r="H405"/>
      <c r="I405"/>
      <c r="J405"/>
      <c r="K405"/>
      <c r="L405"/>
      <c r="M405"/>
    </row>
    <row r="406" spans="2:13" s="28" customFormat="1" ht="18.75" customHeight="1" x14ac:dyDescent="0.25">
      <c r="B406" s="139" t="s">
        <v>3864</v>
      </c>
      <c r="C406" s="140">
        <v>2</v>
      </c>
      <c r="D406" s="140">
        <v>4</v>
      </c>
      <c r="E406" s="164">
        <v>0</v>
      </c>
      <c r="F406" s="164">
        <v>0</v>
      </c>
      <c r="G406" s="141">
        <v>0</v>
      </c>
      <c r="H406"/>
      <c r="I406"/>
      <c r="J406"/>
      <c r="K406"/>
      <c r="L406"/>
      <c r="M406"/>
    </row>
    <row r="407" spans="2:13" s="28" customFormat="1" ht="18.75" customHeight="1" x14ac:dyDescent="0.25">
      <c r="B407" s="139" t="s">
        <v>4674</v>
      </c>
      <c r="C407" s="140">
        <v>0</v>
      </c>
      <c r="D407" s="140">
        <v>0</v>
      </c>
      <c r="E407" s="164">
        <v>0</v>
      </c>
      <c r="F407" s="164">
        <v>4</v>
      </c>
      <c r="G407" s="141">
        <v>2</v>
      </c>
      <c r="H407"/>
      <c r="I407"/>
      <c r="J407"/>
      <c r="K407"/>
      <c r="L407"/>
      <c r="M407"/>
    </row>
    <row r="408" spans="2:13" s="28" customFormat="1" ht="18.75" customHeight="1" x14ac:dyDescent="0.25">
      <c r="B408" s="139" t="s">
        <v>3858</v>
      </c>
      <c r="C408" s="140">
        <v>2</v>
      </c>
      <c r="D408" s="140">
        <v>2</v>
      </c>
      <c r="E408" s="164">
        <v>0</v>
      </c>
      <c r="F408" s="164">
        <v>2</v>
      </c>
      <c r="G408" s="141">
        <v>0</v>
      </c>
      <c r="H408"/>
      <c r="I408"/>
      <c r="J408"/>
      <c r="K408"/>
      <c r="L408"/>
      <c r="M408"/>
    </row>
    <row r="409" spans="2:13" s="28" customFormat="1" ht="18.75" customHeight="1" x14ac:dyDescent="0.25">
      <c r="B409" s="139" t="s">
        <v>4400</v>
      </c>
      <c r="C409" s="140">
        <v>0</v>
      </c>
      <c r="D409" s="140">
        <v>2</v>
      </c>
      <c r="E409" s="164">
        <v>2</v>
      </c>
      <c r="F409" s="164">
        <v>2</v>
      </c>
      <c r="G409" s="141">
        <v>0</v>
      </c>
      <c r="H409"/>
      <c r="I409"/>
      <c r="J409"/>
      <c r="K409"/>
      <c r="L409"/>
      <c r="M409"/>
    </row>
    <row r="410" spans="2:13" s="28" customFormat="1" ht="18.75" customHeight="1" x14ac:dyDescent="0.25">
      <c r="B410" s="139" t="s">
        <v>3857</v>
      </c>
      <c r="C410" s="140">
        <v>4</v>
      </c>
      <c r="D410" s="140">
        <v>2</v>
      </c>
      <c r="E410" s="164">
        <v>0</v>
      </c>
      <c r="F410" s="164">
        <v>0</v>
      </c>
      <c r="G410" s="141">
        <v>0</v>
      </c>
      <c r="H410"/>
      <c r="I410"/>
      <c r="J410"/>
      <c r="K410"/>
      <c r="L410"/>
      <c r="M410"/>
    </row>
    <row r="411" spans="2:13" s="28" customFormat="1" ht="18.75" customHeight="1" x14ac:dyDescent="0.25">
      <c r="B411" s="139" t="s">
        <v>3176</v>
      </c>
      <c r="C411" s="140">
        <v>0</v>
      </c>
      <c r="D411" s="140">
        <v>0</v>
      </c>
      <c r="E411" s="164">
        <v>0</v>
      </c>
      <c r="F411" s="164">
        <v>6</v>
      </c>
      <c r="G411" s="141">
        <v>0</v>
      </c>
      <c r="H411"/>
      <c r="I411"/>
      <c r="J411"/>
      <c r="K411"/>
      <c r="L411"/>
      <c r="M411"/>
    </row>
    <row r="412" spans="2:13" s="28" customFormat="1" ht="18.75" customHeight="1" x14ac:dyDescent="0.25">
      <c r="B412" s="139" t="s">
        <v>4421</v>
      </c>
      <c r="C412" s="140">
        <v>0</v>
      </c>
      <c r="D412" s="140">
        <v>0</v>
      </c>
      <c r="E412" s="164">
        <v>2</v>
      </c>
      <c r="F412" s="164">
        <v>4</v>
      </c>
      <c r="G412" s="141">
        <v>0</v>
      </c>
      <c r="H412"/>
      <c r="I412"/>
      <c r="J412"/>
      <c r="K412"/>
      <c r="L412"/>
      <c r="M412"/>
    </row>
    <row r="413" spans="2:13" s="28" customFormat="1" ht="18.75" customHeight="1" x14ac:dyDescent="0.25">
      <c r="B413" s="139" t="s">
        <v>3907</v>
      </c>
      <c r="C413" s="140">
        <v>6</v>
      </c>
      <c r="D413" s="140">
        <v>0</v>
      </c>
      <c r="E413" s="164">
        <v>0</v>
      </c>
      <c r="F413" s="164">
        <v>0</v>
      </c>
      <c r="G413" s="141">
        <v>0</v>
      </c>
      <c r="H413"/>
      <c r="I413"/>
      <c r="J413"/>
      <c r="K413"/>
      <c r="L413"/>
      <c r="M413"/>
    </row>
    <row r="414" spans="2:13" s="28" customFormat="1" ht="18.75" customHeight="1" x14ac:dyDescent="0.25">
      <c r="B414" s="139" t="s">
        <v>676</v>
      </c>
      <c r="C414" s="140">
        <v>0</v>
      </c>
      <c r="D414" s="140">
        <v>4</v>
      </c>
      <c r="E414" s="164">
        <v>2</v>
      </c>
      <c r="F414" s="164">
        <v>0</v>
      </c>
      <c r="G414" s="141">
        <v>0</v>
      </c>
      <c r="H414"/>
      <c r="I414"/>
      <c r="J414"/>
      <c r="K414"/>
      <c r="L414"/>
      <c r="M414"/>
    </row>
    <row r="415" spans="2:13" s="28" customFormat="1" ht="18.75" customHeight="1" x14ac:dyDescent="0.25">
      <c r="B415" s="139" t="s">
        <v>3909</v>
      </c>
      <c r="C415" s="140">
        <v>2</v>
      </c>
      <c r="D415" s="140">
        <v>4</v>
      </c>
      <c r="E415" s="164">
        <v>0</v>
      </c>
      <c r="F415" s="164">
        <v>0</v>
      </c>
      <c r="G415" s="141">
        <v>0</v>
      </c>
      <c r="H415"/>
      <c r="I415"/>
      <c r="J415"/>
      <c r="K415"/>
      <c r="L415"/>
      <c r="M415"/>
    </row>
    <row r="416" spans="2:13" s="28" customFormat="1" ht="18.75" customHeight="1" x14ac:dyDescent="0.25">
      <c r="B416" s="139" t="s">
        <v>4673</v>
      </c>
      <c r="C416" s="140">
        <v>0</v>
      </c>
      <c r="D416" s="140">
        <v>4</v>
      </c>
      <c r="E416" s="164">
        <v>0</v>
      </c>
      <c r="F416" s="164">
        <v>0</v>
      </c>
      <c r="G416" s="141">
        <v>2</v>
      </c>
      <c r="H416"/>
      <c r="I416"/>
      <c r="J416"/>
      <c r="K416"/>
      <c r="L416"/>
      <c r="M416"/>
    </row>
    <row r="417" spans="2:13" s="28" customFormat="1" ht="18.75" customHeight="1" x14ac:dyDescent="0.25">
      <c r="B417" s="139" t="s">
        <v>2938</v>
      </c>
      <c r="C417" s="140">
        <v>6</v>
      </c>
      <c r="D417" s="140">
        <v>0</v>
      </c>
      <c r="E417" s="164">
        <v>0</v>
      </c>
      <c r="F417" s="164">
        <v>0</v>
      </c>
      <c r="G417" s="141">
        <v>0</v>
      </c>
      <c r="H417"/>
      <c r="I417"/>
      <c r="J417"/>
      <c r="K417"/>
      <c r="L417"/>
      <c r="M417"/>
    </row>
    <row r="418" spans="2:13" s="28" customFormat="1" ht="18.75" customHeight="1" x14ac:dyDescent="0.25">
      <c r="B418" s="139" t="s">
        <v>4057</v>
      </c>
      <c r="C418" s="140">
        <v>0</v>
      </c>
      <c r="D418" s="140">
        <v>2</v>
      </c>
      <c r="E418" s="164">
        <v>2</v>
      </c>
      <c r="F418" s="164">
        <v>2</v>
      </c>
      <c r="G418" s="141">
        <v>0</v>
      </c>
      <c r="H418"/>
      <c r="I418"/>
      <c r="J418"/>
      <c r="K418"/>
      <c r="L418"/>
      <c r="M418"/>
    </row>
    <row r="419" spans="2:13" s="28" customFormat="1" ht="18.75" customHeight="1" x14ac:dyDescent="0.25">
      <c r="B419" s="139" t="s">
        <v>549</v>
      </c>
      <c r="C419" s="140">
        <v>0</v>
      </c>
      <c r="D419" s="140">
        <v>0</v>
      </c>
      <c r="E419" s="164">
        <v>2</v>
      </c>
      <c r="F419" s="164">
        <v>2</v>
      </c>
      <c r="G419" s="141">
        <v>2</v>
      </c>
      <c r="H419"/>
      <c r="I419"/>
      <c r="J419"/>
      <c r="K419"/>
      <c r="L419"/>
      <c r="M419"/>
    </row>
    <row r="420" spans="2:13" s="28" customFormat="1" ht="18.75" customHeight="1" x14ac:dyDescent="0.25">
      <c r="B420" s="139" t="s">
        <v>3190</v>
      </c>
      <c r="C420" s="140">
        <v>0</v>
      </c>
      <c r="D420" s="140">
        <v>0</v>
      </c>
      <c r="E420" s="164">
        <v>6</v>
      </c>
      <c r="F420" s="164">
        <v>0</v>
      </c>
      <c r="G420" s="141">
        <v>0</v>
      </c>
      <c r="H420"/>
      <c r="I420"/>
      <c r="J420"/>
      <c r="K420"/>
      <c r="L420"/>
      <c r="M420"/>
    </row>
    <row r="421" spans="2:13" s="28" customFormat="1" ht="18.75" customHeight="1" x14ac:dyDescent="0.25">
      <c r="B421" s="139" t="s">
        <v>4368</v>
      </c>
      <c r="C421" s="140">
        <v>0</v>
      </c>
      <c r="D421" s="140">
        <v>0</v>
      </c>
      <c r="E421" s="164">
        <v>2</v>
      </c>
      <c r="F421" s="164">
        <v>0</v>
      </c>
      <c r="G421" s="141">
        <v>4</v>
      </c>
      <c r="H421"/>
      <c r="I421"/>
      <c r="J421"/>
      <c r="K421"/>
      <c r="L421"/>
      <c r="M421"/>
    </row>
    <row r="422" spans="2:13" s="28" customFormat="1" ht="18.75" customHeight="1" x14ac:dyDescent="0.25">
      <c r="B422" s="139" t="s">
        <v>3882</v>
      </c>
      <c r="C422" s="140">
        <v>2</v>
      </c>
      <c r="D422" s="140">
        <v>2</v>
      </c>
      <c r="E422" s="164">
        <v>0</v>
      </c>
      <c r="F422" s="164">
        <v>2</v>
      </c>
      <c r="G422" s="141">
        <v>0</v>
      </c>
      <c r="H422"/>
      <c r="I422"/>
      <c r="J422"/>
      <c r="K422"/>
      <c r="L422"/>
      <c r="M422"/>
    </row>
    <row r="423" spans="2:13" s="28" customFormat="1" ht="18.75" customHeight="1" x14ac:dyDescent="0.25">
      <c r="B423" s="139" t="s">
        <v>4020</v>
      </c>
      <c r="C423" s="140">
        <v>2</v>
      </c>
      <c r="D423" s="140">
        <v>4</v>
      </c>
      <c r="E423" s="164">
        <v>0</v>
      </c>
      <c r="F423" s="164">
        <v>0</v>
      </c>
      <c r="G423" s="141">
        <v>0</v>
      </c>
      <c r="H423"/>
      <c r="I423"/>
      <c r="J423"/>
      <c r="K423"/>
      <c r="L423"/>
      <c r="M423"/>
    </row>
    <row r="424" spans="2:13" s="28" customFormat="1" ht="18.75" customHeight="1" x14ac:dyDescent="0.25">
      <c r="B424" s="139" t="s">
        <v>3490</v>
      </c>
      <c r="C424" s="140">
        <v>6</v>
      </c>
      <c r="D424" s="140">
        <v>0</v>
      </c>
      <c r="E424" s="164">
        <v>0</v>
      </c>
      <c r="F424" s="164">
        <v>0</v>
      </c>
      <c r="G424" s="141">
        <v>0</v>
      </c>
      <c r="H424"/>
      <c r="I424"/>
      <c r="J424"/>
      <c r="K424"/>
      <c r="L424"/>
      <c r="M424"/>
    </row>
    <row r="425" spans="2:13" s="28" customFormat="1" ht="18.75" customHeight="1" x14ac:dyDescent="0.25">
      <c r="B425" s="139" t="s">
        <v>4474</v>
      </c>
      <c r="C425" s="140">
        <v>4</v>
      </c>
      <c r="D425" s="140">
        <v>0</v>
      </c>
      <c r="E425" s="164">
        <v>0</v>
      </c>
      <c r="F425" s="164">
        <v>2</v>
      </c>
      <c r="G425" s="141">
        <v>0</v>
      </c>
      <c r="H425"/>
      <c r="I425"/>
      <c r="J425"/>
      <c r="K425"/>
      <c r="L425"/>
      <c r="M425"/>
    </row>
    <row r="426" spans="2:13" s="28" customFormat="1" ht="18.75" customHeight="1" x14ac:dyDescent="0.25">
      <c r="B426" s="139" t="s">
        <v>4047</v>
      </c>
      <c r="C426" s="140">
        <v>0</v>
      </c>
      <c r="D426" s="140">
        <v>4</v>
      </c>
      <c r="E426" s="164">
        <v>0</v>
      </c>
      <c r="F426" s="164">
        <v>2</v>
      </c>
      <c r="G426" s="141">
        <v>0</v>
      </c>
      <c r="H426"/>
      <c r="I426"/>
      <c r="J426"/>
      <c r="K426"/>
      <c r="L426"/>
      <c r="M426"/>
    </row>
    <row r="427" spans="2:13" s="28" customFormat="1" ht="18.75" customHeight="1" x14ac:dyDescent="0.25">
      <c r="B427" s="139" t="s">
        <v>4691</v>
      </c>
      <c r="C427" s="140">
        <v>0</v>
      </c>
      <c r="D427" s="140">
        <v>0</v>
      </c>
      <c r="E427" s="164">
        <v>2</v>
      </c>
      <c r="F427" s="164">
        <v>2</v>
      </c>
      <c r="G427" s="141">
        <v>2</v>
      </c>
      <c r="H427"/>
      <c r="I427"/>
      <c r="J427"/>
      <c r="K427"/>
      <c r="L427"/>
      <c r="M427"/>
    </row>
    <row r="428" spans="2:13" s="28" customFormat="1" ht="18.75" customHeight="1" x14ac:dyDescent="0.25">
      <c r="B428" s="139" t="s">
        <v>4041</v>
      </c>
      <c r="C428" s="140">
        <v>0</v>
      </c>
      <c r="D428" s="140">
        <v>2</v>
      </c>
      <c r="E428" s="164">
        <v>4</v>
      </c>
      <c r="F428" s="164">
        <v>0</v>
      </c>
      <c r="G428" s="141">
        <v>0</v>
      </c>
      <c r="H428"/>
      <c r="I428"/>
      <c r="J428"/>
      <c r="K428"/>
      <c r="L428"/>
      <c r="M428"/>
    </row>
    <row r="429" spans="2:13" s="28" customFormat="1" ht="18.75" customHeight="1" x14ac:dyDescent="0.25">
      <c r="B429" s="139" t="s">
        <v>4466</v>
      </c>
      <c r="C429" s="140">
        <v>0</v>
      </c>
      <c r="D429" s="140">
        <v>0</v>
      </c>
      <c r="E429" s="164">
        <v>0</v>
      </c>
      <c r="F429" s="164">
        <v>4</v>
      </c>
      <c r="G429" s="141">
        <v>2</v>
      </c>
      <c r="H429"/>
      <c r="I429"/>
      <c r="J429"/>
      <c r="K429"/>
      <c r="L429"/>
      <c r="M429"/>
    </row>
    <row r="430" spans="2:13" s="28" customFormat="1" ht="18.75" customHeight="1" x14ac:dyDescent="0.25">
      <c r="B430" s="139" t="s">
        <v>2482</v>
      </c>
      <c r="C430" s="140">
        <v>0</v>
      </c>
      <c r="D430" s="140">
        <v>0</v>
      </c>
      <c r="E430" s="164">
        <v>0</v>
      </c>
      <c r="F430" s="164">
        <v>4</v>
      </c>
      <c r="G430" s="141">
        <v>2</v>
      </c>
      <c r="H430"/>
      <c r="I430"/>
      <c r="J430"/>
      <c r="K430"/>
      <c r="L430"/>
      <c r="M430"/>
    </row>
    <row r="431" spans="2:13" s="28" customFormat="1" ht="18.75" customHeight="1" x14ac:dyDescent="0.25">
      <c r="B431" s="139" t="s">
        <v>3952</v>
      </c>
      <c r="C431" s="140">
        <v>2</v>
      </c>
      <c r="D431" s="140">
        <v>0</v>
      </c>
      <c r="E431" s="164">
        <v>2</v>
      </c>
      <c r="F431" s="164">
        <v>0</v>
      </c>
      <c r="G431" s="141">
        <v>2</v>
      </c>
      <c r="H431"/>
      <c r="I431"/>
      <c r="J431"/>
      <c r="K431"/>
      <c r="L431"/>
      <c r="M431"/>
    </row>
    <row r="432" spans="2:13" s="28" customFormat="1" ht="18.75" customHeight="1" x14ac:dyDescent="0.25">
      <c r="B432" s="139" t="s">
        <v>4434</v>
      </c>
      <c r="C432" s="140">
        <v>0</v>
      </c>
      <c r="D432" s="140">
        <v>2</v>
      </c>
      <c r="E432" s="164">
        <v>0</v>
      </c>
      <c r="F432" s="164">
        <v>4</v>
      </c>
      <c r="G432" s="141">
        <v>0</v>
      </c>
      <c r="H432"/>
      <c r="I432"/>
      <c r="J432"/>
      <c r="K432"/>
      <c r="L432"/>
      <c r="M432"/>
    </row>
    <row r="433" spans="2:13" s="28" customFormat="1" ht="18.75" customHeight="1" x14ac:dyDescent="0.25">
      <c r="B433" s="139" t="s">
        <v>3817</v>
      </c>
      <c r="C433" s="140">
        <v>2</v>
      </c>
      <c r="D433" s="140">
        <v>2</v>
      </c>
      <c r="E433" s="164">
        <v>0</v>
      </c>
      <c r="F433" s="164">
        <v>2</v>
      </c>
      <c r="G433" s="141">
        <v>0</v>
      </c>
      <c r="H433"/>
      <c r="I433"/>
      <c r="J433"/>
      <c r="K433"/>
      <c r="L433"/>
      <c r="M433"/>
    </row>
    <row r="434" spans="2:13" s="28" customFormat="1" ht="18.75" customHeight="1" x14ac:dyDescent="0.25">
      <c r="B434" s="139" t="s">
        <v>4819</v>
      </c>
      <c r="C434" s="140">
        <v>0</v>
      </c>
      <c r="D434" s="140">
        <v>6</v>
      </c>
      <c r="E434" s="164">
        <v>0</v>
      </c>
      <c r="F434" s="164">
        <v>0</v>
      </c>
      <c r="G434" s="141">
        <v>0</v>
      </c>
      <c r="H434"/>
      <c r="I434"/>
      <c r="J434"/>
      <c r="K434"/>
      <c r="L434"/>
      <c r="M434"/>
    </row>
    <row r="435" spans="2:13" s="28" customFormat="1" ht="18.75" customHeight="1" x14ac:dyDescent="0.25">
      <c r="B435" s="139" t="s">
        <v>4385</v>
      </c>
      <c r="C435" s="140">
        <v>0</v>
      </c>
      <c r="D435" s="140">
        <v>2</v>
      </c>
      <c r="E435" s="164">
        <v>0</v>
      </c>
      <c r="F435" s="164">
        <v>2</v>
      </c>
      <c r="G435" s="141">
        <v>2</v>
      </c>
      <c r="H435"/>
      <c r="I435"/>
      <c r="J435"/>
      <c r="K435"/>
      <c r="L435"/>
      <c r="M435"/>
    </row>
    <row r="436" spans="2:13" s="28" customFormat="1" ht="18.75" customHeight="1" x14ac:dyDescent="0.25">
      <c r="B436" s="139" t="s">
        <v>4600</v>
      </c>
      <c r="C436" s="140">
        <v>6</v>
      </c>
      <c r="D436" s="140">
        <v>0</v>
      </c>
      <c r="E436" s="164">
        <v>0</v>
      </c>
      <c r="F436" s="164">
        <v>0</v>
      </c>
      <c r="G436" s="141">
        <v>0</v>
      </c>
      <c r="H436"/>
      <c r="I436"/>
      <c r="J436"/>
      <c r="K436"/>
      <c r="L436"/>
      <c r="M436"/>
    </row>
    <row r="437" spans="2:13" s="28" customFormat="1" ht="18.75" customHeight="1" x14ac:dyDescent="0.25">
      <c r="B437" s="139" t="s">
        <v>4062</v>
      </c>
      <c r="C437" s="140">
        <v>0</v>
      </c>
      <c r="D437" s="140">
        <v>2</v>
      </c>
      <c r="E437" s="164">
        <v>2</v>
      </c>
      <c r="F437" s="164">
        <v>0</v>
      </c>
      <c r="G437" s="141">
        <v>2</v>
      </c>
      <c r="H437"/>
      <c r="I437"/>
      <c r="J437"/>
      <c r="K437"/>
      <c r="L437"/>
      <c r="M437"/>
    </row>
    <row r="438" spans="2:13" s="28" customFormat="1" ht="18.75" customHeight="1" x14ac:dyDescent="0.25">
      <c r="B438" s="139" t="s">
        <v>3928</v>
      </c>
      <c r="C438" s="140">
        <v>2</v>
      </c>
      <c r="D438" s="140">
        <v>2</v>
      </c>
      <c r="E438" s="164">
        <v>0</v>
      </c>
      <c r="F438" s="164">
        <v>2</v>
      </c>
      <c r="G438" s="141">
        <v>0</v>
      </c>
      <c r="H438"/>
      <c r="I438"/>
      <c r="J438"/>
      <c r="K438"/>
      <c r="L438"/>
      <c r="M438"/>
    </row>
    <row r="439" spans="2:13" s="28" customFormat="1" ht="18.75" customHeight="1" x14ac:dyDescent="0.25">
      <c r="B439" s="139" t="s">
        <v>4586</v>
      </c>
      <c r="C439" s="140">
        <v>0</v>
      </c>
      <c r="D439" s="140">
        <v>0</v>
      </c>
      <c r="E439" s="164">
        <v>0</v>
      </c>
      <c r="F439" s="164">
        <v>6</v>
      </c>
      <c r="G439" s="141">
        <v>0</v>
      </c>
      <c r="H439"/>
      <c r="I439"/>
      <c r="J439"/>
      <c r="K439"/>
      <c r="L439"/>
      <c r="M439"/>
    </row>
    <row r="440" spans="2:13" s="28" customFormat="1" ht="18.75" customHeight="1" x14ac:dyDescent="0.25">
      <c r="B440" s="139" t="s">
        <v>3597</v>
      </c>
      <c r="C440" s="140">
        <v>0</v>
      </c>
      <c r="D440" s="140">
        <v>2</v>
      </c>
      <c r="E440" s="164">
        <v>0</v>
      </c>
      <c r="F440" s="164">
        <v>4</v>
      </c>
      <c r="G440" s="141">
        <v>0</v>
      </c>
      <c r="H440"/>
      <c r="I440"/>
      <c r="J440"/>
      <c r="K440"/>
      <c r="L440"/>
      <c r="M440"/>
    </row>
    <row r="441" spans="2:13" s="28" customFormat="1" ht="18.75" customHeight="1" x14ac:dyDescent="0.25">
      <c r="B441" s="139" t="s">
        <v>3603</v>
      </c>
      <c r="C441" s="140">
        <v>0</v>
      </c>
      <c r="D441" s="140">
        <v>0</v>
      </c>
      <c r="E441" s="164">
        <v>0</v>
      </c>
      <c r="F441" s="164">
        <v>4</v>
      </c>
      <c r="G441" s="141">
        <v>2</v>
      </c>
      <c r="H441"/>
      <c r="I441"/>
      <c r="J441"/>
      <c r="K441"/>
      <c r="L441"/>
      <c r="M441"/>
    </row>
    <row r="442" spans="2:13" s="28" customFormat="1" ht="18.75" customHeight="1" x14ac:dyDescent="0.25">
      <c r="B442" s="139" t="s">
        <v>4303</v>
      </c>
      <c r="C442" s="140">
        <v>0</v>
      </c>
      <c r="D442" s="140">
        <v>0</v>
      </c>
      <c r="E442" s="164">
        <v>4</v>
      </c>
      <c r="F442" s="164">
        <v>0</v>
      </c>
      <c r="G442" s="141">
        <v>2</v>
      </c>
      <c r="H442"/>
      <c r="I442"/>
      <c r="J442"/>
      <c r="K442"/>
      <c r="L442"/>
      <c r="M442"/>
    </row>
    <row r="443" spans="2:13" s="28" customFormat="1" ht="18.75" customHeight="1" x14ac:dyDescent="0.25">
      <c r="B443" s="139" t="s">
        <v>4399</v>
      </c>
      <c r="C443" s="140">
        <v>0</v>
      </c>
      <c r="D443" s="140">
        <v>0</v>
      </c>
      <c r="E443" s="164">
        <v>4</v>
      </c>
      <c r="F443" s="164">
        <v>2</v>
      </c>
      <c r="G443" s="141">
        <v>0</v>
      </c>
      <c r="H443"/>
      <c r="I443"/>
      <c r="J443"/>
      <c r="K443"/>
      <c r="L443"/>
      <c r="M443"/>
    </row>
    <row r="444" spans="2:13" s="28" customFormat="1" ht="18.75" customHeight="1" x14ac:dyDescent="0.25">
      <c r="B444" s="139" t="s">
        <v>3957</v>
      </c>
      <c r="C444" s="140">
        <v>0</v>
      </c>
      <c r="D444" s="140">
        <v>6</v>
      </c>
      <c r="E444" s="164">
        <v>0</v>
      </c>
      <c r="F444" s="164">
        <v>0</v>
      </c>
      <c r="G444" s="141">
        <v>0</v>
      </c>
      <c r="H444"/>
      <c r="I444"/>
      <c r="J444"/>
      <c r="K444"/>
      <c r="L444"/>
      <c r="M444"/>
    </row>
    <row r="445" spans="2:13" s="28" customFormat="1" ht="18.75" customHeight="1" x14ac:dyDescent="0.25">
      <c r="B445" s="139" t="s">
        <v>4065</v>
      </c>
      <c r="C445" s="140">
        <v>0</v>
      </c>
      <c r="D445" s="140">
        <v>6</v>
      </c>
      <c r="E445" s="164">
        <v>0</v>
      </c>
      <c r="F445" s="164">
        <v>0</v>
      </c>
      <c r="G445" s="141">
        <v>0</v>
      </c>
      <c r="H445"/>
      <c r="I445"/>
      <c r="J445"/>
      <c r="K445"/>
      <c r="L445"/>
      <c r="M445"/>
    </row>
    <row r="446" spans="2:13" s="28" customFormat="1" ht="18.75" customHeight="1" x14ac:dyDescent="0.25">
      <c r="B446" s="139" t="s">
        <v>4677</v>
      </c>
      <c r="C446" s="140">
        <v>0</v>
      </c>
      <c r="D446" s="140">
        <v>0</v>
      </c>
      <c r="E446" s="164">
        <v>0</v>
      </c>
      <c r="F446" s="164">
        <v>6</v>
      </c>
      <c r="G446" s="141">
        <v>0</v>
      </c>
      <c r="H446"/>
      <c r="I446"/>
      <c r="J446"/>
      <c r="K446"/>
      <c r="L446"/>
      <c r="M446"/>
    </row>
    <row r="447" spans="2:13" s="28" customFormat="1" ht="18.75" customHeight="1" x14ac:dyDescent="0.25">
      <c r="B447" s="139" t="s">
        <v>4391</v>
      </c>
      <c r="C447" s="140">
        <v>0</v>
      </c>
      <c r="D447" s="140">
        <v>0</v>
      </c>
      <c r="E447" s="164">
        <v>2</v>
      </c>
      <c r="F447" s="164">
        <v>3</v>
      </c>
      <c r="G447" s="141">
        <v>0</v>
      </c>
      <c r="H447"/>
      <c r="I447"/>
      <c r="J447"/>
      <c r="K447"/>
      <c r="L447"/>
      <c r="M447"/>
    </row>
    <row r="448" spans="2:13" s="28" customFormat="1" ht="18.75" customHeight="1" x14ac:dyDescent="0.25">
      <c r="B448" s="139" t="s">
        <v>624</v>
      </c>
      <c r="C448" s="140">
        <v>0</v>
      </c>
      <c r="D448" s="140">
        <v>0</v>
      </c>
      <c r="E448" s="164">
        <v>0</v>
      </c>
      <c r="F448" s="164">
        <v>3</v>
      </c>
      <c r="G448" s="141">
        <v>2</v>
      </c>
      <c r="H448"/>
      <c r="I448"/>
      <c r="J448"/>
      <c r="K448"/>
      <c r="L448"/>
      <c r="M448"/>
    </row>
    <row r="449" spans="2:13" s="28" customFormat="1" ht="18.75" customHeight="1" x14ac:dyDescent="0.25">
      <c r="B449" s="139" t="s">
        <v>4044</v>
      </c>
      <c r="C449" s="140">
        <v>0</v>
      </c>
      <c r="D449" s="140">
        <v>5</v>
      </c>
      <c r="E449" s="164">
        <v>0</v>
      </c>
      <c r="F449" s="164">
        <v>0</v>
      </c>
      <c r="G449" s="141">
        <v>0</v>
      </c>
      <c r="H449"/>
      <c r="I449"/>
      <c r="J449"/>
      <c r="K449"/>
      <c r="L449"/>
      <c r="M449"/>
    </row>
    <row r="450" spans="2:13" s="28" customFormat="1" ht="18.75" customHeight="1" x14ac:dyDescent="0.25">
      <c r="B450" s="139" t="s">
        <v>3967</v>
      </c>
      <c r="C450" s="140">
        <v>0</v>
      </c>
      <c r="D450" s="140">
        <v>5</v>
      </c>
      <c r="E450" s="164">
        <v>0</v>
      </c>
      <c r="F450" s="164">
        <v>0</v>
      </c>
      <c r="G450" s="141">
        <v>0</v>
      </c>
      <c r="H450"/>
      <c r="I450"/>
      <c r="J450"/>
      <c r="K450"/>
      <c r="L450"/>
      <c r="M450"/>
    </row>
    <row r="451" spans="2:13" s="28" customFormat="1" ht="18.75" customHeight="1" x14ac:dyDescent="0.25">
      <c r="B451" s="139" t="s">
        <v>792</v>
      </c>
      <c r="C451" s="140">
        <v>4</v>
      </c>
      <c r="D451" s="140">
        <v>0</v>
      </c>
      <c r="E451" s="164">
        <v>1</v>
      </c>
      <c r="F451" s="164">
        <v>0</v>
      </c>
      <c r="G451" s="141">
        <v>0</v>
      </c>
      <c r="H451"/>
      <c r="I451"/>
      <c r="J451"/>
      <c r="K451"/>
      <c r="L451"/>
      <c r="M451"/>
    </row>
    <row r="452" spans="2:13" s="28" customFormat="1" ht="18.75" customHeight="1" x14ac:dyDescent="0.25">
      <c r="B452" s="139" t="s">
        <v>4469</v>
      </c>
      <c r="C452" s="140">
        <v>0</v>
      </c>
      <c r="D452" s="140">
        <v>0</v>
      </c>
      <c r="E452" s="164">
        <v>0</v>
      </c>
      <c r="F452" s="164">
        <v>5</v>
      </c>
      <c r="G452" s="141">
        <v>0</v>
      </c>
      <c r="H452"/>
      <c r="I452"/>
      <c r="J452"/>
      <c r="K452"/>
      <c r="L452"/>
      <c r="M452"/>
    </row>
    <row r="453" spans="2:13" s="28" customFormat="1" ht="18.75" customHeight="1" x14ac:dyDescent="0.25">
      <c r="B453" s="139" t="s">
        <v>789</v>
      </c>
      <c r="C453" s="140">
        <v>3</v>
      </c>
      <c r="D453" s="140">
        <v>2</v>
      </c>
      <c r="E453" s="164">
        <v>0</v>
      </c>
      <c r="F453" s="164">
        <v>0</v>
      </c>
      <c r="G453" s="141">
        <v>0</v>
      </c>
      <c r="H453"/>
      <c r="I453"/>
      <c r="J453"/>
      <c r="K453"/>
      <c r="L453"/>
      <c r="M453"/>
    </row>
    <row r="454" spans="2:13" s="28" customFormat="1" ht="18.75" customHeight="1" x14ac:dyDescent="0.25">
      <c r="B454" s="139" t="s">
        <v>3569</v>
      </c>
      <c r="C454" s="140">
        <v>1</v>
      </c>
      <c r="D454" s="140">
        <v>2</v>
      </c>
      <c r="E454" s="164">
        <v>0</v>
      </c>
      <c r="F454" s="164">
        <v>0</v>
      </c>
      <c r="G454" s="141">
        <v>2</v>
      </c>
      <c r="H454"/>
      <c r="I454"/>
      <c r="J454"/>
      <c r="K454"/>
      <c r="L454"/>
      <c r="M454"/>
    </row>
    <row r="455" spans="2:13" s="28" customFormat="1" ht="18.75" customHeight="1" x14ac:dyDescent="0.25">
      <c r="B455" s="139" t="s">
        <v>3947</v>
      </c>
      <c r="C455" s="140">
        <v>2</v>
      </c>
      <c r="D455" s="140">
        <v>2</v>
      </c>
      <c r="E455" s="164">
        <v>0</v>
      </c>
      <c r="F455" s="164">
        <v>1</v>
      </c>
      <c r="G455" s="141">
        <v>0</v>
      </c>
      <c r="H455"/>
      <c r="I455"/>
      <c r="J455"/>
      <c r="K455"/>
      <c r="L455"/>
      <c r="M455"/>
    </row>
    <row r="456" spans="2:13" s="28" customFormat="1" ht="18.75" customHeight="1" x14ac:dyDescent="0.25">
      <c r="B456" s="139" t="s">
        <v>4053</v>
      </c>
      <c r="C456" s="140">
        <v>0</v>
      </c>
      <c r="D456" s="140">
        <v>4</v>
      </c>
      <c r="E456" s="164">
        <v>1</v>
      </c>
      <c r="F456" s="164">
        <v>0</v>
      </c>
      <c r="G456" s="141">
        <v>0</v>
      </c>
      <c r="H456"/>
      <c r="I456"/>
      <c r="J456"/>
      <c r="K456"/>
      <c r="L456"/>
      <c r="M456"/>
    </row>
    <row r="457" spans="2:13" s="28" customFormat="1" ht="18.75" customHeight="1" x14ac:dyDescent="0.25">
      <c r="B457" s="139" t="s">
        <v>4136</v>
      </c>
      <c r="C457" s="140">
        <v>0</v>
      </c>
      <c r="D457" s="140">
        <v>1</v>
      </c>
      <c r="E457" s="164">
        <v>0</v>
      </c>
      <c r="F457" s="164">
        <v>4</v>
      </c>
      <c r="G457" s="141">
        <v>0</v>
      </c>
      <c r="H457"/>
      <c r="I457"/>
      <c r="J457"/>
      <c r="K457"/>
      <c r="L457"/>
      <c r="M457"/>
    </row>
    <row r="458" spans="2:13" s="28" customFormat="1" ht="18.75" customHeight="1" x14ac:dyDescent="0.25">
      <c r="B458" s="139" t="s">
        <v>4619</v>
      </c>
      <c r="C458" s="140">
        <v>0</v>
      </c>
      <c r="D458" s="140">
        <v>2</v>
      </c>
      <c r="E458" s="164">
        <v>2</v>
      </c>
      <c r="F458" s="164">
        <v>0</v>
      </c>
      <c r="G458" s="141">
        <v>1</v>
      </c>
      <c r="H458"/>
      <c r="I458"/>
      <c r="J458"/>
      <c r="K458"/>
      <c r="L458"/>
      <c r="M458"/>
    </row>
    <row r="459" spans="2:13" s="28" customFormat="1" ht="18.75" customHeight="1" x14ac:dyDescent="0.25">
      <c r="B459" s="139" t="s">
        <v>3381</v>
      </c>
      <c r="C459" s="140">
        <v>0</v>
      </c>
      <c r="D459" s="140">
        <v>4</v>
      </c>
      <c r="E459" s="164">
        <v>0</v>
      </c>
      <c r="F459" s="164">
        <v>0</v>
      </c>
      <c r="G459" s="141">
        <v>1</v>
      </c>
      <c r="H459"/>
      <c r="I459"/>
      <c r="J459"/>
      <c r="K459"/>
      <c r="L459"/>
      <c r="M459"/>
    </row>
    <row r="460" spans="2:13" s="28" customFormat="1" ht="18.75" customHeight="1" x14ac:dyDescent="0.25">
      <c r="B460" s="139" t="s">
        <v>4267</v>
      </c>
      <c r="C460" s="140">
        <v>0</v>
      </c>
      <c r="D460" s="140">
        <v>0</v>
      </c>
      <c r="E460" s="164">
        <v>5</v>
      </c>
      <c r="F460" s="164">
        <v>0</v>
      </c>
      <c r="G460" s="141">
        <v>0</v>
      </c>
      <c r="H460"/>
      <c r="I460"/>
      <c r="J460"/>
      <c r="K460"/>
      <c r="L460"/>
      <c r="M460"/>
    </row>
    <row r="461" spans="2:13" s="28" customFormat="1" ht="18.75" customHeight="1" x14ac:dyDescent="0.25">
      <c r="B461" s="139" t="s">
        <v>4335</v>
      </c>
      <c r="C461" s="140">
        <v>0</v>
      </c>
      <c r="D461" s="140">
        <v>0</v>
      </c>
      <c r="E461" s="164">
        <v>5</v>
      </c>
      <c r="F461" s="164">
        <v>0</v>
      </c>
      <c r="G461" s="141">
        <v>0</v>
      </c>
      <c r="H461"/>
      <c r="I461"/>
      <c r="J461"/>
      <c r="K461"/>
      <c r="L461"/>
      <c r="M461"/>
    </row>
    <row r="462" spans="2:13" s="28" customFormat="1" ht="18.75" customHeight="1" x14ac:dyDescent="0.25">
      <c r="B462" s="139" t="s">
        <v>4457</v>
      </c>
      <c r="C462" s="140">
        <v>0</v>
      </c>
      <c r="D462" s="140">
        <v>0</v>
      </c>
      <c r="E462" s="164">
        <v>0</v>
      </c>
      <c r="F462" s="164">
        <v>5</v>
      </c>
      <c r="G462" s="141">
        <v>0</v>
      </c>
      <c r="H462"/>
      <c r="I462"/>
      <c r="J462"/>
      <c r="K462"/>
      <c r="L462"/>
      <c r="M462"/>
    </row>
    <row r="463" spans="2:13" s="28" customFormat="1" ht="18.75" customHeight="1" x14ac:dyDescent="0.25">
      <c r="B463" s="139" t="s">
        <v>4216</v>
      </c>
      <c r="C463" s="140">
        <v>0</v>
      </c>
      <c r="D463" s="140">
        <v>0</v>
      </c>
      <c r="E463" s="164">
        <v>4</v>
      </c>
      <c r="F463" s="164">
        <v>0</v>
      </c>
      <c r="G463" s="141">
        <v>0</v>
      </c>
      <c r="H463"/>
      <c r="I463"/>
      <c r="J463"/>
      <c r="K463"/>
      <c r="L463"/>
      <c r="M463"/>
    </row>
    <row r="464" spans="2:13" s="28" customFormat="1" ht="18.75" customHeight="1" x14ac:dyDescent="0.25">
      <c r="B464" s="139" t="s">
        <v>4369</v>
      </c>
      <c r="C464" s="140">
        <v>0</v>
      </c>
      <c r="D464" s="140">
        <v>0</v>
      </c>
      <c r="E464" s="164">
        <v>4</v>
      </c>
      <c r="F464" s="164">
        <v>0</v>
      </c>
      <c r="G464" s="141">
        <v>0</v>
      </c>
      <c r="H464"/>
      <c r="I464"/>
      <c r="J464"/>
      <c r="K464"/>
      <c r="L464"/>
      <c r="M464"/>
    </row>
    <row r="465" spans="2:13" s="28" customFormat="1" ht="18.75" customHeight="1" x14ac:dyDescent="0.25">
      <c r="B465" s="139" t="s">
        <v>4370</v>
      </c>
      <c r="C465" s="140">
        <v>0</v>
      </c>
      <c r="D465" s="140">
        <v>0</v>
      </c>
      <c r="E465" s="164">
        <v>4</v>
      </c>
      <c r="F465" s="164">
        <v>0</v>
      </c>
      <c r="G465" s="141">
        <v>0</v>
      </c>
      <c r="H465"/>
      <c r="I465"/>
      <c r="J465"/>
      <c r="K465"/>
      <c r="L465"/>
      <c r="M465"/>
    </row>
    <row r="466" spans="2:13" s="28" customFormat="1" ht="18.75" customHeight="1" x14ac:dyDescent="0.25">
      <c r="B466" s="139" t="s">
        <v>4692</v>
      </c>
      <c r="C466" s="140">
        <v>0</v>
      </c>
      <c r="D466" s="140">
        <v>0</v>
      </c>
      <c r="E466" s="164">
        <v>4</v>
      </c>
      <c r="F466" s="164">
        <v>0</v>
      </c>
      <c r="G466" s="141">
        <v>0</v>
      </c>
      <c r="H466"/>
      <c r="I466"/>
      <c r="J466"/>
      <c r="K466"/>
      <c r="L466"/>
      <c r="M466"/>
    </row>
    <row r="467" spans="2:13" s="28" customFormat="1" ht="18.75" customHeight="1" x14ac:dyDescent="0.25">
      <c r="B467" s="139" t="s">
        <v>4878</v>
      </c>
      <c r="C467" s="140">
        <v>0</v>
      </c>
      <c r="D467" s="140">
        <v>0</v>
      </c>
      <c r="E467" s="164">
        <v>0</v>
      </c>
      <c r="F467" s="164">
        <v>0</v>
      </c>
      <c r="G467" s="141">
        <v>4</v>
      </c>
      <c r="H467"/>
      <c r="I467"/>
      <c r="J467"/>
      <c r="K467"/>
      <c r="L467"/>
      <c r="M467"/>
    </row>
    <row r="468" spans="2:13" s="28" customFormat="1" ht="18.75" customHeight="1" x14ac:dyDescent="0.25">
      <c r="B468" s="139" t="s">
        <v>3447</v>
      </c>
      <c r="C468" s="140">
        <v>0</v>
      </c>
      <c r="D468" s="140">
        <v>0</v>
      </c>
      <c r="E468" s="164">
        <v>4</v>
      </c>
      <c r="F468" s="164">
        <v>0</v>
      </c>
      <c r="G468" s="141">
        <v>0</v>
      </c>
      <c r="H468"/>
      <c r="I468"/>
      <c r="J468"/>
      <c r="K468"/>
      <c r="L468"/>
      <c r="M468"/>
    </row>
    <row r="469" spans="2:13" s="28" customFormat="1" ht="18.75" customHeight="1" x14ac:dyDescent="0.25">
      <c r="B469" s="139" t="s">
        <v>3174</v>
      </c>
      <c r="C469" s="140">
        <v>0</v>
      </c>
      <c r="D469" s="140">
        <v>2</v>
      </c>
      <c r="E469" s="164">
        <v>2</v>
      </c>
      <c r="F469" s="164">
        <v>0</v>
      </c>
      <c r="G469" s="141">
        <v>0</v>
      </c>
      <c r="H469"/>
      <c r="I469"/>
      <c r="J469"/>
      <c r="K469"/>
      <c r="L469"/>
      <c r="M469"/>
    </row>
    <row r="470" spans="2:13" s="28" customFormat="1" ht="18.75" customHeight="1" x14ac:dyDescent="0.25">
      <c r="B470" s="139" t="s">
        <v>4293</v>
      </c>
      <c r="C470" s="140">
        <v>0</v>
      </c>
      <c r="D470" s="140">
        <v>0</v>
      </c>
      <c r="E470" s="164">
        <v>4</v>
      </c>
      <c r="F470" s="164">
        <v>0</v>
      </c>
      <c r="G470" s="141">
        <v>0</v>
      </c>
      <c r="H470"/>
      <c r="I470"/>
      <c r="J470"/>
      <c r="K470"/>
      <c r="L470"/>
      <c r="M470"/>
    </row>
    <row r="471" spans="2:13" s="28" customFormat="1" ht="18.75" customHeight="1" x14ac:dyDescent="0.25">
      <c r="B471" s="139" t="s">
        <v>3965</v>
      </c>
      <c r="C471" s="140">
        <v>0</v>
      </c>
      <c r="D471" s="140">
        <v>4</v>
      </c>
      <c r="E471" s="164">
        <v>0</v>
      </c>
      <c r="F471" s="164">
        <v>0</v>
      </c>
      <c r="G471" s="141">
        <v>0</v>
      </c>
      <c r="H471"/>
      <c r="I471"/>
      <c r="J471"/>
      <c r="K471"/>
      <c r="L471"/>
      <c r="M471"/>
    </row>
    <row r="472" spans="2:13" s="28" customFormat="1" ht="18.75" customHeight="1" x14ac:dyDescent="0.25">
      <c r="B472" s="139" t="s">
        <v>4621</v>
      </c>
      <c r="C472" s="140">
        <v>0</v>
      </c>
      <c r="D472" s="140">
        <v>2</v>
      </c>
      <c r="E472" s="164">
        <v>0</v>
      </c>
      <c r="F472" s="164">
        <v>0</v>
      </c>
      <c r="G472" s="141">
        <v>2</v>
      </c>
      <c r="H472"/>
      <c r="I472"/>
      <c r="J472"/>
      <c r="K472"/>
      <c r="L472"/>
      <c r="M472"/>
    </row>
    <row r="473" spans="2:13" s="28" customFormat="1" ht="18.75" customHeight="1" x14ac:dyDescent="0.25">
      <c r="B473" s="139" t="s">
        <v>4040</v>
      </c>
      <c r="C473" s="140">
        <v>0</v>
      </c>
      <c r="D473" s="140">
        <v>4</v>
      </c>
      <c r="E473" s="164">
        <v>0</v>
      </c>
      <c r="F473" s="164">
        <v>0</v>
      </c>
      <c r="G473" s="141">
        <v>0</v>
      </c>
      <c r="H473"/>
      <c r="I473"/>
      <c r="J473"/>
      <c r="K473"/>
      <c r="L473"/>
      <c r="M473"/>
    </row>
    <row r="474" spans="2:13" s="28" customFormat="1" ht="18.75" customHeight="1" x14ac:dyDescent="0.25">
      <c r="B474" s="139" t="s">
        <v>4684</v>
      </c>
      <c r="C474" s="140">
        <v>0</v>
      </c>
      <c r="D474" s="140">
        <v>0</v>
      </c>
      <c r="E474" s="164">
        <v>0</v>
      </c>
      <c r="F474" s="164">
        <v>0</v>
      </c>
      <c r="G474" s="141">
        <v>4</v>
      </c>
      <c r="H474"/>
      <c r="I474"/>
      <c r="J474"/>
      <c r="K474"/>
      <c r="L474"/>
      <c r="M474"/>
    </row>
    <row r="475" spans="2:13" s="28" customFormat="1" ht="18.75" customHeight="1" x14ac:dyDescent="0.25">
      <c r="B475" s="139" t="s">
        <v>4665</v>
      </c>
      <c r="C475" s="140">
        <v>2</v>
      </c>
      <c r="D475" s="140">
        <v>0</v>
      </c>
      <c r="E475" s="164">
        <v>0</v>
      </c>
      <c r="F475" s="164">
        <v>2</v>
      </c>
      <c r="G475" s="141">
        <v>0</v>
      </c>
      <c r="H475"/>
      <c r="I475"/>
      <c r="J475"/>
      <c r="K475"/>
      <c r="L475"/>
      <c r="M475"/>
    </row>
    <row r="476" spans="2:13" s="28" customFormat="1" ht="18.75" customHeight="1" x14ac:dyDescent="0.25">
      <c r="B476" s="139" t="s">
        <v>4196</v>
      </c>
      <c r="C476" s="140">
        <v>0</v>
      </c>
      <c r="D476" s="140">
        <v>2</v>
      </c>
      <c r="E476" s="164">
        <v>2</v>
      </c>
      <c r="F476" s="164">
        <v>0</v>
      </c>
      <c r="G476" s="141">
        <v>0</v>
      </c>
      <c r="H476"/>
      <c r="I476"/>
      <c r="J476"/>
      <c r="K476"/>
      <c r="L476"/>
      <c r="M476"/>
    </row>
    <row r="477" spans="2:13" s="28" customFormat="1" ht="18.75" customHeight="1" x14ac:dyDescent="0.25">
      <c r="B477" s="139" t="s">
        <v>4618</v>
      </c>
      <c r="C477" s="140">
        <v>0</v>
      </c>
      <c r="D477" s="140">
        <v>4</v>
      </c>
      <c r="E477" s="164">
        <v>0</v>
      </c>
      <c r="F477" s="164">
        <v>0</v>
      </c>
      <c r="G477" s="141">
        <v>0</v>
      </c>
      <c r="H477"/>
      <c r="I477"/>
      <c r="J477"/>
      <c r="K477"/>
      <c r="L477"/>
      <c r="M477"/>
    </row>
    <row r="478" spans="2:13" s="28" customFormat="1" ht="18.75" customHeight="1" x14ac:dyDescent="0.25">
      <c r="B478" s="139" t="s">
        <v>4376</v>
      </c>
      <c r="C478" s="140">
        <v>1</v>
      </c>
      <c r="D478" s="140">
        <v>1</v>
      </c>
      <c r="E478" s="164">
        <v>2</v>
      </c>
      <c r="F478" s="164">
        <v>0</v>
      </c>
      <c r="G478" s="141">
        <v>0</v>
      </c>
      <c r="H478"/>
      <c r="I478"/>
      <c r="J478"/>
      <c r="K478"/>
      <c r="L478"/>
      <c r="M478"/>
    </row>
    <row r="479" spans="2:13" s="28" customFormat="1" ht="18.75" customHeight="1" x14ac:dyDescent="0.25">
      <c r="B479" s="139" t="s">
        <v>4132</v>
      </c>
      <c r="C479" s="140">
        <v>0</v>
      </c>
      <c r="D479" s="140">
        <v>4</v>
      </c>
      <c r="E479" s="164">
        <v>0</v>
      </c>
      <c r="F479" s="164">
        <v>0</v>
      </c>
      <c r="G479" s="141">
        <v>0</v>
      </c>
      <c r="H479"/>
      <c r="I479"/>
      <c r="J479"/>
      <c r="K479"/>
      <c r="L479"/>
      <c r="M479"/>
    </row>
    <row r="480" spans="2:13" s="28" customFormat="1" ht="18.75" customHeight="1" x14ac:dyDescent="0.25">
      <c r="B480" s="139" t="s">
        <v>4269</v>
      </c>
      <c r="C480" s="140">
        <v>0</v>
      </c>
      <c r="D480" s="140">
        <v>0</v>
      </c>
      <c r="E480" s="164">
        <v>4</v>
      </c>
      <c r="F480" s="164">
        <v>0</v>
      </c>
      <c r="G480" s="141">
        <v>0</v>
      </c>
      <c r="H480"/>
      <c r="I480"/>
      <c r="J480"/>
      <c r="K480"/>
      <c r="L480"/>
      <c r="M480"/>
    </row>
    <row r="481" spans="2:13" s="28" customFormat="1" ht="18.75" customHeight="1" x14ac:dyDescent="0.25">
      <c r="B481" s="139" t="s">
        <v>2976</v>
      </c>
      <c r="C481" s="140">
        <v>2</v>
      </c>
      <c r="D481" s="140">
        <v>0</v>
      </c>
      <c r="E481" s="164">
        <v>0</v>
      </c>
      <c r="F481" s="164">
        <v>0</v>
      </c>
      <c r="G481" s="141">
        <v>2</v>
      </c>
      <c r="H481"/>
      <c r="I481"/>
      <c r="J481"/>
      <c r="K481"/>
      <c r="L481"/>
      <c r="M481"/>
    </row>
    <row r="482" spans="2:13" s="28" customFormat="1" ht="18.75" customHeight="1" x14ac:dyDescent="0.25">
      <c r="B482" s="139" t="s">
        <v>778</v>
      </c>
      <c r="C482" s="140">
        <v>0</v>
      </c>
      <c r="D482" s="140">
        <v>0</v>
      </c>
      <c r="E482" s="164">
        <v>0</v>
      </c>
      <c r="F482" s="164">
        <v>4</v>
      </c>
      <c r="G482" s="141">
        <v>0</v>
      </c>
      <c r="H482"/>
      <c r="I482"/>
      <c r="J482"/>
      <c r="K482"/>
      <c r="L482"/>
      <c r="M482"/>
    </row>
    <row r="483" spans="2:13" s="28" customFormat="1" ht="18.75" customHeight="1" x14ac:dyDescent="0.25">
      <c r="B483" s="139" t="s">
        <v>4045</v>
      </c>
      <c r="C483" s="140">
        <v>0</v>
      </c>
      <c r="D483" s="140">
        <v>2</v>
      </c>
      <c r="E483" s="164">
        <v>0</v>
      </c>
      <c r="F483" s="164">
        <v>2</v>
      </c>
      <c r="G483" s="141">
        <v>0</v>
      </c>
      <c r="H483"/>
      <c r="I483"/>
      <c r="J483"/>
      <c r="K483"/>
      <c r="L483"/>
      <c r="M483"/>
    </row>
    <row r="484" spans="2:13" s="28" customFormat="1" ht="18.75" customHeight="1" x14ac:dyDescent="0.25">
      <c r="B484" s="139" t="s">
        <v>728</v>
      </c>
      <c r="C484" s="140">
        <v>0</v>
      </c>
      <c r="D484" s="140">
        <v>3</v>
      </c>
      <c r="E484" s="164">
        <v>0</v>
      </c>
      <c r="F484" s="164">
        <v>1</v>
      </c>
      <c r="G484" s="141">
        <v>0</v>
      </c>
      <c r="H484"/>
      <c r="I484"/>
      <c r="J484"/>
      <c r="K484"/>
      <c r="L484"/>
      <c r="M484"/>
    </row>
    <row r="485" spans="2:13" s="28" customFormat="1" ht="18.75" customHeight="1" x14ac:dyDescent="0.25">
      <c r="B485" s="139" t="s">
        <v>4264</v>
      </c>
      <c r="C485" s="140">
        <v>0</v>
      </c>
      <c r="D485" s="140">
        <v>0</v>
      </c>
      <c r="E485" s="164">
        <v>4</v>
      </c>
      <c r="F485" s="164">
        <v>0</v>
      </c>
      <c r="G485" s="141">
        <v>0</v>
      </c>
      <c r="H485"/>
      <c r="I485"/>
      <c r="J485"/>
      <c r="K485"/>
      <c r="L485"/>
      <c r="M485"/>
    </row>
    <row r="486" spans="2:13" s="28" customFormat="1" ht="18.75" customHeight="1" x14ac:dyDescent="0.25">
      <c r="B486" s="139" t="s">
        <v>4268</v>
      </c>
      <c r="C486" s="140">
        <v>0</v>
      </c>
      <c r="D486" s="140">
        <v>0</v>
      </c>
      <c r="E486" s="164">
        <v>2</v>
      </c>
      <c r="F486" s="164">
        <v>2</v>
      </c>
      <c r="G486" s="141">
        <v>0</v>
      </c>
      <c r="H486"/>
      <c r="I486"/>
      <c r="J486"/>
      <c r="K486"/>
      <c r="L486"/>
      <c r="M486"/>
    </row>
    <row r="487" spans="2:13" s="28" customFormat="1" ht="18.75" customHeight="1" x14ac:dyDescent="0.25">
      <c r="B487" s="139" t="s">
        <v>4697</v>
      </c>
      <c r="C487" s="140">
        <v>0</v>
      </c>
      <c r="D487" s="140">
        <v>0</v>
      </c>
      <c r="E487" s="164">
        <v>0</v>
      </c>
      <c r="F487" s="164">
        <v>0</v>
      </c>
      <c r="G487" s="141">
        <v>4</v>
      </c>
      <c r="H487"/>
      <c r="I487"/>
      <c r="J487"/>
      <c r="K487"/>
      <c r="L487"/>
      <c r="M487"/>
    </row>
    <row r="488" spans="2:13" s="28" customFormat="1" ht="18.75" customHeight="1" x14ac:dyDescent="0.25">
      <c r="B488" s="139" t="s">
        <v>4718</v>
      </c>
      <c r="C488" s="140">
        <v>0</v>
      </c>
      <c r="D488" s="140">
        <v>0</v>
      </c>
      <c r="E488" s="164">
        <v>0</v>
      </c>
      <c r="F488" s="164">
        <v>0</v>
      </c>
      <c r="G488" s="141">
        <v>4</v>
      </c>
      <c r="H488"/>
      <c r="I488"/>
      <c r="J488"/>
      <c r="K488"/>
      <c r="L488"/>
      <c r="M488"/>
    </row>
    <row r="489" spans="2:13" s="28" customFormat="1" ht="18.75" customHeight="1" x14ac:dyDescent="0.25">
      <c r="B489" s="139" t="s">
        <v>4213</v>
      </c>
      <c r="C489" s="140">
        <v>0</v>
      </c>
      <c r="D489" s="140">
        <v>0</v>
      </c>
      <c r="E489" s="164">
        <v>4</v>
      </c>
      <c r="F489" s="164">
        <v>0</v>
      </c>
      <c r="G489" s="141">
        <v>0</v>
      </c>
      <c r="H489"/>
      <c r="I489"/>
      <c r="J489"/>
      <c r="K489"/>
      <c r="L489"/>
      <c r="M489"/>
    </row>
    <row r="490" spans="2:13" s="28" customFormat="1" ht="18.75" customHeight="1" x14ac:dyDescent="0.25">
      <c r="B490" s="139" t="s">
        <v>4664</v>
      </c>
      <c r="C490" s="140">
        <v>0</v>
      </c>
      <c r="D490" s="140">
        <v>0</v>
      </c>
      <c r="E490" s="164">
        <v>0</v>
      </c>
      <c r="F490" s="164">
        <v>0</v>
      </c>
      <c r="G490" s="141">
        <v>4</v>
      </c>
      <c r="H490"/>
      <c r="I490"/>
      <c r="J490"/>
      <c r="K490"/>
      <c r="L490"/>
      <c r="M490"/>
    </row>
    <row r="491" spans="2:13" s="28" customFormat="1" ht="18.75" customHeight="1" x14ac:dyDescent="0.25">
      <c r="B491" s="139" t="s">
        <v>748</v>
      </c>
      <c r="C491" s="140">
        <v>0</v>
      </c>
      <c r="D491" s="140">
        <v>3</v>
      </c>
      <c r="E491" s="164">
        <v>1</v>
      </c>
      <c r="F491" s="164">
        <v>0</v>
      </c>
      <c r="G491" s="141">
        <v>0</v>
      </c>
      <c r="H491"/>
      <c r="I491"/>
      <c r="J491"/>
      <c r="K491"/>
      <c r="L491"/>
      <c r="M491"/>
    </row>
    <row r="492" spans="2:13" s="28" customFormat="1" ht="18.75" customHeight="1" x14ac:dyDescent="0.25">
      <c r="B492" s="139" t="s">
        <v>4711</v>
      </c>
      <c r="C492" s="140">
        <v>0</v>
      </c>
      <c r="D492" s="140">
        <v>0</v>
      </c>
      <c r="E492" s="164">
        <v>0</v>
      </c>
      <c r="F492" s="164">
        <v>0</v>
      </c>
      <c r="G492" s="141">
        <v>4</v>
      </c>
      <c r="H492"/>
      <c r="I492"/>
      <c r="J492"/>
      <c r="K492"/>
      <c r="L492"/>
      <c r="M492"/>
    </row>
    <row r="493" spans="2:13" s="28" customFormat="1" ht="18.75" customHeight="1" x14ac:dyDescent="0.25">
      <c r="B493" s="139" t="s">
        <v>5270</v>
      </c>
      <c r="C493" s="140">
        <v>0</v>
      </c>
      <c r="D493" s="140">
        <v>0</v>
      </c>
      <c r="E493" s="164">
        <v>0</v>
      </c>
      <c r="F493" s="164">
        <v>0</v>
      </c>
      <c r="G493" s="141">
        <v>4</v>
      </c>
      <c r="H493"/>
      <c r="I493"/>
      <c r="J493"/>
      <c r="K493"/>
      <c r="L493"/>
      <c r="M493"/>
    </row>
    <row r="494" spans="2:13" s="28" customFormat="1" ht="18.75" customHeight="1" x14ac:dyDescent="0.25">
      <c r="B494" s="139" t="s">
        <v>3783</v>
      </c>
      <c r="C494" s="140">
        <v>0</v>
      </c>
      <c r="D494" s="140">
        <v>0</v>
      </c>
      <c r="E494" s="164">
        <v>0</v>
      </c>
      <c r="F494" s="164">
        <v>1</v>
      </c>
      <c r="G494" s="141">
        <v>3</v>
      </c>
      <c r="H494"/>
      <c r="I494"/>
      <c r="J494"/>
      <c r="K494"/>
      <c r="L494"/>
      <c r="M494"/>
    </row>
    <row r="495" spans="2:13" s="28" customFormat="1" ht="18.75" customHeight="1" x14ac:dyDescent="0.25">
      <c r="B495" s="139" t="s">
        <v>4066</v>
      </c>
      <c r="C495" s="140">
        <v>0</v>
      </c>
      <c r="D495" s="140">
        <v>2</v>
      </c>
      <c r="E495" s="164">
        <v>2</v>
      </c>
      <c r="F495" s="164">
        <v>0</v>
      </c>
      <c r="G495" s="141">
        <v>0</v>
      </c>
      <c r="H495"/>
      <c r="I495"/>
      <c r="J495"/>
      <c r="K495"/>
      <c r="L495"/>
      <c r="M495"/>
    </row>
    <row r="496" spans="2:13" s="28" customFormat="1" ht="18.75" customHeight="1" x14ac:dyDescent="0.25">
      <c r="B496" s="139" t="s">
        <v>4305</v>
      </c>
      <c r="C496" s="140">
        <v>0</v>
      </c>
      <c r="D496" s="140">
        <v>0</v>
      </c>
      <c r="E496" s="164">
        <v>4</v>
      </c>
      <c r="F496" s="164">
        <v>0</v>
      </c>
      <c r="G496" s="141">
        <v>0</v>
      </c>
      <c r="H496"/>
      <c r="I496"/>
      <c r="J496"/>
      <c r="K496"/>
      <c r="L496"/>
      <c r="M496"/>
    </row>
    <row r="497" spans="2:13" s="28" customFormat="1" ht="18.75" customHeight="1" x14ac:dyDescent="0.25">
      <c r="B497" s="139" t="s">
        <v>4050</v>
      </c>
      <c r="C497" s="140">
        <v>0</v>
      </c>
      <c r="D497" s="140">
        <v>4</v>
      </c>
      <c r="E497" s="164">
        <v>0</v>
      </c>
      <c r="F497" s="164">
        <v>0</v>
      </c>
      <c r="G497" s="141">
        <v>0</v>
      </c>
      <c r="H497"/>
      <c r="I497"/>
      <c r="J497"/>
      <c r="K497"/>
      <c r="L497"/>
      <c r="M497"/>
    </row>
    <row r="498" spans="2:13" s="28" customFormat="1" ht="18.75" customHeight="1" x14ac:dyDescent="0.25">
      <c r="B498" s="139" t="s">
        <v>839</v>
      </c>
      <c r="C498" s="140">
        <v>3</v>
      </c>
      <c r="D498" s="140">
        <v>0</v>
      </c>
      <c r="E498" s="164">
        <v>0</v>
      </c>
      <c r="F498" s="164">
        <v>1</v>
      </c>
      <c r="G498" s="141">
        <v>0</v>
      </c>
      <c r="H498"/>
      <c r="I498"/>
      <c r="J498"/>
      <c r="K498"/>
      <c r="L498"/>
      <c r="M498"/>
    </row>
    <row r="499" spans="2:13" s="28" customFormat="1" ht="18.75" customHeight="1" x14ac:dyDescent="0.25">
      <c r="B499" s="139" t="s">
        <v>4588</v>
      </c>
      <c r="C499" s="140">
        <v>0</v>
      </c>
      <c r="D499" s="140">
        <v>0</v>
      </c>
      <c r="E499" s="164">
        <v>0</v>
      </c>
      <c r="F499" s="164">
        <v>4</v>
      </c>
      <c r="G499" s="141">
        <v>0</v>
      </c>
      <c r="H499"/>
      <c r="I499"/>
      <c r="J499"/>
      <c r="K499"/>
      <c r="L499"/>
      <c r="M499"/>
    </row>
    <row r="500" spans="2:13" s="28" customFormat="1" ht="18.75" customHeight="1" x14ac:dyDescent="0.25">
      <c r="B500" s="139" t="s">
        <v>4607</v>
      </c>
      <c r="C500" s="140">
        <v>1</v>
      </c>
      <c r="D500" s="140">
        <v>3</v>
      </c>
      <c r="E500" s="164">
        <v>0</v>
      </c>
      <c r="F500" s="164">
        <v>0</v>
      </c>
      <c r="G500" s="141">
        <v>0</v>
      </c>
      <c r="H500"/>
      <c r="I500"/>
      <c r="J500"/>
      <c r="K500"/>
      <c r="L500"/>
      <c r="M500"/>
    </row>
    <row r="501" spans="2:13" s="28" customFormat="1" ht="18.75" customHeight="1" x14ac:dyDescent="0.25">
      <c r="B501" s="139" t="s">
        <v>4051</v>
      </c>
      <c r="C501" s="140">
        <v>0</v>
      </c>
      <c r="D501" s="140">
        <v>4</v>
      </c>
      <c r="E501" s="164">
        <v>0</v>
      </c>
      <c r="F501" s="164">
        <v>0</v>
      </c>
      <c r="G501" s="141">
        <v>0</v>
      </c>
      <c r="H501"/>
      <c r="I501"/>
      <c r="J501"/>
      <c r="K501"/>
      <c r="L501"/>
      <c r="M501"/>
    </row>
    <row r="502" spans="2:13" s="28" customFormat="1" ht="18.75" customHeight="1" x14ac:dyDescent="0.25">
      <c r="B502" s="139" t="s">
        <v>5217</v>
      </c>
      <c r="C502" s="140">
        <v>0</v>
      </c>
      <c r="D502" s="140">
        <v>0</v>
      </c>
      <c r="E502" s="164">
        <v>0</v>
      </c>
      <c r="F502" s="164">
        <v>0</v>
      </c>
      <c r="G502" s="141">
        <v>4</v>
      </c>
      <c r="H502"/>
      <c r="I502"/>
      <c r="J502"/>
      <c r="K502"/>
      <c r="L502"/>
      <c r="M502"/>
    </row>
    <row r="503" spans="2:13" s="28" customFormat="1" ht="18.75" customHeight="1" x14ac:dyDescent="0.25">
      <c r="B503" s="139" t="s">
        <v>5199</v>
      </c>
      <c r="C503" s="140">
        <v>0</v>
      </c>
      <c r="D503" s="140">
        <v>0</v>
      </c>
      <c r="E503" s="164">
        <v>0</v>
      </c>
      <c r="F503" s="164">
        <v>0</v>
      </c>
      <c r="G503" s="141">
        <v>4</v>
      </c>
      <c r="H503"/>
      <c r="I503"/>
      <c r="J503"/>
      <c r="K503"/>
      <c r="L503"/>
      <c r="M503"/>
    </row>
    <row r="504" spans="2:13" s="28" customFormat="1" ht="18.75" customHeight="1" x14ac:dyDescent="0.25">
      <c r="B504" s="139" t="s">
        <v>4625</v>
      </c>
      <c r="C504" s="140">
        <v>0</v>
      </c>
      <c r="D504" s="140">
        <v>0</v>
      </c>
      <c r="E504" s="164">
        <v>1</v>
      </c>
      <c r="F504" s="164">
        <v>0</v>
      </c>
      <c r="G504" s="141">
        <v>3</v>
      </c>
      <c r="H504"/>
      <c r="I504"/>
      <c r="J504"/>
      <c r="K504"/>
      <c r="L504"/>
      <c r="M504"/>
    </row>
    <row r="505" spans="2:13" s="28" customFormat="1" ht="18.75" customHeight="1" x14ac:dyDescent="0.25">
      <c r="B505" s="139" t="s">
        <v>4461</v>
      </c>
      <c r="C505" s="140">
        <v>0</v>
      </c>
      <c r="D505" s="140">
        <v>0</v>
      </c>
      <c r="E505" s="164">
        <v>0</v>
      </c>
      <c r="F505" s="164">
        <v>2</v>
      </c>
      <c r="G505" s="141">
        <v>2</v>
      </c>
      <c r="H505"/>
      <c r="I505"/>
      <c r="J505"/>
      <c r="K505"/>
      <c r="L505"/>
      <c r="M505"/>
    </row>
    <row r="506" spans="2:13" s="28" customFormat="1" ht="18.75" customHeight="1" x14ac:dyDescent="0.25">
      <c r="B506" s="139" t="s">
        <v>2958</v>
      </c>
      <c r="C506" s="140">
        <v>2</v>
      </c>
      <c r="D506" s="140">
        <v>2</v>
      </c>
      <c r="E506" s="164">
        <v>0</v>
      </c>
      <c r="F506" s="164">
        <v>0</v>
      </c>
      <c r="G506" s="141">
        <v>0</v>
      </c>
      <c r="H506"/>
      <c r="I506"/>
      <c r="J506"/>
      <c r="K506"/>
      <c r="L506"/>
      <c r="M506"/>
    </row>
    <row r="507" spans="2:13" s="28" customFormat="1" ht="18.75" customHeight="1" x14ac:dyDescent="0.25">
      <c r="B507" s="139" t="s">
        <v>3588</v>
      </c>
      <c r="C507" s="140">
        <v>2</v>
      </c>
      <c r="D507" s="140">
        <v>0</v>
      </c>
      <c r="E507" s="164">
        <v>2</v>
      </c>
      <c r="F507" s="164">
        <v>0</v>
      </c>
      <c r="G507" s="141">
        <v>0</v>
      </c>
      <c r="H507"/>
      <c r="I507"/>
      <c r="J507"/>
      <c r="K507"/>
      <c r="L507"/>
      <c r="M507"/>
    </row>
    <row r="508" spans="2:13" s="28" customFormat="1" ht="18.75" customHeight="1" x14ac:dyDescent="0.25">
      <c r="B508" s="139" t="s">
        <v>701</v>
      </c>
      <c r="C508" s="140">
        <v>0</v>
      </c>
      <c r="D508" s="140">
        <v>0</v>
      </c>
      <c r="E508" s="164">
        <v>0</v>
      </c>
      <c r="F508" s="164">
        <v>2</v>
      </c>
      <c r="G508" s="141">
        <v>2</v>
      </c>
      <c r="H508"/>
      <c r="I508"/>
      <c r="J508"/>
      <c r="K508"/>
      <c r="L508"/>
      <c r="M508"/>
    </row>
    <row r="509" spans="2:13" s="28" customFormat="1" ht="18.75" customHeight="1" x14ac:dyDescent="0.25">
      <c r="B509" s="139" t="s">
        <v>3481</v>
      </c>
      <c r="C509" s="140">
        <v>2</v>
      </c>
      <c r="D509" s="140">
        <v>2</v>
      </c>
      <c r="E509" s="164">
        <v>0</v>
      </c>
      <c r="F509" s="164">
        <v>0</v>
      </c>
      <c r="G509" s="141">
        <v>0</v>
      </c>
      <c r="H509"/>
      <c r="I509"/>
      <c r="J509"/>
      <c r="K509"/>
      <c r="L509"/>
      <c r="M509"/>
    </row>
    <row r="510" spans="2:13" s="28" customFormat="1" ht="18.75" customHeight="1" x14ac:dyDescent="0.25">
      <c r="B510" s="139" t="s">
        <v>4444</v>
      </c>
      <c r="C510" s="140">
        <v>0</v>
      </c>
      <c r="D510" s="140">
        <v>0</v>
      </c>
      <c r="E510" s="164">
        <v>0</v>
      </c>
      <c r="F510" s="164">
        <v>2</v>
      </c>
      <c r="G510" s="141">
        <v>2</v>
      </c>
      <c r="H510"/>
      <c r="I510"/>
      <c r="J510"/>
      <c r="K510"/>
      <c r="L510"/>
      <c r="M510"/>
    </row>
    <row r="511" spans="2:13" s="28" customFormat="1" ht="18.75" customHeight="1" x14ac:dyDescent="0.25">
      <c r="B511" s="139" t="s">
        <v>4148</v>
      </c>
      <c r="C511" s="140">
        <v>0</v>
      </c>
      <c r="D511" s="140">
        <v>1</v>
      </c>
      <c r="E511" s="164">
        <v>2</v>
      </c>
      <c r="F511" s="164">
        <v>1</v>
      </c>
      <c r="G511" s="141">
        <v>0</v>
      </c>
      <c r="H511"/>
      <c r="I511"/>
      <c r="J511"/>
      <c r="K511"/>
      <c r="L511"/>
      <c r="M511"/>
    </row>
    <row r="512" spans="2:13" s="28" customFormat="1" ht="18.75" customHeight="1" x14ac:dyDescent="0.25">
      <c r="B512" s="139" t="s">
        <v>5221</v>
      </c>
      <c r="C512" s="140">
        <v>0</v>
      </c>
      <c r="D512" s="140">
        <v>0</v>
      </c>
      <c r="E512" s="164">
        <v>0</v>
      </c>
      <c r="F512" s="164">
        <v>0</v>
      </c>
      <c r="G512" s="141">
        <v>4</v>
      </c>
      <c r="H512"/>
      <c r="I512"/>
      <c r="J512"/>
      <c r="K512"/>
      <c r="L512"/>
      <c r="M512"/>
    </row>
    <row r="513" spans="2:13" s="28" customFormat="1" ht="18.75" customHeight="1" x14ac:dyDescent="0.25">
      <c r="B513" s="139" t="s">
        <v>4262</v>
      </c>
      <c r="C513" s="140">
        <v>0</v>
      </c>
      <c r="D513" s="140">
        <v>0</v>
      </c>
      <c r="E513" s="164">
        <v>4</v>
      </c>
      <c r="F513" s="164">
        <v>0</v>
      </c>
      <c r="G513" s="141">
        <v>0</v>
      </c>
      <c r="H513"/>
      <c r="I513"/>
      <c r="J513"/>
      <c r="K513"/>
      <c r="L513"/>
      <c r="M513"/>
    </row>
    <row r="514" spans="2:13" s="28" customFormat="1" ht="18.75" customHeight="1" x14ac:dyDescent="0.25">
      <c r="B514" s="139" t="s">
        <v>4445</v>
      </c>
      <c r="C514" s="140">
        <v>0</v>
      </c>
      <c r="D514" s="140">
        <v>0</v>
      </c>
      <c r="E514" s="164">
        <v>0</v>
      </c>
      <c r="F514" s="164">
        <v>4</v>
      </c>
      <c r="G514" s="141">
        <v>0</v>
      </c>
      <c r="H514"/>
      <c r="I514"/>
      <c r="J514"/>
      <c r="K514"/>
      <c r="L514"/>
      <c r="M514"/>
    </row>
    <row r="515" spans="2:13" s="28" customFormat="1" ht="18.75" customHeight="1" x14ac:dyDescent="0.25">
      <c r="B515" s="139" t="s">
        <v>810</v>
      </c>
      <c r="C515" s="140">
        <v>0</v>
      </c>
      <c r="D515" s="140">
        <v>0</v>
      </c>
      <c r="E515" s="164">
        <v>4</v>
      </c>
      <c r="F515" s="164">
        <v>0</v>
      </c>
      <c r="G515" s="141">
        <v>0</v>
      </c>
      <c r="H515"/>
      <c r="I515"/>
      <c r="J515"/>
      <c r="K515"/>
      <c r="L515"/>
      <c r="M515"/>
    </row>
    <row r="516" spans="2:13" s="28" customFormat="1" ht="18.75" customHeight="1" x14ac:dyDescent="0.25">
      <c r="B516" s="139" t="s">
        <v>4582</v>
      </c>
      <c r="C516" s="140">
        <v>0</v>
      </c>
      <c r="D516" s="140">
        <v>0</v>
      </c>
      <c r="E516" s="164">
        <v>0</v>
      </c>
      <c r="F516" s="164">
        <v>4</v>
      </c>
      <c r="G516" s="141">
        <v>0</v>
      </c>
      <c r="H516"/>
      <c r="I516"/>
      <c r="J516"/>
      <c r="K516"/>
      <c r="L516"/>
      <c r="M516"/>
    </row>
    <row r="517" spans="2:13" s="28" customFormat="1" ht="18.75" customHeight="1" x14ac:dyDescent="0.25">
      <c r="B517" s="139" t="s">
        <v>4100</v>
      </c>
      <c r="C517" s="140">
        <v>0</v>
      </c>
      <c r="D517" s="140">
        <v>2</v>
      </c>
      <c r="E517" s="164">
        <v>2</v>
      </c>
      <c r="F517" s="164">
        <v>0</v>
      </c>
      <c r="G517" s="141">
        <v>0</v>
      </c>
      <c r="H517"/>
      <c r="I517"/>
      <c r="J517"/>
      <c r="K517"/>
      <c r="L517"/>
      <c r="M517"/>
    </row>
    <row r="518" spans="2:13" s="28" customFormat="1" ht="18.75" customHeight="1" x14ac:dyDescent="0.25">
      <c r="B518" s="139" t="s">
        <v>3234</v>
      </c>
      <c r="C518" s="140">
        <v>4</v>
      </c>
      <c r="D518" s="140">
        <v>0</v>
      </c>
      <c r="E518" s="164">
        <v>0</v>
      </c>
      <c r="F518" s="164">
        <v>0</v>
      </c>
      <c r="G518" s="141">
        <v>0</v>
      </c>
      <c r="H518"/>
      <c r="I518"/>
      <c r="J518"/>
      <c r="K518"/>
      <c r="L518"/>
      <c r="M518"/>
    </row>
    <row r="519" spans="2:13" s="28" customFormat="1" ht="18.75" customHeight="1" x14ac:dyDescent="0.25">
      <c r="B519" s="139" t="s">
        <v>4820</v>
      </c>
      <c r="C519" s="140">
        <v>0</v>
      </c>
      <c r="D519" s="140">
        <v>4</v>
      </c>
      <c r="E519" s="164">
        <v>0</v>
      </c>
      <c r="F519" s="164">
        <v>0</v>
      </c>
      <c r="G519" s="141">
        <v>0</v>
      </c>
      <c r="H519"/>
      <c r="I519"/>
      <c r="J519"/>
      <c r="K519"/>
      <c r="L519"/>
      <c r="M519"/>
    </row>
    <row r="520" spans="2:13" s="28" customFormat="1" ht="18.75" customHeight="1" x14ac:dyDescent="0.25">
      <c r="B520" s="139" t="s">
        <v>4435</v>
      </c>
      <c r="C520" s="140">
        <v>0</v>
      </c>
      <c r="D520" s="140">
        <v>0</v>
      </c>
      <c r="E520" s="164">
        <v>0</v>
      </c>
      <c r="F520" s="164">
        <v>4</v>
      </c>
      <c r="G520" s="141">
        <v>0</v>
      </c>
      <c r="H520"/>
      <c r="I520"/>
      <c r="J520"/>
      <c r="K520"/>
      <c r="L520"/>
      <c r="M520"/>
    </row>
    <row r="521" spans="2:13" s="28" customFormat="1" ht="18.75" customHeight="1" x14ac:dyDescent="0.25">
      <c r="B521" s="139" t="s">
        <v>3975</v>
      </c>
      <c r="C521" s="140">
        <v>0</v>
      </c>
      <c r="D521" s="140">
        <v>4</v>
      </c>
      <c r="E521" s="164">
        <v>0</v>
      </c>
      <c r="F521" s="164">
        <v>0</v>
      </c>
      <c r="G521" s="141">
        <v>0</v>
      </c>
      <c r="H521"/>
      <c r="I521"/>
      <c r="J521"/>
      <c r="K521"/>
      <c r="L521"/>
      <c r="M521"/>
    </row>
    <row r="522" spans="2:13" s="28" customFormat="1" ht="18.75" customHeight="1" x14ac:dyDescent="0.25">
      <c r="B522" s="139" t="s">
        <v>3341</v>
      </c>
      <c r="C522" s="140">
        <v>2</v>
      </c>
      <c r="D522" s="140">
        <v>2</v>
      </c>
      <c r="E522" s="164">
        <v>0</v>
      </c>
      <c r="F522" s="164">
        <v>0</v>
      </c>
      <c r="G522" s="141">
        <v>0</v>
      </c>
      <c r="H522"/>
      <c r="I522"/>
      <c r="J522"/>
      <c r="K522"/>
      <c r="L522"/>
      <c r="M522"/>
    </row>
    <row r="523" spans="2:13" s="28" customFormat="1" ht="18.75" customHeight="1" x14ac:dyDescent="0.25">
      <c r="B523" s="139" t="s">
        <v>4543</v>
      </c>
      <c r="C523" s="140">
        <v>0</v>
      </c>
      <c r="D523" s="140">
        <v>0</v>
      </c>
      <c r="E523" s="164">
        <v>0</v>
      </c>
      <c r="F523" s="164">
        <v>4</v>
      </c>
      <c r="G523" s="141">
        <v>0</v>
      </c>
      <c r="H523"/>
      <c r="I523"/>
      <c r="J523"/>
      <c r="K523"/>
      <c r="L523"/>
      <c r="M523"/>
    </row>
    <row r="524" spans="2:13" s="28" customFormat="1" ht="18.75" customHeight="1" x14ac:dyDescent="0.25">
      <c r="B524" s="139" t="s">
        <v>4449</v>
      </c>
      <c r="C524" s="140">
        <v>0</v>
      </c>
      <c r="D524" s="140">
        <v>0</v>
      </c>
      <c r="E524" s="164">
        <v>0</v>
      </c>
      <c r="F524" s="164">
        <v>2</v>
      </c>
      <c r="G524" s="141">
        <v>2</v>
      </c>
      <c r="H524"/>
      <c r="I524"/>
      <c r="J524"/>
      <c r="K524"/>
      <c r="L524"/>
      <c r="M524"/>
    </row>
    <row r="525" spans="2:13" s="28" customFormat="1" ht="18.75" customHeight="1" x14ac:dyDescent="0.25">
      <c r="B525" s="139" t="s">
        <v>4479</v>
      </c>
      <c r="C525" s="140">
        <v>0</v>
      </c>
      <c r="D525" s="140">
        <v>2</v>
      </c>
      <c r="E525" s="164">
        <v>2</v>
      </c>
      <c r="F525" s="164">
        <v>0</v>
      </c>
      <c r="G525" s="141">
        <v>0</v>
      </c>
      <c r="H525"/>
      <c r="I525"/>
      <c r="J525"/>
      <c r="K525"/>
      <c r="L525"/>
      <c r="M525"/>
    </row>
    <row r="526" spans="2:13" s="28" customFormat="1" ht="18.75" customHeight="1" x14ac:dyDescent="0.25">
      <c r="B526" s="139" t="s">
        <v>546</v>
      </c>
      <c r="C526" s="140">
        <v>3</v>
      </c>
      <c r="D526" s="140">
        <v>1</v>
      </c>
      <c r="E526" s="164">
        <v>0</v>
      </c>
      <c r="F526" s="164">
        <v>0</v>
      </c>
      <c r="G526" s="141">
        <v>0</v>
      </c>
      <c r="H526"/>
      <c r="I526"/>
      <c r="J526"/>
      <c r="K526"/>
      <c r="L526"/>
      <c r="M526"/>
    </row>
    <row r="527" spans="2:13" s="28" customFormat="1" ht="18.75" customHeight="1" x14ac:dyDescent="0.25">
      <c r="B527" s="139" t="s">
        <v>4265</v>
      </c>
      <c r="C527" s="140">
        <v>0</v>
      </c>
      <c r="D527" s="140">
        <v>0</v>
      </c>
      <c r="E527" s="164">
        <v>4</v>
      </c>
      <c r="F527" s="164">
        <v>0</v>
      </c>
      <c r="G527" s="141">
        <v>0</v>
      </c>
      <c r="H527"/>
      <c r="I527"/>
      <c r="J527"/>
      <c r="K527"/>
      <c r="L527"/>
      <c r="M527"/>
    </row>
    <row r="528" spans="2:13" s="28" customFormat="1" ht="18.75" customHeight="1" x14ac:dyDescent="0.25">
      <c r="B528" s="139" t="s">
        <v>3874</v>
      </c>
      <c r="C528" s="140">
        <v>2</v>
      </c>
      <c r="D528" s="140">
        <v>2</v>
      </c>
      <c r="E528" s="164">
        <v>0</v>
      </c>
      <c r="F528" s="164">
        <v>0</v>
      </c>
      <c r="G528" s="141">
        <v>0</v>
      </c>
      <c r="H528"/>
      <c r="I528"/>
      <c r="J528"/>
      <c r="K528"/>
      <c r="L528"/>
      <c r="M528"/>
    </row>
    <row r="529" spans="2:13" s="28" customFormat="1" ht="18.75" customHeight="1" x14ac:dyDescent="0.25">
      <c r="B529" s="139" t="s">
        <v>5301</v>
      </c>
      <c r="C529" s="140">
        <v>0</v>
      </c>
      <c r="D529" s="140">
        <v>0</v>
      </c>
      <c r="E529" s="164">
        <v>0</v>
      </c>
      <c r="F529" s="164">
        <v>0</v>
      </c>
      <c r="G529" s="141">
        <v>4</v>
      </c>
      <c r="H529"/>
      <c r="I529"/>
      <c r="J529"/>
      <c r="K529"/>
      <c r="L529"/>
      <c r="M529"/>
    </row>
    <row r="530" spans="2:13" ht="18.75" customHeight="1" x14ac:dyDescent="0.25">
      <c r="B530" s="139" t="s">
        <v>4058</v>
      </c>
      <c r="C530" s="140">
        <v>0</v>
      </c>
      <c r="D530" s="140">
        <v>4</v>
      </c>
      <c r="E530" s="140">
        <v>0</v>
      </c>
      <c r="F530" s="140">
        <v>0</v>
      </c>
      <c r="G530" s="142">
        <v>0</v>
      </c>
    </row>
    <row r="531" spans="2:13" ht="18.75" customHeight="1" x14ac:dyDescent="0.25">
      <c r="B531" s="139" t="s">
        <v>5273</v>
      </c>
      <c r="C531" s="140">
        <v>0</v>
      </c>
      <c r="D531" s="140">
        <v>0</v>
      </c>
      <c r="E531" s="140">
        <v>0</v>
      </c>
      <c r="F531" s="140">
        <v>0</v>
      </c>
      <c r="G531" s="142">
        <v>4</v>
      </c>
    </row>
    <row r="532" spans="2:13" ht="18.75" customHeight="1" x14ac:dyDescent="0.25">
      <c r="B532" s="139" t="s">
        <v>3635</v>
      </c>
      <c r="C532" s="140">
        <v>0</v>
      </c>
      <c r="D532" s="140">
        <v>0</v>
      </c>
      <c r="E532" s="140">
        <v>4</v>
      </c>
      <c r="F532" s="140">
        <v>0</v>
      </c>
      <c r="G532" s="142">
        <v>0</v>
      </c>
    </row>
    <row r="533" spans="2:13" ht="18.75" customHeight="1" x14ac:dyDescent="0.25">
      <c r="B533" s="139" t="s">
        <v>4480</v>
      </c>
      <c r="C533" s="140">
        <v>2</v>
      </c>
      <c r="D533" s="140">
        <v>0</v>
      </c>
      <c r="E533" s="140">
        <v>2</v>
      </c>
      <c r="F533" s="140">
        <v>0</v>
      </c>
      <c r="G533" s="142">
        <v>0</v>
      </c>
    </row>
    <row r="534" spans="2:13" ht="18.75" customHeight="1" x14ac:dyDescent="0.25">
      <c r="B534" s="139" t="s">
        <v>4164</v>
      </c>
      <c r="C534" s="140">
        <v>0</v>
      </c>
      <c r="D534" s="140">
        <v>2</v>
      </c>
      <c r="E534" s="140">
        <v>2</v>
      </c>
      <c r="F534" s="140">
        <v>0</v>
      </c>
      <c r="G534" s="142">
        <v>0</v>
      </c>
    </row>
    <row r="535" spans="2:13" ht="18.75" customHeight="1" x14ac:dyDescent="0.25">
      <c r="B535" s="139" t="s">
        <v>3390</v>
      </c>
      <c r="C535" s="140">
        <v>0</v>
      </c>
      <c r="D535" s="140">
        <v>0</v>
      </c>
      <c r="E535" s="140">
        <v>4</v>
      </c>
      <c r="F535" s="140">
        <v>0</v>
      </c>
      <c r="G535" s="142">
        <v>0</v>
      </c>
    </row>
    <row r="536" spans="2:13" ht="18.75" customHeight="1" x14ac:dyDescent="0.25">
      <c r="B536" s="139" t="s">
        <v>3391</v>
      </c>
      <c r="C536" s="140">
        <v>0</v>
      </c>
      <c r="D536" s="140">
        <v>0</v>
      </c>
      <c r="E536" s="140">
        <v>2</v>
      </c>
      <c r="F536" s="140">
        <v>2</v>
      </c>
      <c r="G536" s="142">
        <v>0</v>
      </c>
    </row>
    <row r="537" spans="2:13" ht="18.75" customHeight="1" x14ac:dyDescent="0.25">
      <c r="B537" s="139" t="s">
        <v>4681</v>
      </c>
      <c r="C537" s="140">
        <v>0</v>
      </c>
      <c r="D537" s="140">
        <v>0</v>
      </c>
      <c r="E537" s="140">
        <v>0</v>
      </c>
      <c r="F537" s="140">
        <v>4</v>
      </c>
      <c r="G537" s="142">
        <v>0</v>
      </c>
    </row>
    <row r="538" spans="2:13" ht="18.75" customHeight="1" x14ac:dyDescent="0.25">
      <c r="B538" s="139" t="s">
        <v>4193</v>
      </c>
      <c r="C538" s="140">
        <v>0</v>
      </c>
      <c r="D538" s="140">
        <v>2</v>
      </c>
      <c r="E538" s="140">
        <v>2</v>
      </c>
      <c r="F538" s="140">
        <v>0</v>
      </c>
      <c r="G538" s="142">
        <v>0</v>
      </c>
    </row>
    <row r="539" spans="2:13" ht="18.75" customHeight="1" x14ac:dyDescent="0.25">
      <c r="B539" s="139" t="s">
        <v>5274</v>
      </c>
      <c r="C539" s="140">
        <v>0</v>
      </c>
      <c r="D539" s="140">
        <v>0</v>
      </c>
      <c r="E539" s="140">
        <v>0</v>
      </c>
      <c r="F539" s="140">
        <v>0</v>
      </c>
      <c r="G539" s="142">
        <v>4</v>
      </c>
    </row>
    <row r="540" spans="2:13" ht="18.75" customHeight="1" x14ac:dyDescent="0.25">
      <c r="B540" s="139" t="s">
        <v>4671</v>
      </c>
      <c r="C540" s="140">
        <v>0</v>
      </c>
      <c r="D540" s="140">
        <v>2</v>
      </c>
      <c r="E540" s="140">
        <v>2</v>
      </c>
      <c r="F540" s="140">
        <v>0</v>
      </c>
      <c r="G540" s="142">
        <v>0</v>
      </c>
    </row>
    <row r="541" spans="2:13" ht="18.75" customHeight="1" x14ac:dyDescent="0.25">
      <c r="B541" s="139" t="s">
        <v>4702</v>
      </c>
      <c r="C541" s="140">
        <v>0</v>
      </c>
      <c r="D541" s="140">
        <v>0</v>
      </c>
      <c r="E541" s="140">
        <v>0</v>
      </c>
      <c r="F541" s="140">
        <v>0</v>
      </c>
      <c r="G541" s="142">
        <v>4</v>
      </c>
    </row>
    <row r="542" spans="2:13" ht="18.75" customHeight="1" x14ac:dyDescent="0.25">
      <c r="B542" s="139" t="s">
        <v>2941</v>
      </c>
      <c r="C542" s="140">
        <v>3</v>
      </c>
      <c r="D542" s="140">
        <v>0</v>
      </c>
      <c r="E542" s="140">
        <v>0</v>
      </c>
      <c r="F542" s="140">
        <v>0</v>
      </c>
      <c r="G542" s="142">
        <v>0</v>
      </c>
    </row>
    <row r="543" spans="2:13" ht="18.75" customHeight="1" x14ac:dyDescent="0.25">
      <c r="B543" s="139" t="s">
        <v>4544</v>
      </c>
      <c r="C543" s="140">
        <v>0</v>
      </c>
      <c r="D543" s="140">
        <v>0</v>
      </c>
      <c r="E543" s="140">
        <v>0</v>
      </c>
      <c r="F543" s="140">
        <v>3</v>
      </c>
      <c r="G543" s="142">
        <v>0</v>
      </c>
    </row>
    <row r="544" spans="2:13" ht="18.75" customHeight="1" x14ac:dyDescent="0.25">
      <c r="B544" s="139" t="s">
        <v>4584</v>
      </c>
      <c r="C544" s="140">
        <v>0</v>
      </c>
      <c r="D544" s="140">
        <v>0</v>
      </c>
      <c r="E544" s="140">
        <v>0</v>
      </c>
      <c r="F544" s="140">
        <v>3</v>
      </c>
      <c r="G544" s="142">
        <v>0</v>
      </c>
    </row>
    <row r="545" spans="2:7" ht="18.75" customHeight="1" x14ac:dyDescent="0.25">
      <c r="B545" s="139" t="s">
        <v>2930</v>
      </c>
      <c r="C545" s="140">
        <v>0</v>
      </c>
      <c r="D545" s="140">
        <v>0</v>
      </c>
      <c r="E545" s="140">
        <v>3</v>
      </c>
      <c r="F545" s="140">
        <v>0</v>
      </c>
      <c r="G545" s="142">
        <v>0</v>
      </c>
    </row>
    <row r="546" spans="2:7" ht="18.75" customHeight="1" x14ac:dyDescent="0.25">
      <c r="B546" s="139" t="s">
        <v>4215</v>
      </c>
      <c r="C546" s="140">
        <v>0</v>
      </c>
      <c r="D546" s="140">
        <v>0</v>
      </c>
      <c r="E546" s="140">
        <v>3</v>
      </c>
      <c r="F546" s="140">
        <v>0</v>
      </c>
      <c r="G546" s="142">
        <v>0</v>
      </c>
    </row>
    <row r="547" spans="2:7" ht="18.75" customHeight="1" x14ac:dyDescent="0.25">
      <c r="B547" s="139" t="s">
        <v>4152</v>
      </c>
      <c r="C547" s="140">
        <v>0</v>
      </c>
      <c r="D547" s="140">
        <v>1</v>
      </c>
      <c r="E547" s="140">
        <v>2</v>
      </c>
      <c r="F547" s="140">
        <v>0</v>
      </c>
      <c r="G547" s="142">
        <v>0</v>
      </c>
    </row>
    <row r="548" spans="2:7" ht="18.75" customHeight="1" x14ac:dyDescent="0.25">
      <c r="B548" s="139" t="s">
        <v>461</v>
      </c>
      <c r="C548" s="140">
        <v>2</v>
      </c>
      <c r="D548" s="140">
        <v>0</v>
      </c>
      <c r="E548" s="140">
        <v>1</v>
      </c>
      <c r="F548" s="140">
        <v>0</v>
      </c>
      <c r="G548" s="142">
        <v>0</v>
      </c>
    </row>
    <row r="549" spans="2:7" ht="18.75" customHeight="1" x14ac:dyDescent="0.25">
      <c r="B549" s="139" t="s">
        <v>3945</v>
      </c>
      <c r="C549" s="140">
        <v>3</v>
      </c>
      <c r="D549" s="140">
        <v>0</v>
      </c>
      <c r="E549" s="140">
        <v>0</v>
      </c>
      <c r="F549" s="140">
        <v>0</v>
      </c>
      <c r="G549" s="142">
        <v>0</v>
      </c>
    </row>
    <row r="550" spans="2:7" ht="18.75" customHeight="1" x14ac:dyDescent="0.25">
      <c r="B550" s="139" t="s">
        <v>4580</v>
      </c>
      <c r="C550" s="140">
        <v>0</v>
      </c>
      <c r="D550" s="140">
        <v>0</v>
      </c>
      <c r="E550" s="140">
        <v>0</v>
      </c>
      <c r="F550" s="140">
        <v>3</v>
      </c>
      <c r="G550" s="142">
        <v>0</v>
      </c>
    </row>
    <row r="551" spans="2:7" ht="18.75" customHeight="1" x14ac:dyDescent="0.25">
      <c r="B551" s="139" t="s">
        <v>4348</v>
      </c>
      <c r="C551" s="140">
        <v>0</v>
      </c>
      <c r="D551" s="140">
        <v>0</v>
      </c>
      <c r="E551" s="140">
        <v>3</v>
      </c>
      <c r="F551" s="140">
        <v>0</v>
      </c>
      <c r="G551" s="142">
        <v>0</v>
      </c>
    </row>
    <row r="552" spans="2:7" ht="18.75" customHeight="1" x14ac:dyDescent="0.25">
      <c r="B552" s="139" t="s">
        <v>359</v>
      </c>
      <c r="C552" s="140">
        <v>0</v>
      </c>
      <c r="D552" s="140">
        <v>0</v>
      </c>
      <c r="E552" s="140">
        <v>3</v>
      </c>
      <c r="F552" s="140">
        <v>0</v>
      </c>
      <c r="G552" s="142">
        <v>0</v>
      </c>
    </row>
    <row r="553" spans="2:7" ht="18.75" customHeight="1" x14ac:dyDescent="0.25">
      <c r="B553" s="139" t="s">
        <v>682</v>
      </c>
      <c r="C553" s="140">
        <v>0</v>
      </c>
      <c r="D553" s="140">
        <v>2</v>
      </c>
      <c r="E553" s="140">
        <v>1</v>
      </c>
      <c r="F553" s="140">
        <v>0</v>
      </c>
      <c r="G553" s="142">
        <v>0</v>
      </c>
    </row>
    <row r="554" spans="2:7" ht="18.75" customHeight="1" x14ac:dyDescent="0.25">
      <c r="B554" s="139" t="s">
        <v>4134</v>
      </c>
      <c r="C554" s="140">
        <v>0</v>
      </c>
      <c r="D554" s="140">
        <v>2</v>
      </c>
      <c r="E554" s="140">
        <v>1</v>
      </c>
      <c r="F554" s="140">
        <v>0</v>
      </c>
      <c r="G554" s="142">
        <v>0</v>
      </c>
    </row>
    <row r="555" spans="2:7" ht="18.75" customHeight="1" x14ac:dyDescent="0.25">
      <c r="B555" s="139" t="s">
        <v>3971</v>
      </c>
      <c r="C555" s="140">
        <v>0</v>
      </c>
      <c r="D555" s="140">
        <v>3</v>
      </c>
      <c r="E555" s="140">
        <v>0</v>
      </c>
      <c r="F555" s="140">
        <v>0</v>
      </c>
      <c r="G555" s="142">
        <v>0</v>
      </c>
    </row>
    <row r="556" spans="2:7" ht="18.75" customHeight="1" x14ac:dyDescent="0.25">
      <c r="B556" s="139" t="s">
        <v>4723</v>
      </c>
      <c r="C556" s="140">
        <v>1</v>
      </c>
      <c r="D556" s="140">
        <v>2</v>
      </c>
      <c r="E556" s="140">
        <v>0</v>
      </c>
      <c r="F556" s="140">
        <v>0</v>
      </c>
      <c r="G556" s="142">
        <v>0</v>
      </c>
    </row>
    <row r="557" spans="2:7" ht="18.75" customHeight="1" x14ac:dyDescent="0.25">
      <c r="B557" s="139" t="s">
        <v>3753</v>
      </c>
      <c r="C557" s="140">
        <v>3</v>
      </c>
      <c r="D557" s="140">
        <v>0</v>
      </c>
      <c r="E557" s="140">
        <v>0</v>
      </c>
      <c r="F557" s="140">
        <v>0</v>
      </c>
      <c r="G557" s="142">
        <v>0</v>
      </c>
    </row>
    <row r="558" spans="2:7" ht="18.75" customHeight="1" x14ac:dyDescent="0.25">
      <c r="B558" s="139" t="s">
        <v>4140</v>
      </c>
      <c r="C558" s="140">
        <v>0</v>
      </c>
      <c r="D558" s="140">
        <v>3</v>
      </c>
      <c r="E558" s="140">
        <v>0</v>
      </c>
      <c r="F558" s="140">
        <v>0</v>
      </c>
      <c r="G558" s="142">
        <v>0</v>
      </c>
    </row>
    <row r="559" spans="2:7" ht="18.75" customHeight="1" x14ac:dyDescent="0.25">
      <c r="B559" s="139" t="s">
        <v>4626</v>
      </c>
      <c r="C559" s="140">
        <v>0</v>
      </c>
      <c r="D559" s="140">
        <v>0</v>
      </c>
      <c r="E559" s="140">
        <v>1</v>
      </c>
      <c r="F559" s="140">
        <v>0</v>
      </c>
      <c r="G559" s="142">
        <v>2</v>
      </c>
    </row>
    <row r="560" spans="2:7" ht="18.75" customHeight="1" x14ac:dyDescent="0.25">
      <c r="B560" s="139" t="s">
        <v>4831</v>
      </c>
      <c r="C560" s="140">
        <v>0</v>
      </c>
      <c r="D560" s="140">
        <v>0</v>
      </c>
      <c r="E560" s="140">
        <v>0</v>
      </c>
      <c r="F560" s="140">
        <v>0</v>
      </c>
      <c r="G560" s="142">
        <v>3</v>
      </c>
    </row>
    <row r="561" spans="2:7" ht="18.75" customHeight="1" x14ac:dyDescent="0.25">
      <c r="B561" s="139" t="s">
        <v>3908</v>
      </c>
      <c r="C561" s="140">
        <v>2</v>
      </c>
      <c r="D561" s="140">
        <v>0</v>
      </c>
      <c r="E561" s="140">
        <v>1</v>
      </c>
      <c r="F561" s="140">
        <v>0</v>
      </c>
      <c r="G561" s="142">
        <v>0</v>
      </c>
    </row>
    <row r="562" spans="2:7" ht="18.75" customHeight="1" x14ac:dyDescent="0.25">
      <c r="B562" s="139" t="s">
        <v>602</v>
      </c>
      <c r="C562" s="140">
        <v>0</v>
      </c>
      <c r="D562" s="140">
        <v>0</v>
      </c>
      <c r="E562" s="140">
        <v>1</v>
      </c>
      <c r="F562" s="140">
        <v>0</v>
      </c>
      <c r="G562" s="142">
        <v>2</v>
      </c>
    </row>
    <row r="563" spans="2:7" ht="18.75" customHeight="1" x14ac:dyDescent="0.25">
      <c r="B563" s="139" t="s">
        <v>4660</v>
      </c>
      <c r="C563" s="140">
        <v>0</v>
      </c>
      <c r="D563" s="140">
        <v>3</v>
      </c>
      <c r="E563" s="140">
        <v>0</v>
      </c>
      <c r="F563" s="140">
        <v>0</v>
      </c>
      <c r="G563" s="142">
        <v>0</v>
      </c>
    </row>
    <row r="564" spans="2:7" ht="18.75" customHeight="1" x14ac:dyDescent="0.25">
      <c r="B564" s="139" t="s">
        <v>4620</v>
      </c>
      <c r="C564" s="140">
        <v>0</v>
      </c>
      <c r="D564" s="140">
        <v>0</v>
      </c>
      <c r="E564" s="140">
        <v>0</v>
      </c>
      <c r="F564" s="140">
        <v>2</v>
      </c>
      <c r="G564" s="142">
        <v>0</v>
      </c>
    </row>
    <row r="565" spans="2:7" ht="18.75" customHeight="1" x14ac:dyDescent="0.25">
      <c r="B565" s="139" t="s">
        <v>4879</v>
      </c>
      <c r="C565" s="140">
        <v>0</v>
      </c>
      <c r="D565" s="140">
        <v>0</v>
      </c>
      <c r="E565" s="140">
        <v>0</v>
      </c>
      <c r="F565" s="140">
        <v>0</v>
      </c>
      <c r="G565" s="142">
        <v>2</v>
      </c>
    </row>
    <row r="566" spans="2:7" ht="18.75" customHeight="1" x14ac:dyDescent="0.25">
      <c r="B566" s="139" t="s">
        <v>3876</v>
      </c>
      <c r="C566" s="140">
        <v>2</v>
      </c>
      <c r="D566" s="140">
        <v>0</v>
      </c>
      <c r="E566" s="140">
        <v>0</v>
      </c>
      <c r="F566" s="140">
        <v>0</v>
      </c>
      <c r="G566" s="142">
        <v>0</v>
      </c>
    </row>
    <row r="567" spans="2:7" ht="18.75" customHeight="1" x14ac:dyDescent="0.25">
      <c r="B567" s="139" t="s">
        <v>3338</v>
      </c>
      <c r="C567" s="140">
        <v>0</v>
      </c>
      <c r="D567" s="140">
        <v>2</v>
      </c>
      <c r="E567" s="140">
        <v>0</v>
      </c>
      <c r="F567" s="140">
        <v>0</v>
      </c>
      <c r="G567" s="142">
        <v>0</v>
      </c>
    </row>
    <row r="568" spans="2:7" ht="18.75" customHeight="1" x14ac:dyDescent="0.25">
      <c r="B568" s="139" t="s">
        <v>4717</v>
      </c>
      <c r="C568" s="140">
        <v>2</v>
      </c>
      <c r="D568" s="140">
        <v>0</v>
      </c>
      <c r="E568" s="140">
        <v>0</v>
      </c>
      <c r="F568" s="140">
        <v>0</v>
      </c>
      <c r="G568" s="142">
        <v>0</v>
      </c>
    </row>
    <row r="569" spans="2:7" ht="18.75" customHeight="1" x14ac:dyDescent="0.25">
      <c r="B569" s="139" t="s">
        <v>5222</v>
      </c>
      <c r="C569" s="140">
        <v>0</v>
      </c>
      <c r="D569" s="140">
        <v>0</v>
      </c>
      <c r="E569" s="140">
        <v>0</v>
      </c>
      <c r="F569" s="140">
        <v>0</v>
      </c>
      <c r="G569" s="142">
        <v>2</v>
      </c>
    </row>
    <row r="570" spans="2:7" ht="18.75" customHeight="1" x14ac:dyDescent="0.25">
      <c r="B570" s="139" t="s">
        <v>4441</v>
      </c>
      <c r="C570" s="140">
        <v>0</v>
      </c>
      <c r="D570" s="140">
        <v>0</v>
      </c>
      <c r="E570" s="140">
        <v>0</v>
      </c>
      <c r="F570" s="140">
        <v>2</v>
      </c>
      <c r="G570" s="142">
        <v>0</v>
      </c>
    </row>
    <row r="571" spans="2:7" ht="18.75" customHeight="1" x14ac:dyDescent="0.25">
      <c r="B571" s="139" t="s">
        <v>4704</v>
      </c>
      <c r="C571" s="140">
        <v>0</v>
      </c>
      <c r="D571" s="140">
        <v>0</v>
      </c>
      <c r="E571" s="140">
        <v>0</v>
      </c>
      <c r="F571" s="140">
        <v>0</v>
      </c>
      <c r="G571" s="142">
        <v>2</v>
      </c>
    </row>
    <row r="572" spans="2:7" ht="18.75" customHeight="1" x14ac:dyDescent="0.25">
      <c r="B572" s="139" t="s">
        <v>4821</v>
      </c>
      <c r="C572" s="140">
        <v>0</v>
      </c>
      <c r="D572" s="140">
        <v>0</v>
      </c>
      <c r="E572" s="140">
        <v>0</v>
      </c>
      <c r="F572" s="140">
        <v>2</v>
      </c>
      <c r="G572" s="142">
        <v>0</v>
      </c>
    </row>
    <row r="573" spans="2:7" ht="18.75" customHeight="1" x14ac:dyDescent="0.25">
      <c r="B573" s="139" t="s">
        <v>4283</v>
      </c>
      <c r="C573" s="140">
        <v>0</v>
      </c>
      <c r="D573" s="140">
        <v>0</v>
      </c>
      <c r="E573" s="140">
        <v>2</v>
      </c>
      <c r="F573" s="140">
        <v>0</v>
      </c>
      <c r="G573" s="142">
        <v>0</v>
      </c>
    </row>
    <row r="574" spans="2:7" ht="18.75" customHeight="1" x14ac:dyDescent="0.25">
      <c r="B574" s="139" t="s">
        <v>3677</v>
      </c>
      <c r="C574" s="140">
        <v>0</v>
      </c>
      <c r="D574" s="140">
        <v>0</v>
      </c>
      <c r="E574" s="140">
        <v>2</v>
      </c>
      <c r="F574" s="140">
        <v>0</v>
      </c>
      <c r="G574" s="142">
        <v>0</v>
      </c>
    </row>
    <row r="575" spans="2:7" ht="18.75" customHeight="1" x14ac:dyDescent="0.25">
      <c r="B575" s="139" t="s">
        <v>5245</v>
      </c>
      <c r="C575" s="140">
        <v>0</v>
      </c>
      <c r="D575" s="140">
        <v>0</v>
      </c>
      <c r="E575" s="140">
        <v>0</v>
      </c>
      <c r="F575" s="140">
        <v>0</v>
      </c>
      <c r="G575" s="142">
        <v>2</v>
      </c>
    </row>
    <row r="576" spans="2:7" ht="18.75" customHeight="1" x14ac:dyDescent="0.25">
      <c r="B576" s="139" t="s">
        <v>3875</v>
      </c>
      <c r="C576" s="140">
        <v>2</v>
      </c>
      <c r="D576" s="140">
        <v>0</v>
      </c>
      <c r="E576" s="140">
        <v>0</v>
      </c>
      <c r="F576" s="140">
        <v>0</v>
      </c>
      <c r="G576" s="142">
        <v>0</v>
      </c>
    </row>
    <row r="577" spans="2:7" ht="18.75" customHeight="1" x14ac:dyDescent="0.25">
      <c r="B577" s="139" t="s">
        <v>3668</v>
      </c>
      <c r="C577" s="140">
        <v>0</v>
      </c>
      <c r="D577" s="140">
        <v>2</v>
      </c>
      <c r="E577" s="140">
        <v>0</v>
      </c>
      <c r="F577" s="140">
        <v>0</v>
      </c>
      <c r="G577" s="142">
        <v>0</v>
      </c>
    </row>
    <row r="578" spans="2:7" ht="18.75" customHeight="1" x14ac:dyDescent="0.25">
      <c r="B578" s="139" t="s">
        <v>4465</v>
      </c>
      <c r="C578" s="140">
        <v>0</v>
      </c>
      <c r="D578" s="140">
        <v>0</v>
      </c>
      <c r="E578" s="140">
        <v>0</v>
      </c>
      <c r="F578" s="140">
        <v>2</v>
      </c>
      <c r="G578" s="142">
        <v>0</v>
      </c>
    </row>
    <row r="579" spans="2:7" ht="18.75" customHeight="1" x14ac:dyDescent="0.25">
      <c r="B579" s="139" t="s">
        <v>4725</v>
      </c>
      <c r="C579" s="140">
        <v>2</v>
      </c>
      <c r="D579" s="140">
        <v>0</v>
      </c>
      <c r="E579" s="140">
        <v>0</v>
      </c>
      <c r="F579" s="140">
        <v>0</v>
      </c>
      <c r="G579" s="142">
        <v>0</v>
      </c>
    </row>
    <row r="580" spans="2:7" ht="18.75" customHeight="1" x14ac:dyDescent="0.25">
      <c r="B580" s="139" t="s">
        <v>3887</v>
      </c>
      <c r="C580" s="140">
        <v>2</v>
      </c>
      <c r="D580" s="140">
        <v>0</v>
      </c>
      <c r="E580" s="140">
        <v>0</v>
      </c>
      <c r="F580" s="140">
        <v>0</v>
      </c>
      <c r="G580" s="142">
        <v>0</v>
      </c>
    </row>
    <row r="581" spans="2:7" ht="18.75" customHeight="1" x14ac:dyDescent="0.25">
      <c r="B581" s="139" t="s">
        <v>3880</v>
      </c>
      <c r="C581" s="140">
        <v>2</v>
      </c>
      <c r="D581" s="140">
        <v>0</v>
      </c>
      <c r="E581" s="140">
        <v>0</v>
      </c>
      <c r="F581" s="140">
        <v>0</v>
      </c>
      <c r="G581" s="142">
        <v>0</v>
      </c>
    </row>
    <row r="582" spans="2:7" ht="18.75" customHeight="1" x14ac:dyDescent="0.25">
      <c r="B582" s="139" t="s">
        <v>4545</v>
      </c>
      <c r="C582" s="140">
        <v>0</v>
      </c>
      <c r="D582" s="140">
        <v>0</v>
      </c>
      <c r="E582" s="140">
        <v>0</v>
      </c>
      <c r="F582" s="140">
        <v>2</v>
      </c>
      <c r="G582" s="142">
        <v>0</v>
      </c>
    </row>
    <row r="583" spans="2:7" ht="18.75" customHeight="1" x14ac:dyDescent="0.25">
      <c r="B583" s="139" t="s">
        <v>3859</v>
      </c>
      <c r="C583" s="140">
        <v>2</v>
      </c>
      <c r="D583" s="140">
        <v>0</v>
      </c>
      <c r="E583" s="140">
        <v>0</v>
      </c>
      <c r="F583" s="140">
        <v>0</v>
      </c>
      <c r="G583" s="142">
        <v>0</v>
      </c>
    </row>
    <row r="584" spans="2:7" ht="18.75" customHeight="1" x14ac:dyDescent="0.25">
      <c r="B584" s="139" t="s">
        <v>4695</v>
      </c>
      <c r="C584" s="140">
        <v>2</v>
      </c>
      <c r="D584" s="140">
        <v>0</v>
      </c>
      <c r="E584" s="140">
        <v>0</v>
      </c>
      <c r="F584" s="140">
        <v>0</v>
      </c>
      <c r="G584" s="142">
        <v>0</v>
      </c>
    </row>
    <row r="585" spans="2:7" ht="18.75" customHeight="1" x14ac:dyDescent="0.25">
      <c r="B585" s="139" t="s">
        <v>790</v>
      </c>
      <c r="C585" s="140">
        <v>2</v>
      </c>
      <c r="D585" s="140">
        <v>0</v>
      </c>
      <c r="E585" s="140">
        <v>0</v>
      </c>
      <c r="F585" s="140">
        <v>0</v>
      </c>
      <c r="G585" s="142">
        <v>0</v>
      </c>
    </row>
    <row r="586" spans="2:7" ht="18.75" customHeight="1" x14ac:dyDescent="0.25">
      <c r="B586" s="139" t="s">
        <v>4208</v>
      </c>
      <c r="C586" s="140">
        <v>0</v>
      </c>
      <c r="D586" s="140">
        <v>0</v>
      </c>
      <c r="E586" s="140">
        <v>2</v>
      </c>
      <c r="F586" s="140">
        <v>0</v>
      </c>
      <c r="G586" s="142">
        <v>0</v>
      </c>
    </row>
    <row r="587" spans="2:7" ht="18.75" customHeight="1" x14ac:dyDescent="0.25">
      <c r="B587" s="139" t="s">
        <v>5200</v>
      </c>
      <c r="C587" s="140">
        <v>0</v>
      </c>
      <c r="D587" s="140">
        <v>0</v>
      </c>
      <c r="E587" s="140">
        <v>0</v>
      </c>
      <c r="F587" s="140">
        <v>0</v>
      </c>
      <c r="G587" s="142">
        <v>2</v>
      </c>
    </row>
    <row r="588" spans="2:7" ht="18.75" customHeight="1" x14ac:dyDescent="0.25">
      <c r="B588" s="139" t="s">
        <v>4701</v>
      </c>
      <c r="C588" s="140">
        <v>0</v>
      </c>
      <c r="D588" s="140">
        <v>0</v>
      </c>
      <c r="E588" s="140">
        <v>0</v>
      </c>
      <c r="F588" s="140">
        <v>2</v>
      </c>
      <c r="G588" s="142">
        <v>0</v>
      </c>
    </row>
    <row r="589" spans="2:7" ht="18.75" customHeight="1" x14ac:dyDescent="0.25">
      <c r="B589" s="139" t="s">
        <v>4693</v>
      </c>
      <c r="C589" s="140">
        <v>0</v>
      </c>
      <c r="D589" s="140">
        <v>0</v>
      </c>
      <c r="E589" s="140">
        <v>0</v>
      </c>
      <c r="F589" s="140">
        <v>2</v>
      </c>
      <c r="G589" s="142">
        <v>0</v>
      </c>
    </row>
    <row r="590" spans="2:7" ht="18.75" customHeight="1" x14ac:dyDescent="0.25">
      <c r="B590" s="139" t="s">
        <v>3829</v>
      </c>
      <c r="C590" s="140">
        <v>2</v>
      </c>
      <c r="D590" s="140">
        <v>0</v>
      </c>
      <c r="E590" s="140">
        <v>0</v>
      </c>
      <c r="F590" s="140">
        <v>0</v>
      </c>
      <c r="G590" s="142">
        <v>0</v>
      </c>
    </row>
    <row r="591" spans="2:7" ht="18.75" customHeight="1" x14ac:dyDescent="0.25">
      <c r="B591" s="139" t="s">
        <v>4433</v>
      </c>
      <c r="C591" s="140">
        <v>0</v>
      </c>
      <c r="D591" s="140">
        <v>0</v>
      </c>
      <c r="E591" s="140">
        <v>0</v>
      </c>
      <c r="F591" s="140">
        <v>2</v>
      </c>
      <c r="G591" s="142">
        <v>0</v>
      </c>
    </row>
    <row r="592" spans="2:7" ht="18.75" customHeight="1" x14ac:dyDescent="0.25">
      <c r="B592" s="139" t="s">
        <v>4823</v>
      </c>
      <c r="C592" s="140">
        <v>0</v>
      </c>
      <c r="D592" s="140">
        <v>2</v>
      </c>
      <c r="E592" s="140">
        <v>0</v>
      </c>
      <c r="F592" s="140">
        <v>0</v>
      </c>
      <c r="G592" s="142">
        <v>0</v>
      </c>
    </row>
    <row r="593" spans="2:7" ht="18.75" customHeight="1" x14ac:dyDescent="0.25">
      <c r="B593" s="139" t="s">
        <v>4602</v>
      </c>
      <c r="C593" s="140">
        <v>0</v>
      </c>
      <c r="D593" s="140">
        <v>0</v>
      </c>
      <c r="E593" s="140">
        <v>0</v>
      </c>
      <c r="F593" s="140">
        <v>2</v>
      </c>
      <c r="G593" s="142">
        <v>0</v>
      </c>
    </row>
    <row r="594" spans="2:7" ht="18.75" customHeight="1" x14ac:dyDescent="0.25">
      <c r="B594" s="139" t="s">
        <v>2954</v>
      </c>
      <c r="C594" s="140">
        <v>0</v>
      </c>
      <c r="D594" s="140">
        <v>0</v>
      </c>
      <c r="E594" s="140">
        <v>0</v>
      </c>
      <c r="F594" s="140">
        <v>2</v>
      </c>
      <c r="G594" s="142">
        <v>0</v>
      </c>
    </row>
    <row r="595" spans="2:7" ht="18.75" customHeight="1" x14ac:dyDescent="0.25">
      <c r="B595" s="139" t="s">
        <v>3596</v>
      </c>
      <c r="C595" s="140">
        <v>2</v>
      </c>
      <c r="D595" s="140">
        <v>0</v>
      </c>
      <c r="E595" s="140">
        <v>0</v>
      </c>
      <c r="F595" s="140">
        <v>0</v>
      </c>
      <c r="G595" s="142">
        <v>0</v>
      </c>
    </row>
    <row r="596" spans="2:7" ht="18.75" customHeight="1" x14ac:dyDescent="0.25">
      <c r="B596" s="139" t="s">
        <v>4678</v>
      </c>
      <c r="C596" s="140">
        <v>0</v>
      </c>
      <c r="D596" s="140">
        <v>0</v>
      </c>
      <c r="E596" s="140">
        <v>0</v>
      </c>
      <c r="F596" s="140">
        <v>0</v>
      </c>
      <c r="G596" s="142">
        <v>2</v>
      </c>
    </row>
    <row r="597" spans="2:7" ht="18.75" customHeight="1" x14ac:dyDescent="0.25">
      <c r="B597" s="139" t="s">
        <v>3631</v>
      </c>
      <c r="C597" s="140">
        <v>0</v>
      </c>
      <c r="D597" s="140">
        <v>0</v>
      </c>
      <c r="E597" s="140">
        <v>0</v>
      </c>
      <c r="F597" s="140">
        <v>2</v>
      </c>
      <c r="G597" s="142">
        <v>0</v>
      </c>
    </row>
    <row r="598" spans="2:7" ht="18.75" customHeight="1" x14ac:dyDescent="0.25">
      <c r="B598" s="139" t="s">
        <v>4877</v>
      </c>
      <c r="C598" s="140">
        <v>0</v>
      </c>
      <c r="D598" s="140">
        <v>0</v>
      </c>
      <c r="E598" s="140">
        <v>0</v>
      </c>
      <c r="F598" s="140">
        <v>0</v>
      </c>
      <c r="G598" s="142">
        <v>2</v>
      </c>
    </row>
    <row r="599" spans="2:7" ht="18.75" customHeight="1" x14ac:dyDescent="0.25">
      <c r="B599" s="139" t="s">
        <v>3980</v>
      </c>
      <c r="C599" s="140">
        <v>0</v>
      </c>
      <c r="D599" s="140">
        <v>2</v>
      </c>
      <c r="E599" s="140">
        <v>0</v>
      </c>
      <c r="F599" s="140">
        <v>0</v>
      </c>
      <c r="G599" s="142">
        <v>0</v>
      </c>
    </row>
    <row r="600" spans="2:7" ht="18.75" customHeight="1" x14ac:dyDescent="0.25">
      <c r="B600" s="139" t="s">
        <v>3925</v>
      </c>
      <c r="C600" s="140">
        <v>2</v>
      </c>
      <c r="D600" s="140">
        <v>0</v>
      </c>
      <c r="E600" s="140">
        <v>0</v>
      </c>
      <c r="F600" s="140">
        <v>0</v>
      </c>
      <c r="G600" s="142">
        <v>0</v>
      </c>
    </row>
    <row r="601" spans="2:7" ht="18.75" customHeight="1" x14ac:dyDescent="0.25">
      <c r="B601" s="139" t="s">
        <v>4694</v>
      </c>
      <c r="C601" s="140">
        <v>0</v>
      </c>
      <c r="D601" s="140">
        <v>0</v>
      </c>
      <c r="E601" s="140">
        <v>2</v>
      </c>
      <c r="F601" s="140">
        <v>0</v>
      </c>
      <c r="G601" s="142">
        <v>0</v>
      </c>
    </row>
    <row r="602" spans="2:7" ht="18.75" customHeight="1" x14ac:dyDescent="0.25">
      <c r="B602" s="139" t="s">
        <v>4689</v>
      </c>
      <c r="C602" s="140">
        <v>0</v>
      </c>
      <c r="D602" s="140">
        <v>2</v>
      </c>
      <c r="E602" s="140">
        <v>0</v>
      </c>
      <c r="F602" s="140">
        <v>0</v>
      </c>
      <c r="G602" s="142">
        <v>0</v>
      </c>
    </row>
    <row r="603" spans="2:7" ht="18.75" customHeight="1" x14ac:dyDescent="0.25">
      <c r="B603" s="139" t="s">
        <v>4686</v>
      </c>
      <c r="C603" s="140">
        <v>0</v>
      </c>
      <c r="D603" s="140">
        <v>0</v>
      </c>
      <c r="E603" s="140">
        <v>2</v>
      </c>
      <c r="F603" s="140">
        <v>0</v>
      </c>
      <c r="G603" s="142">
        <v>0</v>
      </c>
    </row>
    <row r="604" spans="2:7" ht="18.75" customHeight="1" x14ac:dyDescent="0.25">
      <c r="B604" s="139" t="s">
        <v>4221</v>
      </c>
      <c r="C604" s="140">
        <v>0</v>
      </c>
      <c r="D604" s="140">
        <v>0</v>
      </c>
      <c r="E604" s="140">
        <v>2</v>
      </c>
      <c r="F604" s="140">
        <v>0</v>
      </c>
      <c r="G604" s="142">
        <v>0</v>
      </c>
    </row>
    <row r="605" spans="2:7" ht="18.75" customHeight="1" x14ac:dyDescent="0.25">
      <c r="B605" s="139" t="s">
        <v>3389</v>
      </c>
      <c r="C605" s="140">
        <v>0</v>
      </c>
      <c r="D605" s="140">
        <v>0</v>
      </c>
      <c r="E605" s="140">
        <v>0</v>
      </c>
      <c r="F605" s="140">
        <v>0</v>
      </c>
      <c r="G605" s="142">
        <v>2</v>
      </c>
    </row>
    <row r="606" spans="2:7" ht="18.75" customHeight="1" x14ac:dyDescent="0.25">
      <c r="B606" s="139" t="s">
        <v>5305</v>
      </c>
      <c r="C606" s="140">
        <v>0</v>
      </c>
      <c r="D606" s="140">
        <v>0</v>
      </c>
      <c r="E606" s="140">
        <v>0</v>
      </c>
      <c r="F606" s="140">
        <v>0</v>
      </c>
      <c r="G606" s="142">
        <v>2</v>
      </c>
    </row>
    <row r="607" spans="2:7" ht="18.75" customHeight="1" x14ac:dyDescent="0.25">
      <c r="B607" s="139" t="s">
        <v>4346</v>
      </c>
      <c r="C607" s="140">
        <v>0</v>
      </c>
      <c r="D607" s="140">
        <v>0</v>
      </c>
      <c r="E607" s="140">
        <v>2</v>
      </c>
      <c r="F607" s="140">
        <v>0</v>
      </c>
      <c r="G607" s="142">
        <v>0</v>
      </c>
    </row>
    <row r="608" spans="2:7" ht="18.75" customHeight="1" x14ac:dyDescent="0.25">
      <c r="B608" s="139" t="s">
        <v>5271</v>
      </c>
      <c r="C608" s="140">
        <v>0</v>
      </c>
      <c r="D608" s="140">
        <v>0</v>
      </c>
      <c r="E608" s="140">
        <v>0</v>
      </c>
      <c r="F608" s="140">
        <v>0</v>
      </c>
      <c r="G608" s="142">
        <v>2</v>
      </c>
    </row>
    <row r="609" spans="2:7" ht="18.75" customHeight="1" x14ac:dyDescent="0.25">
      <c r="B609" s="139" t="s">
        <v>3868</v>
      </c>
      <c r="C609" s="140">
        <v>2</v>
      </c>
      <c r="D609" s="140">
        <v>0</v>
      </c>
      <c r="E609" s="140">
        <v>0</v>
      </c>
      <c r="F609" s="140">
        <v>0</v>
      </c>
      <c r="G609" s="142">
        <v>0</v>
      </c>
    </row>
    <row r="610" spans="2:7" ht="18.75" customHeight="1" x14ac:dyDescent="0.25">
      <c r="B610" s="139" t="s">
        <v>4710</v>
      </c>
      <c r="C610" s="140">
        <v>0</v>
      </c>
      <c r="D610" s="140">
        <v>2</v>
      </c>
      <c r="E610" s="140">
        <v>0</v>
      </c>
      <c r="F610" s="140">
        <v>0</v>
      </c>
      <c r="G610" s="142">
        <v>0</v>
      </c>
    </row>
    <row r="611" spans="2:7" ht="18.75" customHeight="1" x14ac:dyDescent="0.25">
      <c r="B611" s="139" t="s">
        <v>4297</v>
      </c>
      <c r="C611" s="140">
        <v>0</v>
      </c>
      <c r="D611" s="140">
        <v>0</v>
      </c>
      <c r="E611" s="140">
        <v>2</v>
      </c>
      <c r="F611" s="140">
        <v>0</v>
      </c>
      <c r="G611" s="142">
        <v>0</v>
      </c>
    </row>
    <row r="612" spans="2:7" ht="18.75" customHeight="1" x14ac:dyDescent="0.25">
      <c r="B612" s="139" t="s">
        <v>4606</v>
      </c>
      <c r="C612" s="140">
        <v>2</v>
      </c>
      <c r="D612" s="140">
        <v>0</v>
      </c>
      <c r="E612" s="140">
        <v>0</v>
      </c>
      <c r="F612" s="140">
        <v>0</v>
      </c>
      <c r="G612" s="142">
        <v>0</v>
      </c>
    </row>
    <row r="613" spans="2:7" ht="18.75" customHeight="1" x14ac:dyDescent="0.25">
      <c r="B613" s="139" t="s">
        <v>3375</v>
      </c>
      <c r="C613" s="140">
        <v>0</v>
      </c>
      <c r="D613" s="140">
        <v>0</v>
      </c>
      <c r="E613" s="140">
        <v>2</v>
      </c>
      <c r="F613" s="140">
        <v>0</v>
      </c>
      <c r="G613" s="142">
        <v>0</v>
      </c>
    </row>
    <row r="614" spans="2:7" ht="18.75" customHeight="1" x14ac:dyDescent="0.25">
      <c r="B614" s="139" t="s">
        <v>4356</v>
      </c>
      <c r="C614" s="140">
        <v>0</v>
      </c>
      <c r="D614" s="140">
        <v>0</v>
      </c>
      <c r="E614" s="140">
        <v>2</v>
      </c>
      <c r="F614" s="140">
        <v>0</v>
      </c>
      <c r="G614" s="142">
        <v>0</v>
      </c>
    </row>
    <row r="615" spans="2:7" ht="18.75" customHeight="1" x14ac:dyDescent="0.25">
      <c r="B615" s="139" t="s">
        <v>4705</v>
      </c>
      <c r="C615" s="140">
        <v>0</v>
      </c>
      <c r="D615" s="140">
        <v>0</v>
      </c>
      <c r="E615" s="140">
        <v>0</v>
      </c>
      <c r="F615" s="140">
        <v>0</v>
      </c>
      <c r="G615" s="142">
        <v>2</v>
      </c>
    </row>
    <row r="616" spans="2:7" ht="18.75" customHeight="1" x14ac:dyDescent="0.25">
      <c r="B616" s="139" t="s">
        <v>779</v>
      </c>
      <c r="C616" s="140">
        <v>2</v>
      </c>
      <c r="D616" s="140">
        <v>0</v>
      </c>
      <c r="E616" s="140">
        <v>0</v>
      </c>
      <c r="F616" s="140">
        <v>0</v>
      </c>
      <c r="G616" s="142">
        <v>0</v>
      </c>
    </row>
    <row r="617" spans="2:7" ht="18.75" customHeight="1" x14ac:dyDescent="0.25">
      <c r="B617" s="139" t="s">
        <v>4604</v>
      </c>
      <c r="C617" s="140">
        <v>0</v>
      </c>
      <c r="D617" s="140">
        <v>0</v>
      </c>
      <c r="E617" s="140">
        <v>2</v>
      </c>
      <c r="F617" s="140">
        <v>0</v>
      </c>
      <c r="G617" s="142">
        <v>0</v>
      </c>
    </row>
    <row r="618" spans="2:7" ht="18.75" customHeight="1" x14ac:dyDescent="0.25">
      <c r="B618" s="139" t="s">
        <v>3866</v>
      </c>
      <c r="C618" s="140">
        <v>2</v>
      </c>
      <c r="D618" s="140">
        <v>0</v>
      </c>
      <c r="E618" s="140">
        <v>0</v>
      </c>
      <c r="F618" s="140">
        <v>0</v>
      </c>
      <c r="G618" s="142">
        <v>0</v>
      </c>
    </row>
    <row r="619" spans="2:7" ht="18.75" customHeight="1" x14ac:dyDescent="0.25">
      <c r="B619" s="139" t="s">
        <v>4726</v>
      </c>
      <c r="C619" s="140">
        <v>0</v>
      </c>
      <c r="D619" s="140">
        <v>0</v>
      </c>
      <c r="E619" s="140">
        <v>0</v>
      </c>
      <c r="F619" s="140">
        <v>1</v>
      </c>
      <c r="G619" s="142">
        <v>1</v>
      </c>
    </row>
    <row r="620" spans="2:7" ht="18.75" customHeight="1" x14ac:dyDescent="0.25">
      <c r="B620" s="139" t="s">
        <v>3872</v>
      </c>
      <c r="C620" s="140">
        <v>2</v>
      </c>
      <c r="D620" s="140">
        <v>0</v>
      </c>
      <c r="E620" s="140">
        <v>0</v>
      </c>
      <c r="F620" s="140">
        <v>0</v>
      </c>
      <c r="G620" s="142">
        <v>0</v>
      </c>
    </row>
    <row r="621" spans="2:7" ht="18.75" customHeight="1" x14ac:dyDescent="0.25">
      <c r="B621" s="139" t="s">
        <v>3885</v>
      </c>
      <c r="C621" s="140">
        <v>2</v>
      </c>
      <c r="D621" s="140">
        <v>0</v>
      </c>
      <c r="E621" s="140">
        <v>0</v>
      </c>
      <c r="F621" s="140">
        <v>0</v>
      </c>
      <c r="G621" s="142">
        <v>0</v>
      </c>
    </row>
    <row r="622" spans="2:7" ht="18.75" customHeight="1" x14ac:dyDescent="0.25">
      <c r="B622" s="139" t="s">
        <v>5201</v>
      </c>
      <c r="C622" s="140">
        <v>0</v>
      </c>
      <c r="D622" s="140">
        <v>0</v>
      </c>
      <c r="E622" s="140">
        <v>0</v>
      </c>
      <c r="F622" s="140">
        <v>0</v>
      </c>
      <c r="G622" s="142">
        <v>2</v>
      </c>
    </row>
    <row r="623" spans="2:7" ht="18.75" customHeight="1" x14ac:dyDescent="0.25">
      <c r="B623" s="139" t="s">
        <v>4679</v>
      </c>
      <c r="C623" s="140">
        <v>0</v>
      </c>
      <c r="D623" s="140">
        <v>0</v>
      </c>
      <c r="E623" s="140">
        <v>0</v>
      </c>
      <c r="F623" s="140">
        <v>1</v>
      </c>
      <c r="G623" s="142">
        <v>1</v>
      </c>
    </row>
    <row r="624" spans="2:7" ht="18.75" customHeight="1" x14ac:dyDescent="0.25">
      <c r="B624" s="139" t="s">
        <v>3696</v>
      </c>
      <c r="C624" s="140">
        <v>0</v>
      </c>
      <c r="D624" s="140">
        <v>2</v>
      </c>
      <c r="E624" s="140">
        <v>0</v>
      </c>
      <c r="F624" s="140">
        <v>0</v>
      </c>
      <c r="G624" s="142">
        <v>0</v>
      </c>
    </row>
    <row r="625" spans="2:7" ht="18.75" customHeight="1" x14ac:dyDescent="0.25">
      <c r="B625" s="139" t="s">
        <v>3982</v>
      </c>
      <c r="C625" s="140">
        <v>0</v>
      </c>
      <c r="D625" s="140">
        <v>2</v>
      </c>
      <c r="E625" s="140">
        <v>0</v>
      </c>
      <c r="F625" s="140">
        <v>0</v>
      </c>
      <c r="G625" s="142">
        <v>0</v>
      </c>
    </row>
    <row r="626" spans="2:7" ht="18.75" customHeight="1" x14ac:dyDescent="0.25">
      <c r="B626" s="139" t="s">
        <v>4042</v>
      </c>
      <c r="C626" s="140">
        <v>0</v>
      </c>
      <c r="D626" s="140">
        <v>2</v>
      </c>
      <c r="E626" s="140">
        <v>0</v>
      </c>
      <c r="F626" s="140">
        <v>0</v>
      </c>
      <c r="G626" s="142">
        <v>0</v>
      </c>
    </row>
    <row r="627" spans="2:7" ht="18.75" customHeight="1" x14ac:dyDescent="0.25">
      <c r="B627" s="139" t="s">
        <v>4307</v>
      </c>
      <c r="C627" s="140">
        <v>0</v>
      </c>
      <c r="D627" s="140">
        <v>0</v>
      </c>
      <c r="E627" s="140">
        <v>2</v>
      </c>
      <c r="F627" s="140">
        <v>0</v>
      </c>
      <c r="G627" s="142">
        <v>0</v>
      </c>
    </row>
    <row r="628" spans="2:7" ht="18.75" customHeight="1" x14ac:dyDescent="0.25">
      <c r="B628" s="139" t="s">
        <v>683</v>
      </c>
      <c r="C628" s="140">
        <v>2</v>
      </c>
      <c r="D628" s="140">
        <v>0</v>
      </c>
      <c r="E628" s="140">
        <v>0</v>
      </c>
      <c r="F628" s="140">
        <v>0</v>
      </c>
      <c r="G628" s="142">
        <v>0</v>
      </c>
    </row>
    <row r="629" spans="2:7" ht="18.75" customHeight="1" x14ac:dyDescent="0.25">
      <c r="B629" s="139" t="s">
        <v>4715</v>
      </c>
      <c r="C629" s="140">
        <v>0</v>
      </c>
      <c r="D629" s="140">
        <v>0</v>
      </c>
      <c r="E629" s="140">
        <v>2</v>
      </c>
      <c r="F629" s="140">
        <v>0</v>
      </c>
      <c r="G629" s="142">
        <v>0</v>
      </c>
    </row>
    <row r="630" spans="2:7" ht="18.75" customHeight="1" x14ac:dyDescent="0.25">
      <c r="B630" s="139" t="s">
        <v>4054</v>
      </c>
      <c r="C630" s="140">
        <v>0</v>
      </c>
      <c r="D630" s="140">
        <v>2</v>
      </c>
      <c r="E630" s="140">
        <v>0</v>
      </c>
      <c r="F630" s="140">
        <v>0</v>
      </c>
      <c r="G630" s="142">
        <v>0</v>
      </c>
    </row>
    <row r="631" spans="2:7" ht="18.75" customHeight="1" x14ac:dyDescent="0.25">
      <c r="B631" s="139" t="s">
        <v>632</v>
      </c>
      <c r="C631" s="140">
        <v>0</v>
      </c>
      <c r="D631" s="140">
        <v>0</v>
      </c>
      <c r="E631" s="140">
        <v>0</v>
      </c>
      <c r="F631" s="140">
        <v>2</v>
      </c>
      <c r="G631" s="142">
        <v>0</v>
      </c>
    </row>
    <row r="632" spans="2:7" ht="18.75" customHeight="1" x14ac:dyDescent="0.25">
      <c r="B632" s="139" t="s">
        <v>4547</v>
      </c>
      <c r="C632" s="140">
        <v>0</v>
      </c>
      <c r="D632" s="140">
        <v>0</v>
      </c>
      <c r="E632" s="140">
        <v>0</v>
      </c>
      <c r="F632" s="140">
        <v>2</v>
      </c>
      <c r="G632" s="142">
        <v>0</v>
      </c>
    </row>
    <row r="633" spans="2:7" ht="18.75" customHeight="1" x14ac:dyDescent="0.25">
      <c r="B633" s="139" t="s">
        <v>3879</v>
      </c>
      <c r="C633" s="140">
        <v>2</v>
      </c>
      <c r="D633" s="140">
        <v>0</v>
      </c>
      <c r="E633" s="140">
        <v>0</v>
      </c>
      <c r="F633" s="140">
        <v>0</v>
      </c>
      <c r="G633" s="142">
        <v>0</v>
      </c>
    </row>
    <row r="634" spans="2:7" ht="18.75" customHeight="1" x14ac:dyDescent="0.25">
      <c r="B634" s="139" t="s">
        <v>3561</v>
      </c>
      <c r="C634" s="140">
        <v>0</v>
      </c>
      <c r="D634" s="140">
        <v>0</v>
      </c>
      <c r="E634" s="140">
        <v>0</v>
      </c>
      <c r="F634" s="140">
        <v>0</v>
      </c>
      <c r="G634" s="142">
        <v>2</v>
      </c>
    </row>
    <row r="635" spans="2:7" ht="18.75" customHeight="1" x14ac:dyDescent="0.25">
      <c r="B635" s="139" t="s">
        <v>4719</v>
      </c>
      <c r="C635" s="140">
        <v>0</v>
      </c>
      <c r="D635" s="140">
        <v>2</v>
      </c>
      <c r="E635" s="140">
        <v>0</v>
      </c>
      <c r="F635" s="140">
        <v>0</v>
      </c>
      <c r="G635" s="142">
        <v>0</v>
      </c>
    </row>
    <row r="636" spans="2:7" ht="18.75" customHeight="1" x14ac:dyDescent="0.25">
      <c r="B636" s="139" t="s">
        <v>4716</v>
      </c>
      <c r="C636" s="140">
        <v>0</v>
      </c>
      <c r="D636" s="140">
        <v>0</v>
      </c>
      <c r="E636" s="140">
        <v>2</v>
      </c>
      <c r="F636" s="140">
        <v>0</v>
      </c>
      <c r="G636" s="142">
        <v>0</v>
      </c>
    </row>
    <row r="637" spans="2:7" ht="18.75" customHeight="1" x14ac:dyDescent="0.25">
      <c r="B637" s="139" t="s">
        <v>788</v>
      </c>
      <c r="C637" s="140">
        <v>0</v>
      </c>
      <c r="D637" s="140">
        <v>2</v>
      </c>
      <c r="E637" s="140">
        <v>0</v>
      </c>
      <c r="F637" s="140">
        <v>0</v>
      </c>
      <c r="G637" s="142">
        <v>0</v>
      </c>
    </row>
    <row r="638" spans="2:7" ht="18.75" customHeight="1" x14ac:dyDescent="0.25">
      <c r="B638" s="139" t="s">
        <v>4454</v>
      </c>
      <c r="C638" s="140">
        <v>0</v>
      </c>
      <c r="D638" s="140">
        <v>0</v>
      </c>
      <c r="E638" s="140">
        <v>0</v>
      </c>
      <c r="F638" s="140">
        <v>2</v>
      </c>
      <c r="G638" s="142">
        <v>0</v>
      </c>
    </row>
    <row r="639" spans="2:7" ht="18.75" customHeight="1" x14ac:dyDescent="0.25">
      <c r="B639" s="139" t="s">
        <v>4680</v>
      </c>
      <c r="C639" s="140">
        <v>0</v>
      </c>
      <c r="D639" s="140">
        <v>0</v>
      </c>
      <c r="E639" s="140">
        <v>0</v>
      </c>
      <c r="F639" s="140">
        <v>0</v>
      </c>
      <c r="G639" s="142">
        <v>2</v>
      </c>
    </row>
    <row r="640" spans="2:7" ht="18.75" customHeight="1" x14ac:dyDescent="0.25">
      <c r="B640" s="139" t="s">
        <v>4468</v>
      </c>
      <c r="C640" s="140">
        <v>0</v>
      </c>
      <c r="D640" s="140">
        <v>0</v>
      </c>
      <c r="E640" s="140">
        <v>0</v>
      </c>
      <c r="F640" s="140">
        <v>2</v>
      </c>
      <c r="G640" s="142">
        <v>0</v>
      </c>
    </row>
    <row r="641" spans="2:7" ht="18.75" customHeight="1" x14ac:dyDescent="0.25">
      <c r="B641" s="139" t="s">
        <v>3070</v>
      </c>
      <c r="C641" s="140">
        <v>2</v>
      </c>
      <c r="D641" s="140">
        <v>0</v>
      </c>
      <c r="E641" s="140">
        <v>0</v>
      </c>
      <c r="F641" s="140">
        <v>0</v>
      </c>
      <c r="G641" s="142">
        <v>0</v>
      </c>
    </row>
    <row r="642" spans="2:7" ht="18.75" customHeight="1" x14ac:dyDescent="0.25">
      <c r="B642" s="139" t="s">
        <v>4357</v>
      </c>
      <c r="C642" s="140">
        <v>0</v>
      </c>
      <c r="D642" s="140">
        <v>0</v>
      </c>
      <c r="E642" s="140">
        <v>2</v>
      </c>
      <c r="F642" s="140">
        <v>0</v>
      </c>
      <c r="G642" s="142">
        <v>0</v>
      </c>
    </row>
    <row r="643" spans="2:7" ht="18.75" customHeight="1" x14ac:dyDescent="0.25">
      <c r="B643" s="139" t="s">
        <v>3966</v>
      </c>
      <c r="C643" s="140">
        <v>0</v>
      </c>
      <c r="D643" s="140">
        <v>2</v>
      </c>
      <c r="E643" s="140">
        <v>0</v>
      </c>
      <c r="F643" s="140">
        <v>0</v>
      </c>
      <c r="G643" s="142">
        <v>0</v>
      </c>
    </row>
    <row r="644" spans="2:7" ht="18.75" customHeight="1" x14ac:dyDescent="0.25">
      <c r="B644" s="139" t="s">
        <v>3266</v>
      </c>
      <c r="C644" s="140">
        <v>2</v>
      </c>
      <c r="D644" s="140">
        <v>0</v>
      </c>
      <c r="E644" s="140">
        <v>0</v>
      </c>
      <c r="F644" s="140">
        <v>0</v>
      </c>
      <c r="G644" s="142">
        <v>0</v>
      </c>
    </row>
    <row r="645" spans="2:7" ht="18.75" customHeight="1" x14ac:dyDescent="0.25">
      <c r="B645" s="139" t="s">
        <v>5304</v>
      </c>
      <c r="C645" s="140">
        <v>0</v>
      </c>
      <c r="D645" s="140">
        <v>0</v>
      </c>
      <c r="E645" s="140">
        <v>0</v>
      </c>
      <c r="F645" s="140">
        <v>0</v>
      </c>
      <c r="G645" s="142">
        <v>2</v>
      </c>
    </row>
    <row r="646" spans="2:7" ht="18.75" customHeight="1" x14ac:dyDescent="0.25">
      <c r="B646" s="139" t="s">
        <v>4601</v>
      </c>
      <c r="C646" s="140">
        <v>0</v>
      </c>
      <c r="D646" s="140">
        <v>2</v>
      </c>
      <c r="E646" s="140">
        <v>0</v>
      </c>
      <c r="F646" s="140">
        <v>0</v>
      </c>
      <c r="G646" s="142">
        <v>0</v>
      </c>
    </row>
    <row r="647" spans="2:7" ht="18.75" customHeight="1" x14ac:dyDescent="0.25">
      <c r="B647" s="139" t="s">
        <v>4463</v>
      </c>
      <c r="C647" s="140">
        <v>0</v>
      </c>
      <c r="D647" s="140">
        <v>0</v>
      </c>
      <c r="E647" s="140">
        <v>0</v>
      </c>
      <c r="F647" s="140">
        <v>2</v>
      </c>
      <c r="G647" s="142">
        <v>0</v>
      </c>
    </row>
    <row r="648" spans="2:7" ht="18.75" customHeight="1" x14ac:dyDescent="0.25">
      <c r="B648" s="139" t="s">
        <v>4266</v>
      </c>
      <c r="C648" s="140">
        <v>0</v>
      </c>
      <c r="D648" s="140">
        <v>0</v>
      </c>
      <c r="E648" s="140">
        <v>2</v>
      </c>
      <c r="F648" s="140">
        <v>0</v>
      </c>
      <c r="G648" s="142">
        <v>0</v>
      </c>
    </row>
    <row r="649" spans="2:7" ht="18.75" customHeight="1" x14ac:dyDescent="0.25">
      <c r="B649" s="139" t="s">
        <v>4039</v>
      </c>
      <c r="C649" s="140">
        <v>0</v>
      </c>
      <c r="D649" s="140">
        <v>2</v>
      </c>
      <c r="E649" s="140">
        <v>0</v>
      </c>
      <c r="F649" s="140">
        <v>0</v>
      </c>
      <c r="G649" s="142">
        <v>0</v>
      </c>
    </row>
    <row r="650" spans="2:7" ht="18.75" customHeight="1" x14ac:dyDescent="0.25">
      <c r="B650" s="139" t="s">
        <v>4597</v>
      </c>
      <c r="C650" s="140">
        <v>2</v>
      </c>
      <c r="D650" s="140">
        <v>0</v>
      </c>
      <c r="E650" s="140">
        <v>0</v>
      </c>
      <c r="F650" s="140">
        <v>0</v>
      </c>
      <c r="G650" s="142">
        <v>0</v>
      </c>
    </row>
    <row r="651" spans="2:7" ht="18.75" customHeight="1" x14ac:dyDescent="0.25">
      <c r="B651" s="139" t="s">
        <v>3926</v>
      </c>
      <c r="C651" s="140">
        <v>2</v>
      </c>
      <c r="D651" s="140">
        <v>0</v>
      </c>
      <c r="E651" s="140">
        <v>0</v>
      </c>
      <c r="F651" s="140">
        <v>0</v>
      </c>
      <c r="G651" s="142">
        <v>0</v>
      </c>
    </row>
    <row r="652" spans="2:7" ht="18.75" customHeight="1" x14ac:dyDescent="0.25">
      <c r="B652" s="139" t="s">
        <v>5303</v>
      </c>
      <c r="C652" s="140">
        <v>0</v>
      </c>
      <c r="D652" s="140">
        <v>0</v>
      </c>
      <c r="E652" s="140">
        <v>0</v>
      </c>
      <c r="F652" s="140">
        <v>0</v>
      </c>
      <c r="G652" s="142">
        <v>2</v>
      </c>
    </row>
    <row r="653" spans="2:7" ht="18.75" customHeight="1" x14ac:dyDescent="0.25">
      <c r="B653" s="139" t="s">
        <v>691</v>
      </c>
      <c r="C653" s="140">
        <v>0</v>
      </c>
      <c r="D653" s="140">
        <v>0</v>
      </c>
      <c r="E653" s="140">
        <v>2</v>
      </c>
      <c r="F653" s="140">
        <v>0</v>
      </c>
      <c r="G653" s="142">
        <v>0</v>
      </c>
    </row>
    <row r="654" spans="2:7" ht="18.75" customHeight="1" x14ac:dyDescent="0.25">
      <c r="B654" s="139" t="s">
        <v>4067</v>
      </c>
      <c r="C654" s="140">
        <v>0</v>
      </c>
      <c r="D654" s="140">
        <v>2</v>
      </c>
      <c r="E654" s="140">
        <v>0</v>
      </c>
      <c r="F654" s="140">
        <v>0</v>
      </c>
      <c r="G654" s="142">
        <v>0</v>
      </c>
    </row>
    <row r="655" spans="2:7" ht="18.75" customHeight="1" x14ac:dyDescent="0.25">
      <c r="B655" s="139" t="s">
        <v>806</v>
      </c>
      <c r="C655" s="140">
        <v>0</v>
      </c>
      <c r="D655" s="140">
        <v>0</v>
      </c>
      <c r="E655" s="140">
        <v>0</v>
      </c>
      <c r="F655" s="140">
        <v>2</v>
      </c>
      <c r="G655" s="142">
        <v>0</v>
      </c>
    </row>
    <row r="656" spans="2:7" ht="18.75" customHeight="1" x14ac:dyDescent="0.25">
      <c r="B656" s="139" t="s">
        <v>4585</v>
      </c>
      <c r="C656" s="140">
        <v>0</v>
      </c>
      <c r="D656" s="140">
        <v>0</v>
      </c>
      <c r="E656" s="140">
        <v>0</v>
      </c>
      <c r="F656" s="140">
        <v>2</v>
      </c>
      <c r="G656" s="142">
        <v>0</v>
      </c>
    </row>
    <row r="657" spans="2:7" ht="18.75" customHeight="1" x14ac:dyDescent="0.25">
      <c r="B657" s="139" t="s">
        <v>4824</v>
      </c>
      <c r="C657" s="140">
        <v>0</v>
      </c>
      <c r="D657" s="140">
        <v>2</v>
      </c>
      <c r="E657" s="140">
        <v>0</v>
      </c>
      <c r="F657" s="140">
        <v>0</v>
      </c>
      <c r="G657" s="142">
        <v>0</v>
      </c>
    </row>
    <row r="658" spans="2:7" ht="18.75" customHeight="1" x14ac:dyDescent="0.25">
      <c r="B658" s="139" t="s">
        <v>4114</v>
      </c>
      <c r="C658" s="140">
        <v>0</v>
      </c>
      <c r="D658" s="140">
        <v>2</v>
      </c>
      <c r="E658" s="140">
        <v>0</v>
      </c>
      <c r="F658" s="140">
        <v>0</v>
      </c>
      <c r="G658" s="142">
        <v>0</v>
      </c>
    </row>
    <row r="659" spans="2:7" ht="18.75" customHeight="1" x14ac:dyDescent="0.25">
      <c r="B659" s="139" t="s">
        <v>4115</v>
      </c>
      <c r="C659" s="140">
        <v>0</v>
      </c>
      <c r="D659" s="140">
        <v>2</v>
      </c>
      <c r="E659" s="140">
        <v>0</v>
      </c>
      <c r="F659" s="140">
        <v>0</v>
      </c>
      <c r="G659" s="142">
        <v>0</v>
      </c>
    </row>
    <row r="660" spans="2:7" ht="18.75" customHeight="1" x14ac:dyDescent="0.25">
      <c r="B660" s="139" t="s">
        <v>3970</v>
      </c>
      <c r="C660" s="140">
        <v>0</v>
      </c>
      <c r="D660" s="140">
        <v>2</v>
      </c>
      <c r="E660" s="140">
        <v>0</v>
      </c>
      <c r="F660" s="140">
        <v>0</v>
      </c>
      <c r="G660" s="142">
        <v>0</v>
      </c>
    </row>
    <row r="661" spans="2:7" ht="18.75" customHeight="1" x14ac:dyDescent="0.25">
      <c r="B661" s="139" t="s">
        <v>4359</v>
      </c>
      <c r="C661" s="140">
        <v>0</v>
      </c>
      <c r="D661" s="140">
        <v>0</v>
      </c>
      <c r="E661" s="140">
        <v>2</v>
      </c>
      <c r="F661" s="140">
        <v>0</v>
      </c>
      <c r="G661" s="142">
        <v>0</v>
      </c>
    </row>
    <row r="662" spans="2:7" ht="18.75" customHeight="1" x14ac:dyDescent="0.25">
      <c r="B662" s="139" t="s">
        <v>5308</v>
      </c>
      <c r="C662" s="140">
        <v>0</v>
      </c>
      <c r="D662" s="140">
        <v>0</v>
      </c>
      <c r="E662" s="140">
        <v>0</v>
      </c>
      <c r="F662" s="140">
        <v>0</v>
      </c>
      <c r="G662" s="142">
        <v>2</v>
      </c>
    </row>
    <row r="663" spans="2:7" ht="18.75" customHeight="1" x14ac:dyDescent="0.25">
      <c r="B663" s="139" t="s">
        <v>4675</v>
      </c>
      <c r="C663" s="140">
        <v>0</v>
      </c>
      <c r="D663" s="140">
        <v>0</v>
      </c>
      <c r="E663" s="140">
        <v>0</v>
      </c>
      <c r="F663" s="140">
        <v>0</v>
      </c>
      <c r="G663" s="142">
        <v>2</v>
      </c>
    </row>
    <row r="664" spans="2:7" ht="18.75" customHeight="1" x14ac:dyDescent="0.25">
      <c r="B664" s="139" t="s">
        <v>4260</v>
      </c>
      <c r="C664" s="140">
        <v>0</v>
      </c>
      <c r="D664" s="140">
        <v>0</v>
      </c>
      <c r="E664" s="140">
        <v>2</v>
      </c>
      <c r="F664" s="140">
        <v>0</v>
      </c>
      <c r="G664" s="142">
        <v>0</v>
      </c>
    </row>
    <row r="665" spans="2:7" ht="18.75" customHeight="1" x14ac:dyDescent="0.25">
      <c r="B665" s="139" t="s">
        <v>3820</v>
      </c>
      <c r="C665" s="140">
        <v>2</v>
      </c>
      <c r="D665" s="140">
        <v>0</v>
      </c>
      <c r="E665" s="140">
        <v>0</v>
      </c>
      <c r="F665" s="140">
        <v>0</v>
      </c>
      <c r="G665" s="142">
        <v>0</v>
      </c>
    </row>
    <row r="666" spans="2:7" ht="18.75" customHeight="1" x14ac:dyDescent="0.25">
      <c r="B666" s="139" t="s">
        <v>3976</v>
      </c>
      <c r="C666" s="140">
        <v>0</v>
      </c>
      <c r="D666" s="140">
        <v>2</v>
      </c>
      <c r="E666" s="140">
        <v>0</v>
      </c>
      <c r="F666" s="140">
        <v>0</v>
      </c>
      <c r="G666" s="142">
        <v>0</v>
      </c>
    </row>
    <row r="667" spans="2:7" ht="18.75" customHeight="1" x14ac:dyDescent="0.25">
      <c r="B667" s="139" t="s">
        <v>4384</v>
      </c>
      <c r="C667" s="140">
        <v>0</v>
      </c>
      <c r="D667" s="140">
        <v>2</v>
      </c>
      <c r="E667" s="140">
        <v>0</v>
      </c>
      <c r="F667" s="140">
        <v>0</v>
      </c>
      <c r="G667" s="142">
        <v>0</v>
      </c>
    </row>
    <row r="668" spans="2:7" ht="18.75" customHeight="1" x14ac:dyDescent="0.25">
      <c r="B668" s="139" t="s">
        <v>563</v>
      </c>
      <c r="C668" s="140">
        <v>2</v>
      </c>
      <c r="D668" s="140">
        <v>0</v>
      </c>
      <c r="E668" s="140">
        <v>0</v>
      </c>
      <c r="F668" s="140">
        <v>0</v>
      </c>
      <c r="G668" s="142">
        <v>0</v>
      </c>
    </row>
    <row r="669" spans="2:7" ht="18.75" customHeight="1" x14ac:dyDescent="0.25">
      <c r="B669" s="139" t="s">
        <v>5225</v>
      </c>
      <c r="C669" s="140">
        <v>0</v>
      </c>
      <c r="D669" s="140">
        <v>0</v>
      </c>
      <c r="E669" s="140">
        <v>0</v>
      </c>
      <c r="F669" s="140">
        <v>0</v>
      </c>
      <c r="G669" s="142">
        <v>2</v>
      </c>
    </row>
    <row r="670" spans="2:7" ht="18.75" customHeight="1" x14ac:dyDescent="0.25">
      <c r="B670" s="139" t="s">
        <v>2456</v>
      </c>
      <c r="C670" s="140">
        <v>0</v>
      </c>
      <c r="D670" s="140">
        <v>0</v>
      </c>
      <c r="E670" s="140">
        <v>0</v>
      </c>
      <c r="F670" s="140">
        <v>2</v>
      </c>
      <c r="G670" s="142">
        <v>0</v>
      </c>
    </row>
    <row r="671" spans="2:7" ht="18.75" customHeight="1" x14ac:dyDescent="0.25">
      <c r="B671" s="139" t="s">
        <v>5302</v>
      </c>
      <c r="C671" s="140">
        <v>0</v>
      </c>
      <c r="D671" s="140">
        <v>0</v>
      </c>
      <c r="E671" s="140">
        <v>0</v>
      </c>
      <c r="F671" s="140">
        <v>0</v>
      </c>
      <c r="G671" s="142">
        <v>2</v>
      </c>
    </row>
    <row r="672" spans="2:7" ht="18.75" customHeight="1" x14ac:dyDescent="0.25">
      <c r="B672" s="139" t="s">
        <v>4672</v>
      </c>
      <c r="C672" s="140">
        <v>0</v>
      </c>
      <c r="D672" s="140">
        <v>2</v>
      </c>
      <c r="E672" s="140">
        <v>0</v>
      </c>
      <c r="F672" s="140">
        <v>0</v>
      </c>
      <c r="G672" s="142">
        <v>0</v>
      </c>
    </row>
    <row r="673" spans="2:7" ht="18.75" customHeight="1" x14ac:dyDescent="0.25">
      <c r="B673" s="139" t="s">
        <v>4720</v>
      </c>
      <c r="C673" s="140">
        <v>0</v>
      </c>
      <c r="D673" s="140">
        <v>0</v>
      </c>
      <c r="E673" s="140">
        <v>0</v>
      </c>
      <c r="F673" s="140">
        <v>1</v>
      </c>
      <c r="G673" s="142">
        <v>1</v>
      </c>
    </row>
    <row r="674" spans="2:7" ht="18.75" customHeight="1" x14ac:dyDescent="0.25">
      <c r="B674" s="139" t="s">
        <v>4587</v>
      </c>
      <c r="C674" s="140">
        <v>0</v>
      </c>
      <c r="D674" s="140">
        <v>0</v>
      </c>
      <c r="E674" s="140">
        <v>0</v>
      </c>
      <c r="F674" s="140">
        <v>2</v>
      </c>
      <c r="G674" s="142">
        <v>0</v>
      </c>
    </row>
    <row r="675" spans="2:7" ht="18.75" customHeight="1" x14ac:dyDescent="0.25">
      <c r="B675" s="139" t="s">
        <v>3814</v>
      </c>
      <c r="C675" s="140">
        <v>2</v>
      </c>
      <c r="D675" s="140">
        <v>0</v>
      </c>
      <c r="E675" s="140">
        <v>0</v>
      </c>
      <c r="F675" s="140">
        <v>0</v>
      </c>
      <c r="G675" s="142">
        <v>0</v>
      </c>
    </row>
    <row r="676" spans="2:7" ht="18.75" customHeight="1" x14ac:dyDescent="0.25">
      <c r="B676" s="139" t="s">
        <v>3480</v>
      </c>
      <c r="C676" s="140">
        <v>2</v>
      </c>
      <c r="D676" s="140">
        <v>0</v>
      </c>
      <c r="E676" s="140">
        <v>0</v>
      </c>
      <c r="F676" s="140">
        <v>0</v>
      </c>
      <c r="G676" s="142">
        <v>0</v>
      </c>
    </row>
    <row r="677" spans="2:7" ht="18.75" customHeight="1" x14ac:dyDescent="0.25">
      <c r="B677" s="139" t="s">
        <v>4211</v>
      </c>
      <c r="C677" s="140">
        <v>0</v>
      </c>
      <c r="D677" s="140">
        <v>0</v>
      </c>
      <c r="E677" s="140">
        <v>2</v>
      </c>
      <c r="F677" s="140">
        <v>0</v>
      </c>
      <c r="G677" s="142">
        <v>0</v>
      </c>
    </row>
    <row r="678" spans="2:7" ht="18.75" customHeight="1" x14ac:dyDescent="0.25">
      <c r="B678" s="139" t="s">
        <v>5219</v>
      </c>
      <c r="C678" s="140">
        <v>0</v>
      </c>
      <c r="D678" s="140">
        <v>0</v>
      </c>
      <c r="E678" s="140">
        <v>0</v>
      </c>
      <c r="F678" s="140">
        <v>0</v>
      </c>
      <c r="G678" s="142">
        <v>2</v>
      </c>
    </row>
    <row r="679" spans="2:7" ht="18.75" customHeight="1" x14ac:dyDescent="0.25">
      <c r="B679" s="139" t="s">
        <v>4699</v>
      </c>
      <c r="C679" s="140">
        <v>0</v>
      </c>
      <c r="D679" s="140">
        <v>0</v>
      </c>
      <c r="E679" s="140">
        <v>0</v>
      </c>
      <c r="F679" s="140">
        <v>2</v>
      </c>
      <c r="G679" s="142">
        <v>0</v>
      </c>
    </row>
    <row r="680" spans="2:7" ht="18.75" customHeight="1" x14ac:dyDescent="0.25">
      <c r="B680" s="139" t="s">
        <v>4708</v>
      </c>
      <c r="C680" s="140">
        <v>0</v>
      </c>
      <c r="D680" s="140">
        <v>0</v>
      </c>
      <c r="E680" s="140">
        <v>0</v>
      </c>
      <c r="F680" s="140">
        <v>0</v>
      </c>
      <c r="G680" s="142">
        <v>2</v>
      </c>
    </row>
    <row r="681" spans="2:7" ht="18.75" customHeight="1" x14ac:dyDescent="0.25">
      <c r="B681" s="139" t="s">
        <v>4470</v>
      </c>
      <c r="C681" s="140">
        <v>0</v>
      </c>
      <c r="D681" s="140">
        <v>0</v>
      </c>
      <c r="E681" s="140">
        <v>0</v>
      </c>
      <c r="F681" s="140">
        <v>2</v>
      </c>
      <c r="G681" s="142">
        <v>0</v>
      </c>
    </row>
    <row r="682" spans="2:7" ht="18.75" customHeight="1" x14ac:dyDescent="0.25">
      <c r="B682" s="139" t="s">
        <v>5234</v>
      </c>
      <c r="C682" s="140">
        <v>0</v>
      </c>
      <c r="D682" s="140">
        <v>0</v>
      </c>
      <c r="E682" s="140">
        <v>0</v>
      </c>
      <c r="F682" s="140">
        <v>0</v>
      </c>
      <c r="G682" s="142">
        <v>2</v>
      </c>
    </row>
    <row r="683" spans="2:7" ht="18.75" customHeight="1" x14ac:dyDescent="0.25">
      <c r="B683" s="139" t="s">
        <v>4059</v>
      </c>
      <c r="C683" s="140">
        <v>0</v>
      </c>
      <c r="D683" s="140">
        <v>2</v>
      </c>
      <c r="E683" s="140">
        <v>0</v>
      </c>
      <c r="F683" s="140">
        <v>0</v>
      </c>
      <c r="G683" s="142">
        <v>0</v>
      </c>
    </row>
    <row r="684" spans="2:7" ht="18.75" customHeight="1" x14ac:dyDescent="0.25">
      <c r="B684" s="139" t="s">
        <v>651</v>
      </c>
      <c r="C684" s="140">
        <v>0</v>
      </c>
      <c r="D684" s="140">
        <v>2</v>
      </c>
      <c r="E684" s="140">
        <v>0</v>
      </c>
      <c r="F684" s="140">
        <v>0</v>
      </c>
      <c r="G684" s="142">
        <v>0</v>
      </c>
    </row>
    <row r="685" spans="2:7" ht="18.75" customHeight="1" x14ac:dyDescent="0.25">
      <c r="B685" s="139" t="s">
        <v>4728</v>
      </c>
      <c r="C685" s="140">
        <v>2</v>
      </c>
      <c r="D685" s="140">
        <v>0</v>
      </c>
      <c r="E685" s="140">
        <v>0</v>
      </c>
      <c r="F685" s="140">
        <v>0</v>
      </c>
      <c r="G685" s="142">
        <v>0</v>
      </c>
    </row>
    <row r="686" spans="2:7" ht="18.75" customHeight="1" x14ac:dyDescent="0.25">
      <c r="B686" s="139" t="s">
        <v>4222</v>
      </c>
      <c r="C686" s="140">
        <v>0</v>
      </c>
      <c r="D686" s="140">
        <v>0</v>
      </c>
      <c r="E686" s="140">
        <v>2</v>
      </c>
      <c r="F686" s="140">
        <v>0</v>
      </c>
      <c r="G686" s="142">
        <v>0</v>
      </c>
    </row>
    <row r="687" spans="2:7" ht="18.75" customHeight="1" x14ac:dyDescent="0.25">
      <c r="B687" s="139" t="s">
        <v>5226</v>
      </c>
      <c r="C687" s="140">
        <v>0</v>
      </c>
      <c r="D687" s="140">
        <v>0</v>
      </c>
      <c r="E687" s="140">
        <v>0</v>
      </c>
      <c r="F687" s="140">
        <v>0</v>
      </c>
      <c r="G687" s="142">
        <v>2</v>
      </c>
    </row>
    <row r="688" spans="2:7" ht="18.75" customHeight="1" x14ac:dyDescent="0.25">
      <c r="B688" s="139" t="s">
        <v>3972</v>
      </c>
      <c r="C688" s="140">
        <v>0</v>
      </c>
      <c r="D688" s="140">
        <v>2</v>
      </c>
      <c r="E688" s="140">
        <v>0</v>
      </c>
      <c r="F688" s="140">
        <v>0</v>
      </c>
      <c r="G688" s="142">
        <v>0</v>
      </c>
    </row>
    <row r="689" spans="2:7" ht="18.75" customHeight="1" x14ac:dyDescent="0.25">
      <c r="B689" s="139" t="s">
        <v>4707</v>
      </c>
      <c r="C689" s="140">
        <v>0</v>
      </c>
      <c r="D689" s="140">
        <v>0</v>
      </c>
      <c r="E689" s="140">
        <v>0</v>
      </c>
      <c r="F689" s="140">
        <v>0</v>
      </c>
      <c r="G689" s="142">
        <v>2</v>
      </c>
    </row>
    <row r="690" spans="2:7" ht="18.75" customHeight="1" x14ac:dyDescent="0.25">
      <c r="B690" s="139" t="s">
        <v>667</v>
      </c>
      <c r="C690" s="140">
        <v>2</v>
      </c>
      <c r="D690" s="140">
        <v>0</v>
      </c>
      <c r="E690" s="140">
        <v>0</v>
      </c>
      <c r="F690" s="140">
        <v>0</v>
      </c>
      <c r="G690" s="142">
        <v>0</v>
      </c>
    </row>
    <row r="691" spans="2:7" ht="18.75" customHeight="1" x14ac:dyDescent="0.25">
      <c r="B691" s="139" t="s">
        <v>4598</v>
      </c>
      <c r="C691" s="140">
        <v>0</v>
      </c>
      <c r="D691" s="140">
        <v>2</v>
      </c>
      <c r="E691" s="140">
        <v>0</v>
      </c>
      <c r="F691" s="140">
        <v>0</v>
      </c>
      <c r="G691" s="142">
        <v>0</v>
      </c>
    </row>
    <row r="692" spans="2:7" ht="18.75" customHeight="1" x14ac:dyDescent="0.25">
      <c r="B692" s="139" t="s">
        <v>4696</v>
      </c>
      <c r="C692" s="140">
        <v>2</v>
      </c>
      <c r="D692" s="140">
        <v>0</v>
      </c>
      <c r="E692" s="140">
        <v>0</v>
      </c>
      <c r="F692" s="140">
        <v>0</v>
      </c>
      <c r="G692" s="142">
        <v>0</v>
      </c>
    </row>
    <row r="693" spans="2:7" ht="18.75" customHeight="1" x14ac:dyDescent="0.25">
      <c r="B693" s="139" t="s">
        <v>4210</v>
      </c>
      <c r="C693" s="140">
        <v>0</v>
      </c>
      <c r="D693" s="140">
        <v>0</v>
      </c>
      <c r="E693" s="140">
        <v>2</v>
      </c>
      <c r="F693" s="140">
        <v>0</v>
      </c>
      <c r="G693" s="142">
        <v>0</v>
      </c>
    </row>
    <row r="694" spans="2:7" ht="18.75" customHeight="1" x14ac:dyDescent="0.25">
      <c r="B694" s="139" t="s">
        <v>3815</v>
      </c>
      <c r="C694" s="140">
        <v>2</v>
      </c>
      <c r="D694" s="140">
        <v>0</v>
      </c>
      <c r="E694" s="140">
        <v>0</v>
      </c>
      <c r="F694" s="140">
        <v>0</v>
      </c>
      <c r="G694" s="142">
        <v>0</v>
      </c>
    </row>
    <row r="695" spans="2:7" ht="18.75" customHeight="1" x14ac:dyDescent="0.25">
      <c r="B695" s="139" t="s">
        <v>4069</v>
      </c>
      <c r="C695" s="140">
        <v>0</v>
      </c>
      <c r="D695" s="140">
        <v>2</v>
      </c>
      <c r="E695" s="140">
        <v>0</v>
      </c>
      <c r="F695" s="140">
        <v>0</v>
      </c>
      <c r="G695" s="142">
        <v>0</v>
      </c>
    </row>
    <row r="696" spans="2:7" ht="18.75" customHeight="1" x14ac:dyDescent="0.25">
      <c r="B696" s="139" t="s">
        <v>4437</v>
      </c>
      <c r="C696" s="140">
        <v>0</v>
      </c>
      <c r="D696" s="140">
        <v>0</v>
      </c>
      <c r="E696" s="140">
        <v>0</v>
      </c>
      <c r="F696" s="140">
        <v>2</v>
      </c>
      <c r="G696" s="142">
        <v>0</v>
      </c>
    </row>
    <row r="697" spans="2:7" ht="18.75" customHeight="1" x14ac:dyDescent="0.25">
      <c r="B697" s="139" t="s">
        <v>3960</v>
      </c>
      <c r="C697" s="140">
        <v>0</v>
      </c>
      <c r="D697" s="140">
        <v>2</v>
      </c>
      <c r="E697" s="140">
        <v>0</v>
      </c>
      <c r="F697" s="140">
        <v>0</v>
      </c>
      <c r="G697" s="142">
        <v>0</v>
      </c>
    </row>
    <row r="698" spans="2:7" ht="18.75" customHeight="1" x14ac:dyDescent="0.25">
      <c r="B698" s="139" t="s">
        <v>5244</v>
      </c>
      <c r="C698" s="140">
        <v>0</v>
      </c>
      <c r="D698" s="140">
        <v>0</v>
      </c>
      <c r="E698" s="140">
        <v>0</v>
      </c>
      <c r="F698" s="140">
        <v>0</v>
      </c>
      <c r="G698" s="142">
        <v>2</v>
      </c>
    </row>
    <row r="699" spans="2:7" ht="18.75" customHeight="1" x14ac:dyDescent="0.25">
      <c r="B699" s="139" t="s">
        <v>3826</v>
      </c>
      <c r="C699" s="140">
        <v>2</v>
      </c>
      <c r="D699" s="140">
        <v>0</v>
      </c>
      <c r="E699" s="140">
        <v>0</v>
      </c>
      <c r="F699" s="140">
        <v>0</v>
      </c>
      <c r="G699" s="142">
        <v>0</v>
      </c>
    </row>
    <row r="700" spans="2:7" ht="18.75" customHeight="1" x14ac:dyDescent="0.25">
      <c r="B700" s="139" t="s">
        <v>4727</v>
      </c>
      <c r="C700" s="140">
        <v>0</v>
      </c>
      <c r="D700" s="140">
        <v>0</v>
      </c>
      <c r="E700" s="140">
        <v>0</v>
      </c>
      <c r="F700" s="140">
        <v>2</v>
      </c>
      <c r="G700" s="142">
        <v>0</v>
      </c>
    </row>
    <row r="701" spans="2:7" ht="18.75" customHeight="1" x14ac:dyDescent="0.25">
      <c r="B701" s="139" t="s">
        <v>3678</v>
      </c>
      <c r="C701" s="140">
        <v>0</v>
      </c>
      <c r="D701" s="140">
        <v>2</v>
      </c>
      <c r="E701" s="140">
        <v>0</v>
      </c>
      <c r="F701" s="140">
        <v>0</v>
      </c>
      <c r="G701" s="142">
        <v>0</v>
      </c>
    </row>
    <row r="702" spans="2:7" ht="18.75" customHeight="1" x14ac:dyDescent="0.25">
      <c r="B702" s="139" t="s">
        <v>5243</v>
      </c>
      <c r="C702" s="140">
        <v>0</v>
      </c>
      <c r="D702" s="140">
        <v>0</v>
      </c>
      <c r="E702" s="140">
        <v>0</v>
      </c>
      <c r="F702" s="140">
        <v>0</v>
      </c>
      <c r="G702" s="142">
        <v>2</v>
      </c>
    </row>
    <row r="703" spans="2:7" ht="18.75" customHeight="1" x14ac:dyDescent="0.25">
      <c r="B703" s="139" t="s">
        <v>693</v>
      </c>
      <c r="C703" s="140">
        <v>1</v>
      </c>
      <c r="D703" s="140">
        <v>0</v>
      </c>
      <c r="E703" s="140">
        <v>0</v>
      </c>
      <c r="F703" s="140">
        <v>1</v>
      </c>
      <c r="G703" s="142">
        <v>0</v>
      </c>
    </row>
    <row r="704" spans="2:7" ht="18.75" customHeight="1" x14ac:dyDescent="0.25">
      <c r="B704" s="139" t="s">
        <v>4730</v>
      </c>
      <c r="C704" s="140">
        <v>0</v>
      </c>
      <c r="D704" s="140">
        <v>0</v>
      </c>
      <c r="E704" s="140">
        <v>0</v>
      </c>
      <c r="F704" s="140">
        <v>2</v>
      </c>
      <c r="G704" s="142">
        <v>0</v>
      </c>
    </row>
    <row r="705" spans="2:7" ht="18.75" customHeight="1" x14ac:dyDescent="0.25">
      <c r="B705" s="139" t="s">
        <v>3877</v>
      </c>
      <c r="C705" s="140">
        <v>2</v>
      </c>
      <c r="D705" s="140">
        <v>0</v>
      </c>
      <c r="E705" s="140">
        <v>0</v>
      </c>
      <c r="F705" s="140">
        <v>0</v>
      </c>
      <c r="G705" s="142">
        <v>0</v>
      </c>
    </row>
    <row r="706" spans="2:7" ht="18.75" customHeight="1" x14ac:dyDescent="0.25">
      <c r="B706" s="139" t="s">
        <v>666</v>
      </c>
      <c r="C706" s="140">
        <v>2</v>
      </c>
      <c r="D706" s="140">
        <v>0</v>
      </c>
      <c r="E706" s="140">
        <v>0</v>
      </c>
      <c r="F706" s="140">
        <v>0</v>
      </c>
      <c r="G706" s="142">
        <v>0</v>
      </c>
    </row>
    <row r="707" spans="2:7" ht="18.75" customHeight="1" x14ac:dyDescent="0.25">
      <c r="B707" s="139" t="s">
        <v>4724</v>
      </c>
      <c r="C707" s="140">
        <v>0</v>
      </c>
      <c r="D707" s="140">
        <v>0</v>
      </c>
      <c r="E707" s="140">
        <v>0</v>
      </c>
      <c r="F707" s="140">
        <v>0</v>
      </c>
      <c r="G707" s="142">
        <v>2</v>
      </c>
    </row>
    <row r="708" spans="2:7" ht="18.75" customHeight="1" x14ac:dyDescent="0.25">
      <c r="B708" s="139" t="s">
        <v>2936</v>
      </c>
      <c r="C708" s="140">
        <v>2</v>
      </c>
      <c r="D708" s="140">
        <v>0</v>
      </c>
      <c r="E708" s="140">
        <v>0</v>
      </c>
      <c r="F708" s="140">
        <v>0</v>
      </c>
      <c r="G708" s="142">
        <v>0</v>
      </c>
    </row>
    <row r="709" spans="2:7" ht="18.75" customHeight="1" x14ac:dyDescent="0.25">
      <c r="B709" s="139" t="s">
        <v>3663</v>
      </c>
      <c r="C709" s="140">
        <v>2</v>
      </c>
      <c r="D709" s="140">
        <v>0</v>
      </c>
      <c r="E709" s="140">
        <v>0</v>
      </c>
      <c r="F709" s="140">
        <v>0</v>
      </c>
      <c r="G709" s="142">
        <v>0</v>
      </c>
    </row>
    <row r="710" spans="2:7" ht="18.75" customHeight="1" x14ac:dyDescent="0.25">
      <c r="B710" s="139" t="s">
        <v>4214</v>
      </c>
      <c r="C710" s="140">
        <v>0</v>
      </c>
      <c r="D710" s="140">
        <v>0</v>
      </c>
      <c r="E710" s="140">
        <v>2</v>
      </c>
      <c r="F710" s="140">
        <v>0</v>
      </c>
      <c r="G710" s="142">
        <v>0</v>
      </c>
    </row>
    <row r="711" spans="2:7" ht="18.75" customHeight="1" x14ac:dyDescent="0.25">
      <c r="B711" s="139" t="s">
        <v>3388</v>
      </c>
      <c r="C711" s="140">
        <v>0</v>
      </c>
      <c r="D711" s="140">
        <v>2</v>
      </c>
      <c r="E711" s="140">
        <v>0</v>
      </c>
      <c r="F711" s="140">
        <v>0</v>
      </c>
      <c r="G711" s="142">
        <v>0</v>
      </c>
    </row>
    <row r="712" spans="2:7" ht="18.75" customHeight="1" x14ac:dyDescent="0.25">
      <c r="B712" s="139" t="s">
        <v>5235</v>
      </c>
      <c r="C712" s="140">
        <v>0</v>
      </c>
      <c r="D712" s="140">
        <v>0</v>
      </c>
      <c r="E712" s="140">
        <v>0</v>
      </c>
      <c r="F712" s="140">
        <v>0</v>
      </c>
      <c r="G712" s="142">
        <v>2</v>
      </c>
    </row>
    <row r="713" spans="2:7" ht="18.75" customHeight="1" x14ac:dyDescent="0.25">
      <c r="B713" s="139" t="s">
        <v>684</v>
      </c>
      <c r="C713" s="140">
        <v>2</v>
      </c>
      <c r="D713" s="140">
        <v>0</v>
      </c>
      <c r="E713" s="140">
        <v>0</v>
      </c>
      <c r="F713" s="140">
        <v>0</v>
      </c>
      <c r="G713" s="142">
        <v>0</v>
      </c>
    </row>
    <row r="714" spans="2:7" ht="18.75" customHeight="1" x14ac:dyDescent="0.25">
      <c r="B714" s="139" t="s">
        <v>3493</v>
      </c>
      <c r="C714" s="140">
        <v>2</v>
      </c>
      <c r="D714" s="140">
        <v>0</v>
      </c>
      <c r="E714" s="140">
        <v>0</v>
      </c>
      <c r="F714" s="140">
        <v>0</v>
      </c>
      <c r="G714" s="142">
        <v>0</v>
      </c>
    </row>
    <row r="715" spans="2:7" ht="18.75" customHeight="1" x14ac:dyDescent="0.25">
      <c r="B715" s="139" t="s">
        <v>3780</v>
      </c>
      <c r="C715" s="140">
        <v>2</v>
      </c>
      <c r="D715" s="140">
        <v>0</v>
      </c>
      <c r="E715" s="140">
        <v>0</v>
      </c>
      <c r="F715" s="140">
        <v>0</v>
      </c>
      <c r="G715" s="142">
        <v>0</v>
      </c>
    </row>
    <row r="716" spans="2:7" ht="18.75" customHeight="1" x14ac:dyDescent="0.25">
      <c r="B716" s="139" t="s">
        <v>4700</v>
      </c>
      <c r="C716" s="140">
        <v>0</v>
      </c>
      <c r="D716" s="140">
        <v>0</v>
      </c>
      <c r="E716" s="140">
        <v>0</v>
      </c>
      <c r="F716" s="140">
        <v>0</v>
      </c>
      <c r="G716" s="142">
        <v>2</v>
      </c>
    </row>
    <row r="717" spans="2:7" ht="18.75" customHeight="1" x14ac:dyDescent="0.25">
      <c r="B717" s="139" t="s">
        <v>3823</v>
      </c>
      <c r="C717" s="140">
        <v>2</v>
      </c>
      <c r="D717" s="140">
        <v>0</v>
      </c>
      <c r="E717" s="140">
        <v>0</v>
      </c>
      <c r="F717" s="140">
        <v>0</v>
      </c>
      <c r="G717" s="142">
        <v>0</v>
      </c>
    </row>
    <row r="718" spans="2:7" ht="18.75" customHeight="1" x14ac:dyDescent="0.25">
      <c r="B718" s="139" t="s">
        <v>3910</v>
      </c>
      <c r="C718" s="140">
        <v>2</v>
      </c>
      <c r="D718" s="140">
        <v>0</v>
      </c>
      <c r="E718" s="140">
        <v>0</v>
      </c>
      <c r="F718" s="140">
        <v>0</v>
      </c>
      <c r="G718" s="142">
        <v>0</v>
      </c>
    </row>
    <row r="719" spans="2:7" ht="18.75" customHeight="1" x14ac:dyDescent="0.25">
      <c r="B719" s="139" t="s">
        <v>4102</v>
      </c>
      <c r="C719" s="140">
        <v>0</v>
      </c>
      <c r="D719" s="140">
        <v>2</v>
      </c>
      <c r="E719" s="140">
        <v>0</v>
      </c>
      <c r="F719" s="140">
        <v>0</v>
      </c>
      <c r="G719" s="142">
        <v>0</v>
      </c>
    </row>
    <row r="720" spans="2:7" ht="18.75" customHeight="1" x14ac:dyDescent="0.25">
      <c r="B720" s="139" t="s">
        <v>3865</v>
      </c>
      <c r="C720" s="140">
        <v>2</v>
      </c>
      <c r="D720" s="140">
        <v>0</v>
      </c>
      <c r="E720" s="140">
        <v>0</v>
      </c>
      <c r="F720" s="140">
        <v>0</v>
      </c>
      <c r="G720" s="142">
        <v>0</v>
      </c>
    </row>
    <row r="721" spans="2:7" ht="18.75" customHeight="1" x14ac:dyDescent="0.25">
      <c r="B721" s="139" t="s">
        <v>3871</v>
      </c>
      <c r="C721" s="140">
        <v>2</v>
      </c>
      <c r="D721" s="140">
        <v>0</v>
      </c>
      <c r="E721" s="140">
        <v>0</v>
      </c>
      <c r="F721" s="140">
        <v>0</v>
      </c>
      <c r="G721" s="142">
        <v>0</v>
      </c>
    </row>
    <row r="722" spans="2:7" ht="18.75" customHeight="1" x14ac:dyDescent="0.25">
      <c r="B722" s="139" t="s">
        <v>4098</v>
      </c>
      <c r="C722" s="140">
        <v>0</v>
      </c>
      <c r="D722" s="140">
        <v>2</v>
      </c>
      <c r="E722" s="140">
        <v>0</v>
      </c>
      <c r="F722" s="140">
        <v>0</v>
      </c>
      <c r="G722" s="142">
        <v>0</v>
      </c>
    </row>
    <row r="723" spans="2:7" ht="18.75" customHeight="1" x14ac:dyDescent="0.25">
      <c r="B723" s="139" t="s">
        <v>4676</v>
      </c>
      <c r="C723" s="140">
        <v>0</v>
      </c>
      <c r="D723" s="140">
        <v>2</v>
      </c>
      <c r="E723" s="140">
        <v>0</v>
      </c>
      <c r="F723" s="140">
        <v>0</v>
      </c>
      <c r="G723" s="142">
        <v>0</v>
      </c>
    </row>
    <row r="724" spans="2:7" ht="18.75" customHeight="1" x14ac:dyDescent="0.25">
      <c r="B724" s="139" t="s">
        <v>4825</v>
      </c>
      <c r="C724" s="140">
        <v>0</v>
      </c>
      <c r="D724" s="140">
        <v>2</v>
      </c>
      <c r="E724" s="140">
        <v>0</v>
      </c>
      <c r="F724" s="140">
        <v>0</v>
      </c>
      <c r="G724" s="142">
        <v>0</v>
      </c>
    </row>
    <row r="725" spans="2:7" ht="18.75" customHeight="1" x14ac:dyDescent="0.25">
      <c r="B725" s="139" t="s">
        <v>5272</v>
      </c>
      <c r="C725" s="140">
        <v>0</v>
      </c>
      <c r="D725" s="140">
        <v>0</v>
      </c>
      <c r="E725" s="140">
        <v>0</v>
      </c>
      <c r="F725" s="140">
        <v>0</v>
      </c>
      <c r="G725" s="142">
        <v>2</v>
      </c>
    </row>
    <row r="726" spans="2:7" ht="18.75" customHeight="1" x14ac:dyDescent="0.25">
      <c r="B726" s="139" t="s">
        <v>3676</v>
      </c>
      <c r="C726" s="140">
        <v>2</v>
      </c>
      <c r="D726" s="140">
        <v>0</v>
      </c>
      <c r="E726" s="140">
        <v>0</v>
      </c>
      <c r="F726" s="140">
        <v>0</v>
      </c>
      <c r="G726" s="142">
        <v>0</v>
      </c>
    </row>
    <row r="727" spans="2:7" ht="18.75" customHeight="1" x14ac:dyDescent="0.25">
      <c r="B727" s="139" t="s">
        <v>4622</v>
      </c>
      <c r="C727" s="140">
        <v>0</v>
      </c>
      <c r="D727" s="140">
        <v>0</v>
      </c>
      <c r="E727" s="140">
        <v>2</v>
      </c>
      <c r="F727" s="140">
        <v>0</v>
      </c>
      <c r="G727" s="142">
        <v>0</v>
      </c>
    </row>
    <row r="728" spans="2:7" ht="18.75" customHeight="1" x14ac:dyDescent="0.25">
      <c r="B728" s="139" t="s">
        <v>4471</v>
      </c>
      <c r="C728" s="140">
        <v>0</v>
      </c>
      <c r="D728" s="140">
        <v>0</v>
      </c>
      <c r="E728" s="140">
        <v>0</v>
      </c>
      <c r="F728" s="140">
        <v>2</v>
      </c>
      <c r="G728" s="142">
        <v>0</v>
      </c>
    </row>
    <row r="729" spans="2:7" ht="18.75" customHeight="1" x14ac:dyDescent="0.25">
      <c r="B729" s="139" t="s">
        <v>4299</v>
      </c>
      <c r="C729" s="140">
        <v>0</v>
      </c>
      <c r="D729" s="140">
        <v>0</v>
      </c>
      <c r="E729" s="140">
        <v>2</v>
      </c>
      <c r="F729" s="140">
        <v>0</v>
      </c>
      <c r="G729" s="142">
        <v>0</v>
      </c>
    </row>
    <row r="730" spans="2:7" ht="18.75" customHeight="1" x14ac:dyDescent="0.25">
      <c r="B730" s="139" t="s">
        <v>4546</v>
      </c>
      <c r="C730" s="140">
        <v>0</v>
      </c>
      <c r="D730" s="140">
        <v>0</v>
      </c>
      <c r="E730" s="140">
        <v>0</v>
      </c>
      <c r="F730" s="140">
        <v>2</v>
      </c>
      <c r="G730" s="142">
        <v>0</v>
      </c>
    </row>
    <row r="731" spans="2:7" ht="18.75" customHeight="1" x14ac:dyDescent="0.25">
      <c r="B731" s="139" t="s">
        <v>4713</v>
      </c>
      <c r="C731" s="140">
        <v>0</v>
      </c>
      <c r="D731" s="140">
        <v>0</v>
      </c>
      <c r="E731" s="140">
        <v>0</v>
      </c>
      <c r="F731" s="140">
        <v>0</v>
      </c>
      <c r="G731" s="142">
        <v>2</v>
      </c>
    </row>
    <row r="732" spans="2:7" ht="18.75" customHeight="1" x14ac:dyDescent="0.25">
      <c r="B732" s="139" t="s">
        <v>4272</v>
      </c>
      <c r="C732" s="140">
        <v>0</v>
      </c>
      <c r="D732" s="140">
        <v>0</v>
      </c>
      <c r="E732" s="140">
        <v>2</v>
      </c>
      <c r="F732" s="140">
        <v>0</v>
      </c>
      <c r="G732" s="142">
        <v>0</v>
      </c>
    </row>
    <row r="733" spans="2:7" ht="18.75" customHeight="1" x14ac:dyDescent="0.25">
      <c r="B733" s="139" t="s">
        <v>4116</v>
      </c>
      <c r="C733" s="140">
        <v>0</v>
      </c>
      <c r="D733" s="140">
        <v>2</v>
      </c>
      <c r="E733" s="140">
        <v>0</v>
      </c>
      <c r="F733" s="140">
        <v>0</v>
      </c>
      <c r="G733" s="142">
        <v>0</v>
      </c>
    </row>
    <row r="734" spans="2:7" ht="18.75" customHeight="1" x14ac:dyDescent="0.25">
      <c r="B734" s="139" t="s">
        <v>4443</v>
      </c>
      <c r="C734" s="140">
        <v>0</v>
      </c>
      <c r="D734" s="140">
        <v>0</v>
      </c>
      <c r="E734" s="140">
        <v>0</v>
      </c>
      <c r="F734" s="140">
        <v>2</v>
      </c>
      <c r="G734" s="142">
        <v>0</v>
      </c>
    </row>
    <row r="735" spans="2:7" ht="18.75" customHeight="1" x14ac:dyDescent="0.25">
      <c r="B735" s="139" t="s">
        <v>4302</v>
      </c>
      <c r="C735" s="140">
        <v>0</v>
      </c>
      <c r="D735" s="140">
        <v>0</v>
      </c>
      <c r="E735" s="140">
        <v>2</v>
      </c>
      <c r="F735" s="140">
        <v>0</v>
      </c>
      <c r="G735" s="142">
        <v>0</v>
      </c>
    </row>
    <row r="736" spans="2:7" ht="18.75" customHeight="1" x14ac:dyDescent="0.25">
      <c r="B736" s="139" t="s">
        <v>4217</v>
      </c>
      <c r="C736" s="140">
        <v>0</v>
      </c>
      <c r="D736" s="140">
        <v>0</v>
      </c>
      <c r="E736" s="140">
        <v>2</v>
      </c>
      <c r="F736" s="140">
        <v>0</v>
      </c>
      <c r="G736" s="142">
        <v>0</v>
      </c>
    </row>
    <row r="737" spans="2:7" ht="18.75" customHeight="1" x14ac:dyDescent="0.25">
      <c r="B737" s="139" t="s">
        <v>4190</v>
      </c>
      <c r="C737" s="140">
        <v>0</v>
      </c>
      <c r="D737" s="140">
        <v>1</v>
      </c>
      <c r="E737" s="140">
        <v>1</v>
      </c>
      <c r="F737" s="140">
        <v>0</v>
      </c>
      <c r="G737" s="142">
        <v>0</v>
      </c>
    </row>
    <row r="738" spans="2:7" ht="18.75" customHeight="1" x14ac:dyDescent="0.25">
      <c r="B738" s="139" t="s">
        <v>2942</v>
      </c>
      <c r="C738" s="140">
        <v>2</v>
      </c>
      <c r="D738" s="140">
        <v>0</v>
      </c>
      <c r="E738" s="140">
        <v>0</v>
      </c>
      <c r="F738" s="140">
        <v>0</v>
      </c>
      <c r="G738" s="142">
        <v>0</v>
      </c>
    </row>
    <row r="739" spans="2:7" ht="18.75" customHeight="1" x14ac:dyDescent="0.25">
      <c r="B739" s="139" t="s">
        <v>3370</v>
      </c>
      <c r="C739" s="140">
        <v>2</v>
      </c>
      <c r="D739" s="140">
        <v>0</v>
      </c>
      <c r="E739" s="140">
        <v>0</v>
      </c>
      <c r="F739" s="140">
        <v>0</v>
      </c>
      <c r="G739" s="142">
        <v>0</v>
      </c>
    </row>
    <row r="740" spans="2:7" ht="18.75" customHeight="1" x14ac:dyDescent="0.25">
      <c r="B740" s="139" t="s">
        <v>4259</v>
      </c>
      <c r="C740" s="140">
        <v>0</v>
      </c>
      <c r="D740" s="140">
        <v>0</v>
      </c>
      <c r="E740" s="140">
        <v>2</v>
      </c>
      <c r="F740" s="140">
        <v>0</v>
      </c>
      <c r="G740" s="142">
        <v>0</v>
      </c>
    </row>
    <row r="741" spans="2:7" ht="18.75" customHeight="1" x14ac:dyDescent="0.25">
      <c r="B741" s="139" t="s">
        <v>4731</v>
      </c>
      <c r="C741" s="140">
        <v>0</v>
      </c>
      <c r="D741" s="140">
        <v>0</v>
      </c>
      <c r="E741" s="140">
        <v>0</v>
      </c>
      <c r="F741" s="140">
        <v>0</v>
      </c>
      <c r="G741" s="142">
        <v>2</v>
      </c>
    </row>
    <row r="742" spans="2:7" ht="18.75" customHeight="1" x14ac:dyDescent="0.25">
      <c r="B742" s="139" t="s">
        <v>625</v>
      </c>
      <c r="C742" s="140">
        <v>0</v>
      </c>
      <c r="D742" s="140">
        <v>0</v>
      </c>
      <c r="E742" s="140">
        <v>2</v>
      </c>
      <c r="F742" s="140">
        <v>0</v>
      </c>
      <c r="G742" s="142">
        <v>0</v>
      </c>
    </row>
    <row r="743" spans="2:7" ht="18.75" customHeight="1" x14ac:dyDescent="0.25">
      <c r="B743" s="139" t="s">
        <v>4605</v>
      </c>
      <c r="C743" s="140">
        <v>0</v>
      </c>
      <c r="D743" s="140">
        <v>2</v>
      </c>
      <c r="E743" s="140">
        <v>0</v>
      </c>
      <c r="F743" s="140">
        <v>0</v>
      </c>
      <c r="G743" s="142">
        <v>0</v>
      </c>
    </row>
    <row r="744" spans="2:7" ht="18.75" customHeight="1" x14ac:dyDescent="0.25">
      <c r="B744" s="139" t="s">
        <v>4333</v>
      </c>
      <c r="C744" s="140">
        <v>0</v>
      </c>
      <c r="D744" s="140">
        <v>0</v>
      </c>
      <c r="E744" s="140">
        <v>2</v>
      </c>
      <c r="F744" s="140">
        <v>0</v>
      </c>
      <c r="G744" s="142">
        <v>0</v>
      </c>
    </row>
    <row r="745" spans="2:7" ht="18.75" customHeight="1" x14ac:dyDescent="0.25">
      <c r="B745" s="139" t="s">
        <v>4325</v>
      </c>
      <c r="C745" s="140">
        <v>0</v>
      </c>
      <c r="D745" s="140">
        <v>0</v>
      </c>
      <c r="E745" s="140">
        <v>2</v>
      </c>
      <c r="F745" s="140">
        <v>0</v>
      </c>
      <c r="G745" s="142">
        <v>0</v>
      </c>
    </row>
    <row r="746" spans="2:7" ht="18.75" customHeight="1" x14ac:dyDescent="0.25">
      <c r="B746" s="139" t="s">
        <v>4263</v>
      </c>
      <c r="C746" s="140">
        <v>0</v>
      </c>
      <c r="D746" s="140">
        <v>0</v>
      </c>
      <c r="E746" s="140">
        <v>2</v>
      </c>
      <c r="F746" s="140">
        <v>0</v>
      </c>
      <c r="G746" s="142">
        <v>0</v>
      </c>
    </row>
    <row r="747" spans="2:7" ht="18.75" customHeight="1" x14ac:dyDescent="0.25">
      <c r="B747" s="139" t="s">
        <v>3571</v>
      </c>
      <c r="C747" s="140">
        <v>0</v>
      </c>
      <c r="D747" s="140">
        <v>0</v>
      </c>
      <c r="E747" s="140">
        <v>2</v>
      </c>
      <c r="F747" s="140">
        <v>0</v>
      </c>
      <c r="G747" s="142">
        <v>0</v>
      </c>
    </row>
    <row r="748" spans="2:7" ht="18.75" customHeight="1" x14ac:dyDescent="0.25">
      <c r="B748" s="139" t="s">
        <v>3828</v>
      </c>
      <c r="C748" s="140">
        <v>2</v>
      </c>
      <c r="D748" s="140">
        <v>0</v>
      </c>
      <c r="E748" s="140">
        <v>0</v>
      </c>
      <c r="F748" s="140">
        <v>0</v>
      </c>
      <c r="G748" s="142">
        <v>0</v>
      </c>
    </row>
    <row r="749" spans="2:7" ht="18.75" customHeight="1" x14ac:dyDescent="0.25">
      <c r="B749" s="139" t="s">
        <v>3888</v>
      </c>
      <c r="C749" s="140">
        <v>2</v>
      </c>
      <c r="D749" s="140">
        <v>0</v>
      </c>
      <c r="E749" s="140">
        <v>0</v>
      </c>
      <c r="F749" s="140">
        <v>0</v>
      </c>
      <c r="G749" s="142">
        <v>0</v>
      </c>
    </row>
    <row r="750" spans="2:7" ht="18.75" customHeight="1" x14ac:dyDescent="0.25">
      <c r="B750" s="139" t="s">
        <v>4338</v>
      </c>
      <c r="C750" s="140">
        <v>0</v>
      </c>
      <c r="D750" s="140">
        <v>0</v>
      </c>
      <c r="E750" s="140">
        <v>2</v>
      </c>
      <c r="F750" s="140">
        <v>0</v>
      </c>
      <c r="G750" s="142">
        <v>0</v>
      </c>
    </row>
    <row r="751" spans="2:7" ht="18.75" customHeight="1" x14ac:dyDescent="0.25">
      <c r="B751" s="139" t="s">
        <v>3380</v>
      </c>
      <c r="C751" s="140">
        <v>0</v>
      </c>
      <c r="D751" s="140">
        <v>2</v>
      </c>
      <c r="E751" s="140">
        <v>0</v>
      </c>
      <c r="F751" s="140">
        <v>0</v>
      </c>
      <c r="G751" s="142">
        <v>0</v>
      </c>
    </row>
    <row r="752" spans="2:7" ht="18.75" customHeight="1" x14ac:dyDescent="0.25">
      <c r="B752" s="139" t="s">
        <v>3941</v>
      </c>
      <c r="C752" s="140">
        <v>2</v>
      </c>
      <c r="D752" s="140">
        <v>0</v>
      </c>
      <c r="E752" s="140">
        <v>0</v>
      </c>
      <c r="F752" s="140">
        <v>0</v>
      </c>
      <c r="G752" s="142">
        <v>0</v>
      </c>
    </row>
    <row r="753" spans="2:7" ht="18.75" customHeight="1" x14ac:dyDescent="0.25">
      <c r="B753" s="139" t="s">
        <v>3813</v>
      </c>
      <c r="C753" s="140">
        <v>2</v>
      </c>
      <c r="D753" s="140">
        <v>0</v>
      </c>
      <c r="E753" s="140">
        <v>0</v>
      </c>
      <c r="F753" s="140">
        <v>0</v>
      </c>
      <c r="G753" s="142">
        <v>0</v>
      </c>
    </row>
    <row r="754" spans="2:7" ht="18.75" customHeight="1" x14ac:dyDescent="0.25">
      <c r="B754" s="139" t="s">
        <v>3979</v>
      </c>
      <c r="C754" s="140">
        <v>0</v>
      </c>
      <c r="D754" s="140">
        <v>2</v>
      </c>
      <c r="E754" s="140">
        <v>0</v>
      </c>
      <c r="F754" s="140">
        <v>0</v>
      </c>
      <c r="G754" s="142">
        <v>0</v>
      </c>
    </row>
    <row r="755" spans="2:7" ht="18.75" customHeight="1" x14ac:dyDescent="0.25">
      <c r="B755" s="139" t="s">
        <v>4306</v>
      </c>
      <c r="C755" s="140">
        <v>0</v>
      </c>
      <c r="D755" s="140">
        <v>0</v>
      </c>
      <c r="E755" s="140">
        <v>2</v>
      </c>
      <c r="F755" s="140">
        <v>0</v>
      </c>
      <c r="G755" s="142">
        <v>0</v>
      </c>
    </row>
    <row r="756" spans="2:7" ht="18.75" customHeight="1" x14ac:dyDescent="0.25">
      <c r="B756" s="139" t="s">
        <v>4703</v>
      </c>
      <c r="C756" s="140">
        <v>0</v>
      </c>
      <c r="D756" s="140">
        <v>2</v>
      </c>
      <c r="E756" s="140">
        <v>0</v>
      </c>
      <c r="F756" s="140">
        <v>0</v>
      </c>
      <c r="G756" s="142">
        <v>0</v>
      </c>
    </row>
    <row r="757" spans="2:7" ht="18.75" customHeight="1" x14ac:dyDescent="0.25">
      <c r="B757" s="139" t="s">
        <v>4721</v>
      </c>
      <c r="C757" s="140">
        <v>0</v>
      </c>
      <c r="D757" s="140">
        <v>0</v>
      </c>
      <c r="E757" s="140">
        <v>2</v>
      </c>
      <c r="F757" s="140">
        <v>0</v>
      </c>
      <c r="G757" s="142">
        <v>0</v>
      </c>
    </row>
    <row r="758" spans="2:7" ht="18.75" customHeight="1" x14ac:dyDescent="0.25">
      <c r="B758" s="139" t="s">
        <v>4458</v>
      </c>
      <c r="C758" s="140">
        <v>0</v>
      </c>
      <c r="D758" s="140">
        <v>0</v>
      </c>
      <c r="E758" s="140">
        <v>0</v>
      </c>
      <c r="F758" s="140">
        <v>2</v>
      </c>
      <c r="G758" s="142">
        <v>0</v>
      </c>
    </row>
    <row r="759" spans="2:7" ht="18.75" customHeight="1" x14ac:dyDescent="0.25">
      <c r="B759" s="139" t="s">
        <v>4876</v>
      </c>
      <c r="C759" s="140">
        <v>0</v>
      </c>
      <c r="D759" s="140">
        <v>0</v>
      </c>
      <c r="E759" s="140">
        <v>0</v>
      </c>
      <c r="F759" s="140">
        <v>0</v>
      </c>
      <c r="G759" s="142">
        <v>2</v>
      </c>
    </row>
    <row r="760" spans="2:7" ht="18.75" customHeight="1" x14ac:dyDescent="0.25">
      <c r="B760" s="139" t="s">
        <v>3969</v>
      </c>
      <c r="C760" s="140">
        <v>0</v>
      </c>
      <c r="D760" s="140">
        <v>2</v>
      </c>
      <c r="E760" s="140">
        <v>0</v>
      </c>
      <c r="F760" s="140">
        <v>0</v>
      </c>
      <c r="G760" s="142">
        <v>0</v>
      </c>
    </row>
    <row r="761" spans="2:7" ht="18.75" customHeight="1" x14ac:dyDescent="0.25">
      <c r="B761" s="139" t="s">
        <v>4133</v>
      </c>
      <c r="C761" s="140">
        <v>0</v>
      </c>
      <c r="D761" s="140">
        <v>2</v>
      </c>
      <c r="E761" s="140">
        <v>0</v>
      </c>
      <c r="F761" s="140">
        <v>0</v>
      </c>
      <c r="G761" s="142">
        <v>0</v>
      </c>
    </row>
    <row r="762" spans="2:7" ht="18.75" customHeight="1" x14ac:dyDescent="0.25">
      <c r="B762" s="139" t="s">
        <v>4722</v>
      </c>
      <c r="C762" s="140">
        <v>0</v>
      </c>
      <c r="D762" s="140">
        <v>2</v>
      </c>
      <c r="E762" s="140">
        <v>0</v>
      </c>
      <c r="F762" s="140">
        <v>0</v>
      </c>
      <c r="G762" s="142">
        <v>0</v>
      </c>
    </row>
    <row r="763" spans="2:7" ht="18.75" customHeight="1" x14ac:dyDescent="0.25">
      <c r="B763" s="139" t="s">
        <v>5286</v>
      </c>
      <c r="C763" s="140">
        <v>0</v>
      </c>
      <c r="D763" s="140">
        <v>0</v>
      </c>
      <c r="E763" s="140">
        <v>0</v>
      </c>
      <c r="F763" s="140">
        <v>0</v>
      </c>
      <c r="G763" s="142">
        <v>2</v>
      </c>
    </row>
    <row r="764" spans="2:7" ht="18.75" customHeight="1" x14ac:dyDescent="0.25">
      <c r="B764" s="139" t="s">
        <v>4709</v>
      </c>
      <c r="C764" s="140">
        <v>0</v>
      </c>
      <c r="D764" s="140">
        <v>0</v>
      </c>
      <c r="E764" s="140">
        <v>0</v>
      </c>
      <c r="F764" s="140">
        <v>0</v>
      </c>
      <c r="G764" s="142">
        <v>1</v>
      </c>
    </row>
    <row r="765" spans="2:7" ht="18.75" customHeight="1" x14ac:dyDescent="0.25">
      <c r="B765" s="139" t="s">
        <v>3784</v>
      </c>
      <c r="C765" s="140">
        <v>1</v>
      </c>
      <c r="D765" s="140">
        <v>0</v>
      </c>
      <c r="E765" s="140">
        <v>0</v>
      </c>
      <c r="F765" s="140">
        <v>0</v>
      </c>
      <c r="G765" s="142">
        <v>0</v>
      </c>
    </row>
    <row r="766" spans="2:7" ht="18.75" customHeight="1" x14ac:dyDescent="0.25">
      <c r="B766" s="139" t="s">
        <v>621</v>
      </c>
      <c r="C766" s="140">
        <v>0</v>
      </c>
      <c r="D766" s="140">
        <v>0</v>
      </c>
      <c r="E766" s="140">
        <v>1</v>
      </c>
      <c r="F766" s="140">
        <v>0</v>
      </c>
      <c r="G766" s="142">
        <v>0</v>
      </c>
    </row>
    <row r="767" spans="2:7" ht="18.75" customHeight="1" x14ac:dyDescent="0.25">
      <c r="B767" s="139" t="s">
        <v>4657</v>
      </c>
      <c r="C767" s="140">
        <v>0</v>
      </c>
      <c r="D767" s="140">
        <v>0</v>
      </c>
      <c r="E767" s="140">
        <v>1</v>
      </c>
      <c r="F767" s="140">
        <v>0</v>
      </c>
      <c r="G767" s="142">
        <v>0</v>
      </c>
    </row>
    <row r="768" spans="2:7" ht="18.75" customHeight="1" x14ac:dyDescent="0.25">
      <c r="B768" s="139" t="s">
        <v>638</v>
      </c>
      <c r="C768" s="140">
        <v>1</v>
      </c>
      <c r="D768" s="140">
        <v>0</v>
      </c>
      <c r="E768" s="140">
        <v>0</v>
      </c>
      <c r="F768" s="140">
        <v>0</v>
      </c>
      <c r="G768" s="142">
        <v>0</v>
      </c>
    </row>
    <row r="769" spans="2:7" ht="18.75" customHeight="1" x14ac:dyDescent="0.25">
      <c r="B769" s="139" t="s">
        <v>4827</v>
      </c>
      <c r="C769" s="140">
        <v>0</v>
      </c>
      <c r="D769" s="140">
        <v>1</v>
      </c>
      <c r="E769" s="140">
        <v>0</v>
      </c>
      <c r="F769" s="140">
        <v>0</v>
      </c>
      <c r="G769" s="142">
        <v>0</v>
      </c>
    </row>
    <row r="770" spans="2:7" ht="18.75" customHeight="1" x14ac:dyDescent="0.25">
      <c r="B770" s="139" t="s">
        <v>5306</v>
      </c>
      <c r="C770" s="140">
        <v>0</v>
      </c>
      <c r="D770" s="140">
        <v>0</v>
      </c>
      <c r="E770" s="140">
        <v>0</v>
      </c>
      <c r="F770" s="140">
        <v>0</v>
      </c>
      <c r="G770" s="142">
        <v>1</v>
      </c>
    </row>
    <row r="771" spans="2:7" ht="18.75" customHeight="1" x14ac:dyDescent="0.25">
      <c r="B771" s="139" t="s">
        <v>3832</v>
      </c>
      <c r="C771" s="140">
        <v>1</v>
      </c>
      <c r="D771" s="140">
        <v>0</v>
      </c>
      <c r="E771" s="140">
        <v>0</v>
      </c>
      <c r="F771" s="140">
        <v>0</v>
      </c>
      <c r="G771" s="142">
        <v>0</v>
      </c>
    </row>
    <row r="772" spans="2:7" ht="18.75" customHeight="1" x14ac:dyDescent="0.25">
      <c r="B772" s="139" t="s">
        <v>4829</v>
      </c>
      <c r="C772" s="140">
        <v>0</v>
      </c>
      <c r="D772" s="140">
        <v>1</v>
      </c>
      <c r="E772" s="140">
        <v>0</v>
      </c>
      <c r="F772" s="140">
        <v>0</v>
      </c>
      <c r="G772" s="142">
        <v>0</v>
      </c>
    </row>
    <row r="773" spans="2:7" ht="18.75" customHeight="1" x14ac:dyDescent="0.25">
      <c r="B773" s="139" t="s">
        <v>5307</v>
      </c>
      <c r="C773" s="140">
        <v>0</v>
      </c>
      <c r="D773" s="140">
        <v>0</v>
      </c>
      <c r="E773" s="140">
        <v>0</v>
      </c>
      <c r="F773" s="140">
        <v>0</v>
      </c>
      <c r="G773" s="142">
        <v>1</v>
      </c>
    </row>
    <row r="774" spans="2:7" ht="18.75" customHeight="1" x14ac:dyDescent="0.25">
      <c r="B774" s="139" t="s">
        <v>4056</v>
      </c>
      <c r="C774" s="140">
        <v>0</v>
      </c>
      <c r="D774" s="140">
        <v>1</v>
      </c>
      <c r="E774" s="140">
        <v>0</v>
      </c>
      <c r="F774" s="140">
        <v>0</v>
      </c>
      <c r="G774" s="142">
        <v>0</v>
      </c>
    </row>
    <row r="775" spans="2:7" ht="18.75" customHeight="1" x14ac:dyDescent="0.25">
      <c r="B775" s="139" t="s">
        <v>4690</v>
      </c>
      <c r="C775" s="140">
        <v>0</v>
      </c>
      <c r="D775" s="140">
        <v>0</v>
      </c>
      <c r="E775" s="140">
        <v>0</v>
      </c>
      <c r="F775" s="140">
        <v>1</v>
      </c>
      <c r="G775" s="142">
        <v>0</v>
      </c>
    </row>
    <row r="776" spans="2:7" ht="18.75" customHeight="1" x14ac:dyDescent="0.25">
      <c r="B776" s="139" t="s">
        <v>2495</v>
      </c>
      <c r="C776" s="140">
        <v>0</v>
      </c>
      <c r="D776" s="140">
        <v>0</v>
      </c>
      <c r="E776" s="140">
        <v>1</v>
      </c>
      <c r="F776" s="140">
        <v>0</v>
      </c>
      <c r="G776" s="142">
        <v>0</v>
      </c>
    </row>
    <row r="777" spans="2:7" ht="18.75" customHeight="1" x14ac:dyDescent="0.25">
      <c r="B777" s="139" t="s">
        <v>4828</v>
      </c>
      <c r="C777" s="140">
        <v>0</v>
      </c>
      <c r="D777" s="140">
        <v>0</v>
      </c>
      <c r="E777" s="140">
        <v>0</v>
      </c>
      <c r="F777" s="140">
        <v>0</v>
      </c>
      <c r="G777" s="142">
        <v>1</v>
      </c>
    </row>
    <row r="778" spans="2:7" ht="18.75" customHeight="1" x14ac:dyDescent="0.25">
      <c r="B778" s="139" t="s">
        <v>2975</v>
      </c>
      <c r="C778" s="140">
        <v>0</v>
      </c>
      <c r="D778" s="140">
        <v>1</v>
      </c>
      <c r="E778" s="140">
        <v>0</v>
      </c>
      <c r="F778" s="140">
        <v>0</v>
      </c>
      <c r="G778" s="142">
        <v>0</v>
      </c>
    </row>
    <row r="779" spans="2:7" ht="18.75" customHeight="1" x14ac:dyDescent="0.25">
      <c r="B779" s="139" t="s">
        <v>4456</v>
      </c>
      <c r="C779" s="140">
        <v>0</v>
      </c>
      <c r="D779" s="140">
        <v>0</v>
      </c>
      <c r="E779" s="140">
        <v>0</v>
      </c>
      <c r="F779" s="140">
        <v>1</v>
      </c>
      <c r="G779" s="142">
        <v>0</v>
      </c>
    </row>
    <row r="780" spans="2:7" ht="18.75" customHeight="1" x14ac:dyDescent="0.25">
      <c r="B780" s="139" t="s">
        <v>4826</v>
      </c>
      <c r="C780" s="140">
        <v>0</v>
      </c>
      <c r="D780" s="140">
        <v>0</v>
      </c>
      <c r="E780" s="140">
        <v>1</v>
      </c>
      <c r="F780" s="140">
        <v>0</v>
      </c>
      <c r="G780" s="142">
        <v>0</v>
      </c>
    </row>
    <row r="781" spans="2:7" ht="18.75" customHeight="1" x14ac:dyDescent="0.25">
      <c r="B781" s="139" t="s">
        <v>3825</v>
      </c>
      <c r="C781" s="140">
        <v>1</v>
      </c>
      <c r="D781" s="140">
        <v>0</v>
      </c>
      <c r="E781" s="140">
        <v>0</v>
      </c>
      <c r="F781" s="140">
        <v>0</v>
      </c>
      <c r="G781" s="142">
        <v>0</v>
      </c>
    </row>
    <row r="782" spans="2:7" ht="18.75" customHeight="1" x14ac:dyDescent="0.25">
      <c r="B782" s="139" t="s">
        <v>4729</v>
      </c>
      <c r="C782" s="140">
        <v>0</v>
      </c>
      <c r="D782" s="140">
        <v>1</v>
      </c>
      <c r="E782" s="140">
        <v>0</v>
      </c>
      <c r="F782" s="140">
        <v>0</v>
      </c>
      <c r="G782" s="142">
        <v>0</v>
      </c>
    </row>
    <row r="783" spans="2:7" ht="18.75" customHeight="1" x14ac:dyDescent="0.25">
      <c r="B783" s="139" t="s">
        <v>3271</v>
      </c>
      <c r="C783" s="140">
        <v>0</v>
      </c>
      <c r="D783" s="140">
        <v>1</v>
      </c>
      <c r="E783" s="140">
        <v>0</v>
      </c>
      <c r="F783" s="140">
        <v>0</v>
      </c>
      <c r="G783" s="142">
        <v>0</v>
      </c>
    </row>
    <row r="784" spans="2:7" ht="18.75" customHeight="1" x14ac:dyDescent="0.25">
      <c r="B784" s="139" t="s">
        <v>4304</v>
      </c>
      <c r="C784" s="140">
        <v>0</v>
      </c>
      <c r="D784" s="140">
        <v>0</v>
      </c>
      <c r="E784" s="140">
        <v>1</v>
      </c>
      <c r="F784" s="140">
        <v>0</v>
      </c>
      <c r="G784" s="142">
        <v>0</v>
      </c>
    </row>
    <row r="785" spans="2:7" ht="18.75" customHeight="1" x14ac:dyDescent="0.25">
      <c r="B785" s="139" t="s">
        <v>4300</v>
      </c>
      <c r="C785" s="140">
        <v>0</v>
      </c>
      <c r="D785" s="140">
        <v>0</v>
      </c>
      <c r="E785" s="140">
        <v>1</v>
      </c>
      <c r="F785" s="140">
        <v>0</v>
      </c>
      <c r="G785" s="142">
        <v>0</v>
      </c>
    </row>
    <row r="786" spans="2:7" ht="18.75" customHeight="1" x14ac:dyDescent="0.25">
      <c r="B786" s="139" t="s">
        <v>4323</v>
      </c>
      <c r="C786" s="140">
        <v>0</v>
      </c>
      <c r="D786" s="140">
        <v>0</v>
      </c>
      <c r="E786" s="140">
        <v>1</v>
      </c>
      <c r="F786" s="140">
        <v>0</v>
      </c>
      <c r="G786" s="142">
        <v>0</v>
      </c>
    </row>
    <row r="787" spans="2:7" ht="18.75" customHeight="1" x14ac:dyDescent="0.25">
      <c r="B787" s="139" t="s">
        <v>3373</v>
      </c>
      <c r="C787" s="140">
        <v>0</v>
      </c>
      <c r="D787" s="140">
        <v>0</v>
      </c>
      <c r="E787" s="140">
        <v>0</v>
      </c>
      <c r="F787" s="140">
        <v>1</v>
      </c>
      <c r="G787" s="142">
        <v>0</v>
      </c>
    </row>
    <row r="788" spans="2:7" ht="18.75" customHeight="1" x14ac:dyDescent="0.25">
      <c r="B788" s="139" t="s">
        <v>91</v>
      </c>
      <c r="C788" s="140">
        <v>0</v>
      </c>
      <c r="D788" s="140">
        <v>1</v>
      </c>
      <c r="E788" s="140">
        <v>0</v>
      </c>
      <c r="F788" s="140">
        <v>0</v>
      </c>
      <c r="G788" s="142">
        <v>0</v>
      </c>
    </row>
    <row r="789" spans="2:7" ht="18.75" customHeight="1" x14ac:dyDescent="0.25">
      <c r="B789" s="139" t="s">
        <v>4024</v>
      </c>
      <c r="C789" s="140">
        <v>0</v>
      </c>
      <c r="D789" s="140">
        <v>1</v>
      </c>
      <c r="E789" s="140">
        <v>0</v>
      </c>
      <c r="F789" s="140">
        <v>0</v>
      </c>
      <c r="G789" s="142">
        <v>0</v>
      </c>
    </row>
    <row r="790" spans="2:7" ht="18.75" customHeight="1" x14ac:dyDescent="0.25">
      <c r="B790" s="139" t="s">
        <v>4624</v>
      </c>
      <c r="C790" s="140">
        <v>0</v>
      </c>
      <c r="D790" s="140">
        <v>0</v>
      </c>
      <c r="E790" s="140">
        <v>0</v>
      </c>
      <c r="F790" s="140">
        <v>1</v>
      </c>
      <c r="G790" s="142">
        <v>0</v>
      </c>
    </row>
    <row r="791" spans="2:7" ht="18.75" customHeight="1" x14ac:dyDescent="0.25">
      <c r="B791" s="139" t="s">
        <v>4712</v>
      </c>
      <c r="C791" s="140">
        <v>1</v>
      </c>
      <c r="D791" s="140">
        <v>0</v>
      </c>
      <c r="E791" s="140">
        <v>0</v>
      </c>
      <c r="F791" s="140">
        <v>0</v>
      </c>
      <c r="G791" s="142">
        <v>0</v>
      </c>
    </row>
    <row r="792" spans="2:7" ht="18.75" customHeight="1" x14ac:dyDescent="0.25">
      <c r="B792" s="139" t="s">
        <v>4334</v>
      </c>
      <c r="C792" s="140">
        <v>0</v>
      </c>
      <c r="D792" s="140">
        <v>0</v>
      </c>
      <c r="E792" s="140">
        <v>1</v>
      </c>
      <c r="F792" s="140">
        <v>0</v>
      </c>
      <c r="G792" s="142">
        <v>0</v>
      </c>
    </row>
    <row r="793" spans="2:7" ht="18.75" customHeight="1" x14ac:dyDescent="0.25">
      <c r="B793" s="139" t="s">
        <v>4830</v>
      </c>
      <c r="C793" s="140">
        <v>0</v>
      </c>
      <c r="D793" s="140">
        <v>0</v>
      </c>
      <c r="E793" s="140">
        <v>0</v>
      </c>
      <c r="F793" s="140">
        <v>0</v>
      </c>
      <c r="G793" s="142">
        <v>1</v>
      </c>
    </row>
    <row r="794" spans="2:7" ht="18.75" customHeight="1" x14ac:dyDescent="0.25">
      <c r="B794" s="139" t="s">
        <v>5285</v>
      </c>
      <c r="C794" s="140">
        <v>0</v>
      </c>
      <c r="D794" s="140">
        <v>0</v>
      </c>
      <c r="E794" s="140">
        <v>0</v>
      </c>
      <c r="F794" s="140">
        <v>0</v>
      </c>
      <c r="G794" s="142">
        <v>1</v>
      </c>
    </row>
    <row r="795" spans="2:7" ht="18.75" customHeight="1" x14ac:dyDescent="0.25">
      <c r="B795" s="139" t="s">
        <v>4714</v>
      </c>
      <c r="C795" s="140">
        <v>1</v>
      </c>
      <c r="D795" s="140">
        <v>0</v>
      </c>
      <c r="E795" s="140">
        <v>0</v>
      </c>
      <c r="F795" s="140">
        <v>0</v>
      </c>
      <c r="G795" s="142">
        <v>0</v>
      </c>
    </row>
    <row r="796" spans="2:7" ht="18.75" customHeight="1" x14ac:dyDescent="0.25">
      <c r="B796" s="139" t="s">
        <v>4022</v>
      </c>
      <c r="C796" s="140">
        <v>0</v>
      </c>
      <c r="D796" s="140">
        <v>1</v>
      </c>
      <c r="E796" s="140">
        <v>0</v>
      </c>
      <c r="F796" s="140">
        <v>0</v>
      </c>
      <c r="G796" s="142">
        <v>0</v>
      </c>
    </row>
    <row r="797" spans="2:7" ht="18.75" customHeight="1" x14ac:dyDescent="0.25">
      <c r="B797" s="139" t="s">
        <v>5223</v>
      </c>
      <c r="C797" s="140">
        <v>0</v>
      </c>
      <c r="D797" s="140">
        <v>0</v>
      </c>
      <c r="E797" s="140">
        <v>0</v>
      </c>
      <c r="F797" s="140">
        <v>0</v>
      </c>
      <c r="G797" s="142">
        <v>1</v>
      </c>
    </row>
    <row r="798" spans="2:7" ht="18.75" customHeight="1" x14ac:dyDescent="0.25">
      <c r="B798" s="139" t="s">
        <v>4321</v>
      </c>
      <c r="C798" s="140">
        <v>0</v>
      </c>
      <c r="D798" s="140">
        <v>0</v>
      </c>
      <c r="E798" s="140">
        <v>1</v>
      </c>
      <c r="F798" s="140">
        <v>0</v>
      </c>
      <c r="G798" s="142">
        <v>0</v>
      </c>
    </row>
    <row r="799" spans="2:7" ht="18.75" customHeight="1" x14ac:dyDescent="0.25">
      <c r="B799" s="139" t="s">
        <v>4659</v>
      </c>
      <c r="C799" s="140">
        <v>1</v>
      </c>
      <c r="D799" s="140">
        <v>0</v>
      </c>
      <c r="E799" s="140">
        <v>0</v>
      </c>
      <c r="F799" s="140">
        <v>0</v>
      </c>
      <c r="G799" s="142">
        <v>0</v>
      </c>
    </row>
    <row r="800" spans="2:7" ht="18.75" customHeight="1" x14ac:dyDescent="0.25">
      <c r="B800" s="139" t="s">
        <v>4023</v>
      </c>
      <c r="C800" s="140">
        <v>0</v>
      </c>
      <c r="D800" s="140">
        <v>1</v>
      </c>
      <c r="E800" s="140">
        <v>0</v>
      </c>
      <c r="F800" s="140">
        <v>0</v>
      </c>
      <c r="G800" s="142">
        <v>0</v>
      </c>
    </row>
    <row r="801" spans="2:7" ht="18.75" customHeight="1" x14ac:dyDescent="0.25">
      <c r="B801" s="139" t="s">
        <v>4060</v>
      </c>
      <c r="C801" s="140">
        <v>0</v>
      </c>
      <c r="D801" s="140">
        <v>1</v>
      </c>
      <c r="E801" s="140">
        <v>0</v>
      </c>
      <c r="F801" s="140">
        <v>0</v>
      </c>
      <c r="G801" s="142">
        <v>0</v>
      </c>
    </row>
    <row r="802" spans="2:7" ht="18.75" customHeight="1" x14ac:dyDescent="0.25">
      <c r="B802" s="139" t="s">
        <v>4548</v>
      </c>
      <c r="C802" s="140">
        <v>0</v>
      </c>
      <c r="D802" s="140">
        <v>0</v>
      </c>
      <c r="E802" s="140">
        <v>0</v>
      </c>
      <c r="F802" s="140">
        <v>1</v>
      </c>
      <c r="G802" s="142">
        <v>0</v>
      </c>
    </row>
    <row r="803" spans="2:7" ht="18.75" customHeight="1" x14ac:dyDescent="0.25">
      <c r="B803" s="139" t="s">
        <v>4880</v>
      </c>
      <c r="C803" s="140">
        <v>0</v>
      </c>
      <c r="D803" s="140">
        <v>0</v>
      </c>
      <c r="E803" s="140">
        <v>0</v>
      </c>
      <c r="F803" s="140">
        <v>0</v>
      </c>
      <c r="G803" s="142">
        <v>1</v>
      </c>
    </row>
    <row r="804" spans="2:7" ht="18.75" customHeight="1" x14ac:dyDescent="0.25">
      <c r="B804" s="139" t="s">
        <v>3870</v>
      </c>
      <c r="C804" s="140">
        <v>1</v>
      </c>
      <c r="D804" s="140">
        <v>0</v>
      </c>
      <c r="E804" s="140">
        <v>0</v>
      </c>
      <c r="F804" s="140">
        <v>0</v>
      </c>
      <c r="G804" s="142">
        <v>0</v>
      </c>
    </row>
    <row r="805" spans="2:7" ht="18.75" customHeight="1" x14ac:dyDescent="0.25">
      <c r="B805" s="139" t="s">
        <v>5282</v>
      </c>
      <c r="C805" s="140">
        <v>0</v>
      </c>
      <c r="D805" s="140">
        <v>0</v>
      </c>
      <c r="E805" s="140">
        <v>0</v>
      </c>
      <c r="F805" s="140">
        <v>0</v>
      </c>
      <c r="G805" s="142">
        <v>1</v>
      </c>
    </row>
    <row r="806" spans="2:7" ht="18.75" customHeight="1" x14ac:dyDescent="0.25">
      <c r="B806" s="139" t="s">
        <v>3374</v>
      </c>
      <c r="C806" s="140">
        <v>1</v>
      </c>
      <c r="D806" s="140">
        <v>0</v>
      </c>
      <c r="E806" s="140">
        <v>0</v>
      </c>
      <c r="F806" s="140">
        <v>0</v>
      </c>
      <c r="G806" s="142">
        <v>0</v>
      </c>
    </row>
    <row r="807" spans="2:7" ht="18.75" customHeight="1" x14ac:dyDescent="0.25">
      <c r="B807" s="139" t="s">
        <v>4832</v>
      </c>
      <c r="C807" s="140">
        <v>1</v>
      </c>
      <c r="D807" s="140">
        <v>0</v>
      </c>
      <c r="E807" s="140">
        <v>0</v>
      </c>
      <c r="F807" s="140">
        <v>0</v>
      </c>
      <c r="G807" s="142">
        <v>0</v>
      </c>
    </row>
    <row r="808" spans="2:7" ht="18.75" customHeight="1" x14ac:dyDescent="0.25">
      <c r="B808" s="139" t="s">
        <v>3634</v>
      </c>
      <c r="C808" s="140">
        <v>0</v>
      </c>
      <c r="D808" s="140">
        <v>0</v>
      </c>
      <c r="E808" s="140">
        <v>1</v>
      </c>
      <c r="F808" s="140">
        <v>0</v>
      </c>
      <c r="G808" s="142">
        <v>0</v>
      </c>
    </row>
    <row r="809" spans="2:7" ht="18.75" customHeight="1" x14ac:dyDescent="0.25">
      <c r="B809" s="139" t="s">
        <v>3981</v>
      </c>
      <c r="C809" s="140">
        <v>0</v>
      </c>
      <c r="D809" s="140">
        <v>1</v>
      </c>
      <c r="E809" s="140">
        <v>0</v>
      </c>
      <c r="F809" s="140">
        <v>0</v>
      </c>
      <c r="G809" s="142">
        <v>0</v>
      </c>
    </row>
    <row r="810" spans="2:7" ht="18.75" customHeight="1" thickBot="1" x14ac:dyDescent="0.3">
      <c r="B810" s="139" t="s">
        <v>3184</v>
      </c>
      <c r="C810" s="140">
        <v>0</v>
      </c>
      <c r="D810" s="140">
        <v>1</v>
      </c>
      <c r="E810" s="140">
        <v>0</v>
      </c>
      <c r="F810" s="140">
        <v>0</v>
      </c>
      <c r="G810" s="142">
        <v>0</v>
      </c>
    </row>
    <row r="811" spans="2:7" ht="18.75" customHeight="1" thickBot="1" x14ac:dyDescent="0.3">
      <c r="B811" s="57" t="s">
        <v>3067</v>
      </c>
      <c r="C811" s="143">
        <f>SUM(C7:C810)</f>
        <v>52860</v>
      </c>
      <c r="D811" s="143">
        <f>SUM(D7:D810)</f>
        <v>94820</v>
      </c>
      <c r="E811" s="143">
        <f>SUM(E7:E810)</f>
        <v>118395</v>
      </c>
      <c r="F811" s="143">
        <f>SUM(F7:F810)</f>
        <v>132997</v>
      </c>
      <c r="G811" s="144">
        <f>SUM(G7:G810)</f>
        <v>111716</v>
      </c>
    </row>
    <row r="813" spans="2:7" ht="18.75" customHeight="1" x14ac:dyDescent="0.25">
      <c r="B813" s="160" t="s">
        <v>4187</v>
      </c>
    </row>
  </sheetData>
  <mergeCells count="7">
    <mergeCell ref="B5:B6"/>
    <mergeCell ref="C5:C6"/>
    <mergeCell ref="G5:G6"/>
    <mergeCell ref="B3:G3"/>
    <mergeCell ref="E5:E6"/>
    <mergeCell ref="D5:D6"/>
    <mergeCell ref="F5:F6"/>
  </mergeCells>
  <hyperlinks>
    <hyperlink ref="B4" location="Portada!A1" display="Volver" xr:uid="{00000000-0004-0000-1400-000000000000}"/>
  </hyperlinks>
  <printOptions horizontalCentered="1"/>
  <pageMargins left="0.23622047244094491" right="0.23622047244094491" top="0.39370078740157483" bottom="0.74803149606299213" header="0.31496062992125984" footer="0.31496062992125984"/>
  <pageSetup scale="46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FF"/>
    <pageSetUpPr fitToPage="1"/>
  </sheetPr>
  <dimension ref="B1:G1422"/>
  <sheetViews>
    <sheetView showGridLines="0" zoomScale="70" zoomScaleNormal="70" workbookViewId="0">
      <selection activeCell="H1" sqref="H1"/>
    </sheetView>
  </sheetViews>
  <sheetFormatPr baseColWidth="10" defaultColWidth="11.42578125" defaultRowHeight="18.75" customHeight="1" x14ac:dyDescent="0.2"/>
  <cols>
    <col min="1" max="1" width="2.7109375" style="26" customWidth="1"/>
    <col min="2" max="2" width="72.85546875" style="26" customWidth="1"/>
    <col min="3" max="6" width="13.42578125" style="28" customWidth="1"/>
    <col min="7" max="7" width="13.42578125" style="26" customWidth="1"/>
    <col min="8" max="16384" width="11.42578125" style="26"/>
  </cols>
  <sheetData>
    <row r="1" spans="2:7" s="4" customFormat="1" ht="18.75" customHeight="1" x14ac:dyDescent="0.2">
      <c r="C1" s="35"/>
      <c r="D1" s="28"/>
      <c r="E1" s="28"/>
      <c r="F1" s="28"/>
    </row>
    <row r="2" spans="2:7" s="4" customFormat="1" ht="18.75" customHeight="1" x14ac:dyDescent="0.2">
      <c r="B2" s="252" t="s">
        <v>3147</v>
      </c>
      <c r="C2" s="252"/>
      <c r="D2" s="252"/>
      <c r="E2" s="252"/>
      <c r="F2" s="252"/>
      <c r="G2" s="252"/>
    </row>
    <row r="3" spans="2:7" s="4" customFormat="1" ht="18.75" customHeight="1" x14ac:dyDescent="0.2">
      <c r="B3" s="133" t="s">
        <v>45</v>
      </c>
      <c r="C3" s="36"/>
      <c r="D3" s="28"/>
      <c r="E3" s="28"/>
      <c r="F3" s="28"/>
    </row>
    <row r="4" spans="2:7" ht="18.75" customHeight="1" thickBot="1" x14ac:dyDescent="0.25"/>
    <row r="5" spans="2:7" s="31" customFormat="1" ht="18.75" customHeight="1" x14ac:dyDescent="0.25">
      <c r="B5" s="239" t="s">
        <v>3444</v>
      </c>
      <c r="C5" s="235" t="s">
        <v>31</v>
      </c>
      <c r="D5" s="235" t="s">
        <v>32</v>
      </c>
      <c r="E5" s="235" t="s">
        <v>33</v>
      </c>
      <c r="F5" s="235" t="s">
        <v>34</v>
      </c>
      <c r="G5" s="237" t="s">
        <v>35</v>
      </c>
    </row>
    <row r="6" spans="2:7" s="31" customFormat="1" ht="15" thickBot="1" x14ac:dyDescent="0.3">
      <c r="B6" s="240"/>
      <c r="C6" s="236"/>
      <c r="D6" s="236"/>
      <c r="E6" s="236"/>
      <c r="F6" s="236"/>
      <c r="G6" s="238"/>
    </row>
    <row r="7" spans="2:7" s="28" customFormat="1" ht="18.75" customHeight="1" x14ac:dyDescent="0.2">
      <c r="B7" s="71" t="s">
        <v>254</v>
      </c>
      <c r="C7" s="72">
        <v>4863</v>
      </c>
      <c r="D7" s="72">
        <v>5665</v>
      </c>
      <c r="E7" s="72">
        <v>4277</v>
      </c>
      <c r="F7" s="72">
        <v>5087</v>
      </c>
      <c r="G7" s="73">
        <v>7335</v>
      </c>
    </row>
    <row r="8" spans="2:7" s="28" customFormat="1" ht="18.75" customHeight="1" x14ac:dyDescent="0.2">
      <c r="B8" s="71" t="s">
        <v>180</v>
      </c>
      <c r="C8" s="72">
        <v>4156</v>
      </c>
      <c r="D8" s="72">
        <v>3902</v>
      </c>
      <c r="E8" s="72">
        <v>3729</v>
      </c>
      <c r="F8" s="72">
        <v>3254</v>
      </c>
      <c r="G8" s="73">
        <v>4683</v>
      </c>
    </row>
    <row r="9" spans="2:7" s="28" customFormat="1" ht="18.75" customHeight="1" x14ac:dyDescent="0.2">
      <c r="B9" s="71" t="s">
        <v>251</v>
      </c>
      <c r="C9" s="72">
        <v>3875</v>
      </c>
      <c r="D9" s="72">
        <v>2907</v>
      </c>
      <c r="E9" s="72">
        <v>3556</v>
      </c>
      <c r="F9" s="72">
        <v>3404</v>
      </c>
      <c r="G9" s="73">
        <v>4700</v>
      </c>
    </row>
    <row r="10" spans="2:7" s="28" customFormat="1" ht="18.75" customHeight="1" x14ac:dyDescent="0.2">
      <c r="B10" s="71" t="s">
        <v>252</v>
      </c>
      <c r="C10" s="72">
        <v>2410</v>
      </c>
      <c r="D10" s="72">
        <v>2746</v>
      </c>
      <c r="E10" s="72">
        <v>2643</v>
      </c>
      <c r="F10" s="72">
        <v>2655</v>
      </c>
      <c r="G10" s="73">
        <v>2770</v>
      </c>
    </row>
    <row r="11" spans="2:7" s="28" customFormat="1" ht="18.75" customHeight="1" x14ac:dyDescent="0.2">
      <c r="B11" s="71" t="s">
        <v>147</v>
      </c>
      <c r="C11" s="72">
        <v>2931</v>
      </c>
      <c r="D11" s="72">
        <v>2963</v>
      </c>
      <c r="E11" s="72">
        <v>2330</v>
      </c>
      <c r="F11" s="72">
        <v>2479</v>
      </c>
      <c r="G11" s="73">
        <v>2399</v>
      </c>
    </row>
    <row r="12" spans="2:7" s="28" customFormat="1" ht="18.75" customHeight="1" x14ac:dyDescent="0.2">
      <c r="B12" s="71" t="s">
        <v>255</v>
      </c>
      <c r="C12" s="72">
        <v>1474</v>
      </c>
      <c r="D12" s="72">
        <v>1729</v>
      </c>
      <c r="E12" s="72">
        <v>2046</v>
      </c>
      <c r="F12" s="72">
        <v>2690</v>
      </c>
      <c r="G12" s="73">
        <v>2873</v>
      </c>
    </row>
    <row r="13" spans="2:7" s="28" customFormat="1" ht="18.75" customHeight="1" x14ac:dyDescent="0.2">
      <c r="B13" s="71" t="s">
        <v>266</v>
      </c>
      <c r="C13" s="72">
        <v>0</v>
      </c>
      <c r="D13" s="72">
        <v>1954</v>
      </c>
      <c r="E13" s="72">
        <v>3190</v>
      </c>
      <c r="F13" s="72">
        <v>2252</v>
      </c>
      <c r="G13" s="73">
        <v>1747</v>
      </c>
    </row>
    <row r="14" spans="2:7" s="28" customFormat="1" ht="18.75" customHeight="1" x14ac:dyDescent="0.2">
      <c r="B14" s="71" t="s">
        <v>225</v>
      </c>
      <c r="C14" s="72">
        <v>1152</v>
      </c>
      <c r="D14" s="72">
        <v>1513</v>
      </c>
      <c r="E14" s="72">
        <v>1758</v>
      </c>
      <c r="F14" s="72">
        <v>1970</v>
      </c>
      <c r="G14" s="73">
        <v>2116</v>
      </c>
    </row>
    <row r="15" spans="2:7" s="28" customFormat="1" ht="18.75" customHeight="1" x14ac:dyDescent="0.2">
      <c r="B15" s="71" t="s">
        <v>256</v>
      </c>
      <c r="C15" s="72">
        <v>1755</v>
      </c>
      <c r="D15" s="72">
        <v>1705</v>
      </c>
      <c r="E15" s="72">
        <v>1585</v>
      </c>
      <c r="F15" s="72">
        <v>1682</v>
      </c>
      <c r="G15" s="73">
        <v>1636</v>
      </c>
    </row>
    <row r="16" spans="2:7" s="28" customFormat="1" ht="18.75" customHeight="1" x14ac:dyDescent="0.2">
      <c r="B16" s="71" t="s">
        <v>253</v>
      </c>
      <c r="C16" s="72">
        <v>1424</v>
      </c>
      <c r="D16" s="72">
        <v>1558</v>
      </c>
      <c r="E16" s="72">
        <v>1541</v>
      </c>
      <c r="F16" s="72">
        <v>1429</v>
      </c>
      <c r="G16" s="73">
        <v>1387</v>
      </c>
    </row>
    <row r="17" spans="2:7" s="28" customFormat="1" ht="18.75" customHeight="1" x14ac:dyDescent="0.2">
      <c r="B17" s="71" t="s">
        <v>164</v>
      </c>
      <c r="C17" s="72">
        <v>1270</v>
      </c>
      <c r="D17" s="72">
        <v>1604</v>
      </c>
      <c r="E17" s="72">
        <v>1450</v>
      </c>
      <c r="F17" s="72">
        <v>1302</v>
      </c>
      <c r="G17" s="73">
        <v>1353</v>
      </c>
    </row>
    <row r="18" spans="2:7" s="28" customFormat="1" ht="18.75" customHeight="1" x14ac:dyDescent="0.2">
      <c r="B18" s="71" t="s">
        <v>144</v>
      </c>
      <c r="C18" s="72">
        <v>2496</v>
      </c>
      <c r="D18" s="72">
        <v>1743</v>
      </c>
      <c r="E18" s="72">
        <v>975</v>
      </c>
      <c r="F18" s="72">
        <v>874</v>
      </c>
      <c r="G18" s="73">
        <v>855</v>
      </c>
    </row>
    <row r="19" spans="2:7" s="28" customFormat="1" ht="18.75" customHeight="1" x14ac:dyDescent="0.2">
      <c r="B19" s="71" t="s">
        <v>155</v>
      </c>
      <c r="C19" s="72">
        <v>1317</v>
      </c>
      <c r="D19" s="72">
        <v>1271</v>
      </c>
      <c r="E19" s="72">
        <v>1184</v>
      </c>
      <c r="F19" s="72">
        <v>1103</v>
      </c>
      <c r="G19" s="73">
        <v>1004</v>
      </c>
    </row>
    <row r="20" spans="2:7" s="28" customFormat="1" ht="18.75" customHeight="1" x14ac:dyDescent="0.2">
      <c r="B20" s="71" t="s">
        <v>145</v>
      </c>
      <c r="C20" s="72">
        <v>1318</v>
      </c>
      <c r="D20" s="72">
        <v>1293</v>
      </c>
      <c r="E20" s="72">
        <v>1326</v>
      </c>
      <c r="F20" s="72">
        <v>983</v>
      </c>
      <c r="G20" s="73">
        <v>799</v>
      </c>
    </row>
    <row r="21" spans="2:7" s="28" customFormat="1" ht="18.75" customHeight="1" x14ac:dyDescent="0.2">
      <c r="B21" s="71" t="s">
        <v>161</v>
      </c>
      <c r="C21" s="72">
        <v>776</v>
      </c>
      <c r="D21" s="72">
        <v>992</v>
      </c>
      <c r="E21" s="72">
        <v>1040</v>
      </c>
      <c r="F21" s="72">
        <v>1144</v>
      </c>
      <c r="G21" s="73">
        <v>1010</v>
      </c>
    </row>
    <row r="22" spans="2:7" s="28" customFormat="1" ht="18.75" customHeight="1" x14ac:dyDescent="0.2">
      <c r="B22" s="71" t="s">
        <v>183</v>
      </c>
      <c r="C22" s="72">
        <v>770</v>
      </c>
      <c r="D22" s="72">
        <v>885</v>
      </c>
      <c r="E22" s="72">
        <v>1240</v>
      </c>
      <c r="F22" s="72">
        <v>1133</v>
      </c>
      <c r="G22" s="73">
        <v>910</v>
      </c>
    </row>
    <row r="23" spans="2:7" s="28" customFormat="1" ht="18.75" customHeight="1" x14ac:dyDescent="0.2">
      <c r="B23" s="71" t="s">
        <v>128</v>
      </c>
      <c r="C23" s="72">
        <v>896</v>
      </c>
      <c r="D23" s="72">
        <v>1026</v>
      </c>
      <c r="E23" s="72">
        <v>979</v>
      </c>
      <c r="F23" s="72">
        <v>906</v>
      </c>
      <c r="G23" s="73">
        <v>908</v>
      </c>
    </row>
    <row r="24" spans="2:7" s="28" customFormat="1" ht="18.75" customHeight="1" x14ac:dyDescent="0.2">
      <c r="B24" s="71" t="s">
        <v>175</v>
      </c>
      <c r="C24" s="72">
        <v>518</v>
      </c>
      <c r="D24" s="72">
        <v>707</v>
      </c>
      <c r="E24" s="72">
        <v>1074</v>
      </c>
      <c r="F24" s="72">
        <v>1114</v>
      </c>
      <c r="G24" s="73">
        <v>1218</v>
      </c>
    </row>
    <row r="25" spans="2:7" s="28" customFormat="1" ht="18.75" customHeight="1" x14ac:dyDescent="0.2">
      <c r="B25" s="71" t="s">
        <v>110</v>
      </c>
      <c r="C25" s="72">
        <v>821</v>
      </c>
      <c r="D25" s="72">
        <v>1035</v>
      </c>
      <c r="E25" s="72">
        <v>769</v>
      </c>
      <c r="F25" s="72">
        <v>752</v>
      </c>
      <c r="G25" s="73">
        <v>1182</v>
      </c>
    </row>
    <row r="26" spans="2:7" s="28" customFormat="1" ht="18.75" customHeight="1" x14ac:dyDescent="0.2">
      <c r="B26" s="71" t="s">
        <v>257</v>
      </c>
      <c r="C26" s="72">
        <v>756</v>
      </c>
      <c r="D26" s="72">
        <v>746</v>
      </c>
      <c r="E26" s="72">
        <v>782</v>
      </c>
      <c r="F26" s="72">
        <v>908</v>
      </c>
      <c r="G26" s="73">
        <v>884</v>
      </c>
    </row>
    <row r="27" spans="2:7" s="28" customFormat="1" ht="18.75" customHeight="1" x14ac:dyDescent="0.2">
      <c r="B27" s="71" t="s">
        <v>186</v>
      </c>
      <c r="C27" s="72">
        <v>767</v>
      </c>
      <c r="D27" s="72">
        <v>805</v>
      </c>
      <c r="E27" s="72">
        <v>838</v>
      </c>
      <c r="F27" s="72">
        <v>841</v>
      </c>
      <c r="G27" s="73">
        <v>809</v>
      </c>
    </row>
    <row r="28" spans="2:7" s="28" customFormat="1" ht="18.75" customHeight="1" x14ac:dyDescent="0.2">
      <c r="B28" s="71" t="s">
        <v>224</v>
      </c>
      <c r="C28" s="72">
        <v>769</v>
      </c>
      <c r="D28" s="72">
        <v>775</v>
      </c>
      <c r="E28" s="72">
        <v>762</v>
      </c>
      <c r="F28" s="72">
        <v>937</v>
      </c>
      <c r="G28" s="73">
        <v>808</v>
      </c>
    </row>
    <row r="29" spans="2:7" s="28" customFormat="1" ht="18.75" customHeight="1" x14ac:dyDescent="0.2">
      <c r="B29" s="71" t="s">
        <v>146</v>
      </c>
      <c r="C29" s="72">
        <v>962</v>
      </c>
      <c r="D29" s="72">
        <v>1330</v>
      </c>
      <c r="E29" s="72">
        <v>740</v>
      </c>
      <c r="F29" s="72">
        <v>596</v>
      </c>
      <c r="G29" s="73">
        <v>312</v>
      </c>
    </row>
    <row r="30" spans="2:7" s="28" customFormat="1" ht="18.75" customHeight="1" x14ac:dyDescent="0.2">
      <c r="B30" s="71" t="s">
        <v>163</v>
      </c>
      <c r="C30" s="72">
        <v>695</v>
      </c>
      <c r="D30" s="72">
        <v>800</v>
      </c>
      <c r="E30" s="72">
        <v>793</v>
      </c>
      <c r="F30" s="72">
        <v>734</v>
      </c>
      <c r="G30" s="73">
        <v>726</v>
      </c>
    </row>
    <row r="31" spans="2:7" s="28" customFormat="1" ht="18.75" customHeight="1" x14ac:dyDescent="0.2">
      <c r="B31" s="71" t="s">
        <v>201</v>
      </c>
      <c r="C31" s="72">
        <v>719</v>
      </c>
      <c r="D31" s="72">
        <v>830</v>
      </c>
      <c r="E31" s="72">
        <v>799</v>
      </c>
      <c r="F31" s="72">
        <v>736</v>
      </c>
      <c r="G31" s="73">
        <v>513</v>
      </c>
    </row>
    <row r="32" spans="2:7" s="28" customFormat="1" ht="18.75" customHeight="1" x14ac:dyDescent="0.2">
      <c r="B32" s="71" t="s">
        <v>263</v>
      </c>
      <c r="C32" s="72">
        <v>605</v>
      </c>
      <c r="D32" s="72">
        <v>678</v>
      </c>
      <c r="E32" s="72">
        <v>890</v>
      </c>
      <c r="F32" s="72">
        <v>847</v>
      </c>
      <c r="G32" s="73">
        <v>533</v>
      </c>
    </row>
    <row r="33" spans="2:7" s="28" customFormat="1" ht="18.75" customHeight="1" x14ac:dyDescent="0.2">
      <c r="B33" s="71" t="s">
        <v>202</v>
      </c>
      <c r="C33" s="72">
        <v>755</v>
      </c>
      <c r="D33" s="72">
        <v>818</v>
      </c>
      <c r="E33" s="72">
        <v>753</v>
      </c>
      <c r="F33" s="72">
        <v>660</v>
      </c>
      <c r="G33" s="73">
        <v>317</v>
      </c>
    </row>
    <row r="34" spans="2:7" s="28" customFormat="1" ht="18.75" customHeight="1" x14ac:dyDescent="0.2">
      <c r="B34" s="71" t="s">
        <v>195</v>
      </c>
      <c r="C34" s="72">
        <v>509</v>
      </c>
      <c r="D34" s="72">
        <v>572</v>
      </c>
      <c r="E34" s="72">
        <v>656</v>
      </c>
      <c r="F34" s="72">
        <v>752</v>
      </c>
      <c r="G34" s="73">
        <v>764</v>
      </c>
    </row>
    <row r="35" spans="2:7" s="28" customFormat="1" ht="18.75" customHeight="1" x14ac:dyDescent="0.2">
      <c r="B35" s="71" t="s">
        <v>3087</v>
      </c>
      <c r="C35" s="72">
        <v>684</v>
      </c>
      <c r="D35" s="72">
        <v>728</v>
      </c>
      <c r="E35" s="72">
        <v>959</v>
      </c>
      <c r="F35" s="72">
        <v>527</v>
      </c>
      <c r="G35" s="73">
        <v>329</v>
      </c>
    </row>
    <row r="36" spans="2:7" s="28" customFormat="1" ht="18.75" customHeight="1" x14ac:dyDescent="0.2">
      <c r="B36" s="71" t="s">
        <v>1629</v>
      </c>
      <c r="C36" s="72">
        <v>117</v>
      </c>
      <c r="D36" s="72">
        <v>682</v>
      </c>
      <c r="E36" s="72">
        <v>695</v>
      </c>
      <c r="F36" s="72">
        <v>601</v>
      </c>
      <c r="G36" s="73">
        <v>821</v>
      </c>
    </row>
    <row r="37" spans="2:7" s="28" customFormat="1" ht="18.75" customHeight="1" x14ac:dyDescent="0.2">
      <c r="B37" s="71" t="s">
        <v>203</v>
      </c>
      <c r="C37" s="72">
        <v>759</v>
      </c>
      <c r="D37" s="72">
        <v>696</v>
      </c>
      <c r="E37" s="72">
        <v>565</v>
      </c>
      <c r="F37" s="72">
        <v>495</v>
      </c>
      <c r="G37" s="73">
        <v>347</v>
      </c>
    </row>
    <row r="38" spans="2:7" s="28" customFormat="1" ht="18.75" customHeight="1" x14ac:dyDescent="0.2">
      <c r="B38" s="71" t="s">
        <v>205</v>
      </c>
      <c r="C38" s="72">
        <v>705</v>
      </c>
      <c r="D38" s="72">
        <v>672</v>
      </c>
      <c r="E38" s="72">
        <v>562</v>
      </c>
      <c r="F38" s="72">
        <v>479</v>
      </c>
      <c r="G38" s="73">
        <v>342</v>
      </c>
    </row>
    <row r="39" spans="2:7" s="28" customFormat="1" ht="18.75" customHeight="1" x14ac:dyDescent="0.2">
      <c r="B39" s="71" t="s">
        <v>185</v>
      </c>
      <c r="C39" s="72">
        <v>447</v>
      </c>
      <c r="D39" s="72">
        <v>537</v>
      </c>
      <c r="E39" s="72">
        <v>563</v>
      </c>
      <c r="F39" s="72">
        <v>590</v>
      </c>
      <c r="G39" s="73">
        <v>607</v>
      </c>
    </row>
    <row r="40" spans="2:7" s="28" customFormat="1" ht="18.75" customHeight="1" x14ac:dyDescent="0.2">
      <c r="B40" s="71" t="s">
        <v>134</v>
      </c>
      <c r="C40" s="72">
        <v>601</v>
      </c>
      <c r="D40" s="72">
        <v>453</v>
      </c>
      <c r="E40" s="72">
        <v>518</v>
      </c>
      <c r="F40" s="72">
        <v>597</v>
      </c>
      <c r="G40" s="73">
        <v>527</v>
      </c>
    </row>
    <row r="41" spans="2:7" s="28" customFormat="1" ht="18.75" customHeight="1" x14ac:dyDescent="0.2">
      <c r="B41" s="71" t="s">
        <v>184</v>
      </c>
      <c r="C41" s="72">
        <v>705</v>
      </c>
      <c r="D41" s="72">
        <v>723</v>
      </c>
      <c r="E41" s="72">
        <v>720</v>
      </c>
      <c r="F41" s="72">
        <v>474</v>
      </c>
      <c r="G41" s="73">
        <v>1</v>
      </c>
    </row>
    <row r="42" spans="2:7" s="28" customFormat="1" ht="18.75" customHeight="1" x14ac:dyDescent="0.2">
      <c r="B42" s="71" t="s">
        <v>182</v>
      </c>
      <c r="C42" s="72">
        <v>459</v>
      </c>
      <c r="D42" s="72">
        <v>102</v>
      </c>
      <c r="E42" s="72">
        <v>2</v>
      </c>
      <c r="F42" s="72">
        <v>754</v>
      </c>
      <c r="G42" s="73">
        <v>1196</v>
      </c>
    </row>
    <row r="43" spans="2:7" s="28" customFormat="1" ht="18.75" customHeight="1" x14ac:dyDescent="0.2">
      <c r="B43" s="71" t="s">
        <v>1511</v>
      </c>
      <c r="C43" s="72">
        <v>65</v>
      </c>
      <c r="D43" s="72">
        <v>659</v>
      </c>
      <c r="E43" s="72">
        <v>642</v>
      </c>
      <c r="F43" s="72">
        <v>565</v>
      </c>
      <c r="G43" s="73">
        <v>505</v>
      </c>
    </row>
    <row r="44" spans="2:7" s="28" customFormat="1" ht="18.75" customHeight="1" x14ac:dyDescent="0.2">
      <c r="B44" s="71" t="s">
        <v>274</v>
      </c>
      <c r="C44" s="72">
        <v>570</v>
      </c>
      <c r="D44" s="72">
        <v>467</v>
      </c>
      <c r="E44" s="72">
        <v>428</v>
      </c>
      <c r="F44" s="72">
        <v>501</v>
      </c>
      <c r="G44" s="73">
        <v>435</v>
      </c>
    </row>
    <row r="45" spans="2:7" s="28" customFormat="1" ht="18.75" customHeight="1" x14ac:dyDescent="0.2">
      <c r="B45" s="71" t="s">
        <v>156</v>
      </c>
      <c r="C45" s="72">
        <v>447</v>
      </c>
      <c r="D45" s="72">
        <v>408</v>
      </c>
      <c r="E45" s="72">
        <v>539</v>
      </c>
      <c r="F45" s="72">
        <v>490</v>
      </c>
      <c r="G45" s="73">
        <v>445</v>
      </c>
    </row>
    <row r="46" spans="2:7" s="28" customFormat="1" ht="18.75" customHeight="1" x14ac:dyDescent="0.2">
      <c r="B46" s="71" t="s">
        <v>268</v>
      </c>
      <c r="C46" s="72">
        <v>4</v>
      </c>
      <c r="D46" s="72">
        <v>34</v>
      </c>
      <c r="E46" s="72">
        <v>647</v>
      </c>
      <c r="F46" s="72">
        <v>937</v>
      </c>
      <c r="G46" s="73">
        <v>707</v>
      </c>
    </row>
    <row r="47" spans="2:7" s="28" customFormat="1" ht="18.75" customHeight="1" x14ac:dyDescent="0.2">
      <c r="B47" s="71" t="s">
        <v>165</v>
      </c>
      <c r="C47" s="72">
        <v>457</v>
      </c>
      <c r="D47" s="72">
        <v>547</v>
      </c>
      <c r="E47" s="72">
        <v>429</v>
      </c>
      <c r="F47" s="72">
        <v>422</v>
      </c>
      <c r="G47" s="73">
        <v>409</v>
      </c>
    </row>
    <row r="48" spans="2:7" s="28" customFormat="1" ht="18.75" customHeight="1" x14ac:dyDescent="0.2">
      <c r="B48" s="71" t="s">
        <v>162</v>
      </c>
      <c r="C48" s="72">
        <v>587</v>
      </c>
      <c r="D48" s="72">
        <v>549</v>
      </c>
      <c r="E48" s="72">
        <v>458</v>
      </c>
      <c r="F48" s="72">
        <v>381</v>
      </c>
      <c r="G48" s="73">
        <v>273</v>
      </c>
    </row>
    <row r="49" spans="2:7" s="28" customFormat="1" ht="18.75" customHeight="1" x14ac:dyDescent="0.2">
      <c r="B49" s="71" t="s">
        <v>174</v>
      </c>
      <c r="C49" s="72">
        <v>382</v>
      </c>
      <c r="D49" s="72">
        <v>425</v>
      </c>
      <c r="E49" s="72">
        <v>498</v>
      </c>
      <c r="F49" s="72">
        <v>380</v>
      </c>
      <c r="G49" s="73">
        <v>507</v>
      </c>
    </row>
    <row r="50" spans="2:7" s="28" customFormat="1" ht="18.75" customHeight="1" x14ac:dyDescent="0.2">
      <c r="B50" s="71" t="s">
        <v>151</v>
      </c>
      <c r="C50" s="72">
        <v>546</v>
      </c>
      <c r="D50" s="72">
        <v>486</v>
      </c>
      <c r="E50" s="72">
        <v>438</v>
      </c>
      <c r="F50" s="72">
        <v>367</v>
      </c>
      <c r="G50" s="73">
        <v>318</v>
      </c>
    </row>
    <row r="51" spans="2:7" s="28" customFormat="1" ht="18.75" customHeight="1" x14ac:dyDescent="0.2">
      <c r="B51" s="71" t="s">
        <v>112</v>
      </c>
      <c r="C51" s="72">
        <v>507</v>
      </c>
      <c r="D51" s="72">
        <v>497</v>
      </c>
      <c r="E51" s="72">
        <v>355</v>
      </c>
      <c r="F51" s="72">
        <v>327</v>
      </c>
      <c r="G51" s="73">
        <v>356</v>
      </c>
    </row>
    <row r="52" spans="2:7" s="28" customFormat="1" ht="18.75" customHeight="1" x14ac:dyDescent="0.2">
      <c r="B52" s="71" t="s">
        <v>158</v>
      </c>
      <c r="C52" s="72">
        <v>398</v>
      </c>
      <c r="D52" s="72">
        <v>400</v>
      </c>
      <c r="E52" s="72">
        <v>400</v>
      </c>
      <c r="F52" s="72">
        <v>390</v>
      </c>
      <c r="G52" s="73">
        <v>292</v>
      </c>
    </row>
    <row r="53" spans="2:7" s="28" customFormat="1" ht="18.75" customHeight="1" x14ac:dyDescent="0.2">
      <c r="B53" s="71" t="s">
        <v>907</v>
      </c>
      <c r="C53" s="72">
        <v>1722</v>
      </c>
      <c r="D53" s="72">
        <v>134</v>
      </c>
      <c r="E53" s="72">
        <v>0</v>
      </c>
      <c r="F53" s="72">
        <v>0</v>
      </c>
      <c r="G53" s="73">
        <v>0</v>
      </c>
    </row>
    <row r="54" spans="2:7" s="28" customFormat="1" ht="18.75" customHeight="1" x14ac:dyDescent="0.2">
      <c r="B54" s="71" t="s">
        <v>131</v>
      </c>
      <c r="C54" s="72">
        <v>55</v>
      </c>
      <c r="D54" s="72">
        <v>600</v>
      </c>
      <c r="E54" s="72">
        <v>543</v>
      </c>
      <c r="F54" s="72">
        <v>364</v>
      </c>
      <c r="G54" s="73">
        <v>195</v>
      </c>
    </row>
    <row r="55" spans="2:7" s="28" customFormat="1" ht="18.75" customHeight="1" x14ac:dyDescent="0.2">
      <c r="B55" s="71" t="s">
        <v>287</v>
      </c>
      <c r="C55" s="72">
        <v>775</v>
      </c>
      <c r="D55" s="72">
        <v>22</v>
      </c>
      <c r="E55" s="72">
        <v>10</v>
      </c>
      <c r="F55" s="72">
        <v>343</v>
      </c>
      <c r="G55" s="73">
        <v>553</v>
      </c>
    </row>
    <row r="56" spans="2:7" s="28" customFormat="1" ht="18.75" customHeight="1" x14ac:dyDescent="0.2">
      <c r="B56" s="71" t="s">
        <v>270</v>
      </c>
      <c r="C56" s="72">
        <v>492</v>
      </c>
      <c r="D56" s="72">
        <v>392</v>
      </c>
      <c r="E56" s="72">
        <v>284</v>
      </c>
      <c r="F56" s="72">
        <v>261</v>
      </c>
      <c r="G56" s="73">
        <v>158</v>
      </c>
    </row>
    <row r="57" spans="2:7" s="28" customFormat="1" ht="18.75" customHeight="1" x14ac:dyDescent="0.2">
      <c r="B57" s="71" t="s">
        <v>259</v>
      </c>
      <c r="C57" s="72">
        <v>578</v>
      </c>
      <c r="D57" s="72">
        <v>280</v>
      </c>
      <c r="E57" s="72">
        <v>199</v>
      </c>
      <c r="F57" s="72">
        <v>181</v>
      </c>
      <c r="G57" s="73">
        <v>287</v>
      </c>
    </row>
    <row r="58" spans="2:7" s="28" customFormat="1" ht="18.75" customHeight="1" x14ac:dyDescent="0.2">
      <c r="B58" s="71" t="s">
        <v>221</v>
      </c>
      <c r="C58" s="72">
        <v>0</v>
      </c>
      <c r="D58" s="72">
        <v>232</v>
      </c>
      <c r="E58" s="72">
        <v>465</v>
      </c>
      <c r="F58" s="72">
        <v>428</v>
      </c>
      <c r="G58" s="73">
        <v>350</v>
      </c>
    </row>
    <row r="59" spans="2:7" s="28" customFormat="1" ht="18.75" customHeight="1" x14ac:dyDescent="0.2">
      <c r="B59" s="71" t="s">
        <v>286</v>
      </c>
      <c r="C59" s="72">
        <v>0</v>
      </c>
      <c r="D59" s="72">
        <v>232</v>
      </c>
      <c r="E59" s="72">
        <v>488</v>
      </c>
      <c r="F59" s="72">
        <v>423</v>
      </c>
      <c r="G59" s="73">
        <v>331</v>
      </c>
    </row>
    <row r="60" spans="2:7" s="28" customFormat="1" ht="18.75" customHeight="1" x14ac:dyDescent="0.2">
      <c r="B60" s="71" t="s">
        <v>258</v>
      </c>
      <c r="C60" s="72">
        <v>354</v>
      </c>
      <c r="D60" s="72">
        <v>301</v>
      </c>
      <c r="E60" s="72">
        <v>336</v>
      </c>
      <c r="F60" s="72">
        <v>174</v>
      </c>
      <c r="G60" s="73">
        <v>298</v>
      </c>
    </row>
    <row r="61" spans="2:7" s="28" customFormat="1" ht="18.75" customHeight="1" x14ac:dyDescent="0.2">
      <c r="B61" s="71" t="s">
        <v>95</v>
      </c>
      <c r="C61" s="72">
        <v>284</v>
      </c>
      <c r="D61" s="72">
        <v>293</v>
      </c>
      <c r="E61" s="72">
        <v>307</v>
      </c>
      <c r="F61" s="72">
        <v>261</v>
      </c>
      <c r="G61" s="73">
        <v>214</v>
      </c>
    </row>
    <row r="62" spans="2:7" s="28" customFormat="1" ht="18.75" customHeight="1" x14ac:dyDescent="0.2">
      <c r="B62" s="71" t="s">
        <v>273</v>
      </c>
      <c r="C62" s="72">
        <v>322</v>
      </c>
      <c r="D62" s="72">
        <v>232</v>
      </c>
      <c r="E62" s="72">
        <v>289</v>
      </c>
      <c r="F62" s="72">
        <v>166</v>
      </c>
      <c r="G62" s="73">
        <v>316</v>
      </c>
    </row>
    <row r="63" spans="2:7" s="28" customFormat="1" ht="18.75" customHeight="1" x14ac:dyDescent="0.2">
      <c r="B63" s="71" t="s">
        <v>260</v>
      </c>
      <c r="C63" s="72">
        <v>1</v>
      </c>
      <c r="D63" s="72">
        <v>1</v>
      </c>
      <c r="E63" s="72">
        <v>1</v>
      </c>
      <c r="F63" s="72">
        <v>595</v>
      </c>
      <c r="G63" s="73">
        <v>727</v>
      </c>
    </row>
    <row r="64" spans="2:7" s="28" customFormat="1" ht="18.75" customHeight="1" x14ac:dyDescent="0.2">
      <c r="B64" s="71" t="s">
        <v>97</v>
      </c>
      <c r="C64" s="72">
        <v>255</v>
      </c>
      <c r="D64" s="72">
        <v>238</v>
      </c>
      <c r="E64" s="72">
        <v>270</v>
      </c>
      <c r="F64" s="72">
        <v>291</v>
      </c>
      <c r="G64" s="73">
        <v>217</v>
      </c>
    </row>
    <row r="65" spans="2:7" s="28" customFormat="1" ht="18.75" customHeight="1" x14ac:dyDescent="0.2">
      <c r="B65" s="71" t="s">
        <v>267</v>
      </c>
      <c r="C65" s="72">
        <v>235</v>
      </c>
      <c r="D65" s="72">
        <v>336</v>
      </c>
      <c r="E65" s="72">
        <v>246</v>
      </c>
      <c r="F65" s="72">
        <v>228</v>
      </c>
      <c r="G65" s="73">
        <v>222</v>
      </c>
    </row>
    <row r="66" spans="2:7" s="28" customFormat="1" ht="18.75" customHeight="1" x14ac:dyDescent="0.2">
      <c r="B66" s="71" t="s">
        <v>222</v>
      </c>
      <c r="C66" s="72">
        <v>3</v>
      </c>
      <c r="D66" s="72">
        <v>1</v>
      </c>
      <c r="E66" s="72">
        <v>101</v>
      </c>
      <c r="F66" s="72">
        <v>385</v>
      </c>
      <c r="G66" s="73">
        <v>770</v>
      </c>
    </row>
    <row r="67" spans="2:7" s="28" customFormat="1" ht="18.75" customHeight="1" x14ac:dyDescent="0.2">
      <c r="B67" s="71" t="s">
        <v>200</v>
      </c>
      <c r="C67" s="72">
        <v>287</v>
      </c>
      <c r="D67" s="72">
        <v>249</v>
      </c>
      <c r="E67" s="72">
        <v>208</v>
      </c>
      <c r="F67" s="72">
        <v>198</v>
      </c>
      <c r="G67" s="73">
        <v>287</v>
      </c>
    </row>
    <row r="68" spans="2:7" s="28" customFormat="1" ht="18.75" customHeight="1" x14ac:dyDescent="0.2">
      <c r="B68" s="71" t="s">
        <v>106</v>
      </c>
      <c r="C68" s="72">
        <v>246</v>
      </c>
      <c r="D68" s="72">
        <v>228</v>
      </c>
      <c r="E68" s="72">
        <v>250</v>
      </c>
      <c r="F68" s="72">
        <v>267</v>
      </c>
      <c r="G68" s="73">
        <v>211</v>
      </c>
    </row>
    <row r="69" spans="2:7" s="28" customFormat="1" ht="18.75" customHeight="1" x14ac:dyDescent="0.2">
      <c r="B69" s="71" t="s">
        <v>198</v>
      </c>
      <c r="C69" s="72">
        <v>203</v>
      </c>
      <c r="D69" s="72">
        <v>199</v>
      </c>
      <c r="E69" s="72">
        <v>266</v>
      </c>
      <c r="F69" s="72">
        <v>255</v>
      </c>
      <c r="G69" s="73">
        <v>250</v>
      </c>
    </row>
    <row r="70" spans="2:7" s="28" customFormat="1" ht="18.75" customHeight="1" x14ac:dyDescent="0.2">
      <c r="B70" s="71" t="s">
        <v>276</v>
      </c>
      <c r="C70" s="72">
        <v>160</v>
      </c>
      <c r="D70" s="72">
        <v>186</v>
      </c>
      <c r="E70" s="72">
        <v>215</v>
      </c>
      <c r="F70" s="72">
        <v>278</v>
      </c>
      <c r="G70" s="73">
        <v>318</v>
      </c>
    </row>
    <row r="71" spans="2:7" s="28" customFormat="1" ht="18.75" customHeight="1" x14ac:dyDescent="0.2">
      <c r="B71" s="71" t="s">
        <v>152</v>
      </c>
      <c r="C71" s="72">
        <v>184</v>
      </c>
      <c r="D71" s="72">
        <v>217</v>
      </c>
      <c r="E71" s="72">
        <v>259</v>
      </c>
      <c r="F71" s="72">
        <v>253</v>
      </c>
      <c r="G71" s="73">
        <v>234</v>
      </c>
    </row>
    <row r="72" spans="2:7" s="28" customFormat="1" ht="18.75" customHeight="1" x14ac:dyDescent="0.2">
      <c r="B72" s="71" t="s">
        <v>159</v>
      </c>
      <c r="C72" s="72">
        <v>153</v>
      </c>
      <c r="D72" s="72">
        <v>210</v>
      </c>
      <c r="E72" s="72">
        <v>239</v>
      </c>
      <c r="F72" s="72">
        <v>263</v>
      </c>
      <c r="G72" s="73">
        <v>281</v>
      </c>
    </row>
    <row r="73" spans="2:7" s="28" customFormat="1" ht="18.75" customHeight="1" x14ac:dyDescent="0.2">
      <c r="B73" s="71" t="s">
        <v>102</v>
      </c>
      <c r="C73" s="72">
        <v>219</v>
      </c>
      <c r="D73" s="72">
        <v>213</v>
      </c>
      <c r="E73" s="72">
        <v>239</v>
      </c>
      <c r="F73" s="72">
        <v>231</v>
      </c>
      <c r="G73" s="73">
        <v>231</v>
      </c>
    </row>
    <row r="74" spans="2:7" s="28" customFormat="1" ht="18.75" customHeight="1" x14ac:dyDescent="0.2">
      <c r="B74" s="71" t="s">
        <v>150</v>
      </c>
      <c r="C74" s="72">
        <v>300</v>
      </c>
      <c r="D74" s="72">
        <v>193</v>
      </c>
      <c r="E74" s="72">
        <v>188</v>
      </c>
      <c r="F74" s="72">
        <v>179</v>
      </c>
      <c r="G74" s="73">
        <v>257</v>
      </c>
    </row>
    <row r="75" spans="2:7" s="28" customFormat="1" ht="18.75" customHeight="1" x14ac:dyDescent="0.2">
      <c r="B75" s="71" t="s">
        <v>122</v>
      </c>
      <c r="C75" s="72">
        <v>248</v>
      </c>
      <c r="D75" s="72">
        <v>211</v>
      </c>
      <c r="E75" s="72">
        <v>202</v>
      </c>
      <c r="F75" s="72">
        <v>212</v>
      </c>
      <c r="G75" s="73">
        <v>233</v>
      </c>
    </row>
    <row r="76" spans="2:7" s="28" customFormat="1" ht="18.75" customHeight="1" x14ac:dyDescent="0.2">
      <c r="B76" s="71" t="s">
        <v>1485</v>
      </c>
      <c r="C76" s="72">
        <v>1</v>
      </c>
      <c r="D76" s="72">
        <v>34</v>
      </c>
      <c r="E76" s="72">
        <v>517</v>
      </c>
      <c r="F76" s="72">
        <v>279</v>
      </c>
      <c r="G76" s="73">
        <v>266</v>
      </c>
    </row>
    <row r="77" spans="2:7" s="28" customFormat="1" ht="18.75" customHeight="1" x14ac:dyDescent="0.2">
      <c r="B77" s="71" t="s">
        <v>92</v>
      </c>
      <c r="C77" s="72">
        <v>22</v>
      </c>
      <c r="D77" s="72">
        <v>12</v>
      </c>
      <c r="E77" s="72">
        <v>89</v>
      </c>
      <c r="F77" s="72">
        <v>487</v>
      </c>
      <c r="G77" s="73">
        <v>475</v>
      </c>
    </row>
    <row r="78" spans="2:7" s="28" customFormat="1" ht="18.75" customHeight="1" x14ac:dyDescent="0.2">
      <c r="B78" s="71" t="s">
        <v>261</v>
      </c>
      <c r="C78" s="72">
        <v>229</v>
      </c>
      <c r="D78" s="72">
        <v>218</v>
      </c>
      <c r="E78" s="72">
        <v>213</v>
      </c>
      <c r="F78" s="72">
        <v>219</v>
      </c>
      <c r="G78" s="73">
        <v>201</v>
      </c>
    </row>
    <row r="79" spans="2:7" s="28" customFormat="1" ht="18.75" customHeight="1" x14ac:dyDescent="0.2">
      <c r="B79" s="71" t="s">
        <v>269</v>
      </c>
      <c r="C79" s="72">
        <v>279</v>
      </c>
      <c r="D79" s="72">
        <v>185</v>
      </c>
      <c r="E79" s="72">
        <v>188</v>
      </c>
      <c r="F79" s="72">
        <v>180</v>
      </c>
      <c r="G79" s="73">
        <v>243</v>
      </c>
    </row>
    <row r="80" spans="2:7" s="28" customFormat="1" ht="18.75" customHeight="1" x14ac:dyDescent="0.2">
      <c r="B80" s="71" t="s">
        <v>277</v>
      </c>
      <c r="C80" s="72">
        <v>198</v>
      </c>
      <c r="D80" s="72">
        <v>209</v>
      </c>
      <c r="E80" s="72">
        <v>224</v>
      </c>
      <c r="F80" s="72">
        <v>228</v>
      </c>
      <c r="G80" s="73">
        <v>212</v>
      </c>
    </row>
    <row r="81" spans="2:7" s="28" customFormat="1" ht="18.75" customHeight="1" x14ac:dyDescent="0.2">
      <c r="B81" s="71" t="s">
        <v>275</v>
      </c>
      <c r="C81" s="72">
        <v>337</v>
      </c>
      <c r="D81" s="72">
        <v>131</v>
      </c>
      <c r="E81" s="72">
        <v>137</v>
      </c>
      <c r="F81" s="72">
        <v>214</v>
      </c>
      <c r="G81" s="73">
        <v>234</v>
      </c>
    </row>
    <row r="82" spans="2:7" s="28" customFormat="1" ht="18.75" customHeight="1" x14ac:dyDescent="0.2">
      <c r="B82" s="71" t="s">
        <v>104</v>
      </c>
      <c r="C82" s="72">
        <v>140</v>
      </c>
      <c r="D82" s="72">
        <v>209</v>
      </c>
      <c r="E82" s="72">
        <v>173</v>
      </c>
      <c r="F82" s="72">
        <v>119</v>
      </c>
      <c r="G82" s="73">
        <v>402</v>
      </c>
    </row>
    <row r="83" spans="2:7" s="28" customFormat="1" ht="18.75" customHeight="1" x14ac:dyDescent="0.2">
      <c r="B83" s="71" t="s">
        <v>133</v>
      </c>
      <c r="C83" s="72">
        <v>281</v>
      </c>
      <c r="D83" s="72">
        <v>248</v>
      </c>
      <c r="E83" s="72">
        <v>193</v>
      </c>
      <c r="F83" s="72">
        <v>162</v>
      </c>
      <c r="G83" s="73">
        <v>155</v>
      </c>
    </row>
    <row r="84" spans="2:7" s="28" customFormat="1" ht="18.75" customHeight="1" x14ac:dyDescent="0.2">
      <c r="B84" s="71" t="s">
        <v>178</v>
      </c>
      <c r="C84" s="72">
        <v>261</v>
      </c>
      <c r="D84" s="72">
        <v>248</v>
      </c>
      <c r="E84" s="72">
        <v>193</v>
      </c>
      <c r="F84" s="72">
        <v>160</v>
      </c>
      <c r="G84" s="73">
        <v>154</v>
      </c>
    </row>
    <row r="85" spans="2:7" s="28" customFormat="1" ht="18.75" customHeight="1" x14ac:dyDescent="0.2">
      <c r="B85" s="71" t="s">
        <v>94</v>
      </c>
      <c r="C85" s="72">
        <v>255</v>
      </c>
      <c r="D85" s="72">
        <v>221</v>
      </c>
      <c r="E85" s="72">
        <v>192</v>
      </c>
      <c r="F85" s="72">
        <v>169</v>
      </c>
      <c r="G85" s="73">
        <v>122</v>
      </c>
    </row>
    <row r="86" spans="2:7" s="28" customFormat="1" ht="18.75" customHeight="1" x14ac:dyDescent="0.2">
      <c r="B86" s="71" t="s">
        <v>137</v>
      </c>
      <c r="C86" s="72">
        <v>129</v>
      </c>
      <c r="D86" s="72">
        <v>197</v>
      </c>
      <c r="E86" s="72">
        <v>166</v>
      </c>
      <c r="F86" s="72">
        <v>182</v>
      </c>
      <c r="G86" s="73">
        <v>232</v>
      </c>
    </row>
    <row r="87" spans="2:7" s="28" customFormat="1" ht="18.75" customHeight="1" x14ac:dyDescent="0.2">
      <c r="B87" s="71" t="s">
        <v>197</v>
      </c>
      <c r="C87" s="72">
        <v>266</v>
      </c>
      <c r="D87" s="72">
        <v>204</v>
      </c>
      <c r="E87" s="72">
        <v>157</v>
      </c>
      <c r="F87" s="72">
        <v>106</v>
      </c>
      <c r="G87" s="73">
        <v>161</v>
      </c>
    </row>
    <row r="88" spans="2:7" s="28" customFormat="1" ht="18.75" customHeight="1" x14ac:dyDescent="0.2">
      <c r="B88" s="71" t="s">
        <v>136</v>
      </c>
      <c r="C88" s="72">
        <v>180</v>
      </c>
      <c r="D88" s="72">
        <v>216</v>
      </c>
      <c r="E88" s="72">
        <v>173</v>
      </c>
      <c r="F88" s="72">
        <v>165</v>
      </c>
      <c r="G88" s="73">
        <v>154</v>
      </c>
    </row>
    <row r="89" spans="2:7" s="28" customFormat="1" ht="18.75" customHeight="1" x14ac:dyDescent="0.2">
      <c r="B89" s="71" t="s">
        <v>191</v>
      </c>
      <c r="C89" s="72">
        <v>111</v>
      </c>
      <c r="D89" s="72">
        <v>136</v>
      </c>
      <c r="E89" s="72">
        <v>158</v>
      </c>
      <c r="F89" s="72">
        <v>204</v>
      </c>
      <c r="G89" s="73">
        <v>270</v>
      </c>
    </row>
    <row r="90" spans="2:7" s="28" customFormat="1" ht="18.75" customHeight="1" x14ac:dyDescent="0.2">
      <c r="B90" s="71" t="s">
        <v>229</v>
      </c>
      <c r="C90" s="72">
        <v>194</v>
      </c>
      <c r="D90" s="72">
        <v>149</v>
      </c>
      <c r="E90" s="72">
        <v>176</v>
      </c>
      <c r="F90" s="72">
        <v>152</v>
      </c>
      <c r="G90" s="73">
        <v>127</v>
      </c>
    </row>
    <row r="91" spans="2:7" s="28" customFormat="1" ht="18.75" customHeight="1" x14ac:dyDescent="0.2">
      <c r="B91" s="71" t="s">
        <v>118</v>
      </c>
      <c r="C91" s="72">
        <v>161</v>
      </c>
      <c r="D91" s="72">
        <v>189</v>
      </c>
      <c r="E91" s="72">
        <v>171</v>
      </c>
      <c r="F91" s="72">
        <v>162</v>
      </c>
      <c r="G91" s="73">
        <v>95</v>
      </c>
    </row>
    <row r="92" spans="2:7" s="28" customFormat="1" ht="18.75" customHeight="1" x14ac:dyDescent="0.2">
      <c r="B92" s="71" t="s">
        <v>93</v>
      </c>
      <c r="C92" s="72">
        <v>103</v>
      </c>
      <c r="D92" s="72">
        <v>47</v>
      </c>
      <c r="E92" s="72">
        <v>1</v>
      </c>
      <c r="F92" s="72">
        <v>223</v>
      </c>
      <c r="G92" s="73">
        <v>383</v>
      </c>
    </row>
    <row r="93" spans="2:7" s="28" customFormat="1" ht="18.75" customHeight="1" x14ac:dyDescent="0.2">
      <c r="B93" s="71" t="s">
        <v>289</v>
      </c>
      <c r="C93" s="72">
        <v>0</v>
      </c>
      <c r="D93" s="72">
        <v>206</v>
      </c>
      <c r="E93" s="72">
        <v>224</v>
      </c>
      <c r="F93" s="72">
        <v>274</v>
      </c>
      <c r="G93" s="73">
        <v>34</v>
      </c>
    </row>
    <row r="94" spans="2:7" s="28" customFormat="1" ht="18.75" customHeight="1" x14ac:dyDescent="0.2">
      <c r="B94" s="71" t="s">
        <v>208</v>
      </c>
      <c r="C94" s="72">
        <v>67</v>
      </c>
      <c r="D94" s="72">
        <v>79</v>
      </c>
      <c r="E94" s="72">
        <v>131</v>
      </c>
      <c r="F94" s="72">
        <v>202</v>
      </c>
      <c r="G94" s="73">
        <v>255</v>
      </c>
    </row>
    <row r="95" spans="2:7" s="28" customFormat="1" ht="18.75" customHeight="1" x14ac:dyDescent="0.2">
      <c r="B95" s="71" t="s">
        <v>172</v>
      </c>
      <c r="C95" s="72">
        <v>175</v>
      </c>
      <c r="D95" s="72">
        <v>108</v>
      </c>
      <c r="E95" s="72">
        <v>145</v>
      </c>
      <c r="F95" s="72">
        <v>157</v>
      </c>
      <c r="G95" s="73">
        <v>132</v>
      </c>
    </row>
    <row r="96" spans="2:7" s="28" customFormat="1" ht="18.75" customHeight="1" x14ac:dyDescent="0.2">
      <c r="B96" s="71" t="s">
        <v>262</v>
      </c>
      <c r="C96" s="72">
        <v>2</v>
      </c>
      <c r="D96" s="72">
        <v>36</v>
      </c>
      <c r="E96" s="72">
        <v>9</v>
      </c>
      <c r="F96" s="72">
        <v>243</v>
      </c>
      <c r="G96" s="73">
        <v>422</v>
      </c>
    </row>
    <row r="97" spans="2:7" s="28" customFormat="1" ht="18.75" customHeight="1" x14ac:dyDescent="0.2">
      <c r="B97" s="71" t="s">
        <v>149</v>
      </c>
      <c r="C97" s="72">
        <v>76</v>
      </c>
      <c r="D97" s="72">
        <v>186</v>
      </c>
      <c r="E97" s="72">
        <v>166</v>
      </c>
      <c r="F97" s="72">
        <v>148</v>
      </c>
      <c r="G97" s="73">
        <v>121</v>
      </c>
    </row>
    <row r="98" spans="2:7" s="28" customFormat="1" ht="18.75" customHeight="1" x14ac:dyDescent="0.2">
      <c r="B98" s="71" t="s">
        <v>119</v>
      </c>
      <c r="C98" s="72">
        <v>70</v>
      </c>
      <c r="D98" s="72">
        <v>43</v>
      </c>
      <c r="E98" s="72">
        <v>110</v>
      </c>
      <c r="F98" s="72">
        <v>198</v>
      </c>
      <c r="G98" s="73">
        <v>259</v>
      </c>
    </row>
    <row r="99" spans="2:7" s="28" customFormat="1" ht="18.75" customHeight="1" x14ac:dyDescent="0.2">
      <c r="B99" s="71" t="s">
        <v>189</v>
      </c>
      <c r="C99" s="72">
        <v>80</v>
      </c>
      <c r="D99" s="72">
        <v>117</v>
      </c>
      <c r="E99" s="72">
        <v>141</v>
      </c>
      <c r="F99" s="72">
        <v>168</v>
      </c>
      <c r="G99" s="73">
        <v>172</v>
      </c>
    </row>
    <row r="100" spans="2:7" s="28" customFormat="1" ht="18.75" customHeight="1" x14ac:dyDescent="0.2">
      <c r="B100" s="71" t="s">
        <v>265</v>
      </c>
      <c r="C100" s="72">
        <v>0</v>
      </c>
      <c r="D100" s="72">
        <v>42</v>
      </c>
      <c r="E100" s="72">
        <v>206</v>
      </c>
      <c r="F100" s="72">
        <v>210</v>
      </c>
      <c r="G100" s="73">
        <v>218</v>
      </c>
    </row>
    <row r="101" spans="2:7" s="28" customFormat="1" ht="18.75" customHeight="1" x14ac:dyDescent="0.2">
      <c r="B101" s="71" t="s">
        <v>173</v>
      </c>
      <c r="C101" s="72">
        <v>152</v>
      </c>
      <c r="D101" s="72">
        <v>129</v>
      </c>
      <c r="E101" s="72">
        <v>127</v>
      </c>
      <c r="F101" s="72">
        <v>144</v>
      </c>
      <c r="G101" s="73">
        <v>121</v>
      </c>
    </row>
    <row r="102" spans="2:7" s="28" customFormat="1" ht="18.75" customHeight="1" x14ac:dyDescent="0.2">
      <c r="B102" s="71" t="s">
        <v>272</v>
      </c>
      <c r="C102" s="72">
        <v>163</v>
      </c>
      <c r="D102" s="72">
        <v>123</v>
      </c>
      <c r="E102" s="72">
        <v>101</v>
      </c>
      <c r="F102" s="72">
        <v>76</v>
      </c>
      <c r="G102" s="73">
        <v>205</v>
      </c>
    </row>
    <row r="103" spans="2:7" s="28" customFormat="1" ht="18.75" customHeight="1" x14ac:dyDescent="0.2">
      <c r="B103" s="71" t="s">
        <v>223</v>
      </c>
      <c r="C103" s="72">
        <v>171</v>
      </c>
      <c r="D103" s="72">
        <v>162</v>
      </c>
      <c r="E103" s="72">
        <v>94</v>
      </c>
      <c r="F103" s="72">
        <v>90</v>
      </c>
      <c r="G103" s="73">
        <v>117</v>
      </c>
    </row>
    <row r="104" spans="2:7" s="28" customFormat="1" ht="18.75" customHeight="1" x14ac:dyDescent="0.2">
      <c r="B104" s="71" t="s">
        <v>115</v>
      </c>
      <c r="C104" s="72">
        <v>138</v>
      </c>
      <c r="D104" s="72">
        <v>156</v>
      </c>
      <c r="E104" s="72">
        <v>114</v>
      </c>
      <c r="F104" s="72">
        <v>128</v>
      </c>
      <c r="G104" s="73">
        <v>88</v>
      </c>
    </row>
    <row r="105" spans="2:7" s="28" customFormat="1" ht="18.75" customHeight="1" x14ac:dyDescent="0.2">
      <c r="B105" s="71" t="s">
        <v>853</v>
      </c>
      <c r="C105" s="72">
        <v>199</v>
      </c>
      <c r="D105" s="72">
        <v>128</v>
      </c>
      <c r="E105" s="72">
        <v>95</v>
      </c>
      <c r="F105" s="72">
        <v>120</v>
      </c>
      <c r="G105" s="73">
        <v>76</v>
      </c>
    </row>
    <row r="106" spans="2:7" s="28" customFormat="1" ht="18.75" customHeight="1" x14ac:dyDescent="0.2">
      <c r="B106" s="71" t="s">
        <v>215</v>
      </c>
      <c r="C106" s="72">
        <v>120</v>
      </c>
      <c r="D106" s="72">
        <v>129</v>
      </c>
      <c r="E106" s="72">
        <v>106</v>
      </c>
      <c r="F106" s="72">
        <v>123</v>
      </c>
      <c r="G106" s="73">
        <v>138</v>
      </c>
    </row>
    <row r="107" spans="2:7" s="28" customFormat="1" ht="18.75" customHeight="1" x14ac:dyDescent="0.2">
      <c r="B107" s="71" t="s">
        <v>107</v>
      </c>
      <c r="C107" s="72">
        <v>107</v>
      </c>
      <c r="D107" s="72">
        <v>96</v>
      </c>
      <c r="E107" s="72">
        <v>140</v>
      </c>
      <c r="F107" s="72">
        <v>134</v>
      </c>
      <c r="G107" s="73">
        <v>136</v>
      </c>
    </row>
    <row r="108" spans="2:7" s="28" customFormat="1" ht="18.75" customHeight="1" x14ac:dyDescent="0.2">
      <c r="B108" s="71" t="s">
        <v>210</v>
      </c>
      <c r="C108" s="72">
        <v>139</v>
      </c>
      <c r="D108" s="72">
        <v>115</v>
      </c>
      <c r="E108" s="72">
        <v>108</v>
      </c>
      <c r="F108" s="72">
        <v>86</v>
      </c>
      <c r="G108" s="73">
        <v>162</v>
      </c>
    </row>
    <row r="109" spans="2:7" s="28" customFormat="1" ht="18.75" customHeight="1" x14ac:dyDescent="0.2">
      <c r="B109" s="71" t="s">
        <v>236</v>
      </c>
      <c r="C109" s="72">
        <v>125</v>
      </c>
      <c r="D109" s="72">
        <v>97</v>
      </c>
      <c r="E109" s="72">
        <v>98</v>
      </c>
      <c r="F109" s="72">
        <v>144</v>
      </c>
      <c r="G109" s="73">
        <v>129</v>
      </c>
    </row>
    <row r="110" spans="2:7" s="28" customFormat="1" ht="18.75" customHeight="1" x14ac:dyDescent="0.2">
      <c r="B110" s="71" t="s">
        <v>166</v>
      </c>
      <c r="C110" s="72">
        <v>123</v>
      </c>
      <c r="D110" s="72">
        <v>83</v>
      </c>
      <c r="E110" s="72">
        <v>134</v>
      </c>
      <c r="F110" s="72">
        <v>155</v>
      </c>
      <c r="G110" s="73">
        <v>66</v>
      </c>
    </row>
    <row r="111" spans="2:7" s="28" customFormat="1" ht="18.75" customHeight="1" x14ac:dyDescent="0.2">
      <c r="B111" s="71" t="s">
        <v>857</v>
      </c>
      <c r="C111" s="72">
        <v>154</v>
      </c>
      <c r="D111" s="72">
        <v>146</v>
      </c>
      <c r="E111" s="72">
        <v>103</v>
      </c>
      <c r="F111" s="72">
        <v>95</v>
      </c>
      <c r="G111" s="73">
        <v>54</v>
      </c>
    </row>
    <row r="112" spans="2:7" s="28" customFormat="1" ht="18.75" customHeight="1" x14ac:dyDescent="0.2">
      <c r="B112" s="71" t="s">
        <v>190</v>
      </c>
      <c r="C112" s="72">
        <v>101</v>
      </c>
      <c r="D112" s="72">
        <v>85</v>
      </c>
      <c r="E112" s="72">
        <v>112</v>
      </c>
      <c r="F112" s="72">
        <v>115</v>
      </c>
      <c r="G112" s="73">
        <v>105</v>
      </c>
    </row>
    <row r="113" spans="2:7" s="28" customFormat="1" ht="18.75" customHeight="1" x14ac:dyDescent="0.2">
      <c r="B113" s="71" t="s">
        <v>233</v>
      </c>
      <c r="C113" s="72">
        <v>23</v>
      </c>
      <c r="D113" s="72">
        <v>301</v>
      </c>
      <c r="E113" s="72">
        <v>48</v>
      </c>
      <c r="F113" s="72">
        <v>87</v>
      </c>
      <c r="G113" s="73">
        <v>37</v>
      </c>
    </row>
    <row r="114" spans="2:7" s="28" customFormat="1" ht="18.75" customHeight="1" x14ac:dyDescent="0.2">
      <c r="B114" s="71" t="s">
        <v>204</v>
      </c>
      <c r="C114" s="72">
        <v>15</v>
      </c>
      <c r="D114" s="72">
        <v>50</v>
      </c>
      <c r="E114" s="72">
        <v>385</v>
      </c>
      <c r="F114" s="72">
        <v>5</v>
      </c>
      <c r="G114" s="73">
        <v>12</v>
      </c>
    </row>
    <row r="115" spans="2:7" s="28" customFormat="1" ht="18.75" customHeight="1" x14ac:dyDescent="0.2">
      <c r="B115" s="71" t="s">
        <v>121</v>
      </c>
      <c r="C115" s="72">
        <v>122</v>
      </c>
      <c r="D115" s="72">
        <v>124</v>
      </c>
      <c r="E115" s="72">
        <v>63</v>
      </c>
      <c r="F115" s="72">
        <v>74</v>
      </c>
      <c r="G115" s="73">
        <v>84</v>
      </c>
    </row>
    <row r="116" spans="2:7" s="28" customFormat="1" ht="18.75" customHeight="1" x14ac:dyDescent="0.2">
      <c r="B116" s="71" t="s">
        <v>177</v>
      </c>
      <c r="C116" s="72">
        <v>93</v>
      </c>
      <c r="D116" s="72">
        <v>88</v>
      </c>
      <c r="E116" s="72">
        <v>101</v>
      </c>
      <c r="F116" s="72">
        <v>97</v>
      </c>
      <c r="G116" s="73">
        <v>76</v>
      </c>
    </row>
    <row r="117" spans="2:7" s="28" customFormat="1" ht="18.75" customHeight="1" x14ac:dyDescent="0.2">
      <c r="B117" s="71" t="s">
        <v>193</v>
      </c>
      <c r="C117" s="72">
        <v>46</v>
      </c>
      <c r="D117" s="72">
        <v>5</v>
      </c>
      <c r="E117" s="72">
        <v>167</v>
      </c>
      <c r="F117" s="72">
        <v>158</v>
      </c>
      <c r="G117" s="73">
        <v>73</v>
      </c>
    </row>
    <row r="118" spans="2:7" s="28" customFormat="1" ht="18.75" customHeight="1" x14ac:dyDescent="0.2">
      <c r="B118" s="71" t="s">
        <v>167</v>
      </c>
      <c r="C118" s="72">
        <v>106</v>
      </c>
      <c r="D118" s="72">
        <v>63</v>
      </c>
      <c r="E118" s="72">
        <v>100</v>
      </c>
      <c r="F118" s="72">
        <v>83</v>
      </c>
      <c r="G118" s="73">
        <v>65</v>
      </c>
    </row>
    <row r="119" spans="2:7" s="28" customFormat="1" ht="18.75" customHeight="1" x14ac:dyDescent="0.2">
      <c r="B119" s="71" t="s">
        <v>123</v>
      </c>
      <c r="C119" s="72">
        <v>43</v>
      </c>
      <c r="D119" s="72">
        <v>50</v>
      </c>
      <c r="E119" s="72">
        <v>95</v>
      </c>
      <c r="F119" s="72">
        <v>120</v>
      </c>
      <c r="G119" s="73">
        <v>102</v>
      </c>
    </row>
    <row r="120" spans="2:7" s="28" customFormat="1" ht="18.75" customHeight="1" x14ac:dyDescent="0.2">
      <c r="B120" s="71" t="s">
        <v>187</v>
      </c>
      <c r="C120" s="72">
        <v>214</v>
      </c>
      <c r="D120" s="72">
        <v>163</v>
      </c>
      <c r="E120" s="72">
        <v>19</v>
      </c>
      <c r="F120" s="72">
        <v>5</v>
      </c>
      <c r="G120" s="73">
        <v>8</v>
      </c>
    </row>
    <row r="121" spans="2:7" s="28" customFormat="1" ht="18.75" customHeight="1" x14ac:dyDescent="0.2">
      <c r="B121" s="71" t="s">
        <v>113</v>
      </c>
      <c r="C121" s="72">
        <v>96</v>
      </c>
      <c r="D121" s="72">
        <v>86</v>
      </c>
      <c r="E121" s="72">
        <v>81</v>
      </c>
      <c r="F121" s="72">
        <v>70</v>
      </c>
      <c r="G121" s="73">
        <v>70</v>
      </c>
    </row>
    <row r="122" spans="2:7" s="28" customFormat="1" ht="18.75" customHeight="1" x14ac:dyDescent="0.2">
      <c r="B122" s="71" t="s">
        <v>855</v>
      </c>
      <c r="C122" s="72">
        <v>98</v>
      </c>
      <c r="D122" s="72">
        <v>97</v>
      </c>
      <c r="E122" s="72">
        <v>76</v>
      </c>
      <c r="F122" s="72">
        <v>98</v>
      </c>
      <c r="G122" s="73">
        <v>29</v>
      </c>
    </row>
    <row r="123" spans="2:7" s="28" customFormat="1" ht="18.75" customHeight="1" x14ac:dyDescent="0.2">
      <c r="B123" s="71" t="s">
        <v>196</v>
      </c>
      <c r="C123" s="72">
        <v>231</v>
      </c>
      <c r="D123" s="72">
        <v>151</v>
      </c>
      <c r="E123" s="72">
        <v>2</v>
      </c>
      <c r="F123" s="72">
        <v>3</v>
      </c>
      <c r="G123" s="73">
        <v>3</v>
      </c>
    </row>
    <row r="124" spans="2:7" s="28" customFormat="1" ht="18.75" customHeight="1" x14ac:dyDescent="0.2">
      <c r="B124" s="71" t="s">
        <v>297</v>
      </c>
      <c r="C124" s="72">
        <v>0</v>
      </c>
      <c r="D124" s="72">
        <v>0</v>
      </c>
      <c r="E124" s="72">
        <v>36</v>
      </c>
      <c r="F124" s="72">
        <v>323</v>
      </c>
      <c r="G124" s="73">
        <v>26</v>
      </c>
    </row>
    <row r="125" spans="2:7" s="28" customFormat="1" ht="18.75" customHeight="1" x14ac:dyDescent="0.2">
      <c r="B125" s="71" t="s">
        <v>264</v>
      </c>
      <c r="C125" s="72">
        <v>0</v>
      </c>
      <c r="D125" s="72">
        <v>10</v>
      </c>
      <c r="E125" s="72">
        <v>79</v>
      </c>
      <c r="F125" s="72">
        <v>116</v>
      </c>
      <c r="G125" s="73">
        <v>175</v>
      </c>
    </row>
    <row r="126" spans="2:7" s="28" customFormat="1" ht="18.75" customHeight="1" x14ac:dyDescent="0.2">
      <c r="B126" s="71" t="s">
        <v>292</v>
      </c>
      <c r="C126" s="72">
        <v>0</v>
      </c>
      <c r="D126" s="72">
        <v>22</v>
      </c>
      <c r="E126" s="72">
        <v>161</v>
      </c>
      <c r="F126" s="72">
        <v>113</v>
      </c>
      <c r="G126" s="73">
        <v>67</v>
      </c>
    </row>
    <row r="127" spans="2:7" s="28" customFormat="1" ht="18.75" customHeight="1" x14ac:dyDescent="0.2">
      <c r="B127" s="71" t="s">
        <v>235</v>
      </c>
      <c r="C127" s="72">
        <v>64</v>
      </c>
      <c r="D127" s="72">
        <v>77</v>
      </c>
      <c r="E127" s="72">
        <v>60</v>
      </c>
      <c r="F127" s="72">
        <v>79</v>
      </c>
      <c r="G127" s="73">
        <v>82</v>
      </c>
    </row>
    <row r="128" spans="2:7" s="28" customFormat="1" ht="18.75" customHeight="1" x14ac:dyDescent="0.2">
      <c r="B128" s="71" t="s">
        <v>127</v>
      </c>
      <c r="C128" s="72">
        <v>17</v>
      </c>
      <c r="D128" s="72">
        <v>0</v>
      </c>
      <c r="E128" s="72">
        <v>119</v>
      </c>
      <c r="F128" s="72">
        <v>117</v>
      </c>
      <c r="G128" s="73">
        <v>105</v>
      </c>
    </row>
    <row r="129" spans="2:7" s="28" customFormat="1" ht="18.75" customHeight="1" x14ac:dyDescent="0.2">
      <c r="B129" s="71" t="s">
        <v>135</v>
      </c>
      <c r="C129" s="72">
        <v>23</v>
      </c>
      <c r="D129" s="72">
        <v>11</v>
      </c>
      <c r="E129" s="72">
        <v>66</v>
      </c>
      <c r="F129" s="72">
        <v>152</v>
      </c>
      <c r="G129" s="73">
        <v>99</v>
      </c>
    </row>
    <row r="130" spans="2:7" s="28" customFormat="1" ht="18.75" customHeight="1" x14ac:dyDescent="0.2">
      <c r="B130" s="71" t="s">
        <v>207</v>
      </c>
      <c r="C130" s="72">
        <v>36</v>
      </c>
      <c r="D130" s="72">
        <v>58</v>
      </c>
      <c r="E130" s="72">
        <v>50</v>
      </c>
      <c r="F130" s="72">
        <v>96</v>
      </c>
      <c r="G130" s="73">
        <v>98</v>
      </c>
    </row>
    <row r="131" spans="2:7" s="28" customFormat="1" ht="18.75" customHeight="1" x14ac:dyDescent="0.2">
      <c r="B131" s="71" t="s">
        <v>854</v>
      </c>
      <c r="C131" s="72">
        <v>69</v>
      </c>
      <c r="D131" s="72">
        <v>53</v>
      </c>
      <c r="E131" s="72">
        <v>52</v>
      </c>
      <c r="F131" s="72">
        <v>80</v>
      </c>
      <c r="G131" s="73">
        <v>75</v>
      </c>
    </row>
    <row r="132" spans="2:7" s="28" customFormat="1" ht="18.75" customHeight="1" x14ac:dyDescent="0.2">
      <c r="B132" s="71" t="s">
        <v>1065</v>
      </c>
      <c r="C132" s="72">
        <v>316</v>
      </c>
      <c r="D132" s="72">
        <v>8</v>
      </c>
      <c r="E132" s="72">
        <v>0</v>
      </c>
      <c r="F132" s="72">
        <v>0</v>
      </c>
      <c r="G132" s="73">
        <v>0</v>
      </c>
    </row>
    <row r="133" spans="2:7" s="28" customFormat="1" ht="18.75" customHeight="1" x14ac:dyDescent="0.2">
      <c r="B133" s="71" t="s">
        <v>171</v>
      </c>
      <c r="C133" s="72">
        <v>76</v>
      </c>
      <c r="D133" s="72">
        <v>60</v>
      </c>
      <c r="E133" s="72">
        <v>80</v>
      </c>
      <c r="F133" s="72">
        <v>42</v>
      </c>
      <c r="G133" s="73">
        <v>66</v>
      </c>
    </row>
    <row r="134" spans="2:7" s="28" customFormat="1" ht="18.75" customHeight="1" x14ac:dyDescent="0.2">
      <c r="B134" s="71" t="s">
        <v>132</v>
      </c>
      <c r="C134" s="72">
        <v>83</v>
      </c>
      <c r="D134" s="72">
        <v>67</v>
      </c>
      <c r="E134" s="72">
        <v>33</v>
      </c>
      <c r="F134" s="72">
        <v>27</v>
      </c>
      <c r="G134" s="73">
        <v>105</v>
      </c>
    </row>
    <row r="135" spans="2:7" s="28" customFormat="1" ht="18.75" customHeight="1" x14ac:dyDescent="0.2">
      <c r="B135" s="71" t="s">
        <v>142</v>
      </c>
      <c r="C135" s="72">
        <v>102</v>
      </c>
      <c r="D135" s="72">
        <v>99</v>
      </c>
      <c r="E135" s="72">
        <v>25</v>
      </c>
      <c r="F135" s="72">
        <v>44</v>
      </c>
      <c r="G135" s="73">
        <v>45</v>
      </c>
    </row>
    <row r="136" spans="2:7" s="28" customFormat="1" ht="18.75" customHeight="1" x14ac:dyDescent="0.2">
      <c r="B136" s="71" t="s">
        <v>130</v>
      </c>
      <c r="C136" s="72">
        <v>2</v>
      </c>
      <c r="D136" s="72">
        <v>1</v>
      </c>
      <c r="E136" s="72">
        <v>4</v>
      </c>
      <c r="F136" s="72">
        <v>2</v>
      </c>
      <c r="G136" s="73">
        <v>301</v>
      </c>
    </row>
    <row r="137" spans="2:7" s="28" customFormat="1" ht="18.75" customHeight="1" x14ac:dyDescent="0.2">
      <c r="B137" s="71" t="s">
        <v>124</v>
      </c>
      <c r="C137" s="72">
        <v>0</v>
      </c>
      <c r="D137" s="72">
        <v>0</v>
      </c>
      <c r="E137" s="72">
        <v>126</v>
      </c>
      <c r="F137" s="72">
        <v>108</v>
      </c>
      <c r="G137" s="73">
        <v>64</v>
      </c>
    </row>
    <row r="138" spans="2:7" s="28" customFormat="1" ht="18.75" customHeight="1" x14ac:dyDescent="0.2">
      <c r="B138" s="71" t="s">
        <v>168</v>
      </c>
      <c r="C138" s="72">
        <v>66</v>
      </c>
      <c r="D138" s="72">
        <v>29</v>
      </c>
      <c r="E138" s="72">
        <v>61</v>
      </c>
      <c r="F138" s="72">
        <v>84</v>
      </c>
      <c r="G138" s="73">
        <v>57</v>
      </c>
    </row>
    <row r="139" spans="2:7" s="28" customFormat="1" ht="18.75" customHeight="1" x14ac:dyDescent="0.2">
      <c r="B139" s="71" t="s">
        <v>858</v>
      </c>
      <c r="C139" s="72">
        <v>56</v>
      </c>
      <c r="D139" s="72">
        <v>70</v>
      </c>
      <c r="E139" s="72">
        <v>90</v>
      </c>
      <c r="F139" s="72">
        <v>58</v>
      </c>
      <c r="G139" s="73">
        <v>19</v>
      </c>
    </row>
    <row r="140" spans="2:7" s="28" customFormat="1" ht="18.75" customHeight="1" x14ac:dyDescent="0.2">
      <c r="B140" s="71" t="s">
        <v>227</v>
      </c>
      <c r="C140" s="72">
        <v>55</v>
      </c>
      <c r="D140" s="72">
        <v>75</v>
      </c>
      <c r="E140" s="72">
        <v>54</v>
      </c>
      <c r="F140" s="72">
        <v>51</v>
      </c>
      <c r="G140" s="73">
        <v>56</v>
      </c>
    </row>
    <row r="141" spans="2:7" s="28" customFormat="1" ht="18.75" customHeight="1" x14ac:dyDescent="0.2">
      <c r="B141" s="71" t="s">
        <v>1115</v>
      </c>
      <c r="C141" s="72">
        <v>218</v>
      </c>
      <c r="D141" s="72">
        <v>58</v>
      </c>
      <c r="E141" s="72">
        <v>0</v>
      </c>
      <c r="F141" s="72">
        <v>0</v>
      </c>
      <c r="G141" s="73">
        <v>0</v>
      </c>
    </row>
    <row r="142" spans="2:7" s="28" customFormat="1" ht="18.75" customHeight="1" x14ac:dyDescent="0.2">
      <c r="B142" s="71" t="s">
        <v>856</v>
      </c>
      <c r="C142" s="72">
        <v>60</v>
      </c>
      <c r="D142" s="72">
        <v>51</v>
      </c>
      <c r="E142" s="72">
        <v>54</v>
      </c>
      <c r="F142" s="72">
        <v>68</v>
      </c>
      <c r="G142" s="73">
        <v>42</v>
      </c>
    </row>
    <row r="143" spans="2:7" s="28" customFormat="1" ht="18.75" customHeight="1" x14ac:dyDescent="0.2">
      <c r="B143" s="71" t="s">
        <v>291</v>
      </c>
      <c r="C143" s="72">
        <v>0</v>
      </c>
      <c r="D143" s="72">
        <v>92</v>
      </c>
      <c r="E143" s="72">
        <v>115</v>
      </c>
      <c r="F143" s="72">
        <v>51</v>
      </c>
      <c r="G143" s="73">
        <v>9</v>
      </c>
    </row>
    <row r="144" spans="2:7" s="28" customFormat="1" ht="18.75" customHeight="1" x14ac:dyDescent="0.2">
      <c r="B144" s="71" t="s">
        <v>878</v>
      </c>
      <c r="C144" s="72">
        <v>64</v>
      </c>
      <c r="D144" s="72">
        <v>54</v>
      </c>
      <c r="E144" s="72">
        <v>44</v>
      </c>
      <c r="F144" s="72">
        <v>60</v>
      </c>
      <c r="G144" s="73">
        <v>30</v>
      </c>
    </row>
    <row r="145" spans="2:7" s="28" customFormat="1" ht="18.75" customHeight="1" x14ac:dyDescent="0.2">
      <c r="B145" s="71" t="s">
        <v>100</v>
      </c>
      <c r="C145" s="72">
        <v>99</v>
      </c>
      <c r="D145" s="72">
        <v>93</v>
      </c>
      <c r="E145" s="72">
        <v>55</v>
      </c>
      <c r="F145" s="72">
        <v>2</v>
      </c>
      <c r="G145" s="73">
        <v>0</v>
      </c>
    </row>
    <row r="146" spans="2:7" s="28" customFormat="1" ht="18.75" customHeight="1" x14ac:dyDescent="0.2">
      <c r="B146" s="71" t="s">
        <v>143</v>
      </c>
      <c r="C146" s="72">
        <v>80</v>
      </c>
      <c r="D146" s="72">
        <v>61</v>
      </c>
      <c r="E146" s="72">
        <v>19</v>
      </c>
      <c r="F146" s="72">
        <v>48</v>
      </c>
      <c r="G146" s="73">
        <v>36</v>
      </c>
    </row>
    <row r="147" spans="2:7" s="28" customFormat="1" ht="18.75" customHeight="1" x14ac:dyDescent="0.2">
      <c r="B147" s="71" t="s">
        <v>295</v>
      </c>
      <c r="C147" s="72">
        <v>0</v>
      </c>
      <c r="D147" s="72">
        <v>77</v>
      </c>
      <c r="E147" s="72">
        <v>77</v>
      </c>
      <c r="F147" s="72">
        <v>70</v>
      </c>
      <c r="G147" s="73">
        <v>17</v>
      </c>
    </row>
    <row r="148" spans="2:7" s="28" customFormat="1" ht="18.75" customHeight="1" x14ac:dyDescent="0.2">
      <c r="B148" s="71" t="s">
        <v>271</v>
      </c>
      <c r="C148" s="72">
        <v>0</v>
      </c>
      <c r="D148" s="72">
        <v>6</v>
      </c>
      <c r="E148" s="72">
        <v>79</v>
      </c>
      <c r="F148" s="72">
        <v>88</v>
      </c>
      <c r="G148" s="73">
        <v>67</v>
      </c>
    </row>
    <row r="149" spans="2:7" s="28" customFormat="1" ht="18.75" customHeight="1" x14ac:dyDescent="0.2">
      <c r="B149" s="71" t="s">
        <v>139</v>
      </c>
      <c r="C149" s="72">
        <v>37</v>
      </c>
      <c r="D149" s="72">
        <v>62</v>
      </c>
      <c r="E149" s="72">
        <v>65</v>
      </c>
      <c r="F149" s="72">
        <v>30</v>
      </c>
      <c r="G149" s="73">
        <v>42</v>
      </c>
    </row>
    <row r="150" spans="2:7" s="28" customFormat="1" ht="18.75" customHeight="1" x14ac:dyDescent="0.2">
      <c r="B150" s="71" t="s">
        <v>214</v>
      </c>
      <c r="C150" s="72">
        <v>56</v>
      </c>
      <c r="D150" s="72">
        <v>38</v>
      </c>
      <c r="E150" s="72">
        <v>52</v>
      </c>
      <c r="F150" s="72">
        <v>48</v>
      </c>
      <c r="G150" s="73">
        <v>41</v>
      </c>
    </row>
    <row r="151" spans="2:7" s="28" customFormat="1" ht="18.75" customHeight="1" x14ac:dyDescent="0.2">
      <c r="B151" s="71" t="s">
        <v>199</v>
      </c>
      <c r="C151" s="72">
        <v>25</v>
      </c>
      <c r="D151" s="72">
        <v>37</v>
      </c>
      <c r="E151" s="72">
        <v>47</v>
      </c>
      <c r="F151" s="72">
        <v>70</v>
      </c>
      <c r="G151" s="73">
        <v>55</v>
      </c>
    </row>
    <row r="152" spans="2:7" s="28" customFormat="1" ht="18.75" customHeight="1" x14ac:dyDescent="0.2">
      <c r="B152" s="71" t="s">
        <v>1086</v>
      </c>
      <c r="C152" s="72">
        <v>0</v>
      </c>
      <c r="D152" s="72">
        <v>1</v>
      </c>
      <c r="E152" s="72">
        <v>0</v>
      </c>
      <c r="F152" s="72">
        <v>0</v>
      </c>
      <c r="G152" s="73">
        <v>233</v>
      </c>
    </row>
    <row r="153" spans="2:7" s="28" customFormat="1" ht="18.75" customHeight="1" x14ac:dyDescent="0.2">
      <c r="B153" s="71" t="s">
        <v>293</v>
      </c>
      <c r="C153" s="72">
        <v>0</v>
      </c>
      <c r="D153" s="72">
        <v>51</v>
      </c>
      <c r="E153" s="72">
        <v>62</v>
      </c>
      <c r="F153" s="72">
        <v>93</v>
      </c>
      <c r="G153" s="73">
        <v>26</v>
      </c>
    </row>
    <row r="154" spans="2:7" s="28" customFormat="1" ht="18.75" customHeight="1" x14ac:dyDescent="0.2">
      <c r="B154" s="71" t="s">
        <v>228</v>
      </c>
      <c r="C154" s="72">
        <v>73</v>
      </c>
      <c r="D154" s="72">
        <v>29</v>
      </c>
      <c r="E154" s="72">
        <v>21</v>
      </c>
      <c r="F154" s="72">
        <v>14</v>
      </c>
      <c r="G154" s="73">
        <v>88</v>
      </c>
    </row>
    <row r="155" spans="2:7" s="28" customFormat="1" ht="18.75" customHeight="1" x14ac:dyDescent="0.2">
      <c r="B155" s="71" t="s">
        <v>234</v>
      </c>
      <c r="C155" s="72">
        <v>86</v>
      </c>
      <c r="D155" s="72">
        <v>52</v>
      </c>
      <c r="E155" s="72">
        <v>32</v>
      </c>
      <c r="F155" s="72">
        <v>30</v>
      </c>
      <c r="G155" s="73">
        <v>18</v>
      </c>
    </row>
    <row r="156" spans="2:7" s="28" customFormat="1" ht="18.75" customHeight="1" x14ac:dyDescent="0.2">
      <c r="B156" s="71" t="s">
        <v>885</v>
      </c>
      <c r="C156" s="72">
        <v>26</v>
      </c>
      <c r="D156" s="72">
        <v>68</v>
      </c>
      <c r="E156" s="72">
        <v>38</v>
      </c>
      <c r="F156" s="72">
        <v>53</v>
      </c>
      <c r="G156" s="73">
        <v>33</v>
      </c>
    </row>
    <row r="157" spans="2:7" s="28" customFormat="1" ht="18.75" customHeight="1" x14ac:dyDescent="0.2">
      <c r="B157" s="71" t="s">
        <v>872</v>
      </c>
      <c r="C157" s="72">
        <v>32</v>
      </c>
      <c r="D157" s="72">
        <v>30</v>
      </c>
      <c r="E157" s="72">
        <v>15</v>
      </c>
      <c r="F157" s="72">
        <v>76</v>
      </c>
      <c r="G157" s="73">
        <v>58</v>
      </c>
    </row>
    <row r="158" spans="2:7" s="28" customFormat="1" ht="18.75" customHeight="1" x14ac:dyDescent="0.2">
      <c r="B158" s="71" t="s">
        <v>881</v>
      </c>
      <c r="C158" s="72">
        <v>58</v>
      </c>
      <c r="D158" s="72">
        <v>49</v>
      </c>
      <c r="E158" s="72">
        <v>46</v>
      </c>
      <c r="F158" s="72">
        <v>43</v>
      </c>
      <c r="G158" s="73">
        <v>13</v>
      </c>
    </row>
    <row r="159" spans="2:7" s="28" customFormat="1" ht="18.75" customHeight="1" x14ac:dyDescent="0.2">
      <c r="B159" s="71" t="s">
        <v>192</v>
      </c>
      <c r="C159" s="72">
        <v>43</v>
      </c>
      <c r="D159" s="72">
        <v>67</v>
      </c>
      <c r="E159" s="72">
        <v>40</v>
      </c>
      <c r="F159" s="72">
        <v>33</v>
      </c>
      <c r="G159" s="73">
        <v>25</v>
      </c>
    </row>
    <row r="160" spans="2:7" s="28" customFormat="1" ht="18.75" customHeight="1" x14ac:dyDescent="0.2">
      <c r="B160" s="71" t="s">
        <v>99</v>
      </c>
      <c r="C160" s="72">
        <v>20</v>
      </c>
      <c r="D160" s="72">
        <v>15</v>
      </c>
      <c r="E160" s="72">
        <v>62</v>
      </c>
      <c r="F160" s="72">
        <v>53</v>
      </c>
      <c r="G160" s="73">
        <v>57</v>
      </c>
    </row>
    <row r="161" spans="2:7" s="28" customFormat="1" ht="18.75" customHeight="1" x14ac:dyDescent="0.2">
      <c r="B161" s="71" t="s">
        <v>933</v>
      </c>
      <c r="C161" s="72">
        <v>105</v>
      </c>
      <c r="D161" s="72">
        <v>24</v>
      </c>
      <c r="E161" s="72">
        <v>22</v>
      </c>
      <c r="F161" s="72">
        <v>3</v>
      </c>
      <c r="G161" s="73">
        <v>47</v>
      </c>
    </row>
    <row r="162" spans="2:7" s="28" customFormat="1" ht="18.75" customHeight="1" x14ac:dyDescent="0.2">
      <c r="B162" s="71" t="s">
        <v>231</v>
      </c>
      <c r="C162" s="72">
        <v>73</v>
      </c>
      <c r="D162" s="72">
        <v>32</v>
      </c>
      <c r="E162" s="72">
        <v>36</v>
      </c>
      <c r="F162" s="72">
        <v>27</v>
      </c>
      <c r="G162" s="73">
        <v>31</v>
      </c>
    </row>
    <row r="163" spans="2:7" s="28" customFormat="1" ht="18.75" customHeight="1" x14ac:dyDescent="0.2">
      <c r="B163" s="71" t="s">
        <v>860</v>
      </c>
      <c r="C163" s="72">
        <v>45</v>
      </c>
      <c r="D163" s="72">
        <v>53</v>
      </c>
      <c r="E163" s="72">
        <v>50</v>
      </c>
      <c r="F163" s="72">
        <v>22</v>
      </c>
      <c r="G163" s="73">
        <v>28</v>
      </c>
    </row>
    <row r="164" spans="2:7" s="28" customFormat="1" ht="18.75" customHeight="1" x14ac:dyDescent="0.2">
      <c r="B164" s="71" t="s">
        <v>129</v>
      </c>
      <c r="C164" s="72">
        <v>41</v>
      </c>
      <c r="D164" s="72">
        <v>40</v>
      </c>
      <c r="E164" s="72">
        <v>31</v>
      </c>
      <c r="F164" s="72">
        <v>32</v>
      </c>
      <c r="G164" s="73">
        <v>52</v>
      </c>
    </row>
    <row r="165" spans="2:7" s="28" customFormat="1" ht="18.75" customHeight="1" x14ac:dyDescent="0.2">
      <c r="B165" s="71" t="s">
        <v>1012</v>
      </c>
      <c r="C165" s="72">
        <v>106</v>
      </c>
      <c r="D165" s="72">
        <v>60</v>
      </c>
      <c r="E165" s="72">
        <v>9</v>
      </c>
      <c r="F165" s="72">
        <v>4</v>
      </c>
      <c r="G165" s="73">
        <v>12</v>
      </c>
    </row>
    <row r="166" spans="2:7" s="28" customFormat="1" ht="18.75" customHeight="1" x14ac:dyDescent="0.2">
      <c r="B166" s="71" t="s">
        <v>140</v>
      </c>
      <c r="C166" s="72">
        <v>35</v>
      </c>
      <c r="D166" s="72">
        <v>89</v>
      </c>
      <c r="E166" s="72">
        <v>33</v>
      </c>
      <c r="F166" s="72">
        <v>9</v>
      </c>
      <c r="G166" s="73">
        <v>25</v>
      </c>
    </row>
    <row r="167" spans="2:7" s="28" customFormat="1" ht="18.75" customHeight="1" x14ac:dyDescent="0.2">
      <c r="B167" s="71" t="s">
        <v>1295</v>
      </c>
      <c r="C167" s="72">
        <v>0</v>
      </c>
      <c r="D167" s="72">
        <v>46</v>
      </c>
      <c r="E167" s="72">
        <v>57</v>
      </c>
      <c r="F167" s="72">
        <v>58</v>
      </c>
      <c r="G167" s="73">
        <v>30</v>
      </c>
    </row>
    <row r="168" spans="2:7" s="28" customFormat="1" ht="18.75" customHeight="1" x14ac:dyDescent="0.2">
      <c r="B168" s="71" t="s">
        <v>959</v>
      </c>
      <c r="C168" s="72">
        <v>5</v>
      </c>
      <c r="D168" s="72">
        <v>126</v>
      </c>
      <c r="E168" s="72">
        <v>42</v>
      </c>
      <c r="F168" s="72">
        <v>10</v>
      </c>
      <c r="G168" s="73">
        <v>7</v>
      </c>
    </row>
    <row r="169" spans="2:7" s="28" customFormat="1" ht="18.75" customHeight="1" x14ac:dyDescent="0.2">
      <c r="B169" s="71" t="s">
        <v>170</v>
      </c>
      <c r="C169" s="72">
        <v>25</v>
      </c>
      <c r="D169" s="72">
        <v>72</v>
      </c>
      <c r="E169" s="72">
        <v>9</v>
      </c>
      <c r="F169" s="72">
        <v>26</v>
      </c>
      <c r="G169" s="73">
        <v>52</v>
      </c>
    </row>
    <row r="170" spans="2:7" s="28" customFormat="1" ht="18.75" customHeight="1" x14ac:dyDescent="0.2">
      <c r="B170" s="71" t="s">
        <v>905</v>
      </c>
      <c r="C170" s="72">
        <v>58</v>
      </c>
      <c r="D170" s="72">
        <v>44</v>
      </c>
      <c r="E170" s="72">
        <v>29</v>
      </c>
      <c r="F170" s="72">
        <v>23</v>
      </c>
      <c r="G170" s="73">
        <v>29</v>
      </c>
    </row>
    <row r="171" spans="2:7" s="28" customFormat="1" ht="18.75" customHeight="1" x14ac:dyDescent="0.2">
      <c r="B171" s="71" t="s">
        <v>176</v>
      </c>
      <c r="C171" s="72">
        <v>42</v>
      </c>
      <c r="D171" s="72">
        <v>37</v>
      </c>
      <c r="E171" s="72">
        <v>29</v>
      </c>
      <c r="F171" s="72">
        <v>17</v>
      </c>
      <c r="G171" s="73">
        <v>57</v>
      </c>
    </row>
    <row r="172" spans="2:7" s="28" customFormat="1" ht="18.75" customHeight="1" x14ac:dyDescent="0.2">
      <c r="B172" s="71" t="s">
        <v>169</v>
      </c>
      <c r="C172" s="72">
        <v>41</v>
      </c>
      <c r="D172" s="72">
        <v>47</v>
      </c>
      <c r="E172" s="72">
        <v>19</v>
      </c>
      <c r="F172" s="72">
        <v>31</v>
      </c>
      <c r="G172" s="73">
        <v>43</v>
      </c>
    </row>
    <row r="173" spans="2:7" s="28" customFormat="1" ht="18.75" customHeight="1" x14ac:dyDescent="0.2">
      <c r="B173" s="71" t="s">
        <v>120</v>
      </c>
      <c r="C173" s="72">
        <v>42</v>
      </c>
      <c r="D173" s="72">
        <v>39</v>
      </c>
      <c r="E173" s="72">
        <v>30</v>
      </c>
      <c r="F173" s="72">
        <v>19</v>
      </c>
      <c r="G173" s="73">
        <v>51</v>
      </c>
    </row>
    <row r="174" spans="2:7" s="28" customFormat="1" ht="18.75" customHeight="1" x14ac:dyDescent="0.2">
      <c r="B174" s="71" t="s">
        <v>861</v>
      </c>
      <c r="C174" s="72">
        <v>96</v>
      </c>
      <c r="D174" s="72">
        <v>33</v>
      </c>
      <c r="E174" s="72">
        <v>0</v>
      </c>
      <c r="F174" s="72">
        <v>9</v>
      </c>
      <c r="G174" s="73">
        <v>42</v>
      </c>
    </row>
    <row r="175" spans="2:7" s="28" customFormat="1" ht="18.75" customHeight="1" x14ac:dyDescent="0.2">
      <c r="B175" s="71" t="s">
        <v>109</v>
      </c>
      <c r="C175" s="72">
        <v>79</v>
      </c>
      <c r="D175" s="72">
        <v>26</v>
      </c>
      <c r="E175" s="72">
        <v>32</v>
      </c>
      <c r="F175" s="72">
        <v>10</v>
      </c>
      <c r="G175" s="73">
        <v>33</v>
      </c>
    </row>
    <row r="176" spans="2:7" s="28" customFormat="1" ht="18.75" customHeight="1" x14ac:dyDescent="0.2">
      <c r="B176" s="71" t="s">
        <v>212</v>
      </c>
      <c r="C176" s="72">
        <v>20</v>
      </c>
      <c r="D176" s="72">
        <v>32</v>
      </c>
      <c r="E176" s="72">
        <v>37</v>
      </c>
      <c r="F176" s="72">
        <v>18</v>
      </c>
      <c r="G176" s="73">
        <v>71</v>
      </c>
    </row>
    <row r="177" spans="2:7" s="28" customFormat="1" ht="18.75" customHeight="1" x14ac:dyDescent="0.2">
      <c r="B177" s="71" t="s">
        <v>897</v>
      </c>
      <c r="C177" s="72">
        <v>29</v>
      </c>
      <c r="D177" s="72">
        <v>32</v>
      </c>
      <c r="E177" s="72">
        <v>37</v>
      </c>
      <c r="F177" s="72">
        <v>61</v>
      </c>
      <c r="G177" s="73">
        <v>18</v>
      </c>
    </row>
    <row r="178" spans="2:7" s="28" customFormat="1" ht="18.75" customHeight="1" x14ac:dyDescent="0.2">
      <c r="B178" s="71" t="s">
        <v>211</v>
      </c>
      <c r="C178" s="72">
        <v>59</v>
      </c>
      <c r="D178" s="72">
        <v>70</v>
      </c>
      <c r="E178" s="72">
        <v>35</v>
      </c>
      <c r="F178" s="72">
        <v>9</v>
      </c>
      <c r="G178" s="73">
        <v>1</v>
      </c>
    </row>
    <row r="179" spans="2:7" s="28" customFormat="1" ht="18.75" customHeight="1" x14ac:dyDescent="0.2">
      <c r="B179" s="71" t="s">
        <v>219</v>
      </c>
      <c r="C179" s="72">
        <v>43</v>
      </c>
      <c r="D179" s="72">
        <v>25</v>
      </c>
      <c r="E179" s="72">
        <v>42</v>
      </c>
      <c r="F179" s="72">
        <v>27</v>
      </c>
      <c r="G179" s="73">
        <v>37</v>
      </c>
    </row>
    <row r="180" spans="2:7" s="28" customFormat="1" ht="18.75" customHeight="1" x14ac:dyDescent="0.2">
      <c r="B180" s="71" t="s">
        <v>859</v>
      </c>
      <c r="C180" s="72">
        <v>42</v>
      </c>
      <c r="D180" s="72">
        <v>51</v>
      </c>
      <c r="E180" s="72">
        <v>52</v>
      </c>
      <c r="F180" s="72">
        <v>27</v>
      </c>
      <c r="G180" s="73">
        <v>1</v>
      </c>
    </row>
    <row r="181" spans="2:7" s="28" customFormat="1" ht="18.75" customHeight="1" x14ac:dyDescent="0.2">
      <c r="B181" s="71" t="s">
        <v>206</v>
      </c>
      <c r="C181" s="72">
        <v>51</v>
      </c>
      <c r="D181" s="72">
        <v>10</v>
      </c>
      <c r="E181" s="72">
        <v>41</v>
      </c>
      <c r="F181" s="72">
        <v>35</v>
      </c>
      <c r="G181" s="73">
        <v>32</v>
      </c>
    </row>
    <row r="182" spans="2:7" s="28" customFormat="1" ht="18.75" customHeight="1" x14ac:dyDescent="0.2">
      <c r="B182" s="71" t="s">
        <v>194</v>
      </c>
      <c r="C182" s="72">
        <v>31</v>
      </c>
      <c r="D182" s="72">
        <v>87</v>
      </c>
      <c r="E182" s="72">
        <v>30</v>
      </c>
      <c r="F182" s="72">
        <v>3</v>
      </c>
      <c r="G182" s="73">
        <v>16</v>
      </c>
    </row>
    <row r="183" spans="2:7" s="28" customFormat="1" ht="18.75" customHeight="1" x14ac:dyDescent="0.2">
      <c r="B183" s="71" t="s">
        <v>1270</v>
      </c>
      <c r="C183" s="72">
        <v>155</v>
      </c>
      <c r="D183" s="72">
        <v>11</v>
      </c>
      <c r="E183" s="72">
        <v>0</v>
      </c>
      <c r="F183" s="72">
        <v>0</v>
      </c>
      <c r="G183" s="73">
        <v>0</v>
      </c>
    </row>
    <row r="184" spans="2:7" s="28" customFormat="1" ht="18.75" customHeight="1" x14ac:dyDescent="0.2">
      <c r="B184" s="71" t="s">
        <v>114</v>
      </c>
      <c r="C184" s="72">
        <v>46</v>
      </c>
      <c r="D184" s="72">
        <v>66</v>
      </c>
      <c r="E184" s="72">
        <v>7</v>
      </c>
      <c r="F184" s="72">
        <v>39</v>
      </c>
      <c r="G184" s="73">
        <v>8</v>
      </c>
    </row>
    <row r="185" spans="2:7" s="28" customFormat="1" ht="18.75" customHeight="1" x14ac:dyDescent="0.2">
      <c r="B185" s="71" t="s">
        <v>2988</v>
      </c>
      <c r="C185" s="72">
        <v>7</v>
      </c>
      <c r="D185" s="72">
        <v>1</v>
      </c>
      <c r="E185" s="72">
        <v>2</v>
      </c>
      <c r="F185" s="72">
        <v>0</v>
      </c>
      <c r="G185" s="73">
        <v>155</v>
      </c>
    </row>
    <row r="186" spans="2:7" s="28" customFormat="1" ht="18.75" customHeight="1" x14ac:dyDescent="0.2">
      <c r="B186" s="71" t="s">
        <v>920</v>
      </c>
      <c r="C186" s="72">
        <v>51</v>
      </c>
      <c r="D186" s="72">
        <v>61</v>
      </c>
      <c r="E186" s="72">
        <v>36</v>
      </c>
      <c r="F186" s="72">
        <v>15</v>
      </c>
      <c r="G186" s="73">
        <v>1</v>
      </c>
    </row>
    <row r="187" spans="2:7" s="28" customFormat="1" ht="18.75" customHeight="1" x14ac:dyDescent="0.2">
      <c r="B187" s="71" t="s">
        <v>154</v>
      </c>
      <c r="C187" s="72">
        <v>1</v>
      </c>
      <c r="D187" s="72">
        <v>60</v>
      </c>
      <c r="E187" s="72">
        <v>77</v>
      </c>
      <c r="F187" s="72">
        <v>7</v>
      </c>
      <c r="G187" s="73">
        <v>17</v>
      </c>
    </row>
    <row r="188" spans="2:7" s="28" customFormat="1" ht="18.75" customHeight="1" x14ac:dyDescent="0.2">
      <c r="B188" s="71" t="s">
        <v>875</v>
      </c>
      <c r="C188" s="72">
        <v>0</v>
      </c>
      <c r="D188" s="72">
        <v>4</v>
      </c>
      <c r="E188" s="72">
        <v>56</v>
      </c>
      <c r="F188" s="72">
        <v>31</v>
      </c>
      <c r="G188" s="73">
        <v>67</v>
      </c>
    </row>
    <row r="189" spans="2:7" s="28" customFormat="1" ht="18.75" customHeight="1" x14ac:dyDescent="0.2">
      <c r="B189" s="71" t="s">
        <v>141</v>
      </c>
      <c r="C189" s="72">
        <v>13</v>
      </c>
      <c r="D189" s="72">
        <v>141</v>
      </c>
      <c r="E189" s="72">
        <v>0</v>
      </c>
      <c r="F189" s="72">
        <v>0</v>
      </c>
      <c r="G189" s="73">
        <v>4</v>
      </c>
    </row>
    <row r="190" spans="2:7" s="28" customFormat="1" ht="18.75" customHeight="1" x14ac:dyDescent="0.2">
      <c r="B190" s="71" t="s">
        <v>1538</v>
      </c>
      <c r="C190" s="72">
        <v>0</v>
      </c>
      <c r="D190" s="72">
        <v>21</v>
      </c>
      <c r="E190" s="72">
        <v>40</v>
      </c>
      <c r="F190" s="72">
        <v>40</v>
      </c>
      <c r="G190" s="73">
        <v>56</v>
      </c>
    </row>
    <row r="191" spans="2:7" s="28" customFormat="1" ht="18.75" customHeight="1" x14ac:dyDescent="0.2">
      <c r="B191" s="71" t="s">
        <v>896</v>
      </c>
      <c r="C191" s="72">
        <v>0</v>
      </c>
      <c r="D191" s="72">
        <v>4</v>
      </c>
      <c r="E191" s="72">
        <v>52</v>
      </c>
      <c r="F191" s="72">
        <v>32</v>
      </c>
      <c r="G191" s="73">
        <v>65</v>
      </c>
    </row>
    <row r="192" spans="2:7" s="28" customFormat="1" ht="18.75" customHeight="1" x14ac:dyDescent="0.2">
      <c r="B192" s="71" t="s">
        <v>1337</v>
      </c>
      <c r="C192" s="72">
        <v>30</v>
      </c>
      <c r="D192" s="72">
        <v>31</v>
      </c>
      <c r="E192" s="72">
        <v>38</v>
      </c>
      <c r="F192" s="72">
        <v>29</v>
      </c>
      <c r="G192" s="73">
        <v>23</v>
      </c>
    </row>
    <row r="193" spans="2:7" s="28" customFormat="1" ht="18.75" customHeight="1" x14ac:dyDescent="0.2">
      <c r="B193" s="71" t="s">
        <v>278</v>
      </c>
      <c r="C193" s="72">
        <v>0</v>
      </c>
      <c r="D193" s="72">
        <v>7</v>
      </c>
      <c r="E193" s="72">
        <v>72</v>
      </c>
      <c r="F193" s="72">
        <v>33</v>
      </c>
      <c r="G193" s="73">
        <v>38</v>
      </c>
    </row>
    <row r="194" spans="2:7" s="28" customFormat="1" ht="18.75" customHeight="1" x14ac:dyDescent="0.2">
      <c r="B194" s="71" t="s">
        <v>3088</v>
      </c>
      <c r="C194" s="72">
        <v>1</v>
      </c>
      <c r="D194" s="72">
        <v>0</v>
      </c>
      <c r="E194" s="72">
        <v>14</v>
      </c>
      <c r="F194" s="72">
        <v>82</v>
      </c>
      <c r="G194" s="73">
        <v>52</v>
      </c>
    </row>
    <row r="195" spans="2:7" s="28" customFormat="1" ht="18.75" customHeight="1" x14ac:dyDescent="0.2">
      <c r="B195" s="71" t="s">
        <v>925</v>
      </c>
      <c r="C195" s="72">
        <v>0</v>
      </c>
      <c r="D195" s="72">
        <v>5</v>
      </c>
      <c r="E195" s="72">
        <v>46</v>
      </c>
      <c r="F195" s="72">
        <v>46</v>
      </c>
      <c r="G195" s="73">
        <v>50</v>
      </c>
    </row>
    <row r="196" spans="2:7" s="28" customFormat="1" ht="18.75" customHeight="1" x14ac:dyDescent="0.2">
      <c r="B196" s="71" t="s">
        <v>96</v>
      </c>
      <c r="C196" s="72">
        <v>8</v>
      </c>
      <c r="D196" s="72">
        <v>24</v>
      </c>
      <c r="E196" s="72">
        <v>41</v>
      </c>
      <c r="F196" s="72">
        <v>12</v>
      </c>
      <c r="G196" s="73">
        <v>61</v>
      </c>
    </row>
    <row r="197" spans="2:7" s="28" customFormat="1" ht="18.75" customHeight="1" x14ac:dyDescent="0.2">
      <c r="B197" s="71" t="s">
        <v>870</v>
      </c>
      <c r="C197" s="72">
        <v>45</v>
      </c>
      <c r="D197" s="72">
        <v>36</v>
      </c>
      <c r="E197" s="72">
        <v>29</v>
      </c>
      <c r="F197" s="72">
        <v>33</v>
      </c>
      <c r="G197" s="73">
        <v>0</v>
      </c>
    </row>
    <row r="198" spans="2:7" s="28" customFormat="1" ht="18.75" customHeight="1" x14ac:dyDescent="0.2">
      <c r="B198" s="71" t="s">
        <v>1286</v>
      </c>
      <c r="C198" s="72">
        <v>126</v>
      </c>
      <c r="D198" s="72">
        <v>15</v>
      </c>
      <c r="E198" s="72">
        <v>0</v>
      </c>
      <c r="F198" s="72">
        <v>0</v>
      </c>
      <c r="G198" s="73">
        <v>0</v>
      </c>
    </row>
    <row r="199" spans="2:7" s="28" customFormat="1" ht="18.75" customHeight="1" x14ac:dyDescent="0.2">
      <c r="B199" s="71" t="s">
        <v>299</v>
      </c>
      <c r="C199" s="72">
        <v>0</v>
      </c>
      <c r="D199" s="72">
        <v>14</v>
      </c>
      <c r="E199" s="72">
        <v>33</v>
      </c>
      <c r="F199" s="72">
        <v>68</v>
      </c>
      <c r="G199" s="73">
        <v>19</v>
      </c>
    </row>
    <row r="200" spans="2:7" s="28" customFormat="1" ht="18.75" customHeight="1" x14ac:dyDescent="0.2">
      <c r="B200" s="71" t="s">
        <v>863</v>
      </c>
      <c r="C200" s="72">
        <v>42</v>
      </c>
      <c r="D200" s="72">
        <v>33</v>
      </c>
      <c r="E200" s="72">
        <v>30</v>
      </c>
      <c r="F200" s="72">
        <v>3</v>
      </c>
      <c r="G200" s="73">
        <v>25</v>
      </c>
    </row>
    <row r="201" spans="2:7" s="28" customFormat="1" ht="18.75" customHeight="1" x14ac:dyDescent="0.2">
      <c r="B201" s="71" t="s">
        <v>868</v>
      </c>
      <c r="C201" s="72">
        <v>33</v>
      </c>
      <c r="D201" s="72">
        <v>38</v>
      </c>
      <c r="E201" s="72">
        <v>27</v>
      </c>
      <c r="F201" s="72">
        <v>31</v>
      </c>
      <c r="G201" s="73">
        <v>0</v>
      </c>
    </row>
    <row r="202" spans="2:7" s="28" customFormat="1" ht="18.75" customHeight="1" x14ac:dyDescent="0.2">
      <c r="B202" s="71" t="s">
        <v>1118</v>
      </c>
      <c r="C202" s="72">
        <v>27</v>
      </c>
      <c r="D202" s="72">
        <v>30</v>
      </c>
      <c r="E202" s="72">
        <v>39</v>
      </c>
      <c r="F202" s="72">
        <v>18</v>
      </c>
      <c r="G202" s="73">
        <v>15</v>
      </c>
    </row>
    <row r="203" spans="2:7" s="28" customFormat="1" ht="18.75" customHeight="1" x14ac:dyDescent="0.2">
      <c r="B203" s="71" t="s">
        <v>884</v>
      </c>
      <c r="C203" s="72">
        <v>126</v>
      </c>
      <c r="D203" s="72">
        <v>0</v>
      </c>
      <c r="E203" s="72">
        <v>0</v>
      </c>
      <c r="F203" s="72">
        <v>1</v>
      </c>
      <c r="G203" s="73">
        <v>2</v>
      </c>
    </row>
    <row r="204" spans="2:7" s="28" customFormat="1" ht="18.75" customHeight="1" x14ac:dyDescent="0.2">
      <c r="B204" s="71" t="s">
        <v>2987</v>
      </c>
      <c r="C204" s="72">
        <v>2</v>
      </c>
      <c r="D204" s="72">
        <v>5</v>
      </c>
      <c r="E204" s="72">
        <v>5</v>
      </c>
      <c r="F204" s="72">
        <v>46</v>
      </c>
      <c r="G204" s="73">
        <v>70</v>
      </c>
    </row>
    <row r="205" spans="2:7" s="28" customFormat="1" ht="18.75" customHeight="1" x14ac:dyDescent="0.2">
      <c r="B205" s="71" t="s">
        <v>1333</v>
      </c>
      <c r="C205" s="72">
        <v>0</v>
      </c>
      <c r="D205" s="72">
        <v>4</v>
      </c>
      <c r="E205" s="72">
        <v>61</v>
      </c>
      <c r="F205" s="72">
        <v>56</v>
      </c>
      <c r="G205" s="73">
        <v>3</v>
      </c>
    </row>
    <row r="206" spans="2:7" s="28" customFormat="1" ht="18.75" customHeight="1" x14ac:dyDescent="0.2">
      <c r="B206" s="71" t="s">
        <v>126</v>
      </c>
      <c r="C206" s="72">
        <v>53</v>
      </c>
      <c r="D206" s="72">
        <v>26</v>
      </c>
      <c r="E206" s="72">
        <v>17</v>
      </c>
      <c r="F206" s="72">
        <v>6</v>
      </c>
      <c r="G206" s="73">
        <v>20</v>
      </c>
    </row>
    <row r="207" spans="2:7" s="28" customFormat="1" ht="18.75" customHeight="1" x14ac:dyDescent="0.2">
      <c r="B207" s="71" t="s">
        <v>887</v>
      </c>
      <c r="C207" s="72">
        <v>0</v>
      </c>
      <c r="D207" s="72">
        <v>0</v>
      </c>
      <c r="E207" s="72">
        <v>50</v>
      </c>
      <c r="F207" s="72">
        <v>48</v>
      </c>
      <c r="G207" s="73">
        <v>23</v>
      </c>
    </row>
    <row r="208" spans="2:7" s="28" customFormat="1" ht="18.75" customHeight="1" x14ac:dyDescent="0.2">
      <c r="B208" s="71" t="s">
        <v>950</v>
      </c>
      <c r="C208" s="72">
        <v>84</v>
      </c>
      <c r="D208" s="72">
        <v>22</v>
      </c>
      <c r="E208" s="72">
        <v>1</v>
      </c>
      <c r="F208" s="72">
        <v>7</v>
      </c>
      <c r="G208" s="73">
        <v>6</v>
      </c>
    </row>
    <row r="209" spans="2:7" s="28" customFormat="1" ht="18.75" customHeight="1" x14ac:dyDescent="0.2">
      <c r="B209" s="71" t="s">
        <v>937</v>
      </c>
      <c r="C209" s="72">
        <v>0</v>
      </c>
      <c r="D209" s="72">
        <v>4</v>
      </c>
      <c r="E209" s="72">
        <v>72</v>
      </c>
      <c r="F209" s="72">
        <v>43</v>
      </c>
      <c r="G209" s="73">
        <v>1</v>
      </c>
    </row>
    <row r="210" spans="2:7" s="28" customFormat="1" ht="18.75" customHeight="1" x14ac:dyDescent="0.2">
      <c r="B210" s="71" t="s">
        <v>880</v>
      </c>
      <c r="C210" s="72">
        <v>0</v>
      </c>
      <c r="D210" s="72">
        <v>1</v>
      </c>
      <c r="E210" s="72">
        <v>62</v>
      </c>
      <c r="F210" s="72">
        <v>46</v>
      </c>
      <c r="G210" s="73">
        <v>10</v>
      </c>
    </row>
    <row r="211" spans="2:7" s="28" customFormat="1" ht="18.75" customHeight="1" x14ac:dyDescent="0.2">
      <c r="B211" s="71" t="s">
        <v>945</v>
      </c>
      <c r="C211" s="72">
        <v>0</v>
      </c>
      <c r="D211" s="72">
        <v>1</v>
      </c>
      <c r="E211" s="72">
        <v>48</v>
      </c>
      <c r="F211" s="72">
        <v>48</v>
      </c>
      <c r="G211" s="73">
        <v>22</v>
      </c>
    </row>
    <row r="212" spans="2:7" s="28" customFormat="1" ht="18.75" customHeight="1" x14ac:dyDescent="0.2">
      <c r="B212" s="71" t="s">
        <v>3089</v>
      </c>
      <c r="C212" s="72">
        <v>1</v>
      </c>
      <c r="D212" s="72">
        <v>2</v>
      </c>
      <c r="E212" s="72">
        <v>0</v>
      </c>
      <c r="F212" s="72">
        <v>19</v>
      </c>
      <c r="G212" s="73">
        <v>96</v>
      </c>
    </row>
    <row r="213" spans="2:7" s="28" customFormat="1" ht="18.75" customHeight="1" x14ac:dyDescent="0.2">
      <c r="B213" s="71" t="s">
        <v>220</v>
      </c>
      <c r="C213" s="72">
        <v>16</v>
      </c>
      <c r="D213" s="72">
        <v>0</v>
      </c>
      <c r="E213" s="72">
        <v>22</v>
      </c>
      <c r="F213" s="72">
        <v>40</v>
      </c>
      <c r="G213" s="73">
        <v>39</v>
      </c>
    </row>
    <row r="214" spans="2:7" s="28" customFormat="1" ht="18.75" customHeight="1" x14ac:dyDescent="0.2">
      <c r="B214" s="71" t="s">
        <v>1304</v>
      </c>
      <c r="C214" s="72">
        <v>0</v>
      </c>
      <c r="D214" s="72">
        <v>7</v>
      </c>
      <c r="E214" s="72">
        <v>56</v>
      </c>
      <c r="F214" s="72">
        <v>32</v>
      </c>
      <c r="G214" s="73">
        <v>20</v>
      </c>
    </row>
    <row r="215" spans="2:7" s="28" customFormat="1" ht="18.75" customHeight="1" x14ac:dyDescent="0.2">
      <c r="B215" s="71" t="s">
        <v>213</v>
      </c>
      <c r="C215" s="72">
        <v>28</v>
      </c>
      <c r="D215" s="72">
        <v>5</v>
      </c>
      <c r="E215" s="72">
        <v>36</v>
      </c>
      <c r="F215" s="72">
        <v>29</v>
      </c>
      <c r="G215" s="73">
        <v>16</v>
      </c>
    </row>
    <row r="216" spans="2:7" s="28" customFormat="1" ht="18.75" customHeight="1" x14ac:dyDescent="0.2">
      <c r="B216" s="71" t="s">
        <v>952</v>
      </c>
      <c r="C216" s="72">
        <v>0</v>
      </c>
      <c r="D216" s="72">
        <v>3</v>
      </c>
      <c r="E216" s="72">
        <v>43</v>
      </c>
      <c r="F216" s="72">
        <v>51</v>
      </c>
      <c r="G216" s="73">
        <v>17</v>
      </c>
    </row>
    <row r="217" spans="2:7" s="28" customFormat="1" ht="18.75" customHeight="1" x14ac:dyDescent="0.2">
      <c r="B217" s="71" t="s">
        <v>877</v>
      </c>
      <c r="C217" s="72">
        <v>21</v>
      </c>
      <c r="D217" s="72">
        <v>19</v>
      </c>
      <c r="E217" s="72">
        <v>23</v>
      </c>
      <c r="F217" s="72">
        <v>36</v>
      </c>
      <c r="G217" s="73">
        <v>15</v>
      </c>
    </row>
    <row r="218" spans="2:7" s="28" customFormat="1" ht="18.75" customHeight="1" x14ac:dyDescent="0.2">
      <c r="B218" s="71" t="s">
        <v>904</v>
      </c>
      <c r="C218" s="72">
        <v>28</v>
      </c>
      <c r="D218" s="72">
        <v>10</v>
      </c>
      <c r="E218" s="72">
        <v>15</v>
      </c>
      <c r="F218" s="72">
        <v>39</v>
      </c>
      <c r="G218" s="73">
        <v>20</v>
      </c>
    </row>
    <row r="219" spans="2:7" s="28" customFormat="1" ht="18.75" customHeight="1" x14ac:dyDescent="0.2">
      <c r="B219" s="71" t="s">
        <v>899</v>
      </c>
      <c r="C219" s="72">
        <v>2</v>
      </c>
      <c r="D219" s="72">
        <v>0</v>
      </c>
      <c r="E219" s="72">
        <v>25</v>
      </c>
      <c r="F219" s="72">
        <v>82</v>
      </c>
      <c r="G219" s="73">
        <v>0</v>
      </c>
    </row>
    <row r="220" spans="2:7" s="28" customFormat="1" ht="18.75" customHeight="1" x14ac:dyDescent="0.2">
      <c r="B220" s="71" t="s">
        <v>869</v>
      </c>
      <c r="C220" s="72">
        <v>2</v>
      </c>
      <c r="D220" s="72">
        <v>16</v>
      </c>
      <c r="E220" s="72">
        <v>22</v>
      </c>
      <c r="F220" s="72">
        <v>44</v>
      </c>
      <c r="G220" s="73">
        <v>24</v>
      </c>
    </row>
    <row r="221" spans="2:7" s="28" customFormat="1" ht="18.75" customHeight="1" x14ac:dyDescent="0.2">
      <c r="B221" s="71" t="s">
        <v>995</v>
      </c>
      <c r="C221" s="72">
        <v>75</v>
      </c>
      <c r="D221" s="72">
        <v>8</v>
      </c>
      <c r="E221" s="72">
        <v>11</v>
      </c>
      <c r="F221" s="72">
        <v>14</v>
      </c>
      <c r="G221" s="73">
        <v>0</v>
      </c>
    </row>
    <row r="222" spans="2:7" s="28" customFormat="1" ht="18.75" customHeight="1" x14ac:dyDescent="0.2">
      <c r="B222" s="71" t="s">
        <v>906</v>
      </c>
      <c r="C222" s="72">
        <v>40</v>
      </c>
      <c r="D222" s="72">
        <v>35</v>
      </c>
      <c r="E222" s="72">
        <v>28</v>
      </c>
      <c r="F222" s="72">
        <v>2</v>
      </c>
      <c r="G222" s="73">
        <v>0</v>
      </c>
    </row>
    <row r="223" spans="2:7" s="28" customFormat="1" ht="18.75" customHeight="1" x14ac:dyDescent="0.2">
      <c r="B223" s="71" t="s">
        <v>866</v>
      </c>
      <c r="C223" s="72">
        <v>0</v>
      </c>
      <c r="D223" s="72">
        <v>1</v>
      </c>
      <c r="E223" s="72">
        <v>11</v>
      </c>
      <c r="F223" s="72">
        <v>38</v>
      </c>
      <c r="G223" s="73">
        <v>54</v>
      </c>
    </row>
    <row r="224" spans="2:7" s="28" customFormat="1" ht="18.75" customHeight="1" x14ac:dyDescent="0.2">
      <c r="B224" s="71" t="s">
        <v>1198</v>
      </c>
      <c r="C224" s="72">
        <v>0</v>
      </c>
      <c r="D224" s="72">
        <v>16</v>
      </c>
      <c r="E224" s="72">
        <v>42</v>
      </c>
      <c r="F224" s="72">
        <v>35</v>
      </c>
      <c r="G224" s="73">
        <v>11</v>
      </c>
    </row>
    <row r="225" spans="2:7" s="28" customFormat="1" ht="18.75" customHeight="1" x14ac:dyDescent="0.2">
      <c r="B225" s="71" t="s">
        <v>285</v>
      </c>
      <c r="C225" s="72">
        <v>0</v>
      </c>
      <c r="D225" s="72">
        <v>4</v>
      </c>
      <c r="E225" s="72">
        <v>31</v>
      </c>
      <c r="F225" s="72">
        <v>30</v>
      </c>
      <c r="G225" s="73">
        <v>38</v>
      </c>
    </row>
    <row r="226" spans="2:7" s="28" customFormat="1" ht="18.75" customHeight="1" x14ac:dyDescent="0.2">
      <c r="B226" s="71" t="s">
        <v>1187</v>
      </c>
      <c r="C226" s="72">
        <v>0</v>
      </c>
      <c r="D226" s="72">
        <v>23</v>
      </c>
      <c r="E226" s="72">
        <v>18</v>
      </c>
      <c r="F226" s="72">
        <v>46</v>
      </c>
      <c r="G226" s="73">
        <v>15</v>
      </c>
    </row>
    <row r="227" spans="2:7" s="28" customFormat="1" ht="18.75" customHeight="1" x14ac:dyDescent="0.2">
      <c r="B227" s="71" t="s">
        <v>890</v>
      </c>
      <c r="C227" s="72">
        <v>48</v>
      </c>
      <c r="D227" s="72">
        <v>41</v>
      </c>
      <c r="E227" s="72">
        <v>13</v>
      </c>
      <c r="F227" s="72">
        <v>0</v>
      </c>
      <c r="G227" s="73">
        <v>0</v>
      </c>
    </row>
    <row r="228" spans="2:7" s="28" customFormat="1" ht="18.75" customHeight="1" x14ac:dyDescent="0.2">
      <c r="B228" s="71" t="s">
        <v>889</v>
      </c>
      <c r="C228" s="72">
        <v>28</v>
      </c>
      <c r="D228" s="72">
        <v>36</v>
      </c>
      <c r="E228" s="72">
        <v>20</v>
      </c>
      <c r="F228" s="72">
        <v>17</v>
      </c>
      <c r="G228" s="73">
        <v>0</v>
      </c>
    </row>
    <row r="229" spans="2:7" s="28" customFormat="1" ht="18.75" customHeight="1" x14ac:dyDescent="0.2">
      <c r="B229" s="71" t="s">
        <v>912</v>
      </c>
      <c r="C229" s="72">
        <v>52</v>
      </c>
      <c r="D229" s="72">
        <v>42</v>
      </c>
      <c r="E229" s="72">
        <v>3</v>
      </c>
      <c r="F229" s="72">
        <v>0</v>
      </c>
      <c r="G229" s="73">
        <v>4</v>
      </c>
    </row>
    <row r="230" spans="2:7" s="28" customFormat="1" ht="18.75" customHeight="1" x14ac:dyDescent="0.2">
      <c r="B230" s="71" t="s">
        <v>931</v>
      </c>
      <c r="C230" s="72">
        <v>0</v>
      </c>
      <c r="D230" s="72">
        <v>1</v>
      </c>
      <c r="E230" s="72">
        <v>54</v>
      </c>
      <c r="F230" s="72">
        <v>45</v>
      </c>
      <c r="G230" s="73">
        <v>0</v>
      </c>
    </row>
    <row r="231" spans="2:7" s="28" customFormat="1" ht="18.75" customHeight="1" x14ac:dyDescent="0.2">
      <c r="B231" s="71" t="s">
        <v>1142</v>
      </c>
      <c r="C231" s="72">
        <v>0</v>
      </c>
      <c r="D231" s="72">
        <v>80</v>
      </c>
      <c r="E231" s="72">
        <v>17</v>
      </c>
      <c r="F231" s="72">
        <v>1</v>
      </c>
      <c r="G231" s="73">
        <v>2</v>
      </c>
    </row>
    <row r="232" spans="2:7" s="28" customFormat="1" ht="18.75" customHeight="1" x14ac:dyDescent="0.2">
      <c r="B232" s="71" t="s">
        <v>955</v>
      </c>
      <c r="C232" s="72">
        <v>13</v>
      </c>
      <c r="D232" s="72">
        <v>9</v>
      </c>
      <c r="E232" s="72">
        <v>32</v>
      </c>
      <c r="F232" s="72">
        <v>30</v>
      </c>
      <c r="G232" s="73">
        <v>15</v>
      </c>
    </row>
    <row r="233" spans="2:7" s="28" customFormat="1" ht="18.75" customHeight="1" x14ac:dyDescent="0.2">
      <c r="B233" s="71" t="s">
        <v>867</v>
      </c>
      <c r="C233" s="72">
        <v>0</v>
      </c>
      <c r="D233" s="72">
        <v>3</v>
      </c>
      <c r="E233" s="72">
        <v>30</v>
      </c>
      <c r="F233" s="72">
        <v>28</v>
      </c>
      <c r="G233" s="73">
        <v>37</v>
      </c>
    </row>
    <row r="234" spans="2:7" s="28" customFormat="1" ht="18.75" customHeight="1" x14ac:dyDescent="0.2">
      <c r="B234" s="71" t="s">
        <v>893</v>
      </c>
      <c r="C234" s="72">
        <v>41</v>
      </c>
      <c r="D234" s="72">
        <v>39</v>
      </c>
      <c r="E234" s="72">
        <v>17</v>
      </c>
      <c r="F234" s="72">
        <v>1</v>
      </c>
      <c r="G234" s="73">
        <v>0</v>
      </c>
    </row>
    <row r="235" spans="2:7" s="28" customFormat="1" ht="18.75" customHeight="1" x14ac:dyDescent="0.2">
      <c r="B235" s="71" t="s">
        <v>3090</v>
      </c>
      <c r="C235" s="72">
        <v>15</v>
      </c>
      <c r="D235" s="72">
        <v>51</v>
      </c>
      <c r="E235" s="72">
        <v>20</v>
      </c>
      <c r="F235" s="72">
        <v>4</v>
      </c>
      <c r="G235" s="73">
        <v>6</v>
      </c>
    </row>
    <row r="236" spans="2:7" s="28" customFormat="1" ht="18.75" customHeight="1" x14ac:dyDescent="0.2">
      <c r="B236" s="71" t="s">
        <v>913</v>
      </c>
      <c r="C236" s="72">
        <v>12</v>
      </c>
      <c r="D236" s="72">
        <v>24</v>
      </c>
      <c r="E236" s="72">
        <v>20</v>
      </c>
      <c r="F236" s="72">
        <v>22</v>
      </c>
      <c r="G236" s="73">
        <v>18</v>
      </c>
    </row>
    <row r="237" spans="2:7" s="28" customFormat="1" ht="18.75" customHeight="1" x14ac:dyDescent="0.2">
      <c r="B237" s="71" t="s">
        <v>294</v>
      </c>
      <c r="C237" s="72">
        <v>0</v>
      </c>
      <c r="D237" s="72">
        <v>9</v>
      </c>
      <c r="E237" s="72">
        <v>47</v>
      </c>
      <c r="F237" s="72">
        <v>21</v>
      </c>
      <c r="G237" s="73">
        <v>19</v>
      </c>
    </row>
    <row r="238" spans="2:7" s="28" customFormat="1" ht="18.75" customHeight="1" x14ac:dyDescent="0.2">
      <c r="B238" s="71" t="s">
        <v>1009</v>
      </c>
      <c r="C238" s="72">
        <v>48</v>
      </c>
      <c r="D238" s="72">
        <v>8</v>
      </c>
      <c r="E238" s="72">
        <v>9</v>
      </c>
      <c r="F238" s="72">
        <v>5</v>
      </c>
      <c r="G238" s="73">
        <v>24</v>
      </c>
    </row>
    <row r="239" spans="2:7" s="28" customFormat="1" ht="18.75" customHeight="1" x14ac:dyDescent="0.2">
      <c r="B239" s="71" t="s">
        <v>281</v>
      </c>
      <c r="C239" s="72">
        <v>0</v>
      </c>
      <c r="D239" s="72">
        <v>0</v>
      </c>
      <c r="E239" s="72">
        <v>21</v>
      </c>
      <c r="F239" s="72">
        <v>27</v>
      </c>
      <c r="G239" s="73">
        <v>46</v>
      </c>
    </row>
    <row r="240" spans="2:7" s="28" customFormat="1" ht="18.75" customHeight="1" x14ac:dyDescent="0.2">
      <c r="B240" s="71" t="s">
        <v>1275</v>
      </c>
      <c r="C240" s="72">
        <v>40</v>
      </c>
      <c r="D240" s="72">
        <v>35</v>
      </c>
      <c r="E240" s="72">
        <v>10</v>
      </c>
      <c r="F240" s="72">
        <v>7</v>
      </c>
      <c r="G240" s="73">
        <v>2</v>
      </c>
    </row>
    <row r="241" spans="2:7" s="28" customFormat="1" ht="18.75" customHeight="1" x14ac:dyDescent="0.2">
      <c r="B241" s="71" t="s">
        <v>871</v>
      </c>
      <c r="C241" s="72">
        <v>19</v>
      </c>
      <c r="D241" s="72">
        <v>33</v>
      </c>
      <c r="E241" s="72">
        <v>15</v>
      </c>
      <c r="F241" s="72">
        <v>23</v>
      </c>
      <c r="G241" s="73">
        <v>3</v>
      </c>
    </row>
    <row r="242" spans="2:7" s="28" customFormat="1" ht="18.75" customHeight="1" x14ac:dyDescent="0.2">
      <c r="B242" s="71" t="s">
        <v>939</v>
      </c>
      <c r="C242" s="72">
        <v>9</v>
      </c>
      <c r="D242" s="72">
        <v>10</v>
      </c>
      <c r="E242" s="72">
        <v>16</v>
      </c>
      <c r="F242" s="72">
        <v>16</v>
      </c>
      <c r="G242" s="73">
        <v>42</v>
      </c>
    </row>
    <row r="243" spans="2:7" s="28" customFormat="1" ht="18.75" customHeight="1" x14ac:dyDescent="0.2">
      <c r="B243" s="71" t="s">
        <v>944</v>
      </c>
      <c r="C243" s="72">
        <v>52</v>
      </c>
      <c r="D243" s="72">
        <v>40</v>
      </c>
      <c r="E243" s="72">
        <v>0</v>
      </c>
      <c r="F243" s="72">
        <v>0</v>
      </c>
      <c r="G243" s="73">
        <v>0</v>
      </c>
    </row>
    <row r="244" spans="2:7" s="28" customFormat="1" ht="18.75" customHeight="1" x14ac:dyDescent="0.2">
      <c r="B244" s="71" t="s">
        <v>209</v>
      </c>
      <c r="C244" s="72">
        <v>3</v>
      </c>
      <c r="D244" s="72">
        <v>4</v>
      </c>
      <c r="E244" s="72">
        <v>30</v>
      </c>
      <c r="F244" s="72">
        <v>29</v>
      </c>
      <c r="G244" s="73">
        <v>25</v>
      </c>
    </row>
    <row r="245" spans="2:7" s="28" customFormat="1" ht="18.75" customHeight="1" x14ac:dyDescent="0.2">
      <c r="B245" s="71" t="s">
        <v>1045</v>
      </c>
      <c r="C245" s="72">
        <v>9</v>
      </c>
      <c r="D245" s="72">
        <v>10</v>
      </c>
      <c r="E245" s="72">
        <v>16</v>
      </c>
      <c r="F245" s="72">
        <v>11</v>
      </c>
      <c r="G245" s="73">
        <v>45</v>
      </c>
    </row>
    <row r="246" spans="2:7" s="28" customFormat="1" ht="18.75" customHeight="1" x14ac:dyDescent="0.2">
      <c r="B246" s="71" t="s">
        <v>148</v>
      </c>
      <c r="C246" s="72">
        <v>33</v>
      </c>
      <c r="D246" s="72">
        <v>6</v>
      </c>
      <c r="E246" s="72">
        <v>3</v>
      </c>
      <c r="F246" s="72">
        <v>7</v>
      </c>
      <c r="G246" s="73">
        <v>41</v>
      </c>
    </row>
    <row r="247" spans="2:7" s="28" customFormat="1" ht="18.75" customHeight="1" x14ac:dyDescent="0.2">
      <c r="B247" s="71" t="s">
        <v>98</v>
      </c>
      <c r="C247" s="72">
        <v>12</v>
      </c>
      <c r="D247" s="72">
        <v>14</v>
      </c>
      <c r="E247" s="72">
        <v>18</v>
      </c>
      <c r="F247" s="72">
        <v>19</v>
      </c>
      <c r="G247" s="73">
        <v>27</v>
      </c>
    </row>
    <row r="248" spans="2:7" s="28" customFormat="1" ht="18.75" customHeight="1" x14ac:dyDescent="0.2">
      <c r="B248" s="71" t="s">
        <v>290</v>
      </c>
      <c r="C248" s="72">
        <v>0</v>
      </c>
      <c r="D248" s="72">
        <v>14</v>
      </c>
      <c r="E248" s="72">
        <v>36</v>
      </c>
      <c r="F248" s="72">
        <v>19</v>
      </c>
      <c r="G248" s="73">
        <v>20</v>
      </c>
    </row>
    <row r="249" spans="2:7" s="28" customFormat="1" ht="18.75" customHeight="1" x14ac:dyDescent="0.2">
      <c r="B249" s="71" t="s">
        <v>901</v>
      </c>
      <c r="C249" s="72">
        <v>16</v>
      </c>
      <c r="D249" s="72">
        <v>9</v>
      </c>
      <c r="E249" s="72">
        <v>33</v>
      </c>
      <c r="F249" s="72">
        <v>16</v>
      </c>
      <c r="G249" s="73">
        <v>14</v>
      </c>
    </row>
    <row r="250" spans="2:7" s="28" customFormat="1" ht="18.75" customHeight="1" x14ac:dyDescent="0.2">
      <c r="B250" s="71" t="s">
        <v>951</v>
      </c>
      <c r="C250" s="72">
        <v>48</v>
      </c>
      <c r="D250" s="72">
        <v>13</v>
      </c>
      <c r="E250" s="72">
        <v>12</v>
      </c>
      <c r="F250" s="72">
        <v>2</v>
      </c>
      <c r="G250" s="73">
        <v>12</v>
      </c>
    </row>
    <row r="251" spans="2:7" s="28" customFormat="1" ht="18.75" customHeight="1" x14ac:dyDescent="0.2">
      <c r="B251" s="71" t="s">
        <v>301</v>
      </c>
      <c r="C251" s="72">
        <v>0</v>
      </c>
      <c r="D251" s="72">
        <v>18</v>
      </c>
      <c r="E251" s="72">
        <v>36</v>
      </c>
      <c r="F251" s="72">
        <v>21</v>
      </c>
      <c r="G251" s="73">
        <v>12</v>
      </c>
    </row>
    <row r="252" spans="2:7" s="28" customFormat="1" ht="18.75" customHeight="1" x14ac:dyDescent="0.2">
      <c r="B252" s="71" t="s">
        <v>997</v>
      </c>
      <c r="C252" s="72">
        <v>11</v>
      </c>
      <c r="D252" s="72">
        <v>5</v>
      </c>
      <c r="E252" s="72">
        <v>31</v>
      </c>
      <c r="F252" s="72">
        <v>26</v>
      </c>
      <c r="G252" s="73">
        <v>11</v>
      </c>
    </row>
    <row r="253" spans="2:7" s="28" customFormat="1" ht="18.75" customHeight="1" x14ac:dyDescent="0.2">
      <c r="B253" s="71" t="s">
        <v>985</v>
      </c>
      <c r="C253" s="72">
        <v>0</v>
      </c>
      <c r="D253" s="72">
        <v>16</v>
      </c>
      <c r="E253" s="72">
        <v>27</v>
      </c>
      <c r="F253" s="72">
        <v>24</v>
      </c>
      <c r="G253" s="73">
        <v>15</v>
      </c>
    </row>
    <row r="254" spans="2:7" s="28" customFormat="1" ht="18.75" customHeight="1" x14ac:dyDescent="0.2">
      <c r="B254" s="71" t="s">
        <v>941</v>
      </c>
      <c r="C254" s="72">
        <v>0</v>
      </c>
      <c r="D254" s="72">
        <v>27</v>
      </c>
      <c r="E254" s="72">
        <v>20</v>
      </c>
      <c r="F254" s="72">
        <v>35</v>
      </c>
      <c r="G254" s="73">
        <v>0</v>
      </c>
    </row>
    <row r="255" spans="2:7" s="28" customFormat="1" ht="18.75" customHeight="1" x14ac:dyDescent="0.2">
      <c r="B255" s="71" t="s">
        <v>1389</v>
      </c>
      <c r="C255" s="72">
        <v>0</v>
      </c>
      <c r="D255" s="72">
        <v>8</v>
      </c>
      <c r="E255" s="72">
        <v>18</v>
      </c>
      <c r="F255" s="72">
        <v>31</v>
      </c>
      <c r="G255" s="73">
        <v>25</v>
      </c>
    </row>
    <row r="256" spans="2:7" s="28" customFormat="1" ht="18.75" customHeight="1" x14ac:dyDescent="0.2">
      <c r="B256" s="71" t="s">
        <v>1277</v>
      </c>
      <c r="C256" s="72">
        <v>0</v>
      </c>
      <c r="D256" s="72">
        <v>22</v>
      </c>
      <c r="E256" s="72">
        <v>28</v>
      </c>
      <c r="F256" s="72">
        <v>24</v>
      </c>
      <c r="G256" s="73">
        <v>7</v>
      </c>
    </row>
    <row r="257" spans="2:7" s="28" customFormat="1" ht="18.75" customHeight="1" x14ac:dyDescent="0.2">
      <c r="B257" s="71" t="s">
        <v>936</v>
      </c>
      <c r="C257" s="72">
        <v>43</v>
      </c>
      <c r="D257" s="72">
        <v>13</v>
      </c>
      <c r="E257" s="72">
        <v>10</v>
      </c>
      <c r="F257" s="72">
        <v>1</v>
      </c>
      <c r="G257" s="73">
        <v>13</v>
      </c>
    </row>
    <row r="258" spans="2:7" s="28" customFormat="1" ht="18.75" customHeight="1" x14ac:dyDescent="0.2">
      <c r="B258" s="71" t="s">
        <v>922</v>
      </c>
      <c r="C258" s="72">
        <v>32</v>
      </c>
      <c r="D258" s="72">
        <v>36</v>
      </c>
      <c r="E258" s="72">
        <v>0</v>
      </c>
      <c r="F258" s="72">
        <v>0</v>
      </c>
      <c r="G258" s="73">
        <v>9</v>
      </c>
    </row>
    <row r="259" spans="2:7" s="28" customFormat="1" ht="18.75" customHeight="1" x14ac:dyDescent="0.2">
      <c r="B259" s="71" t="s">
        <v>960</v>
      </c>
      <c r="C259" s="72">
        <v>3</v>
      </c>
      <c r="D259" s="72">
        <v>4</v>
      </c>
      <c r="E259" s="72">
        <v>20</v>
      </c>
      <c r="F259" s="72">
        <v>32</v>
      </c>
      <c r="G259" s="73">
        <v>18</v>
      </c>
    </row>
    <row r="260" spans="2:7" s="28" customFormat="1" ht="18.75" customHeight="1" x14ac:dyDescent="0.2">
      <c r="B260" s="71" t="s">
        <v>903</v>
      </c>
      <c r="C260" s="72">
        <v>37</v>
      </c>
      <c r="D260" s="72">
        <v>35</v>
      </c>
      <c r="E260" s="72">
        <v>0</v>
      </c>
      <c r="F260" s="72">
        <v>0</v>
      </c>
      <c r="G260" s="73">
        <v>3</v>
      </c>
    </row>
    <row r="261" spans="2:7" s="28" customFormat="1" ht="18.75" customHeight="1" x14ac:dyDescent="0.2">
      <c r="B261" s="71" t="s">
        <v>1016</v>
      </c>
      <c r="C261" s="72">
        <v>6</v>
      </c>
      <c r="D261" s="72">
        <v>17</v>
      </c>
      <c r="E261" s="72">
        <v>8</v>
      </c>
      <c r="F261" s="72">
        <v>14</v>
      </c>
      <c r="G261" s="73">
        <v>28</v>
      </c>
    </row>
    <row r="262" spans="2:7" s="28" customFormat="1" ht="18.75" customHeight="1" x14ac:dyDescent="0.2">
      <c r="B262" s="71" t="s">
        <v>873</v>
      </c>
      <c r="C262" s="72">
        <v>1</v>
      </c>
      <c r="D262" s="72">
        <v>10</v>
      </c>
      <c r="E262" s="72">
        <v>12</v>
      </c>
      <c r="F262" s="72">
        <v>8</v>
      </c>
      <c r="G262" s="73">
        <v>41</v>
      </c>
    </row>
    <row r="263" spans="2:7" s="28" customFormat="1" ht="18.75" customHeight="1" x14ac:dyDescent="0.2">
      <c r="B263" s="71" t="s">
        <v>908</v>
      </c>
      <c r="C263" s="72">
        <v>23</v>
      </c>
      <c r="D263" s="72">
        <v>44</v>
      </c>
      <c r="E263" s="72">
        <v>2</v>
      </c>
      <c r="F263" s="72">
        <v>2</v>
      </c>
      <c r="G263" s="73">
        <v>1</v>
      </c>
    </row>
    <row r="264" spans="2:7" s="28" customFormat="1" ht="18.75" customHeight="1" x14ac:dyDescent="0.2">
      <c r="B264" s="71" t="s">
        <v>1353</v>
      </c>
      <c r="C264" s="72">
        <v>14</v>
      </c>
      <c r="D264" s="72">
        <v>22</v>
      </c>
      <c r="E264" s="72">
        <v>10</v>
      </c>
      <c r="F264" s="72">
        <v>18</v>
      </c>
      <c r="G264" s="73">
        <v>7</v>
      </c>
    </row>
    <row r="265" spans="2:7" s="28" customFormat="1" ht="18.75" customHeight="1" x14ac:dyDescent="0.2">
      <c r="B265" s="71" t="s">
        <v>973</v>
      </c>
      <c r="C265" s="72">
        <v>48</v>
      </c>
      <c r="D265" s="72">
        <v>23</v>
      </c>
      <c r="E265" s="72">
        <v>0</v>
      </c>
      <c r="F265" s="72">
        <v>0</v>
      </c>
      <c r="G265" s="73">
        <v>0</v>
      </c>
    </row>
    <row r="266" spans="2:7" s="28" customFormat="1" ht="18.75" customHeight="1" x14ac:dyDescent="0.2">
      <c r="B266" s="71" t="s">
        <v>948</v>
      </c>
      <c r="C266" s="72">
        <v>0</v>
      </c>
      <c r="D266" s="72">
        <v>21</v>
      </c>
      <c r="E266" s="72">
        <v>50</v>
      </c>
      <c r="F266" s="72">
        <v>0</v>
      </c>
      <c r="G266" s="73">
        <v>0</v>
      </c>
    </row>
    <row r="267" spans="2:7" s="28" customFormat="1" ht="18.75" customHeight="1" x14ac:dyDescent="0.2">
      <c r="B267" s="71" t="s">
        <v>924</v>
      </c>
      <c r="C267" s="72">
        <v>22</v>
      </c>
      <c r="D267" s="72">
        <v>4</v>
      </c>
      <c r="E267" s="72">
        <v>11</v>
      </c>
      <c r="F267" s="72">
        <v>8</v>
      </c>
      <c r="G267" s="73">
        <v>25</v>
      </c>
    </row>
    <row r="268" spans="2:7" s="28" customFormat="1" ht="18.75" customHeight="1" x14ac:dyDescent="0.2">
      <c r="B268" s="71" t="s">
        <v>982</v>
      </c>
      <c r="C268" s="72">
        <v>10</v>
      </c>
      <c r="D268" s="72">
        <v>46</v>
      </c>
      <c r="E268" s="72">
        <v>4</v>
      </c>
      <c r="F268" s="72">
        <v>3</v>
      </c>
      <c r="G268" s="73">
        <v>7</v>
      </c>
    </row>
    <row r="269" spans="2:7" s="28" customFormat="1" ht="18.75" customHeight="1" x14ac:dyDescent="0.2">
      <c r="B269" s="71" t="s">
        <v>895</v>
      </c>
      <c r="C269" s="72">
        <v>23</v>
      </c>
      <c r="D269" s="72">
        <v>22</v>
      </c>
      <c r="E269" s="72">
        <v>25</v>
      </c>
      <c r="F269" s="72">
        <v>0</v>
      </c>
      <c r="G269" s="73">
        <v>0</v>
      </c>
    </row>
    <row r="270" spans="2:7" s="28" customFormat="1" ht="18.75" customHeight="1" x14ac:dyDescent="0.2">
      <c r="B270" s="71" t="s">
        <v>1387</v>
      </c>
      <c r="C270" s="72">
        <v>0</v>
      </c>
      <c r="D270" s="72">
        <v>10</v>
      </c>
      <c r="E270" s="72">
        <v>20</v>
      </c>
      <c r="F270" s="72">
        <v>24</v>
      </c>
      <c r="G270" s="73">
        <v>13</v>
      </c>
    </row>
    <row r="271" spans="2:7" s="28" customFormat="1" ht="18.75" customHeight="1" x14ac:dyDescent="0.2">
      <c r="B271" s="71" t="s">
        <v>968</v>
      </c>
      <c r="C271" s="72">
        <v>43</v>
      </c>
      <c r="D271" s="72">
        <v>19</v>
      </c>
      <c r="E271" s="72">
        <v>5</v>
      </c>
      <c r="F271" s="72">
        <v>0</v>
      </c>
      <c r="G271" s="73">
        <v>0</v>
      </c>
    </row>
    <row r="272" spans="2:7" s="28" customFormat="1" ht="18.75" customHeight="1" x14ac:dyDescent="0.2">
      <c r="B272" s="71" t="s">
        <v>954</v>
      </c>
      <c r="C272" s="72">
        <v>0</v>
      </c>
      <c r="D272" s="72">
        <v>3</v>
      </c>
      <c r="E272" s="72">
        <v>22</v>
      </c>
      <c r="F272" s="72">
        <v>25</v>
      </c>
      <c r="G272" s="73">
        <v>14</v>
      </c>
    </row>
    <row r="273" spans="2:7" s="28" customFormat="1" ht="18.75" customHeight="1" x14ac:dyDescent="0.2">
      <c r="B273" s="71" t="s">
        <v>898</v>
      </c>
      <c r="C273" s="72">
        <v>35</v>
      </c>
      <c r="D273" s="72">
        <v>13</v>
      </c>
      <c r="E273" s="72">
        <v>3</v>
      </c>
      <c r="F273" s="72">
        <v>3</v>
      </c>
      <c r="G273" s="73">
        <v>9</v>
      </c>
    </row>
    <row r="274" spans="2:7" s="28" customFormat="1" ht="18.75" customHeight="1" x14ac:dyDescent="0.2">
      <c r="B274" s="71" t="s">
        <v>976</v>
      </c>
      <c r="C274" s="72">
        <v>13</v>
      </c>
      <c r="D274" s="72">
        <v>8</v>
      </c>
      <c r="E274" s="72">
        <v>5</v>
      </c>
      <c r="F274" s="72">
        <v>10</v>
      </c>
      <c r="G274" s="73">
        <v>27</v>
      </c>
    </row>
    <row r="275" spans="2:7" s="28" customFormat="1" ht="18.75" customHeight="1" x14ac:dyDescent="0.2">
      <c r="B275" s="71" t="s">
        <v>1348</v>
      </c>
      <c r="C275" s="72">
        <v>0</v>
      </c>
      <c r="D275" s="72">
        <v>10</v>
      </c>
      <c r="E275" s="72">
        <v>17</v>
      </c>
      <c r="F275" s="72">
        <v>24</v>
      </c>
      <c r="G275" s="73">
        <v>11</v>
      </c>
    </row>
    <row r="276" spans="2:7" s="28" customFormat="1" ht="18.75" customHeight="1" x14ac:dyDescent="0.2">
      <c r="B276" s="71" t="s">
        <v>1177</v>
      </c>
      <c r="C276" s="72">
        <v>27</v>
      </c>
      <c r="D276" s="72">
        <v>11</v>
      </c>
      <c r="E276" s="72">
        <v>7</v>
      </c>
      <c r="F276" s="72">
        <v>8</v>
      </c>
      <c r="G276" s="73">
        <v>8</v>
      </c>
    </row>
    <row r="277" spans="2:7" s="28" customFormat="1" ht="18.75" customHeight="1" x14ac:dyDescent="0.2">
      <c r="B277" s="71" t="s">
        <v>103</v>
      </c>
      <c r="C277" s="72">
        <v>0</v>
      </c>
      <c r="D277" s="72">
        <v>0</v>
      </c>
      <c r="E277" s="72">
        <v>30</v>
      </c>
      <c r="F277" s="72">
        <v>30</v>
      </c>
      <c r="G277" s="73">
        <v>1</v>
      </c>
    </row>
    <row r="278" spans="2:7" s="28" customFormat="1" ht="18.75" customHeight="1" x14ac:dyDescent="0.2">
      <c r="B278" s="71" t="s">
        <v>900</v>
      </c>
      <c r="C278" s="72">
        <v>37</v>
      </c>
      <c r="D278" s="72">
        <v>17</v>
      </c>
      <c r="E278" s="72">
        <v>6</v>
      </c>
      <c r="F278" s="72">
        <v>1</v>
      </c>
      <c r="G278" s="73">
        <v>0</v>
      </c>
    </row>
    <row r="279" spans="2:7" s="28" customFormat="1" ht="18.75" customHeight="1" x14ac:dyDescent="0.2">
      <c r="B279" s="71" t="s">
        <v>1124</v>
      </c>
      <c r="C279" s="72">
        <v>0</v>
      </c>
      <c r="D279" s="72">
        <v>1</v>
      </c>
      <c r="E279" s="72">
        <v>1</v>
      </c>
      <c r="F279" s="72">
        <v>56</v>
      </c>
      <c r="G279" s="73">
        <v>2</v>
      </c>
    </row>
    <row r="280" spans="2:7" s="28" customFormat="1" ht="18.75" customHeight="1" x14ac:dyDescent="0.2">
      <c r="B280" s="71" t="s">
        <v>1020</v>
      </c>
      <c r="C280" s="72">
        <v>59</v>
      </c>
      <c r="D280" s="72">
        <v>0</v>
      </c>
      <c r="E280" s="72">
        <v>0</v>
      </c>
      <c r="F280" s="72">
        <v>1</v>
      </c>
      <c r="G280" s="73">
        <v>0</v>
      </c>
    </row>
    <row r="281" spans="2:7" s="28" customFormat="1" ht="18.75" customHeight="1" x14ac:dyDescent="0.2">
      <c r="B281" s="71" t="s">
        <v>3093</v>
      </c>
      <c r="C281" s="72">
        <v>0</v>
      </c>
      <c r="D281" s="72">
        <v>11</v>
      </c>
      <c r="E281" s="72">
        <v>14</v>
      </c>
      <c r="F281" s="72">
        <v>19</v>
      </c>
      <c r="G281" s="73">
        <v>15</v>
      </c>
    </row>
    <row r="282" spans="2:7" s="28" customFormat="1" ht="18.75" customHeight="1" x14ac:dyDescent="0.2">
      <c r="B282" s="71" t="s">
        <v>2990</v>
      </c>
      <c r="C282" s="72">
        <v>40</v>
      </c>
      <c r="D282" s="72">
        <v>3</v>
      </c>
      <c r="E282" s="72">
        <v>8</v>
      </c>
      <c r="F282" s="72">
        <v>0</v>
      </c>
      <c r="G282" s="73">
        <v>8</v>
      </c>
    </row>
    <row r="283" spans="2:7" s="28" customFormat="1" ht="18.75" customHeight="1" x14ac:dyDescent="0.2">
      <c r="B283" s="71" t="s">
        <v>1216</v>
      </c>
      <c r="C283" s="72">
        <v>6</v>
      </c>
      <c r="D283" s="72">
        <v>14</v>
      </c>
      <c r="E283" s="72">
        <v>10</v>
      </c>
      <c r="F283" s="72">
        <v>14</v>
      </c>
      <c r="G283" s="73">
        <v>14</v>
      </c>
    </row>
    <row r="284" spans="2:7" s="28" customFormat="1" ht="18.75" customHeight="1" x14ac:dyDescent="0.2">
      <c r="B284" s="71" t="s">
        <v>958</v>
      </c>
      <c r="C284" s="72">
        <v>0</v>
      </c>
      <c r="D284" s="72">
        <v>1</v>
      </c>
      <c r="E284" s="72">
        <v>0</v>
      </c>
      <c r="F284" s="72">
        <v>0</v>
      </c>
      <c r="G284" s="73">
        <v>57</v>
      </c>
    </row>
    <row r="285" spans="2:7" s="28" customFormat="1" ht="18.75" customHeight="1" x14ac:dyDescent="0.2">
      <c r="B285" s="71" t="s">
        <v>984</v>
      </c>
      <c r="C285" s="72">
        <v>10</v>
      </c>
      <c r="D285" s="72">
        <v>14</v>
      </c>
      <c r="E285" s="72">
        <v>11</v>
      </c>
      <c r="F285" s="72">
        <v>19</v>
      </c>
      <c r="G285" s="73">
        <v>4</v>
      </c>
    </row>
    <row r="286" spans="2:7" s="28" customFormat="1" ht="18.75" customHeight="1" x14ac:dyDescent="0.2">
      <c r="B286" s="71" t="s">
        <v>1147</v>
      </c>
      <c r="C286" s="72">
        <v>8</v>
      </c>
      <c r="D286" s="72">
        <v>21</v>
      </c>
      <c r="E286" s="72">
        <v>23</v>
      </c>
      <c r="F286" s="72">
        <v>3</v>
      </c>
      <c r="G286" s="73">
        <v>3</v>
      </c>
    </row>
    <row r="287" spans="2:7" s="28" customFormat="1" ht="18.75" customHeight="1" x14ac:dyDescent="0.2">
      <c r="B287" s="71" t="s">
        <v>1734</v>
      </c>
      <c r="C287" s="72">
        <v>52</v>
      </c>
      <c r="D287" s="72">
        <v>6</v>
      </c>
      <c r="E287" s="72">
        <v>0</v>
      </c>
      <c r="F287" s="72">
        <v>0</v>
      </c>
      <c r="G287" s="73">
        <v>0</v>
      </c>
    </row>
    <row r="288" spans="2:7" s="28" customFormat="1" ht="18.75" customHeight="1" x14ac:dyDescent="0.2">
      <c r="B288" s="71" t="s">
        <v>1002</v>
      </c>
      <c r="C288" s="72">
        <v>25</v>
      </c>
      <c r="D288" s="72">
        <v>9</v>
      </c>
      <c r="E288" s="72">
        <v>9</v>
      </c>
      <c r="F288" s="72">
        <v>9</v>
      </c>
      <c r="G288" s="73">
        <v>5</v>
      </c>
    </row>
    <row r="289" spans="2:7" s="28" customFormat="1" ht="18.75" customHeight="1" x14ac:dyDescent="0.2">
      <c r="B289" s="71" t="s">
        <v>101</v>
      </c>
      <c r="C289" s="72">
        <v>0</v>
      </c>
      <c r="D289" s="72">
        <v>0</v>
      </c>
      <c r="E289" s="72">
        <v>0</v>
      </c>
      <c r="F289" s="72">
        <v>24</v>
      </c>
      <c r="G289" s="73">
        <v>33</v>
      </c>
    </row>
    <row r="290" spans="2:7" s="28" customFormat="1" ht="18.75" customHeight="1" x14ac:dyDescent="0.2">
      <c r="B290" s="71" t="s">
        <v>932</v>
      </c>
      <c r="C290" s="72">
        <v>17</v>
      </c>
      <c r="D290" s="72">
        <v>39</v>
      </c>
      <c r="E290" s="72">
        <v>0</v>
      </c>
      <c r="F290" s="72">
        <v>0</v>
      </c>
      <c r="G290" s="73">
        <v>0</v>
      </c>
    </row>
    <row r="291" spans="2:7" s="28" customFormat="1" ht="18.75" customHeight="1" x14ac:dyDescent="0.2">
      <c r="B291" s="71" t="s">
        <v>1025</v>
      </c>
      <c r="C291" s="72">
        <v>11</v>
      </c>
      <c r="D291" s="72">
        <v>1</v>
      </c>
      <c r="E291" s="72">
        <v>3</v>
      </c>
      <c r="F291" s="72">
        <v>26</v>
      </c>
      <c r="G291" s="73">
        <v>14</v>
      </c>
    </row>
    <row r="292" spans="2:7" s="28" customFormat="1" ht="18.75" customHeight="1" x14ac:dyDescent="0.2">
      <c r="B292" s="71" t="s">
        <v>1802</v>
      </c>
      <c r="C292" s="72">
        <v>53</v>
      </c>
      <c r="D292" s="72">
        <v>2</v>
      </c>
      <c r="E292" s="72">
        <v>0</v>
      </c>
      <c r="F292" s="72">
        <v>0</v>
      </c>
      <c r="G292" s="73">
        <v>0</v>
      </c>
    </row>
    <row r="293" spans="2:7" s="28" customFormat="1" ht="18.75" customHeight="1" x14ac:dyDescent="0.2">
      <c r="B293" s="71" t="s">
        <v>1037</v>
      </c>
      <c r="C293" s="72">
        <v>0</v>
      </c>
      <c r="D293" s="72">
        <v>12</v>
      </c>
      <c r="E293" s="72">
        <v>17</v>
      </c>
      <c r="F293" s="72">
        <v>18</v>
      </c>
      <c r="G293" s="73">
        <v>8</v>
      </c>
    </row>
    <row r="294" spans="2:7" s="28" customFormat="1" ht="18.75" customHeight="1" x14ac:dyDescent="0.2">
      <c r="B294" s="71" t="s">
        <v>181</v>
      </c>
      <c r="C294" s="72">
        <v>41</v>
      </c>
      <c r="D294" s="72">
        <v>2</v>
      </c>
      <c r="E294" s="72">
        <v>3</v>
      </c>
      <c r="F294" s="72">
        <v>3</v>
      </c>
      <c r="G294" s="73">
        <v>6</v>
      </c>
    </row>
    <row r="295" spans="2:7" s="28" customFormat="1" ht="18.75" customHeight="1" x14ac:dyDescent="0.2">
      <c r="B295" s="71" t="s">
        <v>1176</v>
      </c>
      <c r="C295" s="72">
        <v>3</v>
      </c>
      <c r="D295" s="72">
        <v>9</v>
      </c>
      <c r="E295" s="72">
        <v>17</v>
      </c>
      <c r="F295" s="72">
        <v>17</v>
      </c>
      <c r="G295" s="73">
        <v>9</v>
      </c>
    </row>
    <row r="296" spans="2:7" s="28" customFormat="1" ht="18.75" customHeight="1" x14ac:dyDescent="0.2">
      <c r="B296" s="71" t="s">
        <v>296</v>
      </c>
      <c r="C296" s="72">
        <v>0</v>
      </c>
      <c r="D296" s="72">
        <v>5</v>
      </c>
      <c r="E296" s="72">
        <v>9</v>
      </c>
      <c r="F296" s="72">
        <v>26</v>
      </c>
      <c r="G296" s="73">
        <v>14</v>
      </c>
    </row>
    <row r="297" spans="2:7" s="28" customFormat="1" ht="18.75" customHeight="1" x14ac:dyDescent="0.2">
      <c r="B297" s="71" t="s">
        <v>1405</v>
      </c>
      <c r="C297" s="72">
        <v>21</v>
      </c>
      <c r="D297" s="72">
        <v>22</v>
      </c>
      <c r="E297" s="72">
        <v>4</v>
      </c>
      <c r="F297" s="72">
        <v>3</v>
      </c>
      <c r="G297" s="73">
        <v>4</v>
      </c>
    </row>
    <row r="298" spans="2:7" s="28" customFormat="1" ht="18.75" customHeight="1" x14ac:dyDescent="0.2">
      <c r="B298" s="71" t="s">
        <v>864</v>
      </c>
      <c r="C298" s="72">
        <v>0</v>
      </c>
      <c r="D298" s="72">
        <v>1</v>
      </c>
      <c r="E298" s="72">
        <v>0</v>
      </c>
      <c r="F298" s="72">
        <v>53</v>
      </c>
      <c r="G298" s="73">
        <v>0</v>
      </c>
    </row>
    <row r="299" spans="2:7" s="28" customFormat="1" ht="18.75" customHeight="1" x14ac:dyDescent="0.2">
      <c r="B299" s="71" t="s">
        <v>1056</v>
      </c>
      <c r="C299" s="72">
        <v>13</v>
      </c>
      <c r="D299" s="72">
        <v>16</v>
      </c>
      <c r="E299" s="72">
        <v>11</v>
      </c>
      <c r="F299" s="72">
        <v>13</v>
      </c>
      <c r="G299" s="73">
        <v>1</v>
      </c>
    </row>
    <row r="300" spans="2:7" s="28" customFormat="1" ht="18.75" customHeight="1" x14ac:dyDescent="0.2">
      <c r="B300" s="71" t="s">
        <v>967</v>
      </c>
      <c r="C300" s="72">
        <v>0</v>
      </c>
      <c r="D300" s="72">
        <v>53</v>
      </c>
      <c r="E300" s="72">
        <v>1</v>
      </c>
      <c r="F300" s="72">
        <v>0</v>
      </c>
      <c r="G300" s="73">
        <v>0</v>
      </c>
    </row>
    <row r="301" spans="2:7" s="28" customFormat="1" ht="18.75" customHeight="1" x14ac:dyDescent="0.2">
      <c r="B301" s="71" t="s">
        <v>1059</v>
      </c>
      <c r="C301" s="72">
        <v>21</v>
      </c>
      <c r="D301" s="72">
        <v>10</v>
      </c>
      <c r="E301" s="72">
        <v>3</v>
      </c>
      <c r="F301" s="72">
        <v>4</v>
      </c>
      <c r="G301" s="73">
        <v>15</v>
      </c>
    </row>
    <row r="302" spans="2:7" s="28" customFormat="1" ht="18.75" customHeight="1" x14ac:dyDescent="0.2">
      <c r="B302" s="71" t="s">
        <v>892</v>
      </c>
      <c r="C302" s="72">
        <v>7</v>
      </c>
      <c r="D302" s="72">
        <v>0</v>
      </c>
      <c r="E302" s="72">
        <v>1</v>
      </c>
      <c r="F302" s="72">
        <v>4</v>
      </c>
      <c r="G302" s="73">
        <v>39</v>
      </c>
    </row>
    <row r="303" spans="2:7" s="28" customFormat="1" ht="18.75" customHeight="1" x14ac:dyDescent="0.2">
      <c r="B303" s="71" t="s">
        <v>1001</v>
      </c>
      <c r="C303" s="72">
        <v>0</v>
      </c>
      <c r="D303" s="72">
        <v>22</v>
      </c>
      <c r="E303" s="72">
        <v>14</v>
      </c>
      <c r="F303" s="72">
        <v>15</v>
      </c>
      <c r="G303" s="73">
        <v>0</v>
      </c>
    </row>
    <row r="304" spans="2:7" s="28" customFormat="1" ht="18.75" customHeight="1" x14ac:dyDescent="0.2">
      <c r="B304" s="71" t="s">
        <v>1693</v>
      </c>
      <c r="C304" s="72">
        <v>0</v>
      </c>
      <c r="D304" s="72">
        <v>14</v>
      </c>
      <c r="E304" s="72">
        <v>7</v>
      </c>
      <c r="F304" s="72">
        <v>23</v>
      </c>
      <c r="G304" s="73">
        <v>6</v>
      </c>
    </row>
    <row r="305" spans="2:7" s="28" customFormat="1" ht="18.75" customHeight="1" x14ac:dyDescent="0.2">
      <c r="B305" s="71" t="s">
        <v>3095</v>
      </c>
      <c r="C305" s="72">
        <v>1</v>
      </c>
      <c r="D305" s="72">
        <v>6</v>
      </c>
      <c r="E305" s="72">
        <v>19</v>
      </c>
      <c r="F305" s="72">
        <v>15</v>
      </c>
      <c r="G305" s="73">
        <v>9</v>
      </c>
    </row>
    <row r="306" spans="2:7" s="28" customFormat="1" ht="18.75" customHeight="1" x14ac:dyDescent="0.2">
      <c r="B306" s="71" t="s">
        <v>1630</v>
      </c>
      <c r="C306" s="72">
        <v>22</v>
      </c>
      <c r="D306" s="72">
        <v>10</v>
      </c>
      <c r="E306" s="72">
        <v>9</v>
      </c>
      <c r="F306" s="72">
        <v>6</v>
      </c>
      <c r="G306" s="73">
        <v>3</v>
      </c>
    </row>
    <row r="307" spans="2:7" s="28" customFormat="1" ht="18.75" customHeight="1" x14ac:dyDescent="0.2">
      <c r="B307" s="71" t="s">
        <v>230</v>
      </c>
      <c r="C307" s="72">
        <v>2</v>
      </c>
      <c r="D307" s="72">
        <v>15</v>
      </c>
      <c r="E307" s="72">
        <v>24</v>
      </c>
      <c r="F307" s="72">
        <v>5</v>
      </c>
      <c r="G307" s="73">
        <v>3</v>
      </c>
    </row>
    <row r="308" spans="2:7" s="28" customFormat="1" ht="18.75" customHeight="1" x14ac:dyDescent="0.2">
      <c r="B308" s="71" t="s">
        <v>1296</v>
      </c>
      <c r="C308" s="72">
        <v>21</v>
      </c>
      <c r="D308" s="72">
        <v>15</v>
      </c>
      <c r="E308" s="72">
        <v>8</v>
      </c>
      <c r="F308" s="72">
        <v>3</v>
      </c>
      <c r="G308" s="73">
        <v>2</v>
      </c>
    </row>
    <row r="309" spans="2:7" s="28" customFormat="1" ht="18.75" customHeight="1" x14ac:dyDescent="0.2">
      <c r="B309" s="71" t="s">
        <v>1434</v>
      </c>
      <c r="C309" s="72">
        <v>12</v>
      </c>
      <c r="D309" s="72">
        <v>12</v>
      </c>
      <c r="E309" s="72">
        <v>13</v>
      </c>
      <c r="F309" s="72">
        <v>7</v>
      </c>
      <c r="G309" s="73">
        <v>4</v>
      </c>
    </row>
    <row r="310" spans="2:7" s="28" customFormat="1" ht="18.75" customHeight="1" x14ac:dyDescent="0.2">
      <c r="B310" s="71" t="s">
        <v>1053</v>
      </c>
      <c r="C310" s="72">
        <v>48</v>
      </c>
      <c r="D310" s="72">
        <v>0</v>
      </c>
      <c r="E310" s="72">
        <v>0</v>
      </c>
      <c r="F310" s="72">
        <v>0</v>
      </c>
      <c r="G310" s="73">
        <v>0</v>
      </c>
    </row>
    <row r="311" spans="2:7" s="28" customFormat="1" ht="18.75" customHeight="1" x14ac:dyDescent="0.2">
      <c r="B311" s="71" t="s">
        <v>1544</v>
      </c>
      <c r="C311" s="72">
        <v>8</v>
      </c>
      <c r="D311" s="72">
        <v>21</v>
      </c>
      <c r="E311" s="72">
        <v>4</v>
      </c>
      <c r="F311" s="72">
        <v>10</v>
      </c>
      <c r="G311" s="73">
        <v>3</v>
      </c>
    </row>
    <row r="312" spans="2:7" s="28" customFormat="1" ht="18.75" customHeight="1" x14ac:dyDescent="0.2">
      <c r="B312" s="71" t="s">
        <v>891</v>
      </c>
      <c r="C312" s="72">
        <v>2</v>
      </c>
      <c r="D312" s="72">
        <v>10</v>
      </c>
      <c r="E312" s="72">
        <v>1</v>
      </c>
      <c r="F312" s="72">
        <v>14</v>
      </c>
      <c r="G312" s="73">
        <v>19</v>
      </c>
    </row>
    <row r="313" spans="2:7" s="28" customFormat="1" ht="18.75" customHeight="1" x14ac:dyDescent="0.2">
      <c r="B313" s="71" t="s">
        <v>916</v>
      </c>
      <c r="C313" s="72">
        <v>0</v>
      </c>
      <c r="D313" s="72">
        <v>0</v>
      </c>
      <c r="E313" s="72">
        <v>27</v>
      </c>
      <c r="F313" s="72">
        <v>19</v>
      </c>
      <c r="G313" s="73">
        <v>0</v>
      </c>
    </row>
    <row r="314" spans="2:7" s="28" customFormat="1" ht="18.75" customHeight="1" x14ac:dyDescent="0.2">
      <c r="B314" s="71" t="s">
        <v>1054</v>
      </c>
      <c r="C314" s="72">
        <v>14</v>
      </c>
      <c r="D314" s="72">
        <v>4</v>
      </c>
      <c r="E314" s="72">
        <v>7</v>
      </c>
      <c r="F314" s="72">
        <v>15</v>
      </c>
      <c r="G314" s="73">
        <v>5</v>
      </c>
    </row>
    <row r="315" spans="2:7" s="28" customFormat="1" ht="18.75" customHeight="1" x14ac:dyDescent="0.2">
      <c r="B315" s="71" t="s">
        <v>1710</v>
      </c>
      <c r="C315" s="72">
        <v>0</v>
      </c>
      <c r="D315" s="72">
        <v>5</v>
      </c>
      <c r="E315" s="72">
        <v>11</v>
      </c>
      <c r="F315" s="72">
        <v>18</v>
      </c>
      <c r="G315" s="73">
        <v>11</v>
      </c>
    </row>
    <row r="316" spans="2:7" s="28" customFormat="1" ht="18.75" customHeight="1" x14ac:dyDescent="0.2">
      <c r="B316" s="71" t="s">
        <v>1070</v>
      </c>
      <c r="C316" s="72">
        <v>11</v>
      </c>
      <c r="D316" s="72">
        <v>24</v>
      </c>
      <c r="E316" s="72">
        <v>1</v>
      </c>
      <c r="F316" s="72">
        <v>2</v>
      </c>
      <c r="G316" s="73">
        <v>7</v>
      </c>
    </row>
    <row r="317" spans="2:7" s="28" customFormat="1" ht="18.75" customHeight="1" x14ac:dyDescent="0.2">
      <c r="B317" s="71" t="s">
        <v>969</v>
      </c>
      <c r="C317" s="72">
        <v>36</v>
      </c>
      <c r="D317" s="72">
        <v>8</v>
      </c>
      <c r="E317" s="72">
        <v>1</v>
      </c>
      <c r="F317" s="72">
        <v>0</v>
      </c>
      <c r="G317" s="73">
        <v>0</v>
      </c>
    </row>
    <row r="318" spans="2:7" s="28" customFormat="1" ht="18.75" customHeight="1" x14ac:dyDescent="0.2">
      <c r="B318" s="71" t="s">
        <v>1075</v>
      </c>
      <c r="C318" s="72">
        <v>11</v>
      </c>
      <c r="D318" s="72">
        <v>2</v>
      </c>
      <c r="E318" s="72">
        <v>3</v>
      </c>
      <c r="F318" s="72">
        <v>12</v>
      </c>
      <c r="G318" s="73">
        <v>17</v>
      </c>
    </row>
    <row r="319" spans="2:7" s="28" customFormat="1" ht="18.75" customHeight="1" x14ac:dyDescent="0.2">
      <c r="B319" s="71" t="s">
        <v>915</v>
      </c>
      <c r="C319" s="72">
        <v>16</v>
      </c>
      <c r="D319" s="72">
        <v>6</v>
      </c>
      <c r="E319" s="72">
        <v>11</v>
      </c>
      <c r="F319" s="72">
        <v>6</v>
      </c>
      <c r="G319" s="73">
        <v>5</v>
      </c>
    </row>
    <row r="320" spans="2:7" s="28" customFormat="1" ht="18.75" customHeight="1" x14ac:dyDescent="0.2">
      <c r="B320" s="71" t="s">
        <v>288</v>
      </c>
      <c r="C320" s="72">
        <v>12</v>
      </c>
      <c r="D320" s="72">
        <v>13</v>
      </c>
      <c r="E320" s="72">
        <v>6</v>
      </c>
      <c r="F320" s="72">
        <v>9</v>
      </c>
      <c r="G320" s="73">
        <v>4</v>
      </c>
    </row>
    <row r="321" spans="2:7" s="28" customFormat="1" ht="18.75" customHeight="1" x14ac:dyDescent="0.2">
      <c r="B321" s="71" t="s">
        <v>1355</v>
      </c>
      <c r="C321" s="72">
        <v>8</v>
      </c>
      <c r="D321" s="72">
        <v>12</v>
      </c>
      <c r="E321" s="72">
        <v>17</v>
      </c>
      <c r="F321" s="72">
        <v>4</v>
      </c>
      <c r="G321" s="73">
        <v>3</v>
      </c>
    </row>
    <row r="322" spans="2:7" s="28" customFormat="1" ht="18.75" customHeight="1" x14ac:dyDescent="0.2">
      <c r="B322" s="71" t="s">
        <v>1719</v>
      </c>
      <c r="C322" s="72">
        <v>37</v>
      </c>
      <c r="D322" s="72">
        <v>7</v>
      </c>
      <c r="E322" s="72">
        <v>0</v>
      </c>
      <c r="F322" s="72">
        <v>0</v>
      </c>
      <c r="G322" s="73">
        <v>0</v>
      </c>
    </row>
    <row r="323" spans="2:7" s="28" customFormat="1" ht="18.75" customHeight="1" x14ac:dyDescent="0.2">
      <c r="B323" s="71" t="s">
        <v>1327</v>
      </c>
      <c r="C323" s="72">
        <v>0</v>
      </c>
      <c r="D323" s="72">
        <v>5</v>
      </c>
      <c r="E323" s="72">
        <v>22</v>
      </c>
      <c r="F323" s="72">
        <v>13</v>
      </c>
      <c r="G323" s="73">
        <v>4</v>
      </c>
    </row>
    <row r="324" spans="2:7" s="28" customFormat="1" ht="18.75" customHeight="1" x14ac:dyDescent="0.2">
      <c r="B324" s="71" t="s">
        <v>1022</v>
      </c>
      <c r="C324" s="72">
        <v>20</v>
      </c>
      <c r="D324" s="72">
        <v>16</v>
      </c>
      <c r="E324" s="72">
        <v>8</v>
      </c>
      <c r="F324" s="72">
        <v>0</v>
      </c>
      <c r="G324" s="73">
        <v>0</v>
      </c>
    </row>
    <row r="325" spans="2:7" s="28" customFormat="1" ht="18.75" customHeight="1" x14ac:dyDescent="0.2">
      <c r="B325" s="71" t="s">
        <v>1126</v>
      </c>
      <c r="C325" s="72">
        <v>7</v>
      </c>
      <c r="D325" s="72">
        <v>11</v>
      </c>
      <c r="E325" s="72">
        <v>7</v>
      </c>
      <c r="F325" s="72">
        <v>8</v>
      </c>
      <c r="G325" s="73">
        <v>10</v>
      </c>
    </row>
    <row r="326" spans="2:7" s="28" customFormat="1" ht="18.75" customHeight="1" x14ac:dyDescent="0.2">
      <c r="B326" s="71" t="s">
        <v>1584</v>
      </c>
      <c r="C326" s="72">
        <v>13</v>
      </c>
      <c r="D326" s="72">
        <v>10</v>
      </c>
      <c r="E326" s="72">
        <v>7</v>
      </c>
      <c r="F326" s="72">
        <v>10</v>
      </c>
      <c r="G326" s="73">
        <v>3</v>
      </c>
    </row>
    <row r="327" spans="2:7" s="28" customFormat="1" ht="18.75" customHeight="1" x14ac:dyDescent="0.2">
      <c r="B327" s="71" t="s">
        <v>1087</v>
      </c>
      <c r="C327" s="72">
        <v>25</v>
      </c>
      <c r="D327" s="72">
        <v>16</v>
      </c>
      <c r="E327" s="72">
        <v>0</v>
      </c>
      <c r="F327" s="72">
        <v>0</v>
      </c>
      <c r="G327" s="73">
        <v>0</v>
      </c>
    </row>
    <row r="328" spans="2:7" s="28" customFormat="1" ht="18.75" customHeight="1" x14ac:dyDescent="0.2">
      <c r="B328" s="71" t="s">
        <v>1043</v>
      </c>
      <c r="C328" s="72">
        <v>3</v>
      </c>
      <c r="D328" s="72">
        <v>0</v>
      </c>
      <c r="E328" s="72">
        <v>2</v>
      </c>
      <c r="F328" s="72">
        <v>21</v>
      </c>
      <c r="G328" s="73">
        <v>15</v>
      </c>
    </row>
    <row r="329" spans="2:7" s="28" customFormat="1" ht="18.75" customHeight="1" x14ac:dyDescent="0.2">
      <c r="B329" s="71" t="s">
        <v>942</v>
      </c>
      <c r="C329" s="72">
        <v>0</v>
      </c>
      <c r="D329" s="72">
        <v>41</v>
      </c>
      <c r="E329" s="72">
        <v>0</v>
      </c>
      <c r="F329" s="72">
        <v>0</v>
      </c>
      <c r="G329" s="73">
        <v>0</v>
      </c>
    </row>
    <row r="330" spans="2:7" s="28" customFormat="1" ht="18.75" customHeight="1" x14ac:dyDescent="0.2">
      <c r="B330" s="71" t="s">
        <v>1425</v>
      </c>
      <c r="C330" s="72">
        <v>0</v>
      </c>
      <c r="D330" s="72">
        <v>5</v>
      </c>
      <c r="E330" s="72">
        <v>16</v>
      </c>
      <c r="F330" s="72">
        <v>15</v>
      </c>
      <c r="G330" s="73">
        <v>5</v>
      </c>
    </row>
    <row r="331" spans="2:7" s="28" customFormat="1" ht="18.75" customHeight="1" x14ac:dyDescent="0.2">
      <c r="B331" s="71" t="s">
        <v>911</v>
      </c>
      <c r="C331" s="72">
        <v>15</v>
      </c>
      <c r="D331" s="72">
        <v>11</v>
      </c>
      <c r="E331" s="72">
        <v>0</v>
      </c>
      <c r="F331" s="72">
        <v>0</v>
      </c>
      <c r="G331" s="73">
        <v>15</v>
      </c>
    </row>
    <row r="332" spans="2:7" s="28" customFormat="1" ht="18.75" customHeight="1" x14ac:dyDescent="0.2">
      <c r="B332" s="71" t="s">
        <v>157</v>
      </c>
      <c r="C332" s="72">
        <v>4</v>
      </c>
      <c r="D332" s="72">
        <v>14</v>
      </c>
      <c r="E332" s="72">
        <v>7</v>
      </c>
      <c r="F332" s="72">
        <v>5</v>
      </c>
      <c r="G332" s="73">
        <v>10</v>
      </c>
    </row>
    <row r="333" spans="2:7" s="28" customFormat="1" ht="18.75" customHeight="1" x14ac:dyDescent="0.2">
      <c r="B333" s="71" t="s">
        <v>1435</v>
      </c>
      <c r="C333" s="72">
        <v>0</v>
      </c>
      <c r="D333" s="72">
        <v>13</v>
      </c>
      <c r="E333" s="72">
        <v>16</v>
      </c>
      <c r="F333" s="72">
        <v>6</v>
      </c>
      <c r="G333" s="73">
        <v>5</v>
      </c>
    </row>
    <row r="334" spans="2:7" s="28" customFormat="1" ht="18.75" customHeight="1" x14ac:dyDescent="0.2">
      <c r="B334" s="71" t="s">
        <v>1104</v>
      </c>
      <c r="C334" s="72">
        <v>20</v>
      </c>
      <c r="D334" s="72">
        <v>8</v>
      </c>
      <c r="E334" s="72">
        <v>0</v>
      </c>
      <c r="F334" s="72">
        <v>4</v>
      </c>
      <c r="G334" s="73">
        <v>8</v>
      </c>
    </row>
    <row r="335" spans="2:7" s="28" customFormat="1" ht="18.75" customHeight="1" x14ac:dyDescent="0.2">
      <c r="B335" s="71" t="s">
        <v>1486</v>
      </c>
      <c r="C335" s="72">
        <v>6</v>
      </c>
      <c r="D335" s="72">
        <v>9</v>
      </c>
      <c r="E335" s="72">
        <v>6</v>
      </c>
      <c r="F335" s="72">
        <v>9</v>
      </c>
      <c r="G335" s="73">
        <v>10</v>
      </c>
    </row>
    <row r="336" spans="2:7" s="28" customFormat="1" ht="18.75" customHeight="1" x14ac:dyDescent="0.2">
      <c r="B336" s="71" t="s">
        <v>894</v>
      </c>
      <c r="C336" s="72">
        <v>0</v>
      </c>
      <c r="D336" s="72">
        <v>4</v>
      </c>
      <c r="E336" s="72">
        <v>30</v>
      </c>
      <c r="F336" s="72">
        <v>5</v>
      </c>
      <c r="G336" s="73">
        <v>0</v>
      </c>
    </row>
    <row r="337" spans="2:7" s="28" customFormat="1" ht="18.75" customHeight="1" x14ac:dyDescent="0.2">
      <c r="B337" s="71" t="s">
        <v>1019</v>
      </c>
      <c r="C337" s="72">
        <v>8</v>
      </c>
      <c r="D337" s="72">
        <v>10</v>
      </c>
      <c r="E337" s="72">
        <v>0</v>
      </c>
      <c r="F337" s="72">
        <v>19</v>
      </c>
      <c r="G337" s="73">
        <v>1</v>
      </c>
    </row>
    <row r="338" spans="2:7" s="28" customFormat="1" ht="18.75" customHeight="1" x14ac:dyDescent="0.2">
      <c r="B338" s="71" t="s">
        <v>1031</v>
      </c>
      <c r="C338" s="72">
        <v>34</v>
      </c>
      <c r="D338" s="72">
        <v>3</v>
      </c>
      <c r="E338" s="72">
        <v>0</v>
      </c>
      <c r="F338" s="72">
        <v>0</v>
      </c>
      <c r="G338" s="73">
        <v>1</v>
      </c>
    </row>
    <row r="339" spans="2:7" s="28" customFormat="1" ht="18.75" customHeight="1" x14ac:dyDescent="0.2">
      <c r="B339" s="71" t="s">
        <v>963</v>
      </c>
      <c r="C339" s="72">
        <v>0</v>
      </c>
      <c r="D339" s="72">
        <v>0</v>
      </c>
      <c r="E339" s="72">
        <v>0</v>
      </c>
      <c r="F339" s="72">
        <v>5</v>
      </c>
      <c r="G339" s="73">
        <v>33</v>
      </c>
    </row>
    <row r="340" spans="2:7" s="28" customFormat="1" ht="18.75" customHeight="1" x14ac:dyDescent="0.2">
      <c r="B340" s="71" t="s">
        <v>919</v>
      </c>
      <c r="C340" s="72">
        <v>0</v>
      </c>
      <c r="D340" s="72">
        <v>5</v>
      </c>
      <c r="E340" s="72">
        <v>32</v>
      </c>
      <c r="F340" s="72">
        <v>0</v>
      </c>
      <c r="G340" s="73">
        <v>1</v>
      </c>
    </row>
    <row r="341" spans="2:7" s="28" customFormat="1" ht="18.75" customHeight="1" x14ac:dyDescent="0.2">
      <c r="B341" s="71" t="s">
        <v>1335</v>
      </c>
      <c r="C341" s="72">
        <v>6</v>
      </c>
      <c r="D341" s="72">
        <v>15</v>
      </c>
      <c r="E341" s="72">
        <v>8</v>
      </c>
      <c r="F341" s="72">
        <v>7</v>
      </c>
      <c r="G341" s="73">
        <v>2</v>
      </c>
    </row>
    <row r="342" spans="2:7" s="28" customFormat="1" ht="18.75" customHeight="1" x14ac:dyDescent="0.2">
      <c r="B342" s="71" t="s">
        <v>1030</v>
      </c>
      <c r="C342" s="72">
        <v>0</v>
      </c>
      <c r="D342" s="72">
        <v>0</v>
      </c>
      <c r="E342" s="72">
        <v>0</v>
      </c>
      <c r="F342" s="72">
        <v>2</v>
      </c>
      <c r="G342" s="73">
        <v>36</v>
      </c>
    </row>
    <row r="343" spans="2:7" s="28" customFormat="1" ht="18.75" customHeight="1" x14ac:dyDescent="0.2">
      <c r="B343" s="71" t="s">
        <v>1692</v>
      </c>
      <c r="C343" s="72">
        <v>8</v>
      </c>
      <c r="D343" s="72">
        <v>3</v>
      </c>
      <c r="E343" s="72">
        <v>13</v>
      </c>
      <c r="F343" s="72">
        <v>7</v>
      </c>
      <c r="G343" s="73">
        <v>6</v>
      </c>
    </row>
    <row r="344" spans="2:7" s="28" customFormat="1" ht="18.75" customHeight="1" x14ac:dyDescent="0.2">
      <c r="B344" s="71" t="s">
        <v>987</v>
      </c>
      <c r="C344" s="72">
        <v>6</v>
      </c>
      <c r="D344" s="72">
        <v>16</v>
      </c>
      <c r="E344" s="72">
        <v>2</v>
      </c>
      <c r="F344" s="72">
        <v>9</v>
      </c>
      <c r="G344" s="73">
        <v>4</v>
      </c>
    </row>
    <row r="345" spans="2:7" s="28" customFormat="1" ht="18.75" customHeight="1" x14ac:dyDescent="0.2">
      <c r="B345" s="71" t="s">
        <v>188</v>
      </c>
      <c r="C345" s="72">
        <v>6</v>
      </c>
      <c r="D345" s="72">
        <v>4</v>
      </c>
      <c r="E345" s="72">
        <v>6</v>
      </c>
      <c r="F345" s="72">
        <v>6</v>
      </c>
      <c r="G345" s="73">
        <v>15</v>
      </c>
    </row>
    <row r="346" spans="2:7" s="28" customFormat="1" ht="18.75" customHeight="1" x14ac:dyDescent="0.2">
      <c r="B346" s="71" t="s">
        <v>1650</v>
      </c>
      <c r="C346" s="72">
        <v>7</v>
      </c>
      <c r="D346" s="72">
        <v>10</v>
      </c>
      <c r="E346" s="72">
        <v>13</v>
      </c>
      <c r="F346" s="72">
        <v>2</v>
      </c>
      <c r="G346" s="73">
        <v>5</v>
      </c>
    </row>
    <row r="347" spans="2:7" s="28" customFormat="1" ht="18.75" customHeight="1" x14ac:dyDescent="0.2">
      <c r="B347" s="71" t="s">
        <v>989</v>
      </c>
      <c r="C347" s="72">
        <v>10</v>
      </c>
      <c r="D347" s="72">
        <v>10</v>
      </c>
      <c r="E347" s="72">
        <v>3</v>
      </c>
      <c r="F347" s="72">
        <v>8</v>
      </c>
      <c r="G347" s="73">
        <v>6</v>
      </c>
    </row>
    <row r="348" spans="2:7" s="28" customFormat="1" ht="18.75" customHeight="1" x14ac:dyDescent="0.2">
      <c r="B348" s="71" t="s">
        <v>1169</v>
      </c>
      <c r="C348" s="72">
        <v>6</v>
      </c>
      <c r="D348" s="72">
        <v>6</v>
      </c>
      <c r="E348" s="72">
        <v>5</v>
      </c>
      <c r="F348" s="72">
        <v>12</v>
      </c>
      <c r="G348" s="73">
        <v>8</v>
      </c>
    </row>
    <row r="349" spans="2:7" s="28" customFormat="1" ht="18.75" customHeight="1" x14ac:dyDescent="0.2">
      <c r="B349" s="71" t="s">
        <v>927</v>
      </c>
      <c r="C349" s="72">
        <v>16</v>
      </c>
      <c r="D349" s="72">
        <v>6</v>
      </c>
      <c r="E349" s="72">
        <v>10</v>
      </c>
      <c r="F349" s="72">
        <v>4</v>
      </c>
      <c r="G349" s="73">
        <v>0</v>
      </c>
    </row>
    <row r="350" spans="2:7" s="28" customFormat="1" ht="18.75" customHeight="1" x14ac:dyDescent="0.2">
      <c r="B350" s="71" t="s">
        <v>179</v>
      </c>
      <c r="C350" s="72">
        <v>3</v>
      </c>
      <c r="D350" s="72">
        <v>0</v>
      </c>
      <c r="E350" s="72">
        <v>1</v>
      </c>
      <c r="F350" s="72">
        <v>1</v>
      </c>
      <c r="G350" s="73">
        <v>31</v>
      </c>
    </row>
    <row r="351" spans="2:7" s="28" customFormat="1" ht="18.75" customHeight="1" x14ac:dyDescent="0.2">
      <c r="B351" s="71" t="s">
        <v>1060</v>
      </c>
      <c r="C351" s="72">
        <v>12</v>
      </c>
      <c r="D351" s="72">
        <v>5</v>
      </c>
      <c r="E351" s="72">
        <v>7</v>
      </c>
      <c r="F351" s="72">
        <v>8</v>
      </c>
      <c r="G351" s="73">
        <v>4</v>
      </c>
    </row>
    <row r="352" spans="2:7" s="28" customFormat="1" ht="18.75" customHeight="1" x14ac:dyDescent="0.2">
      <c r="B352" s="71" t="s">
        <v>1093</v>
      </c>
      <c r="C352" s="72">
        <v>15</v>
      </c>
      <c r="D352" s="72">
        <v>4</v>
      </c>
      <c r="E352" s="72">
        <v>3</v>
      </c>
      <c r="F352" s="72">
        <v>7</v>
      </c>
      <c r="G352" s="73">
        <v>7</v>
      </c>
    </row>
    <row r="353" spans="2:7" s="28" customFormat="1" ht="18.75" customHeight="1" x14ac:dyDescent="0.2">
      <c r="B353" s="71" t="s">
        <v>970</v>
      </c>
      <c r="C353" s="72">
        <v>3</v>
      </c>
      <c r="D353" s="72">
        <v>32</v>
      </c>
      <c r="E353" s="72">
        <v>0</v>
      </c>
      <c r="F353" s="72">
        <v>1</v>
      </c>
      <c r="G353" s="73">
        <v>0</v>
      </c>
    </row>
    <row r="354" spans="2:7" s="28" customFormat="1" ht="18.75" customHeight="1" x14ac:dyDescent="0.2">
      <c r="B354" s="71" t="s">
        <v>1010</v>
      </c>
      <c r="C354" s="72">
        <v>21</v>
      </c>
      <c r="D354" s="72">
        <v>0</v>
      </c>
      <c r="E354" s="72">
        <v>14</v>
      </c>
      <c r="F354" s="72">
        <v>0</v>
      </c>
      <c r="G354" s="73">
        <v>0</v>
      </c>
    </row>
    <row r="355" spans="2:7" s="28" customFormat="1" ht="18.75" customHeight="1" x14ac:dyDescent="0.2">
      <c r="B355" s="71" t="s">
        <v>972</v>
      </c>
      <c r="C355" s="72">
        <v>0</v>
      </c>
      <c r="D355" s="72">
        <v>0</v>
      </c>
      <c r="E355" s="72">
        <v>11</v>
      </c>
      <c r="F355" s="72">
        <v>0</v>
      </c>
      <c r="G355" s="73">
        <v>24</v>
      </c>
    </row>
    <row r="356" spans="2:7" s="28" customFormat="1" ht="18.75" customHeight="1" x14ac:dyDescent="0.2">
      <c r="B356" s="71" t="s">
        <v>1483</v>
      </c>
      <c r="C356" s="72">
        <v>0</v>
      </c>
      <c r="D356" s="72">
        <v>13</v>
      </c>
      <c r="E356" s="72">
        <v>14</v>
      </c>
      <c r="F356" s="72">
        <v>3</v>
      </c>
      <c r="G356" s="73">
        <v>5</v>
      </c>
    </row>
    <row r="357" spans="2:7" s="28" customFormat="1" ht="18.75" customHeight="1" x14ac:dyDescent="0.2">
      <c r="B357" s="71" t="s">
        <v>117</v>
      </c>
      <c r="C357" s="72">
        <v>32</v>
      </c>
      <c r="D357" s="72">
        <v>1</v>
      </c>
      <c r="E357" s="72">
        <v>2</v>
      </c>
      <c r="F357" s="72">
        <v>0</v>
      </c>
      <c r="G357" s="73">
        <v>0</v>
      </c>
    </row>
    <row r="358" spans="2:7" s="28" customFormat="1" ht="18.75" customHeight="1" x14ac:dyDescent="0.2">
      <c r="B358" s="71" t="s">
        <v>1089</v>
      </c>
      <c r="C358" s="72">
        <v>9</v>
      </c>
      <c r="D358" s="72">
        <v>8</v>
      </c>
      <c r="E358" s="72">
        <v>6</v>
      </c>
      <c r="F358" s="72">
        <v>6</v>
      </c>
      <c r="G358" s="73">
        <v>5</v>
      </c>
    </row>
    <row r="359" spans="2:7" s="28" customFormat="1" ht="18.75" customHeight="1" x14ac:dyDescent="0.2">
      <c r="B359" s="71" t="s">
        <v>1634</v>
      </c>
      <c r="C359" s="72">
        <v>0</v>
      </c>
      <c r="D359" s="72">
        <v>10</v>
      </c>
      <c r="E359" s="72">
        <v>8</v>
      </c>
      <c r="F359" s="72">
        <v>8</v>
      </c>
      <c r="G359" s="73">
        <v>8</v>
      </c>
    </row>
    <row r="360" spans="2:7" s="28" customFormat="1" ht="18.75" customHeight="1" x14ac:dyDescent="0.2">
      <c r="B360" s="71" t="s">
        <v>1048</v>
      </c>
      <c r="C360" s="72">
        <v>4</v>
      </c>
      <c r="D360" s="72">
        <v>7</v>
      </c>
      <c r="E360" s="72">
        <v>12</v>
      </c>
      <c r="F360" s="72">
        <v>10</v>
      </c>
      <c r="G360" s="73">
        <v>0</v>
      </c>
    </row>
    <row r="361" spans="2:7" s="28" customFormat="1" ht="18.75" customHeight="1" x14ac:dyDescent="0.2">
      <c r="B361" s="71" t="s">
        <v>1563</v>
      </c>
      <c r="C361" s="72">
        <v>5</v>
      </c>
      <c r="D361" s="72">
        <v>18</v>
      </c>
      <c r="E361" s="72">
        <v>9</v>
      </c>
      <c r="F361" s="72">
        <v>1</v>
      </c>
      <c r="G361" s="73">
        <v>0</v>
      </c>
    </row>
    <row r="362" spans="2:7" s="28" customFormat="1" ht="18.75" customHeight="1" x14ac:dyDescent="0.2">
      <c r="B362" s="71" t="s">
        <v>1032</v>
      </c>
      <c r="C362" s="72">
        <v>6</v>
      </c>
      <c r="D362" s="72">
        <v>6</v>
      </c>
      <c r="E362" s="72">
        <v>11</v>
      </c>
      <c r="F362" s="72">
        <v>1</v>
      </c>
      <c r="G362" s="73">
        <v>8</v>
      </c>
    </row>
    <row r="363" spans="2:7" s="28" customFormat="1" ht="18.75" customHeight="1" x14ac:dyDescent="0.2">
      <c r="B363" s="71" t="s">
        <v>1132</v>
      </c>
      <c r="C363" s="72">
        <v>13</v>
      </c>
      <c r="D363" s="72">
        <v>8</v>
      </c>
      <c r="E363" s="72">
        <v>5</v>
      </c>
      <c r="F363" s="72">
        <v>4</v>
      </c>
      <c r="G363" s="73">
        <v>2</v>
      </c>
    </row>
    <row r="364" spans="2:7" s="28" customFormat="1" ht="18.75" customHeight="1" x14ac:dyDescent="0.2">
      <c r="B364" s="71" t="s">
        <v>1078</v>
      </c>
      <c r="C364" s="72">
        <v>5</v>
      </c>
      <c r="D364" s="72">
        <v>7</v>
      </c>
      <c r="E364" s="72">
        <v>0</v>
      </c>
      <c r="F364" s="72">
        <v>5</v>
      </c>
      <c r="G364" s="73">
        <v>14</v>
      </c>
    </row>
    <row r="365" spans="2:7" s="28" customFormat="1" ht="18.75" customHeight="1" x14ac:dyDescent="0.2">
      <c r="B365" s="71" t="s">
        <v>993</v>
      </c>
      <c r="C365" s="72">
        <v>0</v>
      </c>
      <c r="D365" s="72">
        <v>0</v>
      </c>
      <c r="E365" s="72">
        <v>0</v>
      </c>
      <c r="F365" s="72">
        <v>31</v>
      </c>
      <c r="G365" s="73">
        <v>0</v>
      </c>
    </row>
    <row r="366" spans="2:7" s="28" customFormat="1" ht="18.75" customHeight="1" x14ac:dyDescent="0.2">
      <c r="B366" s="71" t="s">
        <v>1269</v>
      </c>
      <c r="C366" s="72">
        <v>4</v>
      </c>
      <c r="D366" s="72">
        <v>15</v>
      </c>
      <c r="E366" s="72">
        <v>9</v>
      </c>
      <c r="F366" s="72">
        <v>1</v>
      </c>
      <c r="G366" s="73">
        <v>2</v>
      </c>
    </row>
    <row r="367" spans="2:7" s="28" customFormat="1" ht="18.75" customHeight="1" x14ac:dyDescent="0.2">
      <c r="B367" s="71" t="s">
        <v>1982</v>
      </c>
      <c r="C367" s="72">
        <v>0</v>
      </c>
      <c r="D367" s="72">
        <v>1</v>
      </c>
      <c r="E367" s="72">
        <v>18</v>
      </c>
      <c r="F367" s="72">
        <v>7</v>
      </c>
      <c r="G367" s="73">
        <v>5</v>
      </c>
    </row>
    <row r="368" spans="2:7" s="28" customFormat="1" ht="18.75" customHeight="1" x14ac:dyDescent="0.2">
      <c r="B368" s="71" t="s">
        <v>957</v>
      </c>
      <c r="C368" s="72">
        <v>21</v>
      </c>
      <c r="D368" s="72">
        <v>9</v>
      </c>
      <c r="E368" s="72">
        <v>0</v>
      </c>
      <c r="F368" s="72">
        <v>0</v>
      </c>
      <c r="G368" s="73">
        <v>1</v>
      </c>
    </row>
    <row r="369" spans="2:7" s="28" customFormat="1" ht="18.75" customHeight="1" x14ac:dyDescent="0.2">
      <c r="B369" s="71" t="s">
        <v>1647</v>
      </c>
      <c r="C369" s="72">
        <v>28</v>
      </c>
      <c r="D369" s="72">
        <v>2</v>
      </c>
      <c r="E369" s="72">
        <v>0</v>
      </c>
      <c r="F369" s="72">
        <v>0</v>
      </c>
      <c r="G369" s="73">
        <v>0</v>
      </c>
    </row>
    <row r="370" spans="2:7" s="28" customFormat="1" ht="18.75" customHeight="1" x14ac:dyDescent="0.2">
      <c r="B370" s="71" t="s">
        <v>980</v>
      </c>
      <c r="C370" s="72">
        <v>9</v>
      </c>
      <c r="D370" s="72">
        <v>12</v>
      </c>
      <c r="E370" s="72">
        <v>1</v>
      </c>
      <c r="F370" s="72">
        <v>4</v>
      </c>
      <c r="G370" s="73">
        <v>4</v>
      </c>
    </row>
    <row r="371" spans="2:7" s="28" customFormat="1" ht="18.75" customHeight="1" x14ac:dyDescent="0.2">
      <c r="B371" s="71" t="s">
        <v>1116</v>
      </c>
      <c r="C371" s="72">
        <v>0</v>
      </c>
      <c r="D371" s="72">
        <v>0</v>
      </c>
      <c r="E371" s="72">
        <v>6</v>
      </c>
      <c r="F371" s="72">
        <v>15</v>
      </c>
      <c r="G371" s="73">
        <v>9</v>
      </c>
    </row>
    <row r="372" spans="2:7" s="28" customFormat="1" ht="18.75" customHeight="1" x14ac:dyDescent="0.2">
      <c r="B372" s="71" t="s">
        <v>1035</v>
      </c>
      <c r="C372" s="72">
        <v>5</v>
      </c>
      <c r="D372" s="72">
        <v>11</v>
      </c>
      <c r="E372" s="72">
        <v>6</v>
      </c>
      <c r="F372" s="72">
        <v>4</v>
      </c>
      <c r="G372" s="73">
        <v>4</v>
      </c>
    </row>
    <row r="373" spans="2:7" s="28" customFormat="1" ht="18.75" customHeight="1" x14ac:dyDescent="0.2">
      <c r="B373" s="71" t="s">
        <v>1165</v>
      </c>
      <c r="C373" s="72">
        <v>12</v>
      </c>
      <c r="D373" s="72">
        <v>5</v>
      </c>
      <c r="E373" s="72">
        <v>3</v>
      </c>
      <c r="F373" s="72">
        <v>6</v>
      </c>
      <c r="G373" s="73">
        <v>4</v>
      </c>
    </row>
    <row r="374" spans="2:7" s="28" customFormat="1" ht="18.75" customHeight="1" x14ac:dyDescent="0.2">
      <c r="B374" s="71" t="s">
        <v>994</v>
      </c>
      <c r="C374" s="72">
        <v>28</v>
      </c>
      <c r="D374" s="72">
        <v>0</v>
      </c>
      <c r="E374" s="72">
        <v>0</v>
      </c>
      <c r="F374" s="72">
        <v>0</v>
      </c>
      <c r="G374" s="73">
        <v>2</v>
      </c>
    </row>
    <row r="375" spans="2:7" s="28" customFormat="1" ht="18.75" customHeight="1" x14ac:dyDescent="0.2">
      <c r="B375" s="71" t="s">
        <v>1469</v>
      </c>
      <c r="C375" s="72">
        <v>0</v>
      </c>
      <c r="D375" s="72">
        <v>5</v>
      </c>
      <c r="E375" s="72">
        <v>9</v>
      </c>
      <c r="F375" s="72">
        <v>8</v>
      </c>
      <c r="G375" s="73">
        <v>7</v>
      </c>
    </row>
    <row r="376" spans="2:7" s="28" customFormat="1" ht="18.75" customHeight="1" x14ac:dyDescent="0.2">
      <c r="B376" s="71" t="s">
        <v>1349</v>
      </c>
      <c r="C376" s="72">
        <v>1</v>
      </c>
      <c r="D376" s="72">
        <v>11</v>
      </c>
      <c r="E376" s="72">
        <v>4</v>
      </c>
      <c r="F376" s="72">
        <v>3</v>
      </c>
      <c r="G376" s="73">
        <v>10</v>
      </c>
    </row>
    <row r="377" spans="2:7" s="28" customFormat="1" ht="18.75" customHeight="1" x14ac:dyDescent="0.2">
      <c r="B377" s="71" t="s">
        <v>1003</v>
      </c>
      <c r="C377" s="72">
        <v>5</v>
      </c>
      <c r="D377" s="72">
        <v>18</v>
      </c>
      <c r="E377" s="72">
        <v>5</v>
      </c>
      <c r="F377" s="72">
        <v>0</v>
      </c>
      <c r="G377" s="73">
        <v>0</v>
      </c>
    </row>
    <row r="378" spans="2:7" s="28" customFormat="1" ht="18.75" customHeight="1" x14ac:dyDescent="0.2">
      <c r="B378" s="71" t="s">
        <v>1026</v>
      </c>
      <c r="C378" s="72">
        <v>4</v>
      </c>
      <c r="D378" s="72">
        <v>10</v>
      </c>
      <c r="E378" s="72">
        <v>13</v>
      </c>
      <c r="F378" s="72">
        <v>0</v>
      </c>
      <c r="G378" s="73">
        <v>1</v>
      </c>
    </row>
    <row r="379" spans="2:7" s="28" customFormat="1" ht="18.75" customHeight="1" x14ac:dyDescent="0.2">
      <c r="B379" s="71" t="s">
        <v>1534</v>
      </c>
      <c r="C379" s="72">
        <v>28</v>
      </c>
      <c r="D379" s="72">
        <v>0</v>
      </c>
      <c r="E379" s="72">
        <v>0</v>
      </c>
      <c r="F379" s="72">
        <v>0</v>
      </c>
      <c r="G379" s="73">
        <v>0</v>
      </c>
    </row>
    <row r="380" spans="2:7" s="28" customFormat="1" ht="18.75" customHeight="1" x14ac:dyDescent="0.2">
      <c r="B380" s="71" t="s">
        <v>1774</v>
      </c>
      <c r="C380" s="72">
        <v>27</v>
      </c>
      <c r="D380" s="72">
        <v>0</v>
      </c>
      <c r="E380" s="72">
        <v>0</v>
      </c>
      <c r="F380" s="72">
        <v>0</v>
      </c>
      <c r="G380" s="73">
        <v>0</v>
      </c>
    </row>
    <row r="381" spans="2:7" s="28" customFormat="1" ht="18.75" customHeight="1" x14ac:dyDescent="0.2">
      <c r="B381" s="71" t="s">
        <v>956</v>
      </c>
      <c r="C381" s="72">
        <v>26</v>
      </c>
      <c r="D381" s="72">
        <v>0</v>
      </c>
      <c r="E381" s="72">
        <v>1</v>
      </c>
      <c r="F381" s="72">
        <v>0</v>
      </c>
      <c r="G381" s="73">
        <v>0</v>
      </c>
    </row>
    <row r="382" spans="2:7" s="28" customFormat="1" ht="18.75" customHeight="1" x14ac:dyDescent="0.2">
      <c r="B382" s="71" t="s">
        <v>975</v>
      </c>
      <c r="C382" s="72">
        <v>4</v>
      </c>
      <c r="D382" s="72">
        <v>4</v>
      </c>
      <c r="E382" s="72">
        <v>2</v>
      </c>
      <c r="F382" s="72">
        <v>9</v>
      </c>
      <c r="G382" s="73">
        <v>8</v>
      </c>
    </row>
    <row r="383" spans="2:7" s="28" customFormat="1" ht="18.75" customHeight="1" x14ac:dyDescent="0.2">
      <c r="B383" s="71" t="s">
        <v>1062</v>
      </c>
      <c r="C383" s="72">
        <v>16</v>
      </c>
      <c r="D383" s="72">
        <v>3</v>
      </c>
      <c r="E383" s="72">
        <v>4</v>
      </c>
      <c r="F383" s="72">
        <v>2</v>
      </c>
      <c r="G383" s="73">
        <v>2</v>
      </c>
    </row>
    <row r="384" spans="2:7" s="28" customFormat="1" ht="18.75" customHeight="1" x14ac:dyDescent="0.2">
      <c r="B384" s="71" t="s">
        <v>1656</v>
      </c>
      <c r="C384" s="72">
        <v>0</v>
      </c>
      <c r="D384" s="72">
        <v>9</v>
      </c>
      <c r="E384" s="72">
        <v>9</v>
      </c>
      <c r="F384" s="72">
        <v>5</v>
      </c>
      <c r="G384" s="73">
        <v>4</v>
      </c>
    </row>
    <row r="385" spans="2:7" s="28" customFormat="1" ht="18.75" customHeight="1" x14ac:dyDescent="0.2">
      <c r="B385" s="71" t="s">
        <v>1008</v>
      </c>
      <c r="C385" s="72">
        <v>6</v>
      </c>
      <c r="D385" s="72">
        <v>6</v>
      </c>
      <c r="E385" s="72">
        <v>4</v>
      </c>
      <c r="F385" s="72">
        <v>0</v>
      </c>
      <c r="G385" s="73">
        <v>11</v>
      </c>
    </row>
    <row r="386" spans="2:7" s="28" customFormat="1" ht="18.75" customHeight="1" x14ac:dyDescent="0.2">
      <c r="B386" s="71" t="s">
        <v>1073</v>
      </c>
      <c r="C386" s="72">
        <v>26</v>
      </c>
      <c r="D386" s="72">
        <v>1</v>
      </c>
      <c r="E386" s="72">
        <v>0</v>
      </c>
      <c r="F386" s="72">
        <v>0</v>
      </c>
      <c r="G386" s="73">
        <v>0</v>
      </c>
    </row>
    <row r="387" spans="2:7" s="28" customFormat="1" ht="18.75" customHeight="1" x14ac:dyDescent="0.2">
      <c r="B387" s="71" t="s">
        <v>2262</v>
      </c>
      <c r="C387" s="72">
        <v>0</v>
      </c>
      <c r="D387" s="72">
        <v>9</v>
      </c>
      <c r="E387" s="72">
        <v>13</v>
      </c>
      <c r="F387" s="72">
        <v>3</v>
      </c>
      <c r="G387" s="73">
        <v>1</v>
      </c>
    </row>
    <row r="388" spans="2:7" s="28" customFormat="1" ht="18.75" customHeight="1" x14ac:dyDescent="0.2">
      <c r="B388" s="71" t="s">
        <v>1028</v>
      </c>
      <c r="C388" s="72">
        <v>1</v>
      </c>
      <c r="D388" s="72">
        <v>0</v>
      </c>
      <c r="E388" s="72">
        <v>0</v>
      </c>
      <c r="F388" s="72">
        <v>0</v>
      </c>
      <c r="G388" s="73">
        <v>25</v>
      </c>
    </row>
    <row r="389" spans="2:7" s="28" customFormat="1" ht="18.75" customHeight="1" x14ac:dyDescent="0.2">
      <c r="B389" s="71" t="s">
        <v>971</v>
      </c>
      <c r="C389" s="72">
        <v>0</v>
      </c>
      <c r="D389" s="72">
        <v>0</v>
      </c>
      <c r="E389" s="72">
        <v>0</v>
      </c>
      <c r="F389" s="72">
        <v>10</v>
      </c>
      <c r="G389" s="73">
        <v>16</v>
      </c>
    </row>
    <row r="390" spans="2:7" s="28" customFormat="1" ht="18.75" customHeight="1" x14ac:dyDescent="0.2">
      <c r="B390" s="71" t="s">
        <v>1159</v>
      </c>
      <c r="C390" s="72">
        <v>2</v>
      </c>
      <c r="D390" s="72">
        <v>1</v>
      </c>
      <c r="E390" s="72">
        <v>3</v>
      </c>
      <c r="F390" s="72">
        <v>19</v>
      </c>
      <c r="G390" s="73">
        <v>1</v>
      </c>
    </row>
    <row r="391" spans="2:7" s="28" customFormat="1" ht="18.75" customHeight="1" x14ac:dyDescent="0.2">
      <c r="B391" s="71" t="s">
        <v>882</v>
      </c>
      <c r="C391" s="72">
        <v>0</v>
      </c>
      <c r="D391" s="72">
        <v>9</v>
      </c>
      <c r="E391" s="72">
        <v>16</v>
      </c>
      <c r="F391" s="72">
        <v>0</v>
      </c>
      <c r="G391" s="73">
        <v>0</v>
      </c>
    </row>
    <row r="392" spans="2:7" s="28" customFormat="1" ht="18.75" customHeight="1" x14ac:dyDescent="0.2">
      <c r="B392" s="71" t="s">
        <v>1095</v>
      </c>
      <c r="C392" s="72">
        <v>8</v>
      </c>
      <c r="D392" s="72">
        <v>5</v>
      </c>
      <c r="E392" s="72">
        <v>1</v>
      </c>
      <c r="F392" s="72">
        <v>5</v>
      </c>
      <c r="G392" s="73">
        <v>6</v>
      </c>
    </row>
    <row r="393" spans="2:7" s="28" customFormat="1" ht="18.75" customHeight="1" x14ac:dyDescent="0.2">
      <c r="B393" s="71" t="s">
        <v>1613</v>
      </c>
      <c r="C393" s="72">
        <v>24</v>
      </c>
      <c r="D393" s="72">
        <v>1</v>
      </c>
      <c r="E393" s="72">
        <v>0</v>
      </c>
      <c r="F393" s="72">
        <v>0</v>
      </c>
      <c r="G393" s="73">
        <v>0</v>
      </c>
    </row>
    <row r="394" spans="2:7" s="28" customFormat="1" ht="18.75" customHeight="1" x14ac:dyDescent="0.2">
      <c r="B394" s="71" t="s">
        <v>1359</v>
      </c>
      <c r="C394" s="72">
        <v>6</v>
      </c>
      <c r="D394" s="72">
        <v>4</v>
      </c>
      <c r="E394" s="72">
        <v>14</v>
      </c>
      <c r="F394" s="72">
        <v>1</v>
      </c>
      <c r="G394" s="73">
        <v>0</v>
      </c>
    </row>
    <row r="395" spans="2:7" s="28" customFormat="1" ht="18.75" customHeight="1" x14ac:dyDescent="0.2">
      <c r="B395" s="71" t="s">
        <v>1902</v>
      </c>
      <c r="C395" s="72">
        <v>0</v>
      </c>
      <c r="D395" s="72">
        <v>0</v>
      </c>
      <c r="E395" s="72">
        <v>0</v>
      </c>
      <c r="F395" s="72">
        <v>8</v>
      </c>
      <c r="G395" s="73">
        <v>17</v>
      </c>
    </row>
    <row r="396" spans="2:7" s="28" customFormat="1" ht="18.75" customHeight="1" x14ac:dyDescent="0.2">
      <c r="B396" s="71" t="s">
        <v>949</v>
      </c>
      <c r="C396" s="72">
        <v>20</v>
      </c>
      <c r="D396" s="72">
        <v>0</v>
      </c>
      <c r="E396" s="72">
        <v>0</v>
      </c>
      <c r="F396" s="72">
        <v>4</v>
      </c>
      <c r="G396" s="73">
        <v>0</v>
      </c>
    </row>
    <row r="397" spans="2:7" s="28" customFormat="1" ht="18.75" customHeight="1" x14ac:dyDescent="0.2">
      <c r="B397" s="71" t="s">
        <v>1415</v>
      </c>
      <c r="C397" s="72">
        <v>5</v>
      </c>
      <c r="D397" s="72">
        <v>8</v>
      </c>
      <c r="E397" s="72">
        <v>3</v>
      </c>
      <c r="F397" s="72">
        <v>6</v>
      </c>
      <c r="G397" s="73">
        <v>2</v>
      </c>
    </row>
    <row r="398" spans="2:7" s="28" customFormat="1" ht="18.75" customHeight="1" x14ac:dyDescent="0.2">
      <c r="B398" s="71" t="s">
        <v>992</v>
      </c>
      <c r="C398" s="72">
        <v>0</v>
      </c>
      <c r="D398" s="72">
        <v>0</v>
      </c>
      <c r="E398" s="72">
        <v>12</v>
      </c>
      <c r="F398" s="72">
        <v>12</v>
      </c>
      <c r="G398" s="73">
        <v>0</v>
      </c>
    </row>
    <row r="399" spans="2:7" s="28" customFormat="1" ht="18.75" customHeight="1" x14ac:dyDescent="0.2">
      <c r="B399" s="71" t="s">
        <v>1602</v>
      </c>
      <c r="C399" s="72">
        <v>3</v>
      </c>
      <c r="D399" s="72">
        <v>9</v>
      </c>
      <c r="E399" s="72">
        <v>8</v>
      </c>
      <c r="F399" s="72">
        <v>3</v>
      </c>
      <c r="G399" s="73">
        <v>0</v>
      </c>
    </row>
    <row r="400" spans="2:7" s="28" customFormat="1" ht="18.75" customHeight="1" x14ac:dyDescent="0.2">
      <c r="B400" s="71" t="s">
        <v>1238</v>
      </c>
      <c r="C400" s="72">
        <v>6</v>
      </c>
      <c r="D400" s="72">
        <v>2</v>
      </c>
      <c r="E400" s="72">
        <v>6</v>
      </c>
      <c r="F400" s="72">
        <v>5</v>
      </c>
      <c r="G400" s="73">
        <v>4</v>
      </c>
    </row>
    <row r="401" spans="2:7" s="28" customFormat="1" ht="18.75" customHeight="1" x14ac:dyDescent="0.2">
      <c r="B401" s="71" t="s">
        <v>300</v>
      </c>
      <c r="C401" s="72">
        <v>0</v>
      </c>
      <c r="D401" s="72">
        <v>2</v>
      </c>
      <c r="E401" s="72">
        <v>9</v>
      </c>
      <c r="F401" s="72">
        <v>8</v>
      </c>
      <c r="G401" s="73">
        <v>4</v>
      </c>
    </row>
    <row r="402" spans="2:7" s="28" customFormat="1" ht="18.75" customHeight="1" x14ac:dyDescent="0.2">
      <c r="B402" s="71" t="s">
        <v>1068</v>
      </c>
      <c r="C402" s="72">
        <v>0</v>
      </c>
      <c r="D402" s="72">
        <v>0</v>
      </c>
      <c r="E402" s="72">
        <v>0</v>
      </c>
      <c r="F402" s="72">
        <v>3</v>
      </c>
      <c r="G402" s="73">
        <v>19</v>
      </c>
    </row>
    <row r="403" spans="2:7" s="28" customFormat="1" ht="18.75" customHeight="1" x14ac:dyDescent="0.2">
      <c r="B403" s="71" t="s">
        <v>1336</v>
      </c>
      <c r="C403" s="72">
        <v>2</v>
      </c>
      <c r="D403" s="72">
        <v>7</v>
      </c>
      <c r="E403" s="72">
        <v>3</v>
      </c>
      <c r="F403" s="72">
        <v>6</v>
      </c>
      <c r="G403" s="73">
        <v>4</v>
      </c>
    </row>
    <row r="404" spans="2:7" s="28" customFormat="1" ht="18.75" customHeight="1" x14ac:dyDescent="0.2">
      <c r="B404" s="71" t="s">
        <v>1155</v>
      </c>
      <c r="C404" s="72">
        <v>17</v>
      </c>
      <c r="D404" s="72">
        <v>2</v>
      </c>
      <c r="E404" s="72">
        <v>2</v>
      </c>
      <c r="F404" s="72">
        <v>0</v>
      </c>
      <c r="G404" s="73">
        <v>1</v>
      </c>
    </row>
    <row r="405" spans="2:7" s="28" customFormat="1" ht="18.75" customHeight="1" x14ac:dyDescent="0.2">
      <c r="B405" s="71" t="s">
        <v>1057</v>
      </c>
      <c r="C405" s="72">
        <v>0</v>
      </c>
      <c r="D405" s="72">
        <v>2</v>
      </c>
      <c r="E405" s="72">
        <v>18</v>
      </c>
      <c r="F405" s="72">
        <v>0</v>
      </c>
      <c r="G405" s="73">
        <v>2</v>
      </c>
    </row>
    <row r="406" spans="2:7" s="28" customFormat="1" ht="18.75" customHeight="1" x14ac:dyDescent="0.2">
      <c r="B406" s="71" t="s">
        <v>1144</v>
      </c>
      <c r="C406" s="72">
        <v>4</v>
      </c>
      <c r="D406" s="72">
        <v>0</v>
      </c>
      <c r="E406" s="72">
        <v>4</v>
      </c>
      <c r="F406" s="72">
        <v>5</v>
      </c>
      <c r="G406" s="73">
        <v>9</v>
      </c>
    </row>
    <row r="407" spans="2:7" s="28" customFormat="1" ht="18.75" customHeight="1" x14ac:dyDescent="0.2">
      <c r="B407" s="71" t="s">
        <v>1766</v>
      </c>
      <c r="C407" s="72">
        <v>0</v>
      </c>
      <c r="D407" s="72">
        <v>5</v>
      </c>
      <c r="E407" s="72">
        <v>11</v>
      </c>
      <c r="F407" s="72">
        <v>4</v>
      </c>
      <c r="G407" s="73">
        <v>2</v>
      </c>
    </row>
    <row r="408" spans="2:7" s="28" customFormat="1" ht="18.75" customHeight="1" x14ac:dyDescent="0.2">
      <c r="B408" s="71" t="s">
        <v>1328</v>
      </c>
      <c r="C408" s="72">
        <v>2</v>
      </c>
      <c r="D408" s="72">
        <v>2</v>
      </c>
      <c r="E408" s="72">
        <v>6</v>
      </c>
      <c r="F408" s="72">
        <v>5</v>
      </c>
      <c r="G408" s="73">
        <v>6</v>
      </c>
    </row>
    <row r="409" spans="2:7" s="28" customFormat="1" ht="18.75" customHeight="1" x14ac:dyDescent="0.2">
      <c r="B409" s="71" t="s">
        <v>1133</v>
      </c>
      <c r="C409" s="72">
        <v>15</v>
      </c>
      <c r="D409" s="72">
        <v>1</v>
      </c>
      <c r="E409" s="72">
        <v>2</v>
      </c>
      <c r="F409" s="72">
        <v>1</v>
      </c>
      <c r="G409" s="73">
        <v>2</v>
      </c>
    </row>
    <row r="410" spans="2:7" s="28" customFormat="1" ht="18.75" customHeight="1" x14ac:dyDescent="0.2">
      <c r="B410" s="71" t="s">
        <v>998</v>
      </c>
      <c r="C410" s="72">
        <v>0</v>
      </c>
      <c r="D410" s="72">
        <v>2</v>
      </c>
      <c r="E410" s="72">
        <v>8</v>
      </c>
      <c r="F410" s="72">
        <v>11</v>
      </c>
      <c r="G410" s="73">
        <v>0</v>
      </c>
    </row>
    <row r="411" spans="2:7" s="28" customFormat="1" ht="18.75" customHeight="1" x14ac:dyDescent="0.2">
      <c r="B411" s="71" t="s">
        <v>125</v>
      </c>
      <c r="C411" s="72">
        <v>0</v>
      </c>
      <c r="D411" s="72">
        <v>3</v>
      </c>
      <c r="E411" s="72">
        <v>11</v>
      </c>
      <c r="F411" s="72">
        <v>5</v>
      </c>
      <c r="G411" s="73">
        <v>2</v>
      </c>
    </row>
    <row r="412" spans="2:7" s="28" customFormat="1" ht="18.75" customHeight="1" x14ac:dyDescent="0.2">
      <c r="B412" s="71" t="s">
        <v>979</v>
      </c>
      <c r="C412" s="72">
        <v>7</v>
      </c>
      <c r="D412" s="72">
        <v>8</v>
      </c>
      <c r="E412" s="72">
        <v>0</v>
      </c>
      <c r="F412" s="72">
        <v>4</v>
      </c>
      <c r="G412" s="73">
        <v>2</v>
      </c>
    </row>
    <row r="413" spans="2:7" s="28" customFormat="1" ht="18.75" customHeight="1" x14ac:dyDescent="0.2">
      <c r="B413" s="71" t="s">
        <v>1497</v>
      </c>
      <c r="C413" s="72">
        <v>0</v>
      </c>
      <c r="D413" s="72">
        <v>3</v>
      </c>
      <c r="E413" s="72">
        <v>7</v>
      </c>
      <c r="F413" s="72">
        <v>8</v>
      </c>
      <c r="G413" s="73">
        <v>2</v>
      </c>
    </row>
    <row r="414" spans="2:7" s="28" customFormat="1" ht="18.75" customHeight="1" x14ac:dyDescent="0.2">
      <c r="B414" s="71" t="s">
        <v>153</v>
      </c>
      <c r="C414" s="72">
        <v>0</v>
      </c>
      <c r="D414" s="72">
        <v>0</v>
      </c>
      <c r="E414" s="72">
        <v>0</v>
      </c>
      <c r="F414" s="72">
        <v>2</v>
      </c>
      <c r="G414" s="73">
        <v>18</v>
      </c>
    </row>
    <row r="415" spans="2:7" s="28" customFormat="1" ht="18.75" customHeight="1" x14ac:dyDescent="0.2">
      <c r="B415" s="71" t="s">
        <v>2048</v>
      </c>
      <c r="C415" s="72">
        <v>19</v>
      </c>
      <c r="D415" s="72">
        <v>1</v>
      </c>
      <c r="E415" s="72">
        <v>0</v>
      </c>
      <c r="F415" s="72">
        <v>0</v>
      </c>
      <c r="G415" s="73">
        <v>0</v>
      </c>
    </row>
    <row r="416" spans="2:7" s="28" customFormat="1" ht="18.75" customHeight="1" x14ac:dyDescent="0.2">
      <c r="B416" s="71" t="s">
        <v>3092</v>
      </c>
      <c r="C416" s="72">
        <v>8</v>
      </c>
      <c r="D416" s="72">
        <v>0</v>
      </c>
      <c r="E416" s="72">
        <v>4</v>
      </c>
      <c r="F416" s="72">
        <v>6</v>
      </c>
      <c r="G416" s="73">
        <v>2</v>
      </c>
    </row>
    <row r="417" spans="2:7" s="28" customFormat="1" ht="18.75" customHeight="1" x14ac:dyDescent="0.2">
      <c r="B417" s="71" t="s">
        <v>3091</v>
      </c>
      <c r="C417" s="72">
        <v>5</v>
      </c>
      <c r="D417" s="72">
        <v>11</v>
      </c>
      <c r="E417" s="72">
        <v>3</v>
      </c>
      <c r="F417" s="72">
        <v>0</v>
      </c>
      <c r="G417" s="73">
        <v>0</v>
      </c>
    </row>
    <row r="418" spans="2:7" s="28" customFormat="1" ht="18.75" customHeight="1" x14ac:dyDescent="0.2">
      <c r="B418" s="71" t="s">
        <v>1751</v>
      </c>
      <c r="C418" s="72">
        <v>6</v>
      </c>
      <c r="D418" s="72">
        <v>8</v>
      </c>
      <c r="E418" s="72">
        <v>4</v>
      </c>
      <c r="F418" s="72">
        <v>0</v>
      </c>
      <c r="G418" s="73">
        <v>1</v>
      </c>
    </row>
    <row r="419" spans="2:7" s="28" customFormat="1" ht="18.75" customHeight="1" x14ac:dyDescent="0.2">
      <c r="B419" s="71" t="s">
        <v>986</v>
      </c>
      <c r="C419" s="72">
        <v>4</v>
      </c>
      <c r="D419" s="72">
        <v>4</v>
      </c>
      <c r="E419" s="72">
        <v>6</v>
      </c>
      <c r="F419" s="72">
        <v>1</v>
      </c>
      <c r="G419" s="73">
        <v>4</v>
      </c>
    </row>
    <row r="420" spans="2:7" s="28" customFormat="1" ht="18.75" customHeight="1" x14ac:dyDescent="0.2">
      <c r="B420" s="71" t="s">
        <v>1092</v>
      </c>
      <c r="C420" s="72">
        <v>4</v>
      </c>
      <c r="D420" s="72">
        <v>0</v>
      </c>
      <c r="E420" s="72">
        <v>5</v>
      </c>
      <c r="F420" s="72">
        <v>6</v>
      </c>
      <c r="G420" s="73">
        <v>4</v>
      </c>
    </row>
    <row r="421" spans="2:7" s="28" customFormat="1" ht="18.75" customHeight="1" x14ac:dyDescent="0.2">
      <c r="B421" s="71" t="s">
        <v>1192</v>
      </c>
      <c r="C421" s="72">
        <v>17</v>
      </c>
      <c r="D421" s="72">
        <v>2</v>
      </c>
      <c r="E421" s="72">
        <v>0</v>
      </c>
      <c r="F421" s="72">
        <v>0</v>
      </c>
      <c r="G421" s="73">
        <v>0</v>
      </c>
    </row>
    <row r="422" spans="2:7" s="28" customFormat="1" ht="18.75" customHeight="1" x14ac:dyDescent="0.2">
      <c r="B422" s="71" t="s">
        <v>1816</v>
      </c>
      <c r="C422" s="72">
        <v>19</v>
      </c>
      <c r="D422" s="72">
        <v>0</v>
      </c>
      <c r="E422" s="72">
        <v>0</v>
      </c>
      <c r="F422" s="72">
        <v>0</v>
      </c>
      <c r="G422" s="73">
        <v>0</v>
      </c>
    </row>
    <row r="423" spans="2:7" s="28" customFormat="1" ht="18.75" customHeight="1" x14ac:dyDescent="0.2">
      <c r="B423" s="71" t="s">
        <v>1146</v>
      </c>
      <c r="C423" s="72">
        <v>0</v>
      </c>
      <c r="D423" s="72">
        <v>19</v>
      </c>
      <c r="E423" s="72">
        <v>0</v>
      </c>
      <c r="F423" s="72">
        <v>0</v>
      </c>
      <c r="G423" s="73">
        <v>0</v>
      </c>
    </row>
    <row r="424" spans="2:7" s="28" customFormat="1" ht="18.75" customHeight="1" x14ac:dyDescent="0.2">
      <c r="B424" s="71" t="s">
        <v>1161</v>
      </c>
      <c r="C424" s="72">
        <v>0</v>
      </c>
      <c r="D424" s="72">
        <v>6</v>
      </c>
      <c r="E424" s="72">
        <v>4</v>
      </c>
      <c r="F424" s="72">
        <v>4</v>
      </c>
      <c r="G424" s="73">
        <v>4</v>
      </c>
    </row>
    <row r="425" spans="2:7" s="28" customFormat="1" ht="18.75" customHeight="1" x14ac:dyDescent="0.2">
      <c r="B425" s="71" t="s">
        <v>1607</v>
      </c>
      <c r="C425" s="72">
        <v>0</v>
      </c>
      <c r="D425" s="72">
        <v>3</v>
      </c>
      <c r="E425" s="72">
        <v>3</v>
      </c>
      <c r="F425" s="72">
        <v>8</v>
      </c>
      <c r="G425" s="73">
        <v>4</v>
      </c>
    </row>
    <row r="426" spans="2:7" s="28" customFormat="1" ht="18.75" customHeight="1" x14ac:dyDescent="0.2">
      <c r="B426" s="71" t="s">
        <v>216</v>
      </c>
      <c r="C426" s="72">
        <v>1</v>
      </c>
      <c r="D426" s="72">
        <v>3</v>
      </c>
      <c r="E426" s="72">
        <v>0</v>
      </c>
      <c r="F426" s="72">
        <v>11</v>
      </c>
      <c r="G426" s="73">
        <v>3</v>
      </c>
    </row>
    <row r="427" spans="2:7" s="28" customFormat="1" ht="18.75" customHeight="1" x14ac:dyDescent="0.2">
      <c r="B427" s="71" t="s">
        <v>1240</v>
      </c>
      <c r="C427" s="72">
        <v>1</v>
      </c>
      <c r="D427" s="72">
        <v>3</v>
      </c>
      <c r="E427" s="72">
        <v>2</v>
      </c>
      <c r="F427" s="72">
        <v>8</v>
      </c>
      <c r="G427" s="73">
        <v>4</v>
      </c>
    </row>
    <row r="428" spans="2:7" s="28" customFormat="1" ht="18.75" customHeight="1" x14ac:dyDescent="0.2">
      <c r="B428" s="71" t="s">
        <v>1500</v>
      </c>
      <c r="C428" s="72">
        <v>0</v>
      </c>
      <c r="D428" s="72">
        <v>1</v>
      </c>
      <c r="E428" s="72">
        <v>2</v>
      </c>
      <c r="F428" s="72">
        <v>9</v>
      </c>
      <c r="G428" s="73">
        <v>6</v>
      </c>
    </row>
    <row r="429" spans="2:7" s="28" customFormat="1" ht="18.75" customHeight="1" x14ac:dyDescent="0.2">
      <c r="B429" s="71" t="s">
        <v>923</v>
      </c>
      <c r="C429" s="72">
        <v>1</v>
      </c>
      <c r="D429" s="72">
        <v>2</v>
      </c>
      <c r="E429" s="72">
        <v>0</v>
      </c>
      <c r="F429" s="72">
        <v>0</v>
      </c>
      <c r="G429" s="73">
        <v>15</v>
      </c>
    </row>
    <row r="430" spans="2:7" s="28" customFormat="1" ht="18.75" customHeight="1" x14ac:dyDescent="0.2">
      <c r="B430" s="71" t="s">
        <v>1121</v>
      </c>
      <c r="C430" s="72">
        <v>18</v>
      </c>
      <c r="D430" s="72">
        <v>0</v>
      </c>
      <c r="E430" s="72">
        <v>0</v>
      </c>
      <c r="F430" s="72">
        <v>0</v>
      </c>
      <c r="G430" s="73">
        <v>0</v>
      </c>
    </row>
    <row r="431" spans="2:7" s="28" customFormat="1" ht="18.75" customHeight="1" x14ac:dyDescent="0.2">
      <c r="B431" s="71" t="s">
        <v>1106</v>
      </c>
      <c r="C431" s="72">
        <v>8</v>
      </c>
      <c r="D431" s="72">
        <v>4</v>
      </c>
      <c r="E431" s="72">
        <v>4</v>
      </c>
      <c r="F431" s="72">
        <v>1</v>
      </c>
      <c r="G431" s="73">
        <v>1</v>
      </c>
    </row>
    <row r="432" spans="2:7" s="28" customFormat="1" ht="18.75" customHeight="1" x14ac:dyDescent="0.2">
      <c r="B432" s="71" t="s">
        <v>3106</v>
      </c>
      <c r="C432" s="72">
        <v>6</v>
      </c>
      <c r="D432" s="72">
        <v>0</v>
      </c>
      <c r="E432" s="72">
        <v>0</v>
      </c>
      <c r="F432" s="72">
        <v>7</v>
      </c>
      <c r="G432" s="73">
        <v>5</v>
      </c>
    </row>
    <row r="433" spans="2:7" s="28" customFormat="1" ht="18.75" customHeight="1" x14ac:dyDescent="0.2">
      <c r="B433" s="71" t="s">
        <v>1024</v>
      </c>
      <c r="C433" s="72">
        <v>12</v>
      </c>
      <c r="D433" s="72">
        <v>1</v>
      </c>
      <c r="E433" s="72">
        <v>3</v>
      </c>
      <c r="F433" s="72">
        <v>0</v>
      </c>
      <c r="G433" s="73">
        <v>1</v>
      </c>
    </row>
    <row r="434" spans="2:7" s="28" customFormat="1" ht="18.75" customHeight="1" x14ac:dyDescent="0.2">
      <c r="B434" s="71" t="s">
        <v>160</v>
      </c>
      <c r="C434" s="72">
        <v>0</v>
      </c>
      <c r="D434" s="72">
        <v>0</v>
      </c>
      <c r="E434" s="72">
        <v>0</v>
      </c>
      <c r="F434" s="72">
        <v>0</v>
      </c>
      <c r="G434" s="73">
        <v>17</v>
      </c>
    </row>
    <row r="435" spans="2:7" s="28" customFormat="1" ht="18.75" customHeight="1" x14ac:dyDescent="0.2">
      <c r="B435" s="71" t="s">
        <v>1044</v>
      </c>
      <c r="C435" s="72">
        <v>16</v>
      </c>
      <c r="D435" s="72">
        <v>0</v>
      </c>
      <c r="E435" s="72">
        <v>0</v>
      </c>
      <c r="F435" s="72">
        <v>0</v>
      </c>
      <c r="G435" s="73">
        <v>1</v>
      </c>
    </row>
    <row r="436" spans="2:7" s="28" customFormat="1" ht="18.75" customHeight="1" x14ac:dyDescent="0.2">
      <c r="B436" s="71" t="s">
        <v>2993</v>
      </c>
      <c r="C436" s="72">
        <v>2</v>
      </c>
      <c r="D436" s="72">
        <v>5</v>
      </c>
      <c r="E436" s="72">
        <v>3</v>
      </c>
      <c r="F436" s="72">
        <v>5</v>
      </c>
      <c r="G436" s="73">
        <v>2</v>
      </c>
    </row>
    <row r="437" spans="2:7" s="28" customFormat="1" ht="18.75" customHeight="1" x14ac:dyDescent="0.2">
      <c r="B437" s="71" t="s">
        <v>1516</v>
      </c>
      <c r="C437" s="72">
        <v>0</v>
      </c>
      <c r="D437" s="72">
        <v>0</v>
      </c>
      <c r="E437" s="72">
        <v>5</v>
      </c>
      <c r="F437" s="72">
        <v>11</v>
      </c>
      <c r="G437" s="73">
        <v>1</v>
      </c>
    </row>
    <row r="438" spans="2:7" s="28" customFormat="1" ht="18.75" customHeight="1" x14ac:dyDescent="0.2">
      <c r="B438" s="71" t="s">
        <v>1034</v>
      </c>
      <c r="C438" s="72">
        <v>3</v>
      </c>
      <c r="D438" s="72">
        <v>6</v>
      </c>
      <c r="E438" s="72">
        <v>3</v>
      </c>
      <c r="F438" s="72">
        <v>0</v>
      </c>
      <c r="G438" s="73">
        <v>4</v>
      </c>
    </row>
    <row r="439" spans="2:7" s="28" customFormat="1" ht="18.75" customHeight="1" x14ac:dyDescent="0.2">
      <c r="B439" s="71" t="s">
        <v>1114</v>
      </c>
      <c r="C439" s="72">
        <v>15</v>
      </c>
      <c r="D439" s="72">
        <v>0</v>
      </c>
      <c r="E439" s="72">
        <v>1</v>
      </c>
      <c r="F439" s="72">
        <v>0</v>
      </c>
      <c r="G439" s="73">
        <v>0</v>
      </c>
    </row>
    <row r="440" spans="2:7" s="28" customFormat="1" ht="18.75" customHeight="1" x14ac:dyDescent="0.2">
      <c r="B440" s="71" t="s">
        <v>1778</v>
      </c>
      <c r="C440" s="72">
        <v>0</v>
      </c>
      <c r="D440" s="72">
        <v>5</v>
      </c>
      <c r="E440" s="72">
        <v>5</v>
      </c>
      <c r="F440" s="72">
        <v>3</v>
      </c>
      <c r="G440" s="73">
        <v>3</v>
      </c>
    </row>
    <row r="441" spans="2:7" s="28" customFormat="1" ht="18.75" customHeight="1" x14ac:dyDescent="0.2">
      <c r="B441" s="71" t="s">
        <v>1243</v>
      </c>
      <c r="C441" s="72">
        <v>4</v>
      </c>
      <c r="D441" s="72">
        <v>2</v>
      </c>
      <c r="E441" s="72">
        <v>2</v>
      </c>
      <c r="F441" s="72">
        <v>3</v>
      </c>
      <c r="G441" s="73">
        <v>5</v>
      </c>
    </row>
    <row r="442" spans="2:7" s="28" customFormat="1" ht="18.75" customHeight="1" x14ac:dyDescent="0.2">
      <c r="B442" s="71" t="s">
        <v>1685</v>
      </c>
      <c r="C442" s="72">
        <v>0</v>
      </c>
      <c r="D442" s="72">
        <v>1</v>
      </c>
      <c r="E442" s="72">
        <v>8</v>
      </c>
      <c r="F442" s="72">
        <v>4</v>
      </c>
      <c r="G442" s="73">
        <v>3</v>
      </c>
    </row>
    <row r="443" spans="2:7" s="28" customFormat="1" ht="18.75" customHeight="1" x14ac:dyDescent="0.2">
      <c r="B443" s="71" t="s">
        <v>1047</v>
      </c>
      <c r="C443" s="72">
        <v>16</v>
      </c>
      <c r="D443" s="72">
        <v>0</v>
      </c>
      <c r="E443" s="72">
        <v>0</v>
      </c>
      <c r="F443" s="72">
        <v>0</v>
      </c>
      <c r="G443" s="73">
        <v>0</v>
      </c>
    </row>
    <row r="444" spans="2:7" s="28" customFormat="1" ht="18.75" customHeight="1" x14ac:dyDescent="0.2">
      <c r="B444" s="71" t="s">
        <v>1027</v>
      </c>
      <c r="C444" s="72">
        <v>13</v>
      </c>
      <c r="D444" s="72">
        <v>2</v>
      </c>
      <c r="E444" s="72">
        <v>1</v>
      </c>
      <c r="F444" s="72">
        <v>0</v>
      </c>
      <c r="G444" s="73">
        <v>0</v>
      </c>
    </row>
    <row r="445" spans="2:7" s="28" customFormat="1" ht="18.75" customHeight="1" x14ac:dyDescent="0.2">
      <c r="B445" s="71" t="s">
        <v>1517</v>
      </c>
      <c r="C445" s="72">
        <v>4</v>
      </c>
      <c r="D445" s="72">
        <v>9</v>
      </c>
      <c r="E445" s="72">
        <v>1</v>
      </c>
      <c r="F445" s="72">
        <v>0</v>
      </c>
      <c r="G445" s="73">
        <v>2</v>
      </c>
    </row>
    <row r="446" spans="2:7" s="28" customFormat="1" ht="18.75" customHeight="1" x14ac:dyDescent="0.2">
      <c r="B446" s="71" t="s">
        <v>1098</v>
      </c>
      <c r="C446" s="72">
        <v>1</v>
      </c>
      <c r="D446" s="72">
        <v>5</v>
      </c>
      <c r="E446" s="72">
        <v>1</v>
      </c>
      <c r="F446" s="72">
        <v>5</v>
      </c>
      <c r="G446" s="73">
        <v>4</v>
      </c>
    </row>
    <row r="447" spans="2:7" s="28" customFormat="1" ht="18.75" customHeight="1" x14ac:dyDescent="0.2">
      <c r="B447" s="71" t="s">
        <v>1664</v>
      </c>
      <c r="C447" s="72">
        <v>4</v>
      </c>
      <c r="D447" s="72">
        <v>9</v>
      </c>
      <c r="E447" s="72">
        <v>2</v>
      </c>
      <c r="F447" s="72">
        <v>0</v>
      </c>
      <c r="G447" s="73">
        <v>1</v>
      </c>
    </row>
    <row r="448" spans="2:7" s="28" customFormat="1" ht="18.75" customHeight="1" x14ac:dyDescent="0.2">
      <c r="B448" s="71" t="s">
        <v>226</v>
      </c>
      <c r="C448" s="72">
        <v>0</v>
      </c>
      <c r="D448" s="72">
        <v>0</v>
      </c>
      <c r="E448" s="72">
        <v>0</v>
      </c>
      <c r="F448" s="72">
        <v>1</v>
      </c>
      <c r="G448" s="73">
        <v>15</v>
      </c>
    </row>
    <row r="449" spans="2:7" s="28" customFormat="1" ht="18.75" customHeight="1" x14ac:dyDescent="0.2">
      <c r="B449" s="71" t="s">
        <v>1160</v>
      </c>
      <c r="C449" s="72">
        <v>4</v>
      </c>
      <c r="D449" s="72">
        <v>3</v>
      </c>
      <c r="E449" s="72">
        <v>3</v>
      </c>
      <c r="F449" s="72">
        <v>6</v>
      </c>
      <c r="G449" s="73">
        <v>0</v>
      </c>
    </row>
    <row r="450" spans="2:7" s="28" customFormat="1" ht="18.75" customHeight="1" x14ac:dyDescent="0.2">
      <c r="B450" s="71" t="s">
        <v>1203</v>
      </c>
      <c r="C450" s="72">
        <v>5</v>
      </c>
      <c r="D450" s="72">
        <v>0</v>
      </c>
      <c r="E450" s="72">
        <v>1</v>
      </c>
      <c r="F450" s="72">
        <v>1</v>
      </c>
      <c r="G450" s="73">
        <v>9</v>
      </c>
    </row>
    <row r="451" spans="2:7" s="28" customFormat="1" ht="18.75" customHeight="1" x14ac:dyDescent="0.2">
      <c r="B451" s="71" t="s">
        <v>1997</v>
      </c>
      <c r="C451" s="72">
        <v>5</v>
      </c>
      <c r="D451" s="72">
        <v>5</v>
      </c>
      <c r="E451" s="72">
        <v>1</v>
      </c>
      <c r="F451" s="72">
        <v>2</v>
      </c>
      <c r="G451" s="73">
        <v>3</v>
      </c>
    </row>
    <row r="452" spans="2:7" s="28" customFormat="1" ht="18.75" customHeight="1" x14ac:dyDescent="0.2">
      <c r="B452" s="71" t="s">
        <v>1393</v>
      </c>
      <c r="C452" s="72">
        <v>1</v>
      </c>
      <c r="D452" s="72">
        <v>2</v>
      </c>
      <c r="E452" s="72">
        <v>8</v>
      </c>
      <c r="F452" s="72">
        <v>1</v>
      </c>
      <c r="G452" s="73">
        <v>4</v>
      </c>
    </row>
    <row r="453" spans="2:7" s="28" customFormat="1" ht="18.75" customHeight="1" x14ac:dyDescent="0.2">
      <c r="B453" s="71" t="s">
        <v>1123</v>
      </c>
      <c r="C453" s="72">
        <v>16</v>
      </c>
      <c r="D453" s="72">
        <v>0</v>
      </c>
      <c r="E453" s="72">
        <v>0</v>
      </c>
      <c r="F453" s="72">
        <v>0</v>
      </c>
      <c r="G453" s="73">
        <v>0</v>
      </c>
    </row>
    <row r="454" spans="2:7" s="28" customFormat="1" ht="18.75" customHeight="1" x14ac:dyDescent="0.2">
      <c r="B454" s="71" t="s">
        <v>1742</v>
      </c>
      <c r="C454" s="72">
        <v>0</v>
      </c>
      <c r="D454" s="72">
        <v>4</v>
      </c>
      <c r="E454" s="72">
        <v>5</v>
      </c>
      <c r="F454" s="72">
        <v>1</v>
      </c>
      <c r="G454" s="73">
        <v>6</v>
      </c>
    </row>
    <row r="455" spans="2:7" s="28" customFormat="1" ht="18.75" customHeight="1" x14ac:dyDescent="0.2">
      <c r="B455" s="71" t="s">
        <v>1097</v>
      </c>
      <c r="C455" s="72">
        <v>3</v>
      </c>
      <c r="D455" s="72">
        <v>13</v>
      </c>
      <c r="E455" s="72">
        <v>0</v>
      </c>
      <c r="F455" s="72">
        <v>0</v>
      </c>
      <c r="G455" s="73">
        <v>0</v>
      </c>
    </row>
    <row r="456" spans="2:7" s="28" customFormat="1" ht="18.75" customHeight="1" x14ac:dyDescent="0.2">
      <c r="B456" s="71" t="s">
        <v>1449</v>
      </c>
      <c r="C456" s="72">
        <v>0</v>
      </c>
      <c r="D456" s="72">
        <v>0</v>
      </c>
      <c r="E456" s="72">
        <v>8</v>
      </c>
      <c r="F456" s="72">
        <v>0</v>
      </c>
      <c r="G456" s="73">
        <v>8</v>
      </c>
    </row>
    <row r="457" spans="2:7" s="28" customFormat="1" ht="18.75" customHeight="1" x14ac:dyDescent="0.2">
      <c r="B457" s="71" t="s">
        <v>1863</v>
      </c>
      <c r="C457" s="72">
        <v>0</v>
      </c>
      <c r="D457" s="72">
        <v>3</v>
      </c>
      <c r="E457" s="72">
        <v>8</v>
      </c>
      <c r="F457" s="72">
        <v>5</v>
      </c>
      <c r="G457" s="73">
        <v>0</v>
      </c>
    </row>
    <row r="458" spans="2:7" s="28" customFormat="1" ht="18.75" customHeight="1" x14ac:dyDescent="0.2">
      <c r="B458" s="71" t="s">
        <v>1747</v>
      </c>
      <c r="C458" s="72">
        <v>0</v>
      </c>
      <c r="D458" s="72">
        <v>12</v>
      </c>
      <c r="E458" s="72">
        <v>3</v>
      </c>
      <c r="F458" s="72">
        <v>1</v>
      </c>
      <c r="G458" s="73">
        <v>0</v>
      </c>
    </row>
    <row r="459" spans="2:7" s="28" customFormat="1" ht="18.75" customHeight="1" x14ac:dyDescent="0.2">
      <c r="B459" s="71" t="s">
        <v>1058</v>
      </c>
      <c r="C459" s="72">
        <v>2</v>
      </c>
      <c r="D459" s="72">
        <v>4</v>
      </c>
      <c r="E459" s="72">
        <v>2</v>
      </c>
      <c r="F459" s="72">
        <v>3</v>
      </c>
      <c r="G459" s="73">
        <v>4</v>
      </c>
    </row>
    <row r="460" spans="2:7" s="28" customFormat="1" ht="18.75" customHeight="1" x14ac:dyDescent="0.2">
      <c r="B460" s="71" t="s">
        <v>1119</v>
      </c>
      <c r="C460" s="72">
        <v>0</v>
      </c>
      <c r="D460" s="72">
        <v>6</v>
      </c>
      <c r="E460" s="72">
        <v>7</v>
      </c>
      <c r="F460" s="72">
        <v>0</v>
      </c>
      <c r="G460" s="73">
        <v>2</v>
      </c>
    </row>
    <row r="461" spans="2:7" s="28" customFormat="1" ht="18.75" customHeight="1" x14ac:dyDescent="0.2">
      <c r="B461" s="71" t="s">
        <v>1901</v>
      </c>
      <c r="C461" s="72">
        <v>0</v>
      </c>
      <c r="D461" s="72">
        <v>4</v>
      </c>
      <c r="E461" s="72">
        <v>3</v>
      </c>
      <c r="F461" s="72">
        <v>7</v>
      </c>
      <c r="G461" s="73">
        <v>1</v>
      </c>
    </row>
    <row r="462" spans="2:7" s="28" customFormat="1" ht="18.75" customHeight="1" x14ac:dyDescent="0.2">
      <c r="B462" s="71" t="s">
        <v>977</v>
      </c>
      <c r="C462" s="72">
        <v>8</v>
      </c>
      <c r="D462" s="72">
        <v>6</v>
      </c>
      <c r="E462" s="72">
        <v>1</v>
      </c>
      <c r="F462" s="72">
        <v>0</v>
      </c>
      <c r="G462" s="73">
        <v>0</v>
      </c>
    </row>
    <row r="463" spans="2:7" s="28" customFormat="1" ht="18.75" customHeight="1" x14ac:dyDescent="0.2">
      <c r="B463" s="71" t="s">
        <v>1694</v>
      </c>
      <c r="C463" s="72">
        <v>13</v>
      </c>
      <c r="D463" s="72">
        <v>2</v>
      </c>
      <c r="E463" s="72">
        <v>0</v>
      </c>
      <c r="F463" s="72">
        <v>0</v>
      </c>
      <c r="G463" s="73">
        <v>0</v>
      </c>
    </row>
    <row r="464" spans="2:7" s="28" customFormat="1" ht="18.75" customHeight="1" x14ac:dyDescent="0.2">
      <c r="B464" s="71" t="s">
        <v>1219</v>
      </c>
      <c r="C464" s="72">
        <v>1</v>
      </c>
      <c r="D464" s="72">
        <v>1</v>
      </c>
      <c r="E464" s="72">
        <v>2</v>
      </c>
      <c r="F464" s="72">
        <v>9</v>
      </c>
      <c r="G464" s="73">
        <v>2</v>
      </c>
    </row>
    <row r="465" spans="2:7" s="28" customFormat="1" ht="18.75" customHeight="1" x14ac:dyDescent="0.2">
      <c r="B465" s="71" t="s">
        <v>1090</v>
      </c>
      <c r="C465" s="72">
        <v>0</v>
      </c>
      <c r="D465" s="72">
        <v>4</v>
      </c>
      <c r="E465" s="72">
        <v>6</v>
      </c>
      <c r="F465" s="72">
        <v>0</v>
      </c>
      <c r="G465" s="73">
        <v>5</v>
      </c>
    </row>
    <row r="466" spans="2:7" s="28" customFormat="1" ht="18.75" customHeight="1" x14ac:dyDescent="0.2">
      <c r="B466" s="71" t="s">
        <v>2992</v>
      </c>
      <c r="C466" s="72">
        <v>1</v>
      </c>
      <c r="D466" s="72">
        <v>10</v>
      </c>
      <c r="E466" s="72">
        <v>1</v>
      </c>
      <c r="F466" s="72">
        <v>2</v>
      </c>
      <c r="G466" s="73">
        <v>1</v>
      </c>
    </row>
    <row r="467" spans="2:7" s="28" customFormat="1" ht="18.75" customHeight="1" x14ac:dyDescent="0.2">
      <c r="B467" s="71" t="s">
        <v>1136</v>
      </c>
      <c r="C467" s="72">
        <v>4</v>
      </c>
      <c r="D467" s="72">
        <v>1</v>
      </c>
      <c r="E467" s="72">
        <v>2</v>
      </c>
      <c r="F467" s="72">
        <v>7</v>
      </c>
      <c r="G467" s="73">
        <v>1</v>
      </c>
    </row>
    <row r="468" spans="2:7" s="28" customFormat="1" ht="18.75" customHeight="1" x14ac:dyDescent="0.2">
      <c r="B468" s="71" t="s">
        <v>1127</v>
      </c>
      <c r="C468" s="72">
        <v>2</v>
      </c>
      <c r="D468" s="72">
        <v>6</v>
      </c>
      <c r="E468" s="72">
        <v>2</v>
      </c>
      <c r="F468" s="72">
        <v>1</v>
      </c>
      <c r="G468" s="73">
        <v>3</v>
      </c>
    </row>
    <row r="469" spans="2:7" s="28" customFormat="1" ht="18.75" customHeight="1" x14ac:dyDescent="0.2">
      <c r="B469" s="71" t="s">
        <v>1228</v>
      </c>
      <c r="C469" s="72">
        <v>0</v>
      </c>
      <c r="D469" s="72">
        <v>2</v>
      </c>
      <c r="E469" s="72">
        <v>12</v>
      </c>
      <c r="F469" s="72">
        <v>0</v>
      </c>
      <c r="G469" s="73">
        <v>0</v>
      </c>
    </row>
    <row r="470" spans="2:7" s="28" customFormat="1" ht="18.75" customHeight="1" x14ac:dyDescent="0.2">
      <c r="B470" s="71" t="s">
        <v>1137</v>
      </c>
      <c r="C470" s="72">
        <v>5</v>
      </c>
      <c r="D470" s="72">
        <v>0</v>
      </c>
      <c r="E470" s="72">
        <v>5</v>
      </c>
      <c r="F470" s="72">
        <v>4</v>
      </c>
      <c r="G470" s="73">
        <v>0</v>
      </c>
    </row>
    <row r="471" spans="2:7" s="28" customFormat="1" ht="18.75" customHeight="1" x14ac:dyDescent="0.2">
      <c r="B471" s="71" t="s">
        <v>1383</v>
      </c>
      <c r="C471" s="72">
        <v>1</v>
      </c>
      <c r="D471" s="72">
        <v>9</v>
      </c>
      <c r="E471" s="72">
        <v>1</v>
      </c>
      <c r="F471" s="72">
        <v>3</v>
      </c>
      <c r="G471" s="73">
        <v>0</v>
      </c>
    </row>
    <row r="472" spans="2:7" s="28" customFormat="1" ht="18.75" customHeight="1" x14ac:dyDescent="0.2">
      <c r="B472" s="71" t="s">
        <v>1698</v>
      </c>
      <c r="C472" s="72">
        <v>0</v>
      </c>
      <c r="D472" s="72">
        <v>0</v>
      </c>
      <c r="E472" s="72">
        <v>6</v>
      </c>
      <c r="F472" s="72">
        <v>6</v>
      </c>
      <c r="G472" s="73">
        <v>2</v>
      </c>
    </row>
    <row r="473" spans="2:7" s="28" customFormat="1" ht="18.75" customHeight="1" x14ac:dyDescent="0.2">
      <c r="B473" s="71" t="s">
        <v>282</v>
      </c>
      <c r="C473" s="72">
        <v>8</v>
      </c>
      <c r="D473" s="72">
        <v>3</v>
      </c>
      <c r="E473" s="72">
        <v>1</v>
      </c>
      <c r="F473" s="72">
        <v>0</v>
      </c>
      <c r="G473" s="73">
        <v>2</v>
      </c>
    </row>
    <row r="474" spans="2:7" s="28" customFormat="1" ht="18.75" customHeight="1" x14ac:dyDescent="0.2">
      <c r="B474" s="71" t="s">
        <v>1835</v>
      </c>
      <c r="C474" s="72">
        <v>14</v>
      </c>
      <c r="D474" s="72">
        <v>0</v>
      </c>
      <c r="E474" s="72">
        <v>0</v>
      </c>
      <c r="F474" s="72">
        <v>0</v>
      </c>
      <c r="G474" s="73">
        <v>0</v>
      </c>
    </row>
    <row r="475" spans="2:7" s="28" customFormat="1" ht="18.75" customHeight="1" x14ac:dyDescent="0.2">
      <c r="B475" s="71" t="s">
        <v>1248</v>
      </c>
      <c r="C475" s="72">
        <v>1</v>
      </c>
      <c r="D475" s="72">
        <v>2</v>
      </c>
      <c r="E475" s="72">
        <v>0</v>
      </c>
      <c r="F475" s="72">
        <v>5</v>
      </c>
      <c r="G475" s="73">
        <v>6</v>
      </c>
    </row>
    <row r="476" spans="2:7" s="28" customFormat="1" ht="18.75" customHeight="1" x14ac:dyDescent="0.2">
      <c r="B476" s="71" t="s">
        <v>1574</v>
      </c>
      <c r="C476" s="72">
        <v>0</v>
      </c>
      <c r="D476" s="72">
        <v>3</v>
      </c>
      <c r="E476" s="72">
        <v>4</v>
      </c>
      <c r="F476" s="72">
        <v>5</v>
      </c>
      <c r="G476" s="73">
        <v>1</v>
      </c>
    </row>
    <row r="477" spans="2:7" s="28" customFormat="1" ht="18.75" customHeight="1" x14ac:dyDescent="0.2">
      <c r="B477" s="71" t="s">
        <v>1152</v>
      </c>
      <c r="C477" s="72">
        <v>6</v>
      </c>
      <c r="D477" s="72">
        <v>6</v>
      </c>
      <c r="E477" s="72">
        <v>0</v>
      </c>
      <c r="F477" s="72">
        <v>0</v>
      </c>
      <c r="G477" s="73">
        <v>1</v>
      </c>
    </row>
    <row r="478" spans="2:7" s="28" customFormat="1" ht="18.75" customHeight="1" x14ac:dyDescent="0.2">
      <c r="B478" s="71" t="s">
        <v>1582</v>
      </c>
      <c r="C478" s="72">
        <v>0</v>
      </c>
      <c r="D478" s="72">
        <v>5</v>
      </c>
      <c r="E478" s="72">
        <v>5</v>
      </c>
      <c r="F478" s="72">
        <v>0</v>
      </c>
      <c r="G478" s="73">
        <v>3</v>
      </c>
    </row>
    <row r="479" spans="2:7" s="28" customFormat="1" ht="18.75" customHeight="1" x14ac:dyDescent="0.2">
      <c r="B479" s="71" t="s">
        <v>1230</v>
      </c>
      <c r="C479" s="72">
        <v>0</v>
      </c>
      <c r="D479" s="72">
        <v>8</v>
      </c>
      <c r="E479" s="72">
        <v>3</v>
      </c>
      <c r="F479" s="72">
        <v>2</v>
      </c>
      <c r="G479" s="73">
        <v>0</v>
      </c>
    </row>
    <row r="480" spans="2:7" s="28" customFormat="1" ht="18.75" customHeight="1" x14ac:dyDescent="0.2">
      <c r="B480" s="71" t="s">
        <v>1004</v>
      </c>
      <c r="C480" s="72">
        <v>0</v>
      </c>
      <c r="D480" s="72">
        <v>0</v>
      </c>
      <c r="E480" s="72">
        <v>0</v>
      </c>
      <c r="F480" s="72">
        <v>5</v>
      </c>
      <c r="G480" s="73">
        <v>8</v>
      </c>
    </row>
    <row r="481" spans="2:7" s="28" customFormat="1" ht="18.75" customHeight="1" x14ac:dyDescent="0.2">
      <c r="B481" s="71" t="s">
        <v>1450</v>
      </c>
      <c r="C481" s="72">
        <v>10</v>
      </c>
      <c r="D481" s="72">
        <v>1</v>
      </c>
      <c r="E481" s="72">
        <v>0</v>
      </c>
      <c r="F481" s="72">
        <v>0</v>
      </c>
      <c r="G481" s="73">
        <v>2</v>
      </c>
    </row>
    <row r="482" spans="2:7" s="28" customFormat="1" ht="18.75" customHeight="1" x14ac:dyDescent="0.2">
      <c r="B482" s="71" t="s">
        <v>1557</v>
      </c>
      <c r="C482" s="72">
        <v>3</v>
      </c>
      <c r="D482" s="72">
        <v>4</v>
      </c>
      <c r="E482" s="72">
        <v>1</v>
      </c>
      <c r="F482" s="72">
        <v>1</v>
      </c>
      <c r="G482" s="73">
        <v>4</v>
      </c>
    </row>
    <row r="483" spans="2:7" s="28" customFormat="1" ht="18.75" customHeight="1" x14ac:dyDescent="0.2">
      <c r="B483" s="71" t="s">
        <v>1850</v>
      </c>
      <c r="C483" s="72">
        <v>0</v>
      </c>
      <c r="D483" s="72">
        <v>4</v>
      </c>
      <c r="E483" s="72">
        <v>3</v>
      </c>
      <c r="F483" s="72">
        <v>4</v>
      </c>
      <c r="G483" s="73">
        <v>2</v>
      </c>
    </row>
    <row r="484" spans="2:7" s="28" customFormat="1" ht="18.75" customHeight="1" x14ac:dyDescent="0.2">
      <c r="B484" s="71" t="s">
        <v>1689</v>
      </c>
      <c r="C484" s="72">
        <v>1</v>
      </c>
      <c r="D484" s="72">
        <v>2</v>
      </c>
      <c r="E484" s="72">
        <v>0</v>
      </c>
      <c r="F484" s="72">
        <v>9</v>
      </c>
      <c r="G484" s="73">
        <v>1</v>
      </c>
    </row>
    <row r="485" spans="2:7" s="28" customFormat="1" ht="18.75" customHeight="1" x14ac:dyDescent="0.2">
      <c r="B485" s="71" t="s">
        <v>2070</v>
      </c>
      <c r="C485" s="72">
        <v>0</v>
      </c>
      <c r="D485" s="72">
        <v>1</v>
      </c>
      <c r="E485" s="72">
        <v>6</v>
      </c>
      <c r="F485" s="72">
        <v>3</v>
      </c>
      <c r="G485" s="73">
        <v>3</v>
      </c>
    </row>
    <row r="486" spans="2:7" s="28" customFormat="1" ht="18.75" customHeight="1" x14ac:dyDescent="0.2">
      <c r="B486" s="71" t="s">
        <v>1071</v>
      </c>
      <c r="C486" s="72">
        <v>0</v>
      </c>
      <c r="D486" s="72">
        <v>5</v>
      </c>
      <c r="E486" s="72">
        <v>7</v>
      </c>
      <c r="F486" s="72">
        <v>1</v>
      </c>
      <c r="G486" s="73">
        <v>0</v>
      </c>
    </row>
    <row r="487" spans="2:7" s="28" customFormat="1" ht="18.75" customHeight="1" x14ac:dyDescent="0.2">
      <c r="B487" s="71" t="s">
        <v>1080</v>
      </c>
      <c r="C487" s="72">
        <v>0</v>
      </c>
      <c r="D487" s="72">
        <v>0</v>
      </c>
      <c r="E487" s="72">
        <v>13</v>
      </c>
      <c r="F487" s="72">
        <v>0</v>
      </c>
      <c r="G487" s="73">
        <v>0</v>
      </c>
    </row>
    <row r="488" spans="2:7" s="28" customFormat="1" ht="18.75" customHeight="1" x14ac:dyDescent="0.2">
      <c r="B488" s="71" t="s">
        <v>1162</v>
      </c>
      <c r="C488" s="72">
        <v>2</v>
      </c>
      <c r="D488" s="72">
        <v>7</v>
      </c>
      <c r="E488" s="72">
        <v>2</v>
      </c>
      <c r="F488" s="72">
        <v>1</v>
      </c>
      <c r="G488" s="73">
        <v>1</v>
      </c>
    </row>
    <row r="489" spans="2:7" s="28" customFormat="1" ht="18.75" customHeight="1" x14ac:dyDescent="0.2">
      <c r="B489" s="71" t="s">
        <v>1468</v>
      </c>
      <c r="C489" s="72">
        <v>3</v>
      </c>
      <c r="D489" s="72">
        <v>2</v>
      </c>
      <c r="E489" s="72">
        <v>4</v>
      </c>
      <c r="F489" s="72">
        <v>0</v>
      </c>
      <c r="G489" s="73">
        <v>3</v>
      </c>
    </row>
    <row r="490" spans="2:7" s="28" customFormat="1" ht="18.75" customHeight="1" x14ac:dyDescent="0.2">
      <c r="B490" s="71" t="s">
        <v>1545</v>
      </c>
      <c r="C490" s="72">
        <v>1</v>
      </c>
      <c r="D490" s="72">
        <v>4</v>
      </c>
      <c r="E490" s="72">
        <v>1</v>
      </c>
      <c r="F490" s="72">
        <v>3</v>
      </c>
      <c r="G490" s="73">
        <v>3</v>
      </c>
    </row>
    <row r="491" spans="2:7" s="28" customFormat="1" ht="18.75" customHeight="1" x14ac:dyDescent="0.2">
      <c r="B491" s="71" t="s">
        <v>1811</v>
      </c>
      <c r="C491" s="72">
        <v>0</v>
      </c>
      <c r="D491" s="72">
        <v>9</v>
      </c>
      <c r="E491" s="72">
        <v>1</v>
      </c>
      <c r="F491" s="72">
        <v>1</v>
      </c>
      <c r="G491" s="73">
        <v>1</v>
      </c>
    </row>
    <row r="492" spans="2:7" s="28" customFormat="1" ht="18.75" customHeight="1" x14ac:dyDescent="0.2">
      <c r="B492" s="71" t="s">
        <v>1914</v>
      </c>
      <c r="C492" s="72">
        <v>11</v>
      </c>
      <c r="D492" s="72">
        <v>1</v>
      </c>
      <c r="E492" s="72">
        <v>0</v>
      </c>
      <c r="F492" s="72">
        <v>0</v>
      </c>
      <c r="G492" s="73">
        <v>0</v>
      </c>
    </row>
    <row r="493" spans="2:7" s="28" customFormat="1" ht="18.75" customHeight="1" x14ac:dyDescent="0.2">
      <c r="B493" s="71" t="s">
        <v>1366</v>
      </c>
      <c r="C493" s="72">
        <v>0</v>
      </c>
      <c r="D493" s="72">
        <v>2</v>
      </c>
      <c r="E493" s="72">
        <v>1</v>
      </c>
      <c r="F493" s="72">
        <v>6</v>
      </c>
      <c r="G493" s="73">
        <v>3</v>
      </c>
    </row>
    <row r="494" spans="2:7" s="28" customFormat="1" ht="18.75" customHeight="1" x14ac:dyDescent="0.2">
      <c r="B494" s="71" t="s">
        <v>1791</v>
      </c>
      <c r="C494" s="72">
        <v>7</v>
      </c>
      <c r="D494" s="72">
        <v>1</v>
      </c>
      <c r="E494" s="72">
        <v>2</v>
      </c>
      <c r="F494" s="72">
        <v>2</v>
      </c>
      <c r="G494" s="73">
        <v>0</v>
      </c>
    </row>
    <row r="495" spans="2:7" s="28" customFormat="1" ht="18.75" customHeight="1" x14ac:dyDescent="0.2">
      <c r="B495" s="71" t="s">
        <v>1263</v>
      </c>
      <c r="C495" s="72">
        <v>4</v>
      </c>
      <c r="D495" s="72">
        <v>3</v>
      </c>
      <c r="E495" s="72">
        <v>2</v>
      </c>
      <c r="F495" s="72">
        <v>2</v>
      </c>
      <c r="G495" s="73">
        <v>1</v>
      </c>
    </row>
    <row r="496" spans="2:7" s="28" customFormat="1" ht="18.75" customHeight="1" x14ac:dyDescent="0.2">
      <c r="B496" s="71" t="s">
        <v>935</v>
      </c>
      <c r="C496" s="72">
        <v>5</v>
      </c>
      <c r="D496" s="72">
        <v>0</v>
      </c>
      <c r="E496" s="72">
        <v>1</v>
      </c>
      <c r="F496" s="72">
        <v>4</v>
      </c>
      <c r="G496" s="73">
        <v>2</v>
      </c>
    </row>
    <row r="497" spans="2:7" s="28" customFormat="1" ht="18.75" customHeight="1" x14ac:dyDescent="0.2">
      <c r="B497" s="71" t="s">
        <v>1033</v>
      </c>
      <c r="C497" s="72">
        <v>0</v>
      </c>
      <c r="D497" s="72">
        <v>0</v>
      </c>
      <c r="E497" s="72">
        <v>0</v>
      </c>
      <c r="F497" s="72">
        <v>4</v>
      </c>
      <c r="G497" s="73">
        <v>8</v>
      </c>
    </row>
    <row r="498" spans="2:7" s="28" customFormat="1" ht="18.75" customHeight="1" x14ac:dyDescent="0.2">
      <c r="B498" s="71" t="s">
        <v>1083</v>
      </c>
      <c r="C498" s="72">
        <v>0</v>
      </c>
      <c r="D498" s="72">
        <v>0</v>
      </c>
      <c r="E498" s="72">
        <v>12</v>
      </c>
      <c r="F498" s="72">
        <v>0</v>
      </c>
      <c r="G498" s="73">
        <v>0</v>
      </c>
    </row>
    <row r="499" spans="2:7" s="28" customFormat="1" ht="18.75" customHeight="1" x14ac:dyDescent="0.2">
      <c r="B499" s="71" t="s">
        <v>1473</v>
      </c>
      <c r="C499" s="72">
        <v>1</v>
      </c>
      <c r="D499" s="72">
        <v>9</v>
      </c>
      <c r="E499" s="72">
        <v>1</v>
      </c>
      <c r="F499" s="72">
        <v>1</v>
      </c>
      <c r="G499" s="73">
        <v>0</v>
      </c>
    </row>
    <row r="500" spans="2:7" s="28" customFormat="1" ht="18.75" customHeight="1" x14ac:dyDescent="0.2">
      <c r="B500" s="71" t="s">
        <v>1323</v>
      </c>
      <c r="C500" s="72">
        <v>3</v>
      </c>
      <c r="D500" s="72">
        <v>5</v>
      </c>
      <c r="E500" s="72">
        <v>3</v>
      </c>
      <c r="F500" s="72">
        <v>0</v>
      </c>
      <c r="G500" s="73">
        <v>1</v>
      </c>
    </row>
    <row r="501" spans="2:7" s="28" customFormat="1" ht="18.75" customHeight="1" x14ac:dyDescent="0.2">
      <c r="B501" s="71" t="s">
        <v>990</v>
      </c>
      <c r="C501" s="72">
        <v>0</v>
      </c>
      <c r="D501" s="72">
        <v>0</v>
      </c>
      <c r="E501" s="72">
        <v>0</v>
      </c>
      <c r="F501" s="72">
        <v>2</v>
      </c>
      <c r="G501" s="73">
        <v>9</v>
      </c>
    </row>
    <row r="502" spans="2:7" s="28" customFormat="1" ht="18.75" customHeight="1" x14ac:dyDescent="0.2">
      <c r="B502" s="71" t="s">
        <v>1761</v>
      </c>
      <c r="C502" s="72">
        <v>0</v>
      </c>
      <c r="D502" s="72">
        <v>1</v>
      </c>
      <c r="E502" s="72">
        <v>5</v>
      </c>
      <c r="F502" s="72">
        <v>2</v>
      </c>
      <c r="G502" s="73">
        <v>3</v>
      </c>
    </row>
    <row r="503" spans="2:7" s="28" customFormat="1" ht="18.75" customHeight="1" x14ac:dyDescent="0.2">
      <c r="B503" s="71" t="s">
        <v>3100</v>
      </c>
      <c r="C503" s="72">
        <v>0</v>
      </c>
      <c r="D503" s="72">
        <v>2</v>
      </c>
      <c r="E503" s="72">
        <v>2</v>
      </c>
      <c r="F503" s="72">
        <v>7</v>
      </c>
      <c r="G503" s="73">
        <v>0</v>
      </c>
    </row>
    <row r="504" spans="2:7" s="28" customFormat="1" ht="18.75" customHeight="1" x14ac:dyDescent="0.2">
      <c r="B504" s="71" t="s">
        <v>1880</v>
      </c>
      <c r="C504" s="72">
        <v>9</v>
      </c>
      <c r="D504" s="72">
        <v>2</v>
      </c>
      <c r="E504" s="72">
        <v>0</v>
      </c>
      <c r="F504" s="72">
        <v>0</v>
      </c>
      <c r="G504" s="73">
        <v>0</v>
      </c>
    </row>
    <row r="505" spans="2:7" s="28" customFormat="1" ht="18.75" customHeight="1" x14ac:dyDescent="0.2">
      <c r="B505" s="71" t="s">
        <v>1931</v>
      </c>
      <c r="C505" s="72">
        <v>0</v>
      </c>
      <c r="D505" s="72">
        <v>6</v>
      </c>
      <c r="E505" s="72">
        <v>4</v>
      </c>
      <c r="F505" s="72">
        <v>1</v>
      </c>
      <c r="G505" s="73">
        <v>0</v>
      </c>
    </row>
    <row r="506" spans="2:7" s="28" customFormat="1" ht="18.75" customHeight="1" x14ac:dyDescent="0.2">
      <c r="B506" s="71" t="s">
        <v>1525</v>
      </c>
      <c r="C506" s="72">
        <v>2</v>
      </c>
      <c r="D506" s="72">
        <v>5</v>
      </c>
      <c r="E506" s="72">
        <v>1</v>
      </c>
      <c r="F506" s="72">
        <v>1</v>
      </c>
      <c r="G506" s="73">
        <v>2</v>
      </c>
    </row>
    <row r="507" spans="2:7" s="28" customFormat="1" ht="18.75" customHeight="1" x14ac:dyDescent="0.2">
      <c r="B507" s="71" t="s">
        <v>2517</v>
      </c>
      <c r="C507" s="72">
        <v>0</v>
      </c>
      <c r="D507" s="72">
        <v>1</v>
      </c>
      <c r="E507" s="72">
        <v>0</v>
      </c>
      <c r="F507" s="72">
        <v>10</v>
      </c>
      <c r="G507" s="73">
        <v>0</v>
      </c>
    </row>
    <row r="508" spans="2:7" s="28" customFormat="1" ht="18.75" customHeight="1" x14ac:dyDescent="0.2">
      <c r="B508" s="71" t="s">
        <v>1375</v>
      </c>
      <c r="C508" s="72">
        <v>3</v>
      </c>
      <c r="D508" s="72">
        <v>3</v>
      </c>
      <c r="E508" s="72">
        <v>2</v>
      </c>
      <c r="F508" s="72">
        <v>3</v>
      </c>
      <c r="G508" s="73">
        <v>0</v>
      </c>
    </row>
    <row r="509" spans="2:7" s="28" customFormat="1" ht="18.75" customHeight="1" x14ac:dyDescent="0.2">
      <c r="B509" s="71" t="s">
        <v>1709</v>
      </c>
      <c r="C509" s="72">
        <v>0</v>
      </c>
      <c r="D509" s="72">
        <v>2</v>
      </c>
      <c r="E509" s="72">
        <v>9</v>
      </c>
      <c r="F509" s="72">
        <v>0</v>
      </c>
      <c r="G509" s="73">
        <v>0</v>
      </c>
    </row>
    <row r="510" spans="2:7" s="28" customFormat="1" ht="18.75" customHeight="1" x14ac:dyDescent="0.2">
      <c r="B510" s="71" t="s">
        <v>1768</v>
      </c>
      <c r="C510" s="72">
        <v>2</v>
      </c>
      <c r="D510" s="72">
        <v>8</v>
      </c>
      <c r="E510" s="72">
        <v>1</v>
      </c>
      <c r="F510" s="72">
        <v>0</v>
      </c>
      <c r="G510" s="73">
        <v>0</v>
      </c>
    </row>
    <row r="511" spans="2:7" s="28" customFormat="1" ht="18.75" customHeight="1" x14ac:dyDescent="0.2">
      <c r="B511" s="71" t="s">
        <v>1173</v>
      </c>
      <c r="C511" s="72">
        <v>0</v>
      </c>
      <c r="D511" s="72">
        <v>0</v>
      </c>
      <c r="E511" s="72">
        <v>0</v>
      </c>
      <c r="F511" s="72">
        <v>2</v>
      </c>
      <c r="G511" s="73">
        <v>9</v>
      </c>
    </row>
    <row r="512" spans="2:7" s="28" customFormat="1" ht="18.75" customHeight="1" x14ac:dyDescent="0.2">
      <c r="B512" s="71" t="s">
        <v>1723</v>
      </c>
      <c r="C512" s="72">
        <v>1</v>
      </c>
      <c r="D512" s="72">
        <v>3</v>
      </c>
      <c r="E512" s="72">
        <v>2</v>
      </c>
      <c r="F512" s="72">
        <v>1</v>
      </c>
      <c r="G512" s="73">
        <v>4</v>
      </c>
    </row>
    <row r="513" spans="2:7" s="28" customFormat="1" ht="18.75" customHeight="1" x14ac:dyDescent="0.2">
      <c r="B513" s="71" t="s">
        <v>1354</v>
      </c>
      <c r="C513" s="72">
        <v>0</v>
      </c>
      <c r="D513" s="72">
        <v>7</v>
      </c>
      <c r="E513" s="72">
        <v>0</v>
      </c>
      <c r="F513" s="72">
        <v>4</v>
      </c>
      <c r="G513" s="73">
        <v>0</v>
      </c>
    </row>
    <row r="514" spans="2:7" s="28" customFormat="1" ht="18.75" customHeight="1" x14ac:dyDescent="0.2">
      <c r="B514" s="71" t="s">
        <v>1757</v>
      </c>
      <c r="C514" s="72">
        <v>0</v>
      </c>
      <c r="D514" s="72">
        <v>1</v>
      </c>
      <c r="E514" s="72">
        <v>1</v>
      </c>
      <c r="F514" s="72">
        <v>5</v>
      </c>
      <c r="G514" s="73">
        <v>4</v>
      </c>
    </row>
    <row r="515" spans="2:7" s="28" customFormat="1" ht="18.75" customHeight="1" x14ac:dyDescent="0.2">
      <c r="B515" s="71" t="s">
        <v>1687</v>
      </c>
      <c r="C515" s="72">
        <v>8</v>
      </c>
      <c r="D515" s="72">
        <v>1</v>
      </c>
      <c r="E515" s="72">
        <v>0</v>
      </c>
      <c r="F515" s="72">
        <v>1</v>
      </c>
      <c r="G515" s="73">
        <v>0</v>
      </c>
    </row>
    <row r="516" spans="2:7" s="28" customFormat="1" ht="18.75" customHeight="1" x14ac:dyDescent="0.2">
      <c r="B516" s="71" t="s">
        <v>1861</v>
      </c>
      <c r="C516" s="72">
        <v>8</v>
      </c>
      <c r="D516" s="72">
        <v>2</v>
      </c>
      <c r="E516" s="72">
        <v>0</v>
      </c>
      <c r="F516" s="72">
        <v>0</v>
      </c>
      <c r="G516" s="73">
        <v>0</v>
      </c>
    </row>
    <row r="517" spans="2:7" s="28" customFormat="1" ht="18.75" customHeight="1" x14ac:dyDescent="0.2">
      <c r="B517" s="71" t="s">
        <v>1795</v>
      </c>
      <c r="C517" s="72">
        <v>0</v>
      </c>
      <c r="D517" s="72">
        <v>7</v>
      </c>
      <c r="E517" s="72">
        <v>1</v>
      </c>
      <c r="F517" s="72">
        <v>2</v>
      </c>
      <c r="G517" s="73">
        <v>0</v>
      </c>
    </row>
    <row r="518" spans="2:7" s="28" customFormat="1" ht="18.75" customHeight="1" x14ac:dyDescent="0.2">
      <c r="B518" s="71" t="s">
        <v>218</v>
      </c>
      <c r="C518" s="72">
        <v>0</v>
      </c>
      <c r="D518" s="72">
        <v>0</v>
      </c>
      <c r="E518" s="72">
        <v>0</v>
      </c>
      <c r="F518" s="72">
        <v>0</v>
      </c>
      <c r="G518" s="73">
        <v>10</v>
      </c>
    </row>
    <row r="519" spans="2:7" s="28" customFormat="1" ht="18.75" customHeight="1" x14ac:dyDescent="0.2">
      <c r="B519" s="71" t="s">
        <v>1821</v>
      </c>
      <c r="C519" s="72">
        <v>10</v>
      </c>
      <c r="D519" s="72">
        <v>0</v>
      </c>
      <c r="E519" s="72">
        <v>0</v>
      </c>
      <c r="F519" s="72">
        <v>0</v>
      </c>
      <c r="G519" s="73">
        <v>0</v>
      </c>
    </row>
    <row r="520" spans="2:7" s="28" customFormat="1" ht="18.75" customHeight="1" x14ac:dyDescent="0.2">
      <c r="B520" s="71" t="s">
        <v>1101</v>
      </c>
      <c r="C520" s="72">
        <v>1</v>
      </c>
      <c r="D520" s="72">
        <v>1</v>
      </c>
      <c r="E520" s="72">
        <v>1</v>
      </c>
      <c r="F520" s="72">
        <v>1</v>
      </c>
      <c r="G520" s="73">
        <v>6</v>
      </c>
    </row>
    <row r="521" spans="2:7" s="28" customFormat="1" ht="18.75" customHeight="1" x14ac:dyDescent="0.2">
      <c r="B521" s="71" t="s">
        <v>1290</v>
      </c>
      <c r="C521" s="72">
        <v>1</v>
      </c>
      <c r="D521" s="72">
        <v>0</v>
      </c>
      <c r="E521" s="72">
        <v>0</v>
      </c>
      <c r="F521" s="72">
        <v>8</v>
      </c>
      <c r="G521" s="73">
        <v>1</v>
      </c>
    </row>
    <row r="522" spans="2:7" s="28" customFormat="1" ht="18.75" customHeight="1" x14ac:dyDescent="0.2">
      <c r="B522" s="71" t="s">
        <v>1229</v>
      </c>
      <c r="C522" s="72">
        <v>3</v>
      </c>
      <c r="D522" s="72">
        <v>0</v>
      </c>
      <c r="E522" s="72">
        <v>3</v>
      </c>
      <c r="F522" s="72">
        <v>2</v>
      </c>
      <c r="G522" s="73">
        <v>2</v>
      </c>
    </row>
    <row r="523" spans="2:7" s="28" customFormat="1" ht="18.75" customHeight="1" x14ac:dyDescent="0.2">
      <c r="B523" s="71" t="s">
        <v>1765</v>
      </c>
      <c r="C523" s="72">
        <v>0</v>
      </c>
      <c r="D523" s="72">
        <v>8</v>
      </c>
      <c r="E523" s="72">
        <v>1</v>
      </c>
      <c r="F523" s="72">
        <v>1</v>
      </c>
      <c r="G523" s="73">
        <v>0</v>
      </c>
    </row>
    <row r="524" spans="2:7" s="28" customFormat="1" ht="18.75" customHeight="1" x14ac:dyDescent="0.2">
      <c r="B524" s="71" t="s">
        <v>1158</v>
      </c>
      <c r="C524" s="72">
        <v>0</v>
      </c>
      <c r="D524" s="72">
        <v>2</v>
      </c>
      <c r="E524" s="72">
        <v>8</v>
      </c>
      <c r="F524" s="72">
        <v>0</v>
      </c>
      <c r="G524" s="73">
        <v>0</v>
      </c>
    </row>
    <row r="525" spans="2:7" s="28" customFormat="1" ht="18.75" customHeight="1" x14ac:dyDescent="0.2">
      <c r="B525" s="71" t="s">
        <v>1000</v>
      </c>
      <c r="C525" s="72">
        <v>5</v>
      </c>
      <c r="D525" s="72">
        <v>1</v>
      </c>
      <c r="E525" s="72">
        <v>0</v>
      </c>
      <c r="F525" s="72">
        <v>1</v>
      </c>
      <c r="G525" s="73">
        <v>3</v>
      </c>
    </row>
    <row r="526" spans="2:7" s="28" customFormat="1" ht="18.75" customHeight="1" x14ac:dyDescent="0.2">
      <c r="B526" s="71" t="s">
        <v>1196</v>
      </c>
      <c r="C526" s="72">
        <v>1</v>
      </c>
      <c r="D526" s="72">
        <v>0</v>
      </c>
      <c r="E526" s="72">
        <v>1</v>
      </c>
      <c r="F526" s="72">
        <v>1</v>
      </c>
      <c r="G526" s="73">
        <v>7</v>
      </c>
    </row>
    <row r="527" spans="2:7" s="28" customFormat="1" ht="18.75" customHeight="1" x14ac:dyDescent="0.2">
      <c r="B527" s="71" t="s">
        <v>1838</v>
      </c>
      <c r="C527" s="72">
        <v>2</v>
      </c>
      <c r="D527" s="72">
        <v>3</v>
      </c>
      <c r="E527" s="72">
        <v>1</v>
      </c>
      <c r="F527" s="72">
        <v>4</v>
      </c>
      <c r="G527" s="73">
        <v>0</v>
      </c>
    </row>
    <row r="528" spans="2:7" s="28" customFormat="1" ht="18.75" customHeight="1" x14ac:dyDescent="0.2">
      <c r="B528" s="71" t="s">
        <v>1122</v>
      </c>
      <c r="C528" s="72">
        <v>6</v>
      </c>
      <c r="D528" s="72">
        <v>0</v>
      </c>
      <c r="E528" s="72">
        <v>3</v>
      </c>
      <c r="F528" s="72">
        <v>1</v>
      </c>
      <c r="G528" s="73">
        <v>0</v>
      </c>
    </row>
    <row r="529" spans="2:7" s="28" customFormat="1" ht="18.75" customHeight="1" x14ac:dyDescent="0.2">
      <c r="B529" s="71" t="s">
        <v>1171</v>
      </c>
      <c r="C529" s="72">
        <v>10</v>
      </c>
      <c r="D529" s="72">
        <v>0</v>
      </c>
      <c r="E529" s="72">
        <v>0</v>
      </c>
      <c r="F529" s="72">
        <v>0</v>
      </c>
      <c r="G529" s="73">
        <v>0</v>
      </c>
    </row>
    <row r="530" spans="2:7" s="28" customFormat="1" ht="18.75" customHeight="1" x14ac:dyDescent="0.2">
      <c r="B530" s="71" t="s">
        <v>1622</v>
      </c>
      <c r="C530" s="72">
        <v>0</v>
      </c>
      <c r="D530" s="72">
        <v>0</v>
      </c>
      <c r="E530" s="72">
        <v>0</v>
      </c>
      <c r="F530" s="72">
        <v>1</v>
      </c>
      <c r="G530" s="73">
        <v>8</v>
      </c>
    </row>
    <row r="531" spans="2:7" s="28" customFormat="1" ht="18.75" customHeight="1" x14ac:dyDescent="0.2">
      <c r="B531" s="71" t="s">
        <v>1818</v>
      </c>
      <c r="C531" s="72">
        <v>8</v>
      </c>
      <c r="D531" s="72">
        <v>1</v>
      </c>
      <c r="E531" s="72">
        <v>0</v>
      </c>
      <c r="F531" s="72">
        <v>0</v>
      </c>
      <c r="G531" s="73">
        <v>0</v>
      </c>
    </row>
    <row r="532" spans="2:7" s="28" customFormat="1" ht="18.75" customHeight="1" x14ac:dyDescent="0.2">
      <c r="B532" s="71" t="s">
        <v>1069</v>
      </c>
      <c r="C532" s="72">
        <v>0</v>
      </c>
      <c r="D532" s="72">
        <v>0</v>
      </c>
      <c r="E532" s="72">
        <v>6</v>
      </c>
      <c r="F532" s="72">
        <v>3</v>
      </c>
      <c r="G532" s="73">
        <v>0</v>
      </c>
    </row>
    <row r="533" spans="2:7" s="28" customFormat="1" ht="18.75" customHeight="1" x14ac:dyDescent="0.2">
      <c r="B533" s="71" t="s">
        <v>1776</v>
      </c>
      <c r="C533" s="72">
        <v>0</v>
      </c>
      <c r="D533" s="72">
        <v>5</v>
      </c>
      <c r="E533" s="72">
        <v>3</v>
      </c>
      <c r="F533" s="72">
        <v>0</v>
      </c>
      <c r="G533" s="73">
        <v>1</v>
      </c>
    </row>
    <row r="534" spans="2:7" s="28" customFormat="1" ht="18.75" customHeight="1" x14ac:dyDescent="0.2">
      <c r="B534" s="71" t="s">
        <v>1819</v>
      </c>
      <c r="C534" s="72">
        <v>5</v>
      </c>
      <c r="D534" s="72">
        <v>3</v>
      </c>
      <c r="E534" s="72">
        <v>1</v>
      </c>
      <c r="F534" s="72">
        <v>0</v>
      </c>
      <c r="G534" s="73">
        <v>0</v>
      </c>
    </row>
    <row r="535" spans="2:7" s="28" customFormat="1" ht="18.75" customHeight="1" x14ac:dyDescent="0.2">
      <c r="B535" s="71" t="s">
        <v>1954</v>
      </c>
      <c r="C535" s="72">
        <v>0</v>
      </c>
      <c r="D535" s="72">
        <v>5</v>
      </c>
      <c r="E535" s="72">
        <v>2</v>
      </c>
      <c r="F535" s="72">
        <v>2</v>
      </c>
      <c r="G535" s="73">
        <v>0</v>
      </c>
    </row>
    <row r="536" spans="2:7" s="28" customFormat="1" ht="18.75" customHeight="1" x14ac:dyDescent="0.2">
      <c r="B536" s="71" t="s">
        <v>1153</v>
      </c>
      <c r="C536" s="72">
        <v>2</v>
      </c>
      <c r="D536" s="72">
        <v>1</v>
      </c>
      <c r="E536" s="72">
        <v>0</v>
      </c>
      <c r="F536" s="72">
        <v>3</v>
      </c>
      <c r="G536" s="73">
        <v>3</v>
      </c>
    </row>
    <row r="537" spans="2:7" s="28" customFormat="1" ht="18.75" customHeight="1" x14ac:dyDescent="0.2">
      <c r="B537" s="71" t="s">
        <v>1166</v>
      </c>
      <c r="C537" s="72">
        <v>2</v>
      </c>
      <c r="D537" s="72">
        <v>0</v>
      </c>
      <c r="E537" s="72">
        <v>0</v>
      </c>
      <c r="F537" s="72">
        <v>4</v>
      </c>
      <c r="G537" s="73">
        <v>3</v>
      </c>
    </row>
    <row r="538" spans="2:7" s="28" customFormat="1" ht="18.75" customHeight="1" x14ac:dyDescent="0.2">
      <c r="B538" s="71" t="s">
        <v>1117</v>
      </c>
      <c r="C538" s="72">
        <v>0</v>
      </c>
      <c r="D538" s="72">
        <v>0</v>
      </c>
      <c r="E538" s="72">
        <v>0</v>
      </c>
      <c r="F538" s="72">
        <v>2</v>
      </c>
      <c r="G538" s="73">
        <v>7</v>
      </c>
    </row>
    <row r="539" spans="2:7" s="28" customFormat="1" ht="18.75" customHeight="1" x14ac:dyDescent="0.2">
      <c r="B539" s="71" t="s">
        <v>1895</v>
      </c>
      <c r="C539" s="72">
        <v>0</v>
      </c>
      <c r="D539" s="72">
        <v>8</v>
      </c>
      <c r="E539" s="72">
        <v>0</v>
      </c>
      <c r="F539" s="72">
        <v>0</v>
      </c>
      <c r="G539" s="73">
        <v>1</v>
      </c>
    </row>
    <row r="540" spans="2:7" s="28" customFormat="1" ht="18.75" customHeight="1" x14ac:dyDescent="0.2">
      <c r="B540" s="71" t="s">
        <v>1310</v>
      </c>
      <c r="C540" s="72">
        <v>2</v>
      </c>
      <c r="D540" s="72">
        <v>3</v>
      </c>
      <c r="E540" s="72">
        <v>0</v>
      </c>
      <c r="F540" s="72">
        <v>1</v>
      </c>
      <c r="G540" s="73">
        <v>3</v>
      </c>
    </row>
    <row r="541" spans="2:7" s="28" customFormat="1" ht="18.75" customHeight="1" x14ac:dyDescent="0.2">
      <c r="B541" s="71" t="s">
        <v>1259</v>
      </c>
      <c r="C541" s="72">
        <v>0</v>
      </c>
      <c r="D541" s="72">
        <v>2</v>
      </c>
      <c r="E541" s="72">
        <v>0</v>
      </c>
      <c r="F541" s="72">
        <v>3</v>
      </c>
      <c r="G541" s="73">
        <v>4</v>
      </c>
    </row>
    <row r="542" spans="2:7" s="28" customFormat="1" ht="18.75" customHeight="1" x14ac:dyDescent="0.2">
      <c r="B542" s="71" t="s">
        <v>1526</v>
      </c>
      <c r="C542" s="72">
        <v>6</v>
      </c>
      <c r="D542" s="72">
        <v>0</v>
      </c>
      <c r="E542" s="72">
        <v>0</v>
      </c>
      <c r="F542" s="72">
        <v>1</v>
      </c>
      <c r="G542" s="73">
        <v>2</v>
      </c>
    </row>
    <row r="543" spans="2:7" s="28" customFormat="1" ht="18.75" customHeight="1" x14ac:dyDescent="0.2">
      <c r="B543" s="71" t="s">
        <v>1559</v>
      </c>
      <c r="C543" s="72">
        <v>0</v>
      </c>
      <c r="D543" s="72">
        <v>3</v>
      </c>
      <c r="E543" s="72">
        <v>4</v>
      </c>
      <c r="F543" s="72">
        <v>2</v>
      </c>
      <c r="G543" s="73">
        <v>0</v>
      </c>
    </row>
    <row r="544" spans="2:7" s="28" customFormat="1" ht="18.75" customHeight="1" x14ac:dyDescent="0.2">
      <c r="B544" s="71" t="s">
        <v>2094</v>
      </c>
      <c r="C544" s="72">
        <v>8</v>
      </c>
      <c r="D544" s="72">
        <v>1</v>
      </c>
      <c r="E544" s="72">
        <v>0</v>
      </c>
      <c r="F544" s="72">
        <v>0</v>
      </c>
      <c r="G544" s="73">
        <v>0</v>
      </c>
    </row>
    <row r="545" spans="2:7" s="28" customFormat="1" ht="18.75" customHeight="1" x14ac:dyDescent="0.2">
      <c r="B545" s="71" t="s">
        <v>1120</v>
      </c>
      <c r="C545" s="72">
        <v>0</v>
      </c>
      <c r="D545" s="72">
        <v>1</v>
      </c>
      <c r="E545" s="72">
        <v>4</v>
      </c>
      <c r="F545" s="72">
        <v>1</v>
      </c>
      <c r="G545" s="73">
        <v>3</v>
      </c>
    </row>
    <row r="546" spans="2:7" s="28" customFormat="1" ht="18.75" customHeight="1" x14ac:dyDescent="0.2">
      <c r="B546" s="71" t="s">
        <v>1023</v>
      </c>
      <c r="C546" s="72">
        <v>0</v>
      </c>
      <c r="D546" s="72">
        <v>3</v>
      </c>
      <c r="E546" s="72">
        <v>4</v>
      </c>
      <c r="F546" s="72">
        <v>2</v>
      </c>
      <c r="G546" s="73">
        <v>0</v>
      </c>
    </row>
    <row r="547" spans="2:7" s="28" customFormat="1" ht="18.75" customHeight="1" x14ac:dyDescent="0.2">
      <c r="B547" s="71" t="s">
        <v>2991</v>
      </c>
      <c r="C547" s="72">
        <v>0</v>
      </c>
      <c r="D547" s="72">
        <v>3</v>
      </c>
      <c r="E547" s="72">
        <v>1</v>
      </c>
      <c r="F547" s="72">
        <v>0</v>
      </c>
      <c r="G547" s="73">
        <v>5</v>
      </c>
    </row>
    <row r="548" spans="2:7" s="28" customFormat="1" ht="18.75" customHeight="1" x14ac:dyDescent="0.2">
      <c r="B548" s="71" t="s">
        <v>1487</v>
      </c>
      <c r="C548" s="72">
        <v>1</v>
      </c>
      <c r="D548" s="72">
        <v>3</v>
      </c>
      <c r="E548" s="72">
        <v>2</v>
      </c>
      <c r="F548" s="72">
        <v>2</v>
      </c>
      <c r="G548" s="73">
        <v>1</v>
      </c>
    </row>
    <row r="549" spans="2:7" s="28" customFormat="1" ht="18.75" customHeight="1" x14ac:dyDescent="0.2">
      <c r="B549" s="71" t="s">
        <v>1928</v>
      </c>
      <c r="C549" s="72">
        <v>9</v>
      </c>
      <c r="D549" s="72">
        <v>0</v>
      </c>
      <c r="E549" s="72">
        <v>0</v>
      </c>
      <c r="F549" s="72">
        <v>0</v>
      </c>
      <c r="G549" s="73">
        <v>0</v>
      </c>
    </row>
    <row r="550" spans="2:7" s="28" customFormat="1" ht="18.75" customHeight="1" x14ac:dyDescent="0.2">
      <c r="B550" s="71" t="s">
        <v>1764</v>
      </c>
      <c r="C550" s="72">
        <v>6</v>
      </c>
      <c r="D550" s="72">
        <v>2</v>
      </c>
      <c r="E550" s="72">
        <v>0</v>
      </c>
      <c r="F550" s="72">
        <v>0</v>
      </c>
      <c r="G550" s="73">
        <v>0</v>
      </c>
    </row>
    <row r="551" spans="2:7" s="28" customFormat="1" ht="18.75" customHeight="1" x14ac:dyDescent="0.2">
      <c r="B551" s="71" t="s">
        <v>1796</v>
      </c>
      <c r="C551" s="72">
        <v>8</v>
      </c>
      <c r="D551" s="72">
        <v>0</v>
      </c>
      <c r="E551" s="72">
        <v>0</v>
      </c>
      <c r="F551" s="72">
        <v>0</v>
      </c>
      <c r="G551" s="73">
        <v>0</v>
      </c>
    </row>
    <row r="552" spans="2:7" s="28" customFormat="1" ht="18.75" customHeight="1" x14ac:dyDescent="0.2">
      <c r="B552" s="71" t="s">
        <v>1231</v>
      </c>
      <c r="C552" s="72">
        <v>0</v>
      </c>
      <c r="D552" s="72">
        <v>2</v>
      </c>
      <c r="E552" s="72">
        <v>1</v>
      </c>
      <c r="F552" s="72">
        <v>2</v>
      </c>
      <c r="G552" s="73">
        <v>3</v>
      </c>
    </row>
    <row r="553" spans="2:7" s="28" customFormat="1" ht="18.75" customHeight="1" x14ac:dyDescent="0.2">
      <c r="B553" s="71" t="s">
        <v>1211</v>
      </c>
      <c r="C553" s="72">
        <v>5</v>
      </c>
      <c r="D553" s="72">
        <v>0</v>
      </c>
      <c r="E553" s="72">
        <v>3</v>
      </c>
      <c r="F553" s="72">
        <v>0</v>
      </c>
      <c r="G553" s="73">
        <v>0</v>
      </c>
    </row>
    <row r="554" spans="2:7" s="28" customFormat="1" ht="18.75" customHeight="1" x14ac:dyDescent="0.2">
      <c r="B554" s="71" t="s">
        <v>1346</v>
      </c>
      <c r="C554" s="72">
        <v>8</v>
      </c>
      <c r="D554" s="72">
        <v>0</v>
      </c>
      <c r="E554" s="72">
        <v>0</v>
      </c>
      <c r="F554" s="72">
        <v>0</v>
      </c>
      <c r="G554" s="73">
        <v>0</v>
      </c>
    </row>
    <row r="555" spans="2:7" s="28" customFormat="1" ht="18.75" customHeight="1" x14ac:dyDescent="0.2">
      <c r="B555" s="71" t="s">
        <v>1081</v>
      </c>
      <c r="C555" s="72">
        <v>3</v>
      </c>
      <c r="D555" s="72">
        <v>0</v>
      </c>
      <c r="E555" s="72">
        <v>2</v>
      </c>
      <c r="F555" s="72">
        <v>1</v>
      </c>
      <c r="G555" s="73">
        <v>2</v>
      </c>
    </row>
    <row r="556" spans="2:7" s="28" customFormat="1" ht="18.75" customHeight="1" x14ac:dyDescent="0.2">
      <c r="B556" s="71" t="s">
        <v>1364</v>
      </c>
      <c r="C556" s="72">
        <v>0</v>
      </c>
      <c r="D556" s="72">
        <v>3</v>
      </c>
      <c r="E556" s="72">
        <v>3</v>
      </c>
      <c r="F556" s="72">
        <v>1</v>
      </c>
      <c r="G556" s="73">
        <v>1</v>
      </c>
    </row>
    <row r="557" spans="2:7" s="28" customFormat="1" ht="18.75" customHeight="1" x14ac:dyDescent="0.2">
      <c r="B557" s="71" t="s">
        <v>1157</v>
      </c>
      <c r="C557" s="72">
        <v>0</v>
      </c>
      <c r="D557" s="72">
        <v>0</v>
      </c>
      <c r="E557" s="72">
        <v>4</v>
      </c>
      <c r="F557" s="72">
        <v>0</v>
      </c>
      <c r="G557" s="73">
        <v>4</v>
      </c>
    </row>
    <row r="558" spans="2:7" s="28" customFormat="1" ht="18.75" customHeight="1" x14ac:dyDescent="0.2">
      <c r="B558" s="71" t="s">
        <v>1360</v>
      </c>
      <c r="C558" s="72">
        <v>0</v>
      </c>
      <c r="D558" s="72">
        <v>3</v>
      </c>
      <c r="E558" s="72">
        <v>1</v>
      </c>
      <c r="F558" s="72">
        <v>4</v>
      </c>
      <c r="G558" s="73">
        <v>0</v>
      </c>
    </row>
    <row r="559" spans="2:7" s="28" customFormat="1" ht="18.75" customHeight="1" x14ac:dyDescent="0.2">
      <c r="B559" s="71" t="s">
        <v>1148</v>
      </c>
      <c r="C559" s="72">
        <v>1</v>
      </c>
      <c r="D559" s="72">
        <v>4</v>
      </c>
      <c r="E559" s="72">
        <v>0</v>
      </c>
      <c r="F559" s="72">
        <v>2</v>
      </c>
      <c r="G559" s="73">
        <v>1</v>
      </c>
    </row>
    <row r="560" spans="2:7" s="28" customFormat="1" ht="18.75" customHeight="1" x14ac:dyDescent="0.2">
      <c r="B560" s="71" t="s">
        <v>1150</v>
      </c>
      <c r="C560" s="72">
        <v>0</v>
      </c>
      <c r="D560" s="72">
        <v>0</v>
      </c>
      <c r="E560" s="72">
        <v>0</v>
      </c>
      <c r="F560" s="72">
        <v>0</v>
      </c>
      <c r="G560" s="73">
        <v>8</v>
      </c>
    </row>
    <row r="561" spans="2:7" s="28" customFormat="1" ht="18.75" customHeight="1" x14ac:dyDescent="0.2">
      <c r="B561" s="71" t="s">
        <v>1717</v>
      </c>
      <c r="C561" s="72">
        <v>1</v>
      </c>
      <c r="D561" s="72">
        <v>2</v>
      </c>
      <c r="E561" s="72">
        <v>2</v>
      </c>
      <c r="F561" s="72">
        <v>1</v>
      </c>
      <c r="G561" s="73">
        <v>2</v>
      </c>
    </row>
    <row r="562" spans="2:7" s="28" customFormat="1" ht="18.75" customHeight="1" x14ac:dyDescent="0.2">
      <c r="B562" s="71" t="s">
        <v>946</v>
      </c>
      <c r="C562" s="72">
        <v>0</v>
      </c>
      <c r="D562" s="72">
        <v>1</v>
      </c>
      <c r="E562" s="72">
        <v>1</v>
      </c>
      <c r="F562" s="72">
        <v>4</v>
      </c>
      <c r="G562" s="73">
        <v>2</v>
      </c>
    </row>
    <row r="563" spans="2:7" s="28" customFormat="1" ht="18.75" customHeight="1" x14ac:dyDescent="0.2">
      <c r="B563" s="71" t="s">
        <v>1015</v>
      </c>
      <c r="C563" s="72">
        <v>0</v>
      </c>
      <c r="D563" s="72">
        <v>1</v>
      </c>
      <c r="E563" s="72">
        <v>2</v>
      </c>
      <c r="F563" s="72">
        <v>2</v>
      </c>
      <c r="G563" s="73">
        <v>3</v>
      </c>
    </row>
    <row r="564" spans="2:7" s="28" customFormat="1" ht="18.75" customHeight="1" x14ac:dyDescent="0.2">
      <c r="B564" s="71" t="s">
        <v>1029</v>
      </c>
      <c r="C564" s="72">
        <v>4</v>
      </c>
      <c r="D564" s="72">
        <v>3</v>
      </c>
      <c r="E564" s="72">
        <v>1</v>
      </c>
      <c r="F564" s="72">
        <v>0</v>
      </c>
      <c r="G564" s="73">
        <v>0</v>
      </c>
    </row>
    <row r="565" spans="2:7" s="28" customFormat="1" ht="18.75" customHeight="1" x14ac:dyDescent="0.2">
      <c r="B565" s="71" t="s">
        <v>1772</v>
      </c>
      <c r="C565" s="72">
        <v>0</v>
      </c>
      <c r="D565" s="72">
        <v>3</v>
      </c>
      <c r="E565" s="72">
        <v>2</v>
      </c>
      <c r="F565" s="72">
        <v>3</v>
      </c>
      <c r="G565" s="73">
        <v>0</v>
      </c>
    </row>
    <row r="566" spans="2:7" s="28" customFormat="1" ht="18.75" customHeight="1" x14ac:dyDescent="0.2">
      <c r="B566" s="71" t="s">
        <v>1789</v>
      </c>
      <c r="C566" s="72">
        <v>8</v>
      </c>
      <c r="D566" s="72">
        <v>0</v>
      </c>
      <c r="E566" s="72">
        <v>0</v>
      </c>
      <c r="F566" s="72">
        <v>0</v>
      </c>
      <c r="G566" s="73">
        <v>0</v>
      </c>
    </row>
    <row r="567" spans="2:7" s="28" customFormat="1" ht="18.75" customHeight="1" x14ac:dyDescent="0.2">
      <c r="B567" s="71" t="s">
        <v>1167</v>
      </c>
      <c r="C567" s="72">
        <v>0</v>
      </c>
      <c r="D567" s="72">
        <v>0</v>
      </c>
      <c r="E567" s="72">
        <v>0</v>
      </c>
      <c r="F567" s="72">
        <v>4</v>
      </c>
      <c r="G567" s="73">
        <v>4</v>
      </c>
    </row>
    <row r="568" spans="2:7" s="28" customFormat="1" ht="18.75" customHeight="1" x14ac:dyDescent="0.2">
      <c r="B568" s="71" t="s">
        <v>1934</v>
      </c>
      <c r="C568" s="72">
        <v>1</v>
      </c>
      <c r="D568" s="72">
        <v>1</v>
      </c>
      <c r="E568" s="72">
        <v>3</v>
      </c>
      <c r="F568" s="72">
        <v>3</v>
      </c>
      <c r="G568" s="73">
        <v>0</v>
      </c>
    </row>
    <row r="569" spans="2:7" s="28" customFormat="1" ht="18.75" customHeight="1" x14ac:dyDescent="0.2">
      <c r="B569" s="71" t="s">
        <v>1103</v>
      </c>
      <c r="C569" s="72">
        <v>1</v>
      </c>
      <c r="D569" s="72">
        <v>2</v>
      </c>
      <c r="E569" s="72">
        <v>4</v>
      </c>
      <c r="F569" s="72">
        <v>0</v>
      </c>
      <c r="G569" s="73">
        <v>1</v>
      </c>
    </row>
    <row r="570" spans="2:7" s="28" customFormat="1" ht="18.75" customHeight="1" x14ac:dyDescent="0.2">
      <c r="B570" s="71" t="s">
        <v>3102</v>
      </c>
      <c r="C570" s="72">
        <v>0</v>
      </c>
      <c r="D570" s="72">
        <v>0</v>
      </c>
      <c r="E570" s="72">
        <v>2</v>
      </c>
      <c r="F570" s="72">
        <v>3</v>
      </c>
      <c r="G570" s="73">
        <v>3</v>
      </c>
    </row>
    <row r="571" spans="2:7" s="28" customFormat="1" ht="18.75" customHeight="1" x14ac:dyDescent="0.2">
      <c r="B571" s="71" t="s">
        <v>3103</v>
      </c>
      <c r="C571" s="72">
        <v>8</v>
      </c>
      <c r="D571" s="72">
        <v>0</v>
      </c>
      <c r="E571" s="72">
        <v>0</v>
      </c>
      <c r="F571" s="72">
        <v>0</v>
      </c>
      <c r="G571" s="73">
        <v>0</v>
      </c>
    </row>
    <row r="572" spans="2:7" s="28" customFormat="1" ht="18.75" customHeight="1" x14ac:dyDescent="0.2">
      <c r="B572" s="71" t="s">
        <v>964</v>
      </c>
      <c r="C572" s="72">
        <v>0</v>
      </c>
      <c r="D572" s="72">
        <v>1</v>
      </c>
      <c r="E572" s="72">
        <v>1</v>
      </c>
      <c r="F572" s="72">
        <v>2</v>
      </c>
      <c r="G572" s="73">
        <v>4</v>
      </c>
    </row>
    <row r="573" spans="2:7" s="28" customFormat="1" ht="18.75" customHeight="1" x14ac:dyDescent="0.2">
      <c r="B573" s="71" t="s">
        <v>1846</v>
      </c>
      <c r="C573" s="72">
        <v>1</v>
      </c>
      <c r="D573" s="72">
        <v>4</v>
      </c>
      <c r="E573" s="72">
        <v>2</v>
      </c>
      <c r="F573" s="72">
        <v>0</v>
      </c>
      <c r="G573" s="73">
        <v>0</v>
      </c>
    </row>
    <row r="574" spans="2:7" s="28" customFormat="1" ht="18.75" customHeight="1" x14ac:dyDescent="0.2">
      <c r="B574" s="71" t="s">
        <v>1317</v>
      </c>
      <c r="C574" s="72">
        <v>1</v>
      </c>
      <c r="D574" s="72">
        <v>0</v>
      </c>
      <c r="E574" s="72">
        <v>1</v>
      </c>
      <c r="F574" s="72">
        <v>0</v>
      </c>
      <c r="G574" s="73">
        <v>5</v>
      </c>
    </row>
    <row r="575" spans="2:7" s="28" customFormat="1" ht="18.75" customHeight="1" x14ac:dyDescent="0.2">
      <c r="B575" s="71" t="s">
        <v>1966</v>
      </c>
      <c r="C575" s="72">
        <v>7</v>
      </c>
      <c r="D575" s="72">
        <v>0</v>
      </c>
      <c r="E575" s="72">
        <v>0</v>
      </c>
      <c r="F575" s="72">
        <v>0</v>
      </c>
      <c r="G575" s="73">
        <v>0</v>
      </c>
    </row>
    <row r="576" spans="2:7" s="28" customFormat="1" ht="18.75" customHeight="1" x14ac:dyDescent="0.2">
      <c r="B576" s="71" t="s">
        <v>1217</v>
      </c>
      <c r="C576" s="72">
        <v>1</v>
      </c>
      <c r="D576" s="72">
        <v>0</v>
      </c>
      <c r="E576" s="72">
        <v>3</v>
      </c>
      <c r="F576" s="72">
        <v>0</v>
      </c>
      <c r="G576" s="73">
        <v>3</v>
      </c>
    </row>
    <row r="577" spans="2:7" s="28" customFormat="1" ht="18.75" customHeight="1" x14ac:dyDescent="0.2">
      <c r="B577" s="71" t="s">
        <v>1409</v>
      </c>
      <c r="C577" s="72">
        <v>0</v>
      </c>
      <c r="D577" s="72">
        <v>4</v>
      </c>
      <c r="E577" s="72">
        <v>1</v>
      </c>
      <c r="F577" s="72">
        <v>0</v>
      </c>
      <c r="G577" s="73">
        <v>2</v>
      </c>
    </row>
    <row r="578" spans="2:7" s="28" customFormat="1" ht="18.75" customHeight="1" x14ac:dyDescent="0.2">
      <c r="B578" s="71" t="s">
        <v>1857</v>
      </c>
      <c r="C578" s="72">
        <v>2</v>
      </c>
      <c r="D578" s="72">
        <v>4</v>
      </c>
      <c r="E578" s="72">
        <v>1</v>
      </c>
      <c r="F578" s="72">
        <v>0</v>
      </c>
      <c r="G578" s="73">
        <v>0</v>
      </c>
    </row>
    <row r="579" spans="2:7" s="28" customFormat="1" ht="18.75" customHeight="1" x14ac:dyDescent="0.2">
      <c r="B579" s="71" t="s">
        <v>1686</v>
      </c>
      <c r="C579" s="72">
        <v>1</v>
      </c>
      <c r="D579" s="72">
        <v>2</v>
      </c>
      <c r="E579" s="72">
        <v>0</v>
      </c>
      <c r="F579" s="72">
        <v>2</v>
      </c>
      <c r="G579" s="73">
        <v>2</v>
      </c>
    </row>
    <row r="580" spans="2:7" s="28" customFormat="1" ht="18.75" customHeight="1" x14ac:dyDescent="0.2">
      <c r="B580" s="71" t="s">
        <v>1099</v>
      </c>
      <c r="C580" s="72">
        <v>0</v>
      </c>
      <c r="D580" s="72">
        <v>2</v>
      </c>
      <c r="E580" s="72">
        <v>2</v>
      </c>
      <c r="F580" s="72">
        <v>1</v>
      </c>
      <c r="G580" s="73">
        <v>2</v>
      </c>
    </row>
    <row r="581" spans="2:7" s="28" customFormat="1" ht="18.75" customHeight="1" x14ac:dyDescent="0.2">
      <c r="B581" s="71" t="s">
        <v>1200</v>
      </c>
      <c r="C581" s="72">
        <v>3</v>
      </c>
      <c r="D581" s="72">
        <v>1</v>
      </c>
      <c r="E581" s="72">
        <v>1</v>
      </c>
      <c r="F581" s="72">
        <v>1</v>
      </c>
      <c r="G581" s="73">
        <v>1</v>
      </c>
    </row>
    <row r="582" spans="2:7" s="28" customFormat="1" ht="18.75" customHeight="1" x14ac:dyDescent="0.2">
      <c r="B582" s="71" t="s">
        <v>2003</v>
      </c>
      <c r="C582" s="72">
        <v>0</v>
      </c>
      <c r="D582" s="72">
        <v>1</v>
      </c>
      <c r="E582" s="72">
        <v>2</v>
      </c>
      <c r="F582" s="72">
        <v>4</v>
      </c>
      <c r="G582" s="73">
        <v>0</v>
      </c>
    </row>
    <row r="583" spans="2:7" s="28" customFormat="1" ht="18.75" customHeight="1" x14ac:dyDescent="0.2">
      <c r="B583" s="71" t="s">
        <v>1287</v>
      </c>
      <c r="C583" s="72">
        <v>2</v>
      </c>
      <c r="D583" s="72">
        <v>0</v>
      </c>
      <c r="E583" s="72">
        <v>1</v>
      </c>
      <c r="F583" s="72">
        <v>2</v>
      </c>
      <c r="G583" s="73">
        <v>2</v>
      </c>
    </row>
    <row r="584" spans="2:7" s="28" customFormat="1" ht="18.75" customHeight="1" x14ac:dyDescent="0.2">
      <c r="B584" s="71" t="s">
        <v>1130</v>
      </c>
      <c r="C584" s="72">
        <v>0</v>
      </c>
      <c r="D584" s="72">
        <v>0</v>
      </c>
      <c r="E584" s="72">
        <v>0</v>
      </c>
      <c r="F584" s="72">
        <v>7</v>
      </c>
      <c r="G584" s="73">
        <v>0</v>
      </c>
    </row>
    <row r="585" spans="2:7" s="28" customFormat="1" ht="18.75" customHeight="1" x14ac:dyDescent="0.2">
      <c r="B585" s="71" t="s">
        <v>1382</v>
      </c>
      <c r="C585" s="72">
        <v>0</v>
      </c>
      <c r="D585" s="72">
        <v>0</v>
      </c>
      <c r="E585" s="72">
        <v>0</v>
      </c>
      <c r="F585" s="72">
        <v>0</v>
      </c>
      <c r="G585" s="73">
        <v>7</v>
      </c>
    </row>
    <row r="586" spans="2:7" s="28" customFormat="1" ht="18.75" customHeight="1" x14ac:dyDescent="0.2">
      <c r="B586" s="71" t="s">
        <v>1741</v>
      </c>
      <c r="C586" s="72">
        <v>2</v>
      </c>
      <c r="D586" s="72">
        <v>3</v>
      </c>
      <c r="E586" s="72">
        <v>1</v>
      </c>
      <c r="F586" s="72">
        <v>1</v>
      </c>
      <c r="G586" s="73">
        <v>0</v>
      </c>
    </row>
    <row r="587" spans="2:7" s="28" customFormat="1" ht="18.75" customHeight="1" x14ac:dyDescent="0.2">
      <c r="B587" s="71" t="s">
        <v>1509</v>
      </c>
      <c r="C587" s="72">
        <v>0</v>
      </c>
      <c r="D587" s="72">
        <v>0</v>
      </c>
      <c r="E587" s="72">
        <v>6</v>
      </c>
      <c r="F587" s="72">
        <v>0</v>
      </c>
      <c r="G587" s="73">
        <v>1</v>
      </c>
    </row>
    <row r="588" spans="2:7" s="28" customFormat="1" ht="18.75" customHeight="1" x14ac:dyDescent="0.2">
      <c r="B588" s="71" t="s">
        <v>1927</v>
      </c>
      <c r="C588" s="72">
        <v>6</v>
      </c>
      <c r="D588" s="72">
        <v>1</v>
      </c>
      <c r="E588" s="72">
        <v>0</v>
      </c>
      <c r="F588" s="72">
        <v>0</v>
      </c>
      <c r="G588" s="73">
        <v>0</v>
      </c>
    </row>
    <row r="589" spans="2:7" s="28" customFormat="1" ht="18.75" customHeight="1" x14ac:dyDescent="0.2">
      <c r="B589" s="71" t="s">
        <v>1143</v>
      </c>
      <c r="C589" s="72">
        <v>2</v>
      </c>
      <c r="D589" s="72">
        <v>0</v>
      </c>
      <c r="E589" s="72">
        <v>0</v>
      </c>
      <c r="F589" s="72">
        <v>5</v>
      </c>
      <c r="G589" s="73">
        <v>0</v>
      </c>
    </row>
    <row r="590" spans="2:7" s="28" customFormat="1" ht="18.75" customHeight="1" x14ac:dyDescent="0.2">
      <c r="B590" s="71" t="s">
        <v>1168</v>
      </c>
      <c r="C590" s="72">
        <v>1</v>
      </c>
      <c r="D590" s="72">
        <v>0</v>
      </c>
      <c r="E590" s="72">
        <v>0</v>
      </c>
      <c r="F590" s="72">
        <v>5</v>
      </c>
      <c r="G590" s="73">
        <v>1</v>
      </c>
    </row>
    <row r="591" spans="2:7" s="28" customFormat="1" ht="18.75" customHeight="1" x14ac:dyDescent="0.2">
      <c r="B591" s="71" t="s">
        <v>1202</v>
      </c>
      <c r="C591" s="72">
        <v>7</v>
      </c>
      <c r="D591" s="72">
        <v>0</v>
      </c>
      <c r="E591" s="72">
        <v>0</v>
      </c>
      <c r="F591" s="72">
        <v>0</v>
      </c>
      <c r="G591" s="73">
        <v>0</v>
      </c>
    </row>
    <row r="592" spans="2:7" s="28" customFormat="1" ht="18.75" customHeight="1" x14ac:dyDescent="0.2">
      <c r="B592" s="71" t="s">
        <v>1321</v>
      </c>
      <c r="C592" s="72">
        <v>1</v>
      </c>
      <c r="D592" s="72">
        <v>0</v>
      </c>
      <c r="E592" s="72">
        <v>0</v>
      </c>
      <c r="F592" s="72">
        <v>6</v>
      </c>
      <c r="G592" s="73">
        <v>0</v>
      </c>
    </row>
    <row r="593" spans="2:7" s="28" customFormat="1" ht="18.75" customHeight="1" x14ac:dyDescent="0.2">
      <c r="B593" s="71" t="s">
        <v>1421</v>
      </c>
      <c r="C593" s="72">
        <v>1</v>
      </c>
      <c r="D593" s="72">
        <v>0</v>
      </c>
      <c r="E593" s="72">
        <v>2</v>
      </c>
      <c r="F593" s="72">
        <v>3</v>
      </c>
      <c r="G593" s="73">
        <v>1</v>
      </c>
    </row>
    <row r="594" spans="2:7" s="28" customFormat="1" ht="18.75" customHeight="1" x14ac:dyDescent="0.2">
      <c r="B594" s="71" t="s">
        <v>1969</v>
      </c>
      <c r="C594" s="72">
        <v>6</v>
      </c>
      <c r="D594" s="72">
        <v>1</v>
      </c>
      <c r="E594" s="72">
        <v>0</v>
      </c>
      <c r="F594" s="72">
        <v>0</v>
      </c>
      <c r="G594" s="73">
        <v>0</v>
      </c>
    </row>
    <row r="595" spans="2:7" s="28" customFormat="1" ht="18.75" customHeight="1" x14ac:dyDescent="0.2">
      <c r="B595" s="71" t="s">
        <v>1426</v>
      </c>
      <c r="C595" s="72">
        <v>1</v>
      </c>
      <c r="D595" s="72">
        <v>2</v>
      </c>
      <c r="E595" s="72">
        <v>1</v>
      </c>
      <c r="F595" s="72">
        <v>2</v>
      </c>
      <c r="G595" s="73">
        <v>1</v>
      </c>
    </row>
    <row r="596" spans="2:7" s="28" customFormat="1" ht="18.75" customHeight="1" x14ac:dyDescent="0.2">
      <c r="B596" s="71" t="s">
        <v>1082</v>
      </c>
      <c r="C596" s="72">
        <v>0</v>
      </c>
      <c r="D596" s="72">
        <v>1</v>
      </c>
      <c r="E596" s="72">
        <v>0</v>
      </c>
      <c r="F596" s="72">
        <v>1</v>
      </c>
      <c r="G596" s="73">
        <v>5</v>
      </c>
    </row>
    <row r="597" spans="2:7" s="28" customFormat="1" ht="18.75" customHeight="1" x14ac:dyDescent="0.2">
      <c r="B597" s="71" t="s">
        <v>1281</v>
      </c>
      <c r="C597" s="72">
        <v>0</v>
      </c>
      <c r="D597" s="72">
        <v>6</v>
      </c>
      <c r="E597" s="72">
        <v>0</v>
      </c>
      <c r="F597" s="72">
        <v>1</v>
      </c>
      <c r="G597" s="73">
        <v>0</v>
      </c>
    </row>
    <row r="598" spans="2:7" s="28" customFormat="1" ht="18.75" customHeight="1" x14ac:dyDescent="0.2">
      <c r="B598" s="71" t="s">
        <v>2424</v>
      </c>
      <c r="C598" s="72">
        <v>0</v>
      </c>
      <c r="D598" s="72">
        <v>2</v>
      </c>
      <c r="E598" s="72">
        <v>2</v>
      </c>
      <c r="F598" s="72">
        <v>1</v>
      </c>
      <c r="G598" s="73">
        <v>2</v>
      </c>
    </row>
    <row r="599" spans="2:7" s="28" customFormat="1" ht="18.75" customHeight="1" x14ac:dyDescent="0.2">
      <c r="B599" s="71" t="s">
        <v>1241</v>
      </c>
      <c r="C599" s="72">
        <v>0</v>
      </c>
      <c r="D599" s="72">
        <v>3</v>
      </c>
      <c r="E599" s="72">
        <v>2</v>
      </c>
      <c r="F599" s="72">
        <v>1</v>
      </c>
      <c r="G599" s="73">
        <v>1</v>
      </c>
    </row>
    <row r="600" spans="2:7" s="28" customFormat="1" ht="18.75" customHeight="1" x14ac:dyDescent="0.2">
      <c r="B600" s="71" t="s">
        <v>2146</v>
      </c>
      <c r="C600" s="72">
        <v>3</v>
      </c>
      <c r="D600" s="72">
        <v>3</v>
      </c>
      <c r="E600" s="72">
        <v>0</v>
      </c>
      <c r="F600" s="72">
        <v>1</v>
      </c>
      <c r="G600" s="73">
        <v>0</v>
      </c>
    </row>
    <row r="601" spans="2:7" s="28" customFormat="1" ht="18.75" customHeight="1" x14ac:dyDescent="0.2">
      <c r="B601" s="71" t="s">
        <v>1209</v>
      </c>
      <c r="C601" s="72">
        <v>3</v>
      </c>
      <c r="D601" s="72">
        <v>0</v>
      </c>
      <c r="E601" s="72">
        <v>1</v>
      </c>
      <c r="F601" s="72">
        <v>2</v>
      </c>
      <c r="G601" s="73">
        <v>1</v>
      </c>
    </row>
    <row r="602" spans="2:7" s="28" customFormat="1" ht="18.75" customHeight="1" x14ac:dyDescent="0.2">
      <c r="B602" s="71" t="s">
        <v>1279</v>
      </c>
      <c r="C602" s="72">
        <v>0</v>
      </c>
      <c r="D602" s="72">
        <v>0</v>
      </c>
      <c r="E602" s="72">
        <v>0</v>
      </c>
      <c r="F602" s="72">
        <v>7</v>
      </c>
      <c r="G602" s="73">
        <v>0</v>
      </c>
    </row>
    <row r="603" spans="2:7" s="28" customFormat="1" ht="18.75" customHeight="1" x14ac:dyDescent="0.2">
      <c r="B603" s="71" t="s">
        <v>1792</v>
      </c>
      <c r="C603" s="72">
        <v>0</v>
      </c>
      <c r="D603" s="72">
        <v>0</v>
      </c>
      <c r="E603" s="72">
        <v>2</v>
      </c>
      <c r="F603" s="72">
        <v>2</v>
      </c>
      <c r="G603" s="73">
        <v>3</v>
      </c>
    </row>
    <row r="604" spans="2:7" s="28" customFormat="1" ht="18.75" customHeight="1" x14ac:dyDescent="0.2">
      <c r="B604" s="71" t="s">
        <v>1265</v>
      </c>
      <c r="C604" s="72">
        <v>2</v>
      </c>
      <c r="D604" s="72">
        <v>0</v>
      </c>
      <c r="E604" s="72">
        <v>4</v>
      </c>
      <c r="F604" s="72">
        <v>1</v>
      </c>
      <c r="G604" s="73">
        <v>0</v>
      </c>
    </row>
    <row r="605" spans="2:7" s="28" customFormat="1" ht="18.75" customHeight="1" x14ac:dyDescent="0.2">
      <c r="B605" s="71" t="s">
        <v>1437</v>
      </c>
      <c r="C605" s="72">
        <v>6</v>
      </c>
      <c r="D605" s="72">
        <v>1</v>
      </c>
      <c r="E605" s="72">
        <v>0</v>
      </c>
      <c r="F605" s="72">
        <v>0</v>
      </c>
      <c r="G605" s="73">
        <v>0</v>
      </c>
    </row>
    <row r="606" spans="2:7" s="28" customFormat="1" ht="18.75" customHeight="1" x14ac:dyDescent="0.2">
      <c r="B606" s="71" t="s">
        <v>1537</v>
      </c>
      <c r="C606" s="72">
        <v>0</v>
      </c>
      <c r="D606" s="72">
        <v>0</v>
      </c>
      <c r="E606" s="72">
        <v>2</v>
      </c>
      <c r="F606" s="72">
        <v>4</v>
      </c>
      <c r="G606" s="73">
        <v>1</v>
      </c>
    </row>
    <row r="607" spans="2:7" s="28" customFormat="1" ht="18.75" customHeight="1" x14ac:dyDescent="0.2">
      <c r="B607" s="71" t="s">
        <v>1728</v>
      </c>
      <c r="C607" s="72">
        <v>0</v>
      </c>
      <c r="D607" s="72">
        <v>4</v>
      </c>
      <c r="E607" s="72">
        <v>3</v>
      </c>
      <c r="F607" s="72">
        <v>0</v>
      </c>
      <c r="G607" s="73">
        <v>0</v>
      </c>
    </row>
    <row r="608" spans="2:7" s="28" customFormat="1" ht="18.75" customHeight="1" x14ac:dyDescent="0.2">
      <c r="B608" s="71" t="s">
        <v>1831</v>
      </c>
      <c r="C608" s="72">
        <v>6</v>
      </c>
      <c r="D608" s="72">
        <v>1</v>
      </c>
      <c r="E608" s="72">
        <v>0</v>
      </c>
      <c r="F608" s="72">
        <v>0</v>
      </c>
      <c r="G608" s="73">
        <v>0</v>
      </c>
    </row>
    <row r="609" spans="2:7" s="28" customFormat="1" ht="18.75" customHeight="1" x14ac:dyDescent="0.2">
      <c r="B609" s="71" t="s">
        <v>1194</v>
      </c>
      <c r="C609" s="72">
        <v>5</v>
      </c>
      <c r="D609" s="72">
        <v>0</v>
      </c>
      <c r="E609" s="72">
        <v>0</v>
      </c>
      <c r="F609" s="72">
        <v>0</v>
      </c>
      <c r="G609" s="73">
        <v>2</v>
      </c>
    </row>
    <row r="610" spans="2:7" s="28" customFormat="1" ht="18.75" customHeight="1" x14ac:dyDescent="0.2">
      <c r="B610" s="71" t="s">
        <v>1164</v>
      </c>
      <c r="C610" s="72">
        <v>0</v>
      </c>
      <c r="D610" s="72">
        <v>0</v>
      </c>
      <c r="E610" s="72">
        <v>0</v>
      </c>
      <c r="F610" s="72">
        <v>0</v>
      </c>
      <c r="G610" s="73">
        <v>7</v>
      </c>
    </row>
    <row r="611" spans="2:7" s="28" customFormat="1" ht="18.75" customHeight="1" x14ac:dyDescent="0.2">
      <c r="B611" s="71" t="s">
        <v>1839</v>
      </c>
      <c r="C611" s="72">
        <v>7</v>
      </c>
      <c r="D611" s="72">
        <v>0</v>
      </c>
      <c r="E611" s="72">
        <v>0</v>
      </c>
      <c r="F611" s="72">
        <v>0</v>
      </c>
      <c r="G611" s="73">
        <v>0</v>
      </c>
    </row>
    <row r="612" spans="2:7" s="28" customFormat="1" ht="18.75" customHeight="1" x14ac:dyDescent="0.2">
      <c r="B612" s="71" t="s">
        <v>1061</v>
      </c>
      <c r="C612" s="72">
        <v>3</v>
      </c>
      <c r="D612" s="72">
        <v>0</v>
      </c>
      <c r="E612" s="72">
        <v>0</v>
      </c>
      <c r="F612" s="72">
        <v>1</v>
      </c>
      <c r="G612" s="73">
        <v>3</v>
      </c>
    </row>
    <row r="613" spans="2:7" s="28" customFormat="1" ht="18.75" customHeight="1" x14ac:dyDescent="0.2">
      <c r="B613" s="71" t="s">
        <v>1558</v>
      </c>
      <c r="C613" s="72">
        <v>2</v>
      </c>
      <c r="D613" s="72">
        <v>0</v>
      </c>
      <c r="E613" s="72">
        <v>4</v>
      </c>
      <c r="F613" s="72">
        <v>0</v>
      </c>
      <c r="G613" s="73">
        <v>1</v>
      </c>
    </row>
    <row r="614" spans="2:7" s="28" customFormat="1" ht="18.75" customHeight="1" x14ac:dyDescent="0.2">
      <c r="B614" s="71" t="s">
        <v>1646</v>
      </c>
      <c r="C614" s="72">
        <v>0</v>
      </c>
      <c r="D614" s="72">
        <v>0</v>
      </c>
      <c r="E614" s="72">
        <v>4</v>
      </c>
      <c r="F614" s="72">
        <v>3</v>
      </c>
      <c r="G614" s="73">
        <v>0</v>
      </c>
    </row>
    <row r="615" spans="2:7" s="28" customFormat="1" ht="18.75" customHeight="1" x14ac:dyDescent="0.2">
      <c r="B615" s="71" t="s">
        <v>1731</v>
      </c>
      <c r="C615" s="72">
        <v>0</v>
      </c>
      <c r="D615" s="72">
        <v>3</v>
      </c>
      <c r="E615" s="72">
        <v>1</v>
      </c>
      <c r="F615" s="72">
        <v>2</v>
      </c>
      <c r="G615" s="73">
        <v>0</v>
      </c>
    </row>
    <row r="616" spans="2:7" s="28" customFormat="1" ht="18.75" customHeight="1" x14ac:dyDescent="0.2">
      <c r="B616" s="71" t="s">
        <v>1917</v>
      </c>
      <c r="C616" s="72">
        <v>1</v>
      </c>
      <c r="D616" s="72">
        <v>4</v>
      </c>
      <c r="E616" s="72">
        <v>0</v>
      </c>
      <c r="F616" s="72">
        <v>0</v>
      </c>
      <c r="G616" s="73">
        <v>1</v>
      </c>
    </row>
    <row r="617" spans="2:7" s="28" customFormat="1" ht="18.75" customHeight="1" x14ac:dyDescent="0.2">
      <c r="B617" s="71" t="s">
        <v>1180</v>
      </c>
      <c r="C617" s="72">
        <v>3</v>
      </c>
      <c r="D617" s="72">
        <v>1</v>
      </c>
      <c r="E617" s="72">
        <v>2</v>
      </c>
      <c r="F617" s="72">
        <v>0</v>
      </c>
      <c r="G617" s="73">
        <v>0</v>
      </c>
    </row>
    <row r="618" spans="2:7" s="28" customFormat="1" ht="18.75" customHeight="1" x14ac:dyDescent="0.2">
      <c r="B618" s="71" t="s">
        <v>3105</v>
      </c>
      <c r="C618" s="72">
        <v>2</v>
      </c>
      <c r="D618" s="72">
        <v>1</v>
      </c>
      <c r="E618" s="72">
        <v>1</v>
      </c>
      <c r="F618" s="72">
        <v>0</v>
      </c>
      <c r="G618" s="73">
        <v>2</v>
      </c>
    </row>
    <row r="619" spans="2:7" s="28" customFormat="1" ht="18.75" customHeight="1" x14ac:dyDescent="0.2">
      <c r="B619" s="71" t="s">
        <v>1041</v>
      </c>
      <c r="C619" s="72">
        <v>0</v>
      </c>
      <c r="D619" s="72">
        <v>3</v>
      </c>
      <c r="E619" s="72">
        <v>2</v>
      </c>
      <c r="F619" s="72">
        <v>1</v>
      </c>
      <c r="G619" s="73">
        <v>0</v>
      </c>
    </row>
    <row r="620" spans="2:7" s="28" customFormat="1" ht="18.75" customHeight="1" x14ac:dyDescent="0.2">
      <c r="B620" s="71" t="s">
        <v>1358</v>
      </c>
      <c r="C620" s="72">
        <v>0</v>
      </c>
      <c r="D620" s="72">
        <v>0</v>
      </c>
      <c r="E620" s="72">
        <v>0</v>
      </c>
      <c r="F620" s="72">
        <v>6</v>
      </c>
      <c r="G620" s="73">
        <v>0</v>
      </c>
    </row>
    <row r="621" spans="2:7" s="28" customFormat="1" ht="18.75" customHeight="1" x14ac:dyDescent="0.2">
      <c r="B621" s="71" t="s">
        <v>2088</v>
      </c>
      <c r="C621" s="72">
        <v>6</v>
      </c>
      <c r="D621" s="72">
        <v>0</v>
      </c>
      <c r="E621" s="72">
        <v>0</v>
      </c>
      <c r="F621" s="72">
        <v>0</v>
      </c>
      <c r="G621" s="73">
        <v>0</v>
      </c>
    </row>
    <row r="622" spans="2:7" s="28" customFormat="1" ht="18.75" customHeight="1" x14ac:dyDescent="0.2">
      <c r="B622" s="71" t="s">
        <v>1055</v>
      </c>
      <c r="C622" s="72">
        <v>4</v>
      </c>
      <c r="D622" s="72">
        <v>1</v>
      </c>
      <c r="E622" s="72">
        <v>1</v>
      </c>
      <c r="F622" s="72">
        <v>0</v>
      </c>
      <c r="G622" s="73">
        <v>0</v>
      </c>
    </row>
    <row r="623" spans="2:7" s="28" customFormat="1" ht="18.75" customHeight="1" x14ac:dyDescent="0.2">
      <c r="B623" s="71" t="s">
        <v>2270</v>
      </c>
      <c r="C623" s="72">
        <v>0</v>
      </c>
      <c r="D623" s="72">
        <v>6</v>
      </c>
      <c r="E623" s="72">
        <v>0</v>
      </c>
      <c r="F623" s="72">
        <v>0</v>
      </c>
      <c r="G623" s="73">
        <v>0</v>
      </c>
    </row>
    <row r="624" spans="2:7" s="28" customFormat="1" ht="18.75" customHeight="1" x14ac:dyDescent="0.2">
      <c r="B624" s="71" t="s">
        <v>1278</v>
      </c>
      <c r="C624" s="72">
        <v>0</v>
      </c>
      <c r="D624" s="72">
        <v>0</v>
      </c>
      <c r="E624" s="72">
        <v>0</v>
      </c>
      <c r="F624" s="72">
        <v>0</v>
      </c>
      <c r="G624" s="73">
        <v>6</v>
      </c>
    </row>
    <row r="625" spans="2:7" s="28" customFormat="1" ht="18.75" customHeight="1" x14ac:dyDescent="0.2">
      <c r="B625" s="71" t="s">
        <v>1292</v>
      </c>
      <c r="C625" s="72">
        <v>0</v>
      </c>
      <c r="D625" s="72">
        <v>0</v>
      </c>
      <c r="E625" s="72">
        <v>0</v>
      </c>
      <c r="F625" s="72">
        <v>1</v>
      </c>
      <c r="G625" s="73">
        <v>5</v>
      </c>
    </row>
    <row r="626" spans="2:7" s="28" customFormat="1" ht="18.75" customHeight="1" x14ac:dyDescent="0.2">
      <c r="B626" s="71" t="s">
        <v>2305</v>
      </c>
      <c r="C626" s="72">
        <v>3</v>
      </c>
      <c r="D626" s="72">
        <v>1</v>
      </c>
      <c r="E626" s="72">
        <v>2</v>
      </c>
      <c r="F626" s="72">
        <v>0</v>
      </c>
      <c r="G626" s="73">
        <v>0</v>
      </c>
    </row>
    <row r="627" spans="2:7" s="28" customFormat="1" ht="18.75" customHeight="1" x14ac:dyDescent="0.2">
      <c r="B627" s="71" t="s">
        <v>1197</v>
      </c>
      <c r="C627" s="72">
        <v>1</v>
      </c>
      <c r="D627" s="72">
        <v>0</v>
      </c>
      <c r="E627" s="72">
        <v>3</v>
      </c>
      <c r="F627" s="72">
        <v>2</v>
      </c>
      <c r="G627" s="73">
        <v>0</v>
      </c>
    </row>
    <row r="628" spans="2:7" s="28" customFormat="1" ht="18.75" customHeight="1" x14ac:dyDescent="0.2">
      <c r="B628" s="71" t="s">
        <v>2234</v>
      </c>
      <c r="C628" s="72">
        <v>6</v>
      </c>
      <c r="D628" s="72">
        <v>0</v>
      </c>
      <c r="E628" s="72">
        <v>0</v>
      </c>
      <c r="F628" s="72">
        <v>0</v>
      </c>
      <c r="G628" s="73">
        <v>0</v>
      </c>
    </row>
    <row r="629" spans="2:7" s="28" customFormat="1" ht="18.75" customHeight="1" x14ac:dyDescent="0.2">
      <c r="B629" s="71" t="s">
        <v>2528</v>
      </c>
      <c r="C629" s="72">
        <v>5</v>
      </c>
      <c r="D629" s="72">
        <v>0</v>
      </c>
      <c r="E629" s="72">
        <v>1</v>
      </c>
      <c r="F629" s="72">
        <v>0</v>
      </c>
      <c r="G629" s="73">
        <v>0</v>
      </c>
    </row>
    <row r="630" spans="2:7" s="28" customFormat="1" ht="18.75" customHeight="1" x14ac:dyDescent="0.2">
      <c r="B630" s="71" t="s">
        <v>1586</v>
      </c>
      <c r="C630" s="72">
        <v>0</v>
      </c>
      <c r="D630" s="72">
        <v>0</v>
      </c>
      <c r="E630" s="72">
        <v>0</v>
      </c>
      <c r="F630" s="72">
        <v>2</v>
      </c>
      <c r="G630" s="73">
        <v>4</v>
      </c>
    </row>
    <row r="631" spans="2:7" s="28" customFormat="1" ht="18.75" customHeight="1" x14ac:dyDescent="0.2">
      <c r="B631" s="71" t="s">
        <v>1712</v>
      </c>
      <c r="C631" s="72">
        <v>4</v>
      </c>
      <c r="D631" s="72">
        <v>0</v>
      </c>
      <c r="E631" s="72">
        <v>0</v>
      </c>
      <c r="F631" s="72">
        <v>0</v>
      </c>
      <c r="G631" s="73">
        <v>2</v>
      </c>
    </row>
    <row r="632" spans="2:7" s="28" customFormat="1" ht="18.75" customHeight="1" x14ac:dyDescent="0.2">
      <c r="B632" s="71" t="s">
        <v>1388</v>
      </c>
      <c r="C632" s="72">
        <v>1</v>
      </c>
      <c r="D632" s="72">
        <v>3</v>
      </c>
      <c r="E632" s="72">
        <v>1</v>
      </c>
      <c r="F632" s="72">
        <v>0</v>
      </c>
      <c r="G632" s="73">
        <v>1</v>
      </c>
    </row>
    <row r="633" spans="2:7" s="28" customFormat="1" ht="18.75" customHeight="1" x14ac:dyDescent="0.2">
      <c r="B633" s="71" t="s">
        <v>1300</v>
      </c>
      <c r="C633" s="72">
        <v>0</v>
      </c>
      <c r="D633" s="72">
        <v>4</v>
      </c>
      <c r="E633" s="72">
        <v>0</v>
      </c>
      <c r="F633" s="72">
        <v>1</v>
      </c>
      <c r="G633" s="73">
        <v>1</v>
      </c>
    </row>
    <row r="634" spans="2:7" s="28" customFormat="1" ht="18.75" customHeight="1" x14ac:dyDescent="0.2">
      <c r="B634" s="71" t="s">
        <v>2421</v>
      </c>
      <c r="C634" s="72">
        <v>0</v>
      </c>
      <c r="D634" s="72">
        <v>3</v>
      </c>
      <c r="E634" s="72">
        <v>0</v>
      </c>
      <c r="F634" s="72">
        <v>1</v>
      </c>
      <c r="G634" s="73">
        <v>2</v>
      </c>
    </row>
    <row r="635" spans="2:7" s="28" customFormat="1" ht="18.75" customHeight="1" x14ac:dyDescent="0.2">
      <c r="B635" s="71" t="s">
        <v>1826</v>
      </c>
      <c r="C635" s="72">
        <v>0</v>
      </c>
      <c r="D635" s="72">
        <v>0</v>
      </c>
      <c r="E635" s="72">
        <v>5</v>
      </c>
      <c r="F635" s="72">
        <v>1</v>
      </c>
      <c r="G635" s="73">
        <v>0</v>
      </c>
    </row>
    <row r="636" spans="2:7" s="28" customFormat="1" ht="18.75" customHeight="1" x14ac:dyDescent="0.2">
      <c r="B636" s="71" t="s">
        <v>1779</v>
      </c>
      <c r="C636" s="72">
        <v>3</v>
      </c>
      <c r="D636" s="72">
        <v>1</v>
      </c>
      <c r="E636" s="72">
        <v>1</v>
      </c>
      <c r="F636" s="72">
        <v>1</v>
      </c>
      <c r="G636" s="73">
        <v>0</v>
      </c>
    </row>
    <row r="637" spans="2:7" s="28" customFormat="1" ht="18.75" customHeight="1" x14ac:dyDescent="0.2">
      <c r="B637" s="71" t="s">
        <v>1605</v>
      </c>
      <c r="C637" s="72">
        <v>2</v>
      </c>
      <c r="D637" s="72">
        <v>3</v>
      </c>
      <c r="E637" s="72">
        <v>0</v>
      </c>
      <c r="F637" s="72">
        <v>1</v>
      </c>
      <c r="G637" s="73">
        <v>0</v>
      </c>
    </row>
    <row r="638" spans="2:7" s="28" customFormat="1" ht="18.75" customHeight="1" x14ac:dyDescent="0.2">
      <c r="B638" s="71" t="s">
        <v>1125</v>
      </c>
      <c r="C638" s="72">
        <v>3</v>
      </c>
      <c r="D638" s="72">
        <v>2</v>
      </c>
      <c r="E638" s="72">
        <v>1</v>
      </c>
      <c r="F638" s="72">
        <v>0</v>
      </c>
      <c r="G638" s="73">
        <v>0</v>
      </c>
    </row>
    <row r="639" spans="2:7" s="28" customFormat="1" ht="18.75" customHeight="1" x14ac:dyDescent="0.2">
      <c r="B639" s="71" t="s">
        <v>1661</v>
      </c>
      <c r="C639" s="72">
        <v>0</v>
      </c>
      <c r="D639" s="72">
        <v>0</v>
      </c>
      <c r="E639" s="72">
        <v>4</v>
      </c>
      <c r="F639" s="72">
        <v>2</v>
      </c>
      <c r="G639" s="73">
        <v>0</v>
      </c>
    </row>
    <row r="640" spans="2:7" s="28" customFormat="1" ht="18.75" customHeight="1" x14ac:dyDescent="0.2">
      <c r="B640" s="71" t="s">
        <v>1785</v>
      </c>
      <c r="C640" s="72">
        <v>6</v>
      </c>
      <c r="D640" s="72">
        <v>0</v>
      </c>
      <c r="E640" s="72">
        <v>0</v>
      </c>
      <c r="F640" s="72">
        <v>0</v>
      </c>
      <c r="G640" s="73">
        <v>0</v>
      </c>
    </row>
    <row r="641" spans="2:7" s="28" customFormat="1" ht="18.75" customHeight="1" x14ac:dyDescent="0.2">
      <c r="B641" s="71" t="s">
        <v>1284</v>
      </c>
      <c r="C641" s="72">
        <v>3</v>
      </c>
      <c r="D641" s="72">
        <v>0</v>
      </c>
      <c r="E641" s="72">
        <v>1</v>
      </c>
      <c r="F641" s="72">
        <v>0</v>
      </c>
      <c r="G641" s="73">
        <v>2</v>
      </c>
    </row>
    <row r="642" spans="2:7" s="28" customFormat="1" ht="18.75" customHeight="1" x14ac:dyDescent="0.2">
      <c r="B642" s="71" t="s">
        <v>1961</v>
      </c>
      <c r="C642" s="72">
        <v>3</v>
      </c>
      <c r="D642" s="72">
        <v>1</v>
      </c>
      <c r="E642" s="72">
        <v>1</v>
      </c>
      <c r="F642" s="72">
        <v>0</v>
      </c>
      <c r="G642" s="73">
        <v>1</v>
      </c>
    </row>
    <row r="643" spans="2:7" s="28" customFormat="1" ht="18.75" customHeight="1" x14ac:dyDescent="0.2">
      <c r="B643" s="71" t="s">
        <v>1226</v>
      </c>
      <c r="C643" s="72">
        <v>2</v>
      </c>
      <c r="D643" s="72">
        <v>3</v>
      </c>
      <c r="E643" s="72">
        <v>0</v>
      </c>
      <c r="F643" s="72">
        <v>1</v>
      </c>
      <c r="G643" s="73">
        <v>0</v>
      </c>
    </row>
    <row r="644" spans="2:7" s="28" customFormat="1" ht="18.75" customHeight="1" x14ac:dyDescent="0.2">
      <c r="B644" s="71" t="s">
        <v>1064</v>
      </c>
      <c r="C644" s="72">
        <v>0</v>
      </c>
      <c r="D644" s="72">
        <v>5</v>
      </c>
      <c r="E644" s="72">
        <v>1</v>
      </c>
      <c r="F644" s="72">
        <v>0</v>
      </c>
      <c r="G644" s="73">
        <v>0</v>
      </c>
    </row>
    <row r="645" spans="2:7" s="28" customFormat="1" ht="18.75" customHeight="1" x14ac:dyDescent="0.2">
      <c r="B645" s="71" t="s">
        <v>1495</v>
      </c>
      <c r="C645" s="72">
        <v>0</v>
      </c>
      <c r="D645" s="72">
        <v>0</v>
      </c>
      <c r="E645" s="72">
        <v>4</v>
      </c>
      <c r="F645" s="72">
        <v>2</v>
      </c>
      <c r="G645" s="73">
        <v>0</v>
      </c>
    </row>
    <row r="646" spans="2:7" s="28" customFormat="1" ht="18.75" customHeight="1" x14ac:dyDescent="0.2">
      <c r="B646" s="71" t="s">
        <v>1258</v>
      </c>
      <c r="C646" s="72">
        <v>2</v>
      </c>
      <c r="D646" s="72">
        <v>1</v>
      </c>
      <c r="E646" s="72">
        <v>0</v>
      </c>
      <c r="F646" s="72">
        <v>3</v>
      </c>
      <c r="G646" s="73">
        <v>0</v>
      </c>
    </row>
    <row r="647" spans="2:7" s="28" customFormat="1" ht="18.75" customHeight="1" x14ac:dyDescent="0.2">
      <c r="B647" s="71" t="s">
        <v>1154</v>
      </c>
      <c r="C647" s="72">
        <v>0</v>
      </c>
      <c r="D647" s="72">
        <v>2</v>
      </c>
      <c r="E647" s="72">
        <v>2</v>
      </c>
      <c r="F647" s="72">
        <v>0</v>
      </c>
      <c r="G647" s="73">
        <v>2</v>
      </c>
    </row>
    <row r="648" spans="2:7" s="28" customFormat="1" ht="18.75" customHeight="1" x14ac:dyDescent="0.2">
      <c r="B648" s="71" t="s">
        <v>3094</v>
      </c>
      <c r="C648" s="72">
        <v>1</v>
      </c>
      <c r="D648" s="72">
        <v>2</v>
      </c>
      <c r="E648" s="72">
        <v>0</v>
      </c>
      <c r="F648" s="72">
        <v>3</v>
      </c>
      <c r="G648" s="73">
        <v>0</v>
      </c>
    </row>
    <row r="649" spans="2:7" s="28" customFormat="1" ht="18.75" customHeight="1" x14ac:dyDescent="0.2">
      <c r="B649" s="71" t="s">
        <v>2531</v>
      </c>
      <c r="C649" s="72">
        <v>0</v>
      </c>
      <c r="D649" s="72">
        <v>0</v>
      </c>
      <c r="E649" s="72">
        <v>5</v>
      </c>
      <c r="F649" s="72">
        <v>1</v>
      </c>
      <c r="G649" s="73">
        <v>0</v>
      </c>
    </row>
    <row r="650" spans="2:7" s="28" customFormat="1" ht="18.75" customHeight="1" x14ac:dyDescent="0.2">
      <c r="B650" s="71" t="s">
        <v>1309</v>
      </c>
      <c r="C650" s="72">
        <v>3</v>
      </c>
      <c r="D650" s="72">
        <v>0</v>
      </c>
      <c r="E650" s="72">
        <v>0</v>
      </c>
      <c r="F650" s="72">
        <v>1</v>
      </c>
      <c r="G650" s="73">
        <v>2</v>
      </c>
    </row>
    <row r="651" spans="2:7" s="28" customFormat="1" ht="18.75" customHeight="1" x14ac:dyDescent="0.2">
      <c r="B651" s="71" t="s">
        <v>1844</v>
      </c>
      <c r="C651" s="72">
        <v>0</v>
      </c>
      <c r="D651" s="72">
        <v>1</v>
      </c>
      <c r="E651" s="72">
        <v>3</v>
      </c>
      <c r="F651" s="72">
        <v>2</v>
      </c>
      <c r="G651" s="73">
        <v>0</v>
      </c>
    </row>
    <row r="652" spans="2:7" s="28" customFormat="1" ht="18.75" customHeight="1" x14ac:dyDescent="0.2">
      <c r="B652" s="71" t="s">
        <v>1855</v>
      </c>
      <c r="C652" s="72">
        <v>0</v>
      </c>
      <c r="D652" s="72">
        <v>0</v>
      </c>
      <c r="E652" s="72">
        <v>0</v>
      </c>
      <c r="F652" s="72">
        <v>2</v>
      </c>
      <c r="G652" s="73">
        <v>4</v>
      </c>
    </row>
    <row r="653" spans="2:7" s="28" customFormat="1" ht="18.75" customHeight="1" x14ac:dyDescent="0.2">
      <c r="B653" s="71" t="s">
        <v>2994</v>
      </c>
      <c r="C653" s="72">
        <v>1</v>
      </c>
      <c r="D653" s="72">
        <v>3</v>
      </c>
      <c r="E653" s="72">
        <v>0</v>
      </c>
      <c r="F653" s="72">
        <v>1</v>
      </c>
      <c r="G653" s="73">
        <v>1</v>
      </c>
    </row>
    <row r="654" spans="2:7" s="28" customFormat="1" ht="18.75" customHeight="1" x14ac:dyDescent="0.2">
      <c r="B654" s="71" t="s">
        <v>2534</v>
      </c>
      <c r="C654" s="72">
        <v>0</v>
      </c>
      <c r="D654" s="72">
        <v>1</v>
      </c>
      <c r="E654" s="72">
        <v>0</v>
      </c>
      <c r="F654" s="72">
        <v>2</v>
      </c>
      <c r="G654" s="73">
        <v>2</v>
      </c>
    </row>
    <row r="655" spans="2:7" s="28" customFormat="1" ht="18.75" customHeight="1" x14ac:dyDescent="0.2">
      <c r="B655" s="71" t="s">
        <v>1754</v>
      </c>
      <c r="C655" s="72">
        <v>1</v>
      </c>
      <c r="D655" s="72">
        <v>2</v>
      </c>
      <c r="E655" s="72">
        <v>1</v>
      </c>
      <c r="F655" s="72">
        <v>1</v>
      </c>
      <c r="G655" s="73">
        <v>0</v>
      </c>
    </row>
    <row r="656" spans="2:7" s="28" customFormat="1" ht="18.75" customHeight="1" x14ac:dyDescent="0.2">
      <c r="B656" s="71" t="s">
        <v>1223</v>
      </c>
      <c r="C656" s="72">
        <v>0</v>
      </c>
      <c r="D656" s="72">
        <v>3</v>
      </c>
      <c r="E656" s="72">
        <v>2</v>
      </c>
      <c r="F656" s="72">
        <v>0</v>
      </c>
      <c r="G656" s="73">
        <v>0</v>
      </c>
    </row>
    <row r="657" spans="2:7" s="28" customFormat="1" ht="18.75" customHeight="1" x14ac:dyDescent="0.2">
      <c r="B657" s="71" t="s">
        <v>1916</v>
      </c>
      <c r="C657" s="72">
        <v>0</v>
      </c>
      <c r="D657" s="72">
        <v>2</v>
      </c>
      <c r="E657" s="72">
        <v>2</v>
      </c>
      <c r="F657" s="72">
        <v>1</v>
      </c>
      <c r="G657" s="73">
        <v>0</v>
      </c>
    </row>
    <row r="658" spans="2:7" s="28" customFormat="1" ht="18.75" customHeight="1" x14ac:dyDescent="0.2">
      <c r="B658" s="71" t="s">
        <v>2108</v>
      </c>
      <c r="C658" s="72">
        <v>0</v>
      </c>
      <c r="D658" s="72">
        <v>0</v>
      </c>
      <c r="E658" s="72">
        <v>0</v>
      </c>
      <c r="F658" s="72">
        <v>2</v>
      </c>
      <c r="G658" s="73">
        <v>3</v>
      </c>
    </row>
    <row r="659" spans="2:7" s="28" customFormat="1" ht="18.75" customHeight="1" x14ac:dyDescent="0.2">
      <c r="B659" s="71" t="s">
        <v>2533</v>
      </c>
      <c r="C659" s="72">
        <v>1</v>
      </c>
      <c r="D659" s="72">
        <v>3</v>
      </c>
      <c r="E659" s="72">
        <v>0</v>
      </c>
      <c r="F659" s="72">
        <v>0</v>
      </c>
      <c r="G659" s="73">
        <v>1</v>
      </c>
    </row>
    <row r="660" spans="2:7" s="28" customFormat="1" ht="18.75" customHeight="1" x14ac:dyDescent="0.2">
      <c r="B660" s="71" t="s">
        <v>966</v>
      </c>
      <c r="C660" s="72">
        <v>3</v>
      </c>
      <c r="D660" s="72">
        <v>0</v>
      </c>
      <c r="E660" s="72">
        <v>0</v>
      </c>
      <c r="F660" s="72">
        <v>1</v>
      </c>
      <c r="G660" s="73">
        <v>1</v>
      </c>
    </row>
    <row r="661" spans="2:7" s="28" customFormat="1" ht="18.75" customHeight="1" x14ac:dyDescent="0.2">
      <c r="B661" s="71" t="s">
        <v>1608</v>
      </c>
      <c r="C661" s="72">
        <v>0</v>
      </c>
      <c r="D661" s="72">
        <v>0</v>
      </c>
      <c r="E661" s="72">
        <v>0</v>
      </c>
      <c r="F661" s="72">
        <v>4</v>
      </c>
      <c r="G661" s="73">
        <v>1</v>
      </c>
    </row>
    <row r="662" spans="2:7" s="28" customFormat="1" ht="18.75" customHeight="1" x14ac:dyDescent="0.2">
      <c r="B662" s="71" t="s">
        <v>2311</v>
      </c>
      <c r="C662" s="72">
        <v>0</v>
      </c>
      <c r="D662" s="72">
        <v>1</v>
      </c>
      <c r="E662" s="72">
        <v>0</v>
      </c>
      <c r="F662" s="72">
        <v>3</v>
      </c>
      <c r="G662" s="73">
        <v>1</v>
      </c>
    </row>
    <row r="663" spans="2:7" s="28" customFormat="1" ht="18.75" customHeight="1" x14ac:dyDescent="0.2">
      <c r="B663" s="71" t="s">
        <v>1577</v>
      </c>
      <c r="C663" s="72">
        <v>1</v>
      </c>
      <c r="D663" s="72">
        <v>3</v>
      </c>
      <c r="E663" s="72">
        <v>1</v>
      </c>
      <c r="F663" s="72">
        <v>0</v>
      </c>
      <c r="G663" s="73">
        <v>0</v>
      </c>
    </row>
    <row r="664" spans="2:7" s="28" customFormat="1" ht="18.75" customHeight="1" x14ac:dyDescent="0.2">
      <c r="B664" s="71" t="s">
        <v>2008</v>
      </c>
      <c r="C664" s="72">
        <v>5</v>
      </c>
      <c r="D664" s="72">
        <v>0</v>
      </c>
      <c r="E664" s="72">
        <v>0</v>
      </c>
      <c r="F664" s="72">
        <v>0</v>
      </c>
      <c r="G664" s="73">
        <v>0</v>
      </c>
    </row>
    <row r="665" spans="2:7" s="28" customFormat="1" ht="18.75" customHeight="1" x14ac:dyDescent="0.2">
      <c r="B665" s="71" t="s">
        <v>1597</v>
      </c>
      <c r="C665" s="72">
        <v>3</v>
      </c>
      <c r="D665" s="72">
        <v>1</v>
      </c>
      <c r="E665" s="72">
        <v>0</v>
      </c>
      <c r="F665" s="72">
        <v>1</v>
      </c>
      <c r="G665" s="73">
        <v>0</v>
      </c>
    </row>
    <row r="666" spans="2:7" s="28" customFormat="1" ht="18.75" customHeight="1" x14ac:dyDescent="0.2">
      <c r="B666" s="71" t="s">
        <v>1052</v>
      </c>
      <c r="C666" s="72">
        <v>0</v>
      </c>
      <c r="D666" s="72">
        <v>2</v>
      </c>
      <c r="E666" s="72">
        <v>0</v>
      </c>
      <c r="F666" s="72">
        <v>2</v>
      </c>
      <c r="G666" s="73">
        <v>1</v>
      </c>
    </row>
    <row r="667" spans="2:7" s="28" customFormat="1" ht="18.75" customHeight="1" x14ac:dyDescent="0.2">
      <c r="B667" s="71" t="s">
        <v>1331</v>
      </c>
      <c r="C667" s="72">
        <v>3</v>
      </c>
      <c r="D667" s="72">
        <v>0</v>
      </c>
      <c r="E667" s="72">
        <v>1</v>
      </c>
      <c r="F667" s="72">
        <v>0</v>
      </c>
      <c r="G667" s="73">
        <v>1</v>
      </c>
    </row>
    <row r="668" spans="2:7" s="28" customFormat="1" ht="18.75" customHeight="1" x14ac:dyDescent="0.2">
      <c r="B668" s="71" t="s">
        <v>1135</v>
      </c>
      <c r="C668" s="72">
        <v>3</v>
      </c>
      <c r="D668" s="72">
        <v>0</v>
      </c>
      <c r="E668" s="72">
        <v>0</v>
      </c>
      <c r="F668" s="72">
        <v>0</v>
      </c>
      <c r="G668" s="73">
        <v>2</v>
      </c>
    </row>
    <row r="669" spans="2:7" s="28" customFormat="1" ht="18.75" customHeight="1" x14ac:dyDescent="0.2">
      <c r="B669" s="71" t="s">
        <v>1879</v>
      </c>
      <c r="C669" s="72">
        <v>2</v>
      </c>
      <c r="D669" s="72">
        <v>0</v>
      </c>
      <c r="E669" s="72">
        <v>1</v>
      </c>
      <c r="F669" s="72">
        <v>2</v>
      </c>
      <c r="G669" s="73">
        <v>0</v>
      </c>
    </row>
    <row r="670" spans="2:7" s="28" customFormat="1" ht="18.75" customHeight="1" x14ac:dyDescent="0.2">
      <c r="B670" s="71" t="s">
        <v>2194</v>
      </c>
      <c r="C670" s="72">
        <v>5</v>
      </c>
      <c r="D670" s="72">
        <v>0</v>
      </c>
      <c r="E670" s="72">
        <v>0</v>
      </c>
      <c r="F670" s="72">
        <v>0</v>
      </c>
      <c r="G670" s="73">
        <v>0</v>
      </c>
    </row>
    <row r="671" spans="2:7" s="28" customFormat="1" ht="18.75" customHeight="1" x14ac:dyDescent="0.2">
      <c r="B671" s="71" t="s">
        <v>1291</v>
      </c>
      <c r="C671" s="72">
        <v>0</v>
      </c>
      <c r="D671" s="72">
        <v>0</v>
      </c>
      <c r="E671" s="72">
        <v>0</v>
      </c>
      <c r="F671" s="72">
        <v>1</v>
      </c>
      <c r="G671" s="73">
        <v>4</v>
      </c>
    </row>
    <row r="672" spans="2:7" s="28" customFormat="1" ht="18.75" customHeight="1" x14ac:dyDescent="0.2">
      <c r="B672" s="71" t="s">
        <v>1896</v>
      </c>
      <c r="C672" s="72">
        <v>5</v>
      </c>
      <c r="D672" s="72">
        <v>0</v>
      </c>
      <c r="E672" s="72">
        <v>0</v>
      </c>
      <c r="F672" s="72">
        <v>0</v>
      </c>
      <c r="G672" s="73">
        <v>0</v>
      </c>
    </row>
    <row r="673" spans="2:7" s="28" customFormat="1" ht="18.75" customHeight="1" x14ac:dyDescent="0.2">
      <c r="B673" s="71" t="s">
        <v>1885</v>
      </c>
      <c r="C673" s="72">
        <v>0</v>
      </c>
      <c r="D673" s="72">
        <v>0</v>
      </c>
      <c r="E673" s="72">
        <v>3</v>
      </c>
      <c r="F673" s="72">
        <v>2</v>
      </c>
      <c r="G673" s="73">
        <v>0</v>
      </c>
    </row>
    <row r="674" spans="2:7" s="28" customFormat="1" ht="18.75" customHeight="1" x14ac:dyDescent="0.2">
      <c r="B674" s="71" t="s">
        <v>1822</v>
      </c>
      <c r="C674" s="72">
        <v>1</v>
      </c>
      <c r="D674" s="72">
        <v>3</v>
      </c>
      <c r="E674" s="72">
        <v>1</v>
      </c>
      <c r="F674" s="72">
        <v>0</v>
      </c>
      <c r="G674" s="73">
        <v>0</v>
      </c>
    </row>
    <row r="675" spans="2:7" s="28" customFormat="1" ht="18.75" customHeight="1" x14ac:dyDescent="0.2">
      <c r="B675" s="71" t="s">
        <v>1873</v>
      </c>
      <c r="C675" s="72">
        <v>1</v>
      </c>
      <c r="D675" s="72">
        <v>1</v>
      </c>
      <c r="E675" s="72">
        <v>2</v>
      </c>
      <c r="F675" s="72">
        <v>1</v>
      </c>
      <c r="G675" s="73">
        <v>0</v>
      </c>
    </row>
    <row r="676" spans="2:7" s="28" customFormat="1" ht="18.75" customHeight="1" x14ac:dyDescent="0.2">
      <c r="B676" s="71" t="s">
        <v>2047</v>
      </c>
      <c r="C676" s="72">
        <v>5</v>
      </c>
      <c r="D676" s="72">
        <v>0</v>
      </c>
      <c r="E676" s="72">
        <v>0</v>
      </c>
      <c r="F676" s="72">
        <v>0</v>
      </c>
      <c r="G676" s="73">
        <v>0</v>
      </c>
    </row>
    <row r="677" spans="2:7" s="28" customFormat="1" ht="18.75" customHeight="1" x14ac:dyDescent="0.2">
      <c r="B677" s="71" t="s">
        <v>1799</v>
      </c>
      <c r="C677" s="72">
        <v>0</v>
      </c>
      <c r="D677" s="72">
        <v>4</v>
      </c>
      <c r="E677" s="72">
        <v>0</v>
      </c>
      <c r="F677" s="72">
        <v>1</v>
      </c>
      <c r="G677" s="73">
        <v>0</v>
      </c>
    </row>
    <row r="678" spans="2:7" s="28" customFormat="1" ht="18.75" customHeight="1" x14ac:dyDescent="0.2">
      <c r="B678" s="71" t="s">
        <v>874</v>
      </c>
      <c r="C678" s="72">
        <v>0</v>
      </c>
      <c r="D678" s="72">
        <v>2</v>
      </c>
      <c r="E678" s="72">
        <v>2</v>
      </c>
      <c r="F678" s="72">
        <v>0</v>
      </c>
      <c r="G678" s="73">
        <v>1</v>
      </c>
    </row>
    <row r="679" spans="2:7" s="28" customFormat="1" ht="18.75" customHeight="1" x14ac:dyDescent="0.2">
      <c r="B679" s="71" t="s">
        <v>1548</v>
      </c>
      <c r="C679" s="72">
        <v>2</v>
      </c>
      <c r="D679" s="72">
        <v>3</v>
      </c>
      <c r="E679" s="72">
        <v>0</v>
      </c>
      <c r="F679" s="72">
        <v>0</v>
      </c>
      <c r="G679" s="73">
        <v>0</v>
      </c>
    </row>
    <row r="680" spans="2:7" s="28" customFormat="1" ht="18.75" customHeight="1" x14ac:dyDescent="0.2">
      <c r="B680" s="71" t="s">
        <v>1659</v>
      </c>
      <c r="C680" s="72">
        <v>4</v>
      </c>
      <c r="D680" s="72">
        <v>1</v>
      </c>
      <c r="E680" s="72">
        <v>0</v>
      </c>
      <c r="F680" s="72">
        <v>0</v>
      </c>
      <c r="G680" s="73">
        <v>0</v>
      </c>
    </row>
    <row r="681" spans="2:7" s="28" customFormat="1" ht="18.75" customHeight="1" x14ac:dyDescent="0.2">
      <c r="B681" s="71" t="s">
        <v>3104</v>
      </c>
      <c r="C681" s="72">
        <v>0</v>
      </c>
      <c r="D681" s="72">
        <v>1</v>
      </c>
      <c r="E681" s="72">
        <v>1</v>
      </c>
      <c r="F681" s="72">
        <v>0</v>
      </c>
      <c r="G681" s="73">
        <v>3</v>
      </c>
    </row>
    <row r="682" spans="2:7" s="28" customFormat="1" ht="18.75" customHeight="1" x14ac:dyDescent="0.2">
      <c r="B682" s="71" t="s">
        <v>1663</v>
      </c>
      <c r="C682" s="72">
        <v>0</v>
      </c>
      <c r="D682" s="72">
        <v>0</v>
      </c>
      <c r="E682" s="72">
        <v>1</v>
      </c>
      <c r="F682" s="72">
        <v>2</v>
      </c>
      <c r="G682" s="73">
        <v>2</v>
      </c>
    </row>
    <row r="683" spans="2:7" s="28" customFormat="1" ht="18.75" customHeight="1" x14ac:dyDescent="0.2">
      <c r="B683" s="71" t="s">
        <v>1804</v>
      </c>
      <c r="C683" s="72">
        <v>0</v>
      </c>
      <c r="D683" s="72">
        <v>0</v>
      </c>
      <c r="E683" s="72">
        <v>2</v>
      </c>
      <c r="F683" s="72">
        <v>1</v>
      </c>
      <c r="G683" s="73">
        <v>2</v>
      </c>
    </row>
    <row r="684" spans="2:7" s="28" customFormat="1" ht="18.75" customHeight="1" x14ac:dyDescent="0.2">
      <c r="B684" s="71" t="s">
        <v>1990</v>
      </c>
      <c r="C684" s="72">
        <v>0</v>
      </c>
      <c r="D684" s="72">
        <v>0</v>
      </c>
      <c r="E684" s="72">
        <v>2</v>
      </c>
      <c r="F684" s="72">
        <v>2</v>
      </c>
      <c r="G684" s="73">
        <v>1</v>
      </c>
    </row>
    <row r="685" spans="2:7" s="28" customFormat="1" ht="18.75" customHeight="1" x14ac:dyDescent="0.2">
      <c r="B685" s="71" t="s">
        <v>2055</v>
      </c>
      <c r="C685" s="72">
        <v>0</v>
      </c>
      <c r="D685" s="72">
        <v>1</v>
      </c>
      <c r="E685" s="72">
        <v>4</v>
      </c>
      <c r="F685" s="72">
        <v>0</v>
      </c>
      <c r="G685" s="73">
        <v>0</v>
      </c>
    </row>
    <row r="686" spans="2:7" s="28" customFormat="1" ht="18.75" customHeight="1" x14ac:dyDescent="0.2">
      <c r="B686" s="71" t="s">
        <v>1522</v>
      </c>
      <c r="C686" s="72">
        <v>0</v>
      </c>
      <c r="D686" s="72">
        <v>0</v>
      </c>
      <c r="E686" s="72">
        <v>0</v>
      </c>
      <c r="F686" s="72">
        <v>1</v>
      </c>
      <c r="G686" s="73">
        <v>4</v>
      </c>
    </row>
    <row r="687" spans="2:7" s="28" customFormat="1" ht="18.75" customHeight="1" x14ac:dyDescent="0.2">
      <c r="B687" s="71" t="s">
        <v>1888</v>
      </c>
      <c r="C687" s="72">
        <v>5</v>
      </c>
      <c r="D687" s="72">
        <v>0</v>
      </c>
      <c r="E687" s="72">
        <v>0</v>
      </c>
      <c r="F687" s="72">
        <v>0</v>
      </c>
      <c r="G687" s="73">
        <v>0</v>
      </c>
    </row>
    <row r="688" spans="2:7" s="28" customFormat="1" ht="18.75" customHeight="1" x14ac:dyDescent="0.2">
      <c r="B688" s="71" t="s">
        <v>1254</v>
      </c>
      <c r="C688" s="72">
        <v>0</v>
      </c>
      <c r="D688" s="72">
        <v>5</v>
      </c>
      <c r="E688" s="72">
        <v>0</v>
      </c>
      <c r="F688" s="72">
        <v>0</v>
      </c>
      <c r="G688" s="73">
        <v>0</v>
      </c>
    </row>
    <row r="689" spans="2:7" s="28" customFormat="1" ht="18.75" customHeight="1" x14ac:dyDescent="0.2">
      <c r="B689" s="71" t="s">
        <v>1282</v>
      </c>
      <c r="C689" s="72">
        <v>1</v>
      </c>
      <c r="D689" s="72">
        <v>0</v>
      </c>
      <c r="E689" s="72">
        <v>0</v>
      </c>
      <c r="F689" s="72">
        <v>2</v>
      </c>
      <c r="G689" s="73">
        <v>2</v>
      </c>
    </row>
    <row r="690" spans="2:7" s="28" customFormat="1" ht="18.75" customHeight="1" x14ac:dyDescent="0.2">
      <c r="B690" s="71" t="s">
        <v>1362</v>
      </c>
      <c r="C690" s="72">
        <v>0</v>
      </c>
      <c r="D690" s="72">
        <v>3</v>
      </c>
      <c r="E690" s="72">
        <v>0</v>
      </c>
      <c r="F690" s="72">
        <v>2</v>
      </c>
      <c r="G690" s="73">
        <v>0</v>
      </c>
    </row>
    <row r="691" spans="2:7" s="28" customFormat="1" ht="18.75" customHeight="1" x14ac:dyDescent="0.2">
      <c r="B691" s="71" t="s">
        <v>1072</v>
      </c>
      <c r="C691" s="72">
        <v>2</v>
      </c>
      <c r="D691" s="72">
        <v>0</v>
      </c>
      <c r="E691" s="72">
        <v>2</v>
      </c>
      <c r="F691" s="72">
        <v>1</v>
      </c>
      <c r="G691" s="73">
        <v>0</v>
      </c>
    </row>
    <row r="692" spans="2:7" s="28" customFormat="1" ht="18.75" customHeight="1" x14ac:dyDescent="0.2">
      <c r="B692" s="71" t="s">
        <v>1614</v>
      </c>
      <c r="C692" s="72">
        <v>5</v>
      </c>
      <c r="D692" s="72">
        <v>0</v>
      </c>
      <c r="E692" s="72">
        <v>0</v>
      </c>
      <c r="F692" s="72">
        <v>0</v>
      </c>
      <c r="G692" s="73">
        <v>0</v>
      </c>
    </row>
    <row r="693" spans="2:7" s="28" customFormat="1" ht="18.75" customHeight="1" x14ac:dyDescent="0.2">
      <c r="B693" s="71" t="s">
        <v>3130</v>
      </c>
      <c r="C693" s="72">
        <v>0</v>
      </c>
      <c r="D693" s="72">
        <v>3</v>
      </c>
      <c r="E693" s="72">
        <v>1</v>
      </c>
      <c r="F693" s="72">
        <v>0</v>
      </c>
      <c r="G693" s="73">
        <v>1</v>
      </c>
    </row>
    <row r="694" spans="2:7" s="28" customFormat="1" ht="18.75" customHeight="1" x14ac:dyDescent="0.2">
      <c r="B694" s="71" t="s">
        <v>1046</v>
      </c>
      <c r="C694" s="72">
        <v>0</v>
      </c>
      <c r="D694" s="72">
        <v>0</v>
      </c>
      <c r="E694" s="72">
        <v>0</v>
      </c>
      <c r="F694" s="72">
        <v>0</v>
      </c>
      <c r="G694" s="73">
        <v>5</v>
      </c>
    </row>
    <row r="695" spans="2:7" s="28" customFormat="1" ht="18.75" customHeight="1" x14ac:dyDescent="0.2">
      <c r="B695" s="71" t="s">
        <v>2537</v>
      </c>
      <c r="C695" s="72">
        <v>1</v>
      </c>
      <c r="D695" s="72">
        <v>0</v>
      </c>
      <c r="E695" s="72">
        <v>4</v>
      </c>
      <c r="F695" s="72">
        <v>0</v>
      </c>
      <c r="G695" s="73">
        <v>0</v>
      </c>
    </row>
    <row r="696" spans="2:7" s="28" customFormat="1" ht="18.75" customHeight="1" x14ac:dyDescent="0.2">
      <c r="B696" s="71" t="s">
        <v>1773</v>
      </c>
      <c r="C696" s="72">
        <v>0</v>
      </c>
      <c r="D696" s="72">
        <v>0</v>
      </c>
      <c r="E696" s="72">
        <v>1</v>
      </c>
      <c r="F696" s="72">
        <v>1</v>
      </c>
      <c r="G696" s="73">
        <v>3</v>
      </c>
    </row>
    <row r="697" spans="2:7" s="28" customFormat="1" ht="18.75" customHeight="1" x14ac:dyDescent="0.2">
      <c r="B697" s="71" t="s">
        <v>1950</v>
      </c>
      <c r="C697" s="72">
        <v>0</v>
      </c>
      <c r="D697" s="72">
        <v>1</v>
      </c>
      <c r="E697" s="72">
        <v>1</v>
      </c>
      <c r="F697" s="72">
        <v>1</v>
      </c>
      <c r="G697" s="73">
        <v>2</v>
      </c>
    </row>
    <row r="698" spans="2:7" s="28" customFormat="1" ht="18.75" customHeight="1" x14ac:dyDescent="0.2">
      <c r="B698" s="71" t="s">
        <v>1576</v>
      </c>
      <c r="C698" s="72">
        <v>1</v>
      </c>
      <c r="D698" s="72">
        <v>0</v>
      </c>
      <c r="E698" s="72">
        <v>2</v>
      </c>
      <c r="F698" s="72">
        <v>1</v>
      </c>
      <c r="G698" s="73">
        <v>0</v>
      </c>
    </row>
    <row r="699" spans="2:7" s="28" customFormat="1" ht="18.75" customHeight="1" x14ac:dyDescent="0.2">
      <c r="B699" s="71" t="s">
        <v>2402</v>
      </c>
      <c r="C699" s="72">
        <v>1</v>
      </c>
      <c r="D699" s="72">
        <v>2</v>
      </c>
      <c r="E699" s="72">
        <v>1</v>
      </c>
      <c r="F699" s="72">
        <v>0</v>
      </c>
      <c r="G699" s="73">
        <v>0</v>
      </c>
    </row>
    <row r="700" spans="2:7" s="28" customFormat="1" ht="18.75" customHeight="1" x14ac:dyDescent="0.2">
      <c r="B700" s="71" t="s">
        <v>1847</v>
      </c>
      <c r="C700" s="72">
        <v>1</v>
      </c>
      <c r="D700" s="72">
        <v>0</v>
      </c>
      <c r="E700" s="72">
        <v>0</v>
      </c>
      <c r="F700" s="72">
        <v>1</v>
      </c>
      <c r="G700" s="73">
        <v>2</v>
      </c>
    </row>
    <row r="701" spans="2:7" s="28" customFormat="1" ht="18.75" customHeight="1" x14ac:dyDescent="0.2">
      <c r="B701" s="71" t="s">
        <v>2016</v>
      </c>
      <c r="C701" s="72">
        <v>0</v>
      </c>
      <c r="D701" s="72">
        <v>3</v>
      </c>
      <c r="E701" s="72">
        <v>1</v>
      </c>
      <c r="F701" s="72">
        <v>0</v>
      </c>
      <c r="G701" s="73">
        <v>0</v>
      </c>
    </row>
    <row r="702" spans="2:7" s="28" customFormat="1" ht="18.75" customHeight="1" x14ac:dyDescent="0.2">
      <c r="B702" s="71" t="s">
        <v>3109</v>
      </c>
      <c r="C702" s="72">
        <v>3</v>
      </c>
      <c r="D702" s="72">
        <v>0</v>
      </c>
      <c r="E702" s="72">
        <v>0</v>
      </c>
      <c r="F702" s="72">
        <v>1</v>
      </c>
      <c r="G702" s="73">
        <v>0</v>
      </c>
    </row>
    <row r="703" spans="2:7" s="28" customFormat="1" ht="18.75" customHeight="1" x14ac:dyDescent="0.2">
      <c r="B703" s="71" t="s">
        <v>2021</v>
      </c>
      <c r="C703" s="72">
        <v>0</v>
      </c>
      <c r="D703" s="72">
        <v>0</v>
      </c>
      <c r="E703" s="72">
        <v>2</v>
      </c>
      <c r="F703" s="72">
        <v>0</v>
      </c>
      <c r="G703" s="73">
        <v>2</v>
      </c>
    </row>
    <row r="704" spans="2:7" s="28" customFormat="1" ht="18.75" customHeight="1" x14ac:dyDescent="0.2">
      <c r="B704" s="71" t="s">
        <v>1129</v>
      </c>
      <c r="C704" s="72">
        <v>3</v>
      </c>
      <c r="D704" s="72">
        <v>0</v>
      </c>
      <c r="E704" s="72">
        <v>1</v>
      </c>
      <c r="F704" s="72">
        <v>0</v>
      </c>
      <c r="G704" s="73">
        <v>0</v>
      </c>
    </row>
    <row r="705" spans="2:7" s="28" customFormat="1" ht="18.75" customHeight="1" x14ac:dyDescent="0.2">
      <c r="B705" s="71" t="s">
        <v>938</v>
      </c>
      <c r="C705" s="72">
        <v>0</v>
      </c>
      <c r="D705" s="72">
        <v>1</v>
      </c>
      <c r="E705" s="72">
        <v>0</v>
      </c>
      <c r="F705" s="72">
        <v>2</v>
      </c>
      <c r="G705" s="73">
        <v>1</v>
      </c>
    </row>
    <row r="706" spans="2:7" s="28" customFormat="1" ht="18.75" customHeight="1" x14ac:dyDescent="0.2">
      <c r="B706" s="71" t="s">
        <v>2105</v>
      </c>
      <c r="C706" s="72">
        <v>3</v>
      </c>
      <c r="D706" s="72">
        <v>1</v>
      </c>
      <c r="E706" s="72">
        <v>0</v>
      </c>
      <c r="F706" s="72">
        <v>0</v>
      </c>
      <c r="G706" s="73">
        <v>0</v>
      </c>
    </row>
    <row r="707" spans="2:7" s="28" customFormat="1" ht="18.75" customHeight="1" x14ac:dyDescent="0.2">
      <c r="B707" s="71" t="s">
        <v>1401</v>
      </c>
      <c r="C707" s="72">
        <v>0</v>
      </c>
      <c r="D707" s="72">
        <v>1</v>
      </c>
      <c r="E707" s="72">
        <v>3</v>
      </c>
      <c r="F707" s="72">
        <v>0</v>
      </c>
      <c r="G707" s="73">
        <v>0</v>
      </c>
    </row>
    <row r="708" spans="2:7" s="28" customFormat="1" ht="18.75" customHeight="1" x14ac:dyDescent="0.2">
      <c r="B708" s="71" t="s">
        <v>1475</v>
      </c>
      <c r="C708" s="72">
        <v>1</v>
      </c>
      <c r="D708" s="72">
        <v>3</v>
      </c>
      <c r="E708" s="72">
        <v>0</v>
      </c>
      <c r="F708" s="72">
        <v>0</v>
      </c>
      <c r="G708" s="73">
        <v>0</v>
      </c>
    </row>
    <row r="709" spans="2:7" s="28" customFormat="1" ht="18.75" customHeight="1" x14ac:dyDescent="0.2">
      <c r="B709" s="71" t="s">
        <v>1178</v>
      </c>
      <c r="C709" s="72">
        <v>1</v>
      </c>
      <c r="D709" s="72">
        <v>1</v>
      </c>
      <c r="E709" s="72">
        <v>0</v>
      </c>
      <c r="F709" s="72">
        <v>0</v>
      </c>
      <c r="G709" s="73">
        <v>2</v>
      </c>
    </row>
    <row r="710" spans="2:7" s="28" customFormat="1" ht="18.75" customHeight="1" x14ac:dyDescent="0.2">
      <c r="B710" s="71" t="s">
        <v>1721</v>
      </c>
      <c r="C710" s="72">
        <v>1</v>
      </c>
      <c r="D710" s="72">
        <v>2</v>
      </c>
      <c r="E710" s="72">
        <v>0</v>
      </c>
      <c r="F710" s="72">
        <v>1</v>
      </c>
      <c r="G710" s="73">
        <v>0</v>
      </c>
    </row>
    <row r="711" spans="2:7" s="28" customFormat="1" ht="18.75" customHeight="1" x14ac:dyDescent="0.2">
      <c r="B711" s="71" t="s">
        <v>1832</v>
      </c>
      <c r="C711" s="72">
        <v>4</v>
      </c>
      <c r="D711" s="72">
        <v>0</v>
      </c>
      <c r="E711" s="72">
        <v>0</v>
      </c>
      <c r="F711" s="72">
        <v>0</v>
      </c>
      <c r="G711" s="73">
        <v>0</v>
      </c>
    </row>
    <row r="712" spans="2:7" s="28" customFormat="1" ht="18.75" customHeight="1" x14ac:dyDescent="0.2">
      <c r="B712" s="71" t="s">
        <v>1951</v>
      </c>
      <c r="C712" s="72">
        <v>2</v>
      </c>
      <c r="D712" s="72">
        <v>0</v>
      </c>
      <c r="E712" s="72">
        <v>0</v>
      </c>
      <c r="F712" s="72">
        <v>1</v>
      </c>
      <c r="G712" s="73">
        <v>1</v>
      </c>
    </row>
    <row r="713" spans="2:7" s="28" customFormat="1" ht="18.75" customHeight="1" x14ac:dyDescent="0.2">
      <c r="B713" s="71" t="s">
        <v>1808</v>
      </c>
      <c r="C713" s="72">
        <v>0</v>
      </c>
      <c r="D713" s="72">
        <v>0</v>
      </c>
      <c r="E713" s="72">
        <v>0</v>
      </c>
      <c r="F713" s="72">
        <v>3</v>
      </c>
      <c r="G713" s="73">
        <v>1</v>
      </c>
    </row>
    <row r="714" spans="2:7" s="28" customFormat="1" ht="18.75" customHeight="1" x14ac:dyDescent="0.2">
      <c r="B714" s="71" t="s">
        <v>1246</v>
      </c>
      <c r="C714" s="72">
        <v>0</v>
      </c>
      <c r="D714" s="72">
        <v>3</v>
      </c>
      <c r="E714" s="72">
        <v>0</v>
      </c>
      <c r="F714" s="72">
        <v>0</v>
      </c>
      <c r="G714" s="73">
        <v>1</v>
      </c>
    </row>
    <row r="715" spans="2:7" s="28" customFormat="1" ht="18.75" customHeight="1" x14ac:dyDescent="0.2">
      <c r="B715" s="71" t="s">
        <v>1893</v>
      </c>
      <c r="C715" s="72">
        <v>0</v>
      </c>
      <c r="D715" s="72">
        <v>1</v>
      </c>
      <c r="E715" s="72">
        <v>0</v>
      </c>
      <c r="F715" s="72">
        <v>3</v>
      </c>
      <c r="G715" s="73">
        <v>0</v>
      </c>
    </row>
    <row r="716" spans="2:7" s="28" customFormat="1" ht="18.75" customHeight="1" x14ac:dyDescent="0.2">
      <c r="B716" s="71" t="s">
        <v>1305</v>
      </c>
      <c r="C716" s="72">
        <v>1</v>
      </c>
      <c r="D716" s="72">
        <v>2</v>
      </c>
      <c r="E716" s="72">
        <v>1</v>
      </c>
      <c r="F716" s="72">
        <v>0</v>
      </c>
      <c r="G716" s="73">
        <v>0</v>
      </c>
    </row>
    <row r="717" spans="2:7" s="28" customFormat="1" ht="18.75" customHeight="1" x14ac:dyDescent="0.2">
      <c r="B717" s="71" t="s">
        <v>279</v>
      </c>
      <c r="C717" s="72">
        <v>0</v>
      </c>
      <c r="D717" s="72">
        <v>0</v>
      </c>
      <c r="E717" s="72">
        <v>3</v>
      </c>
      <c r="F717" s="72">
        <v>1</v>
      </c>
      <c r="G717" s="73">
        <v>0</v>
      </c>
    </row>
    <row r="718" spans="2:7" s="28" customFormat="1" ht="18.75" customHeight="1" x14ac:dyDescent="0.2">
      <c r="B718" s="71" t="s">
        <v>1800</v>
      </c>
      <c r="C718" s="72">
        <v>0</v>
      </c>
      <c r="D718" s="72">
        <v>0</v>
      </c>
      <c r="E718" s="72">
        <v>4</v>
      </c>
      <c r="F718" s="72">
        <v>0</v>
      </c>
      <c r="G718" s="73">
        <v>0</v>
      </c>
    </row>
    <row r="719" spans="2:7" s="28" customFormat="1" ht="18.75" customHeight="1" x14ac:dyDescent="0.2">
      <c r="B719" s="71" t="s">
        <v>1174</v>
      </c>
      <c r="C719" s="72">
        <v>3</v>
      </c>
      <c r="D719" s="72">
        <v>1</v>
      </c>
      <c r="E719" s="72">
        <v>0</v>
      </c>
      <c r="F719" s="72">
        <v>0</v>
      </c>
      <c r="G719" s="73">
        <v>0</v>
      </c>
    </row>
    <row r="720" spans="2:7" s="28" customFormat="1" ht="18.75" customHeight="1" x14ac:dyDescent="0.2">
      <c r="B720" s="71" t="s">
        <v>1264</v>
      </c>
      <c r="C720" s="72">
        <v>0</v>
      </c>
      <c r="D720" s="72">
        <v>1</v>
      </c>
      <c r="E720" s="72">
        <v>3</v>
      </c>
      <c r="F720" s="72">
        <v>0</v>
      </c>
      <c r="G720" s="73">
        <v>0</v>
      </c>
    </row>
    <row r="721" spans="2:7" s="28" customFormat="1" ht="18.75" customHeight="1" x14ac:dyDescent="0.2">
      <c r="B721" s="71" t="s">
        <v>1172</v>
      </c>
      <c r="C721" s="72">
        <v>2</v>
      </c>
      <c r="D721" s="72">
        <v>2</v>
      </c>
      <c r="E721" s="72">
        <v>0</v>
      </c>
      <c r="F721" s="72">
        <v>0</v>
      </c>
      <c r="G721" s="73">
        <v>0</v>
      </c>
    </row>
    <row r="722" spans="2:7" s="28" customFormat="1" ht="18.75" customHeight="1" x14ac:dyDescent="0.2">
      <c r="B722" s="71" t="s">
        <v>1224</v>
      </c>
      <c r="C722" s="72">
        <v>0</v>
      </c>
      <c r="D722" s="72">
        <v>0</v>
      </c>
      <c r="E722" s="72">
        <v>1</v>
      </c>
      <c r="F722" s="72">
        <v>0</v>
      </c>
      <c r="G722" s="73">
        <v>3</v>
      </c>
    </row>
    <row r="723" spans="2:7" s="28" customFormat="1" ht="18.75" customHeight="1" x14ac:dyDescent="0.2">
      <c r="B723" s="71" t="s">
        <v>298</v>
      </c>
      <c r="C723" s="72">
        <v>2</v>
      </c>
      <c r="D723" s="72">
        <v>1</v>
      </c>
      <c r="E723" s="72">
        <v>0</v>
      </c>
      <c r="F723" s="72">
        <v>1</v>
      </c>
      <c r="G723" s="73">
        <v>0</v>
      </c>
    </row>
    <row r="724" spans="2:7" s="28" customFormat="1" ht="18.75" customHeight="1" x14ac:dyDescent="0.2">
      <c r="B724" s="71" t="s">
        <v>1540</v>
      </c>
      <c r="C724" s="72">
        <v>0</v>
      </c>
      <c r="D724" s="72">
        <v>2</v>
      </c>
      <c r="E724" s="72">
        <v>0</v>
      </c>
      <c r="F724" s="72">
        <v>0</v>
      </c>
      <c r="G724" s="73">
        <v>2</v>
      </c>
    </row>
    <row r="725" spans="2:7" s="28" customFormat="1" ht="18.75" customHeight="1" x14ac:dyDescent="0.2">
      <c r="B725" s="71" t="s">
        <v>1790</v>
      </c>
      <c r="C725" s="72">
        <v>0</v>
      </c>
      <c r="D725" s="72">
        <v>0</v>
      </c>
      <c r="E725" s="72">
        <v>4</v>
      </c>
      <c r="F725" s="72">
        <v>0</v>
      </c>
      <c r="G725" s="73">
        <v>0</v>
      </c>
    </row>
    <row r="726" spans="2:7" s="28" customFormat="1" ht="18.75" customHeight="1" x14ac:dyDescent="0.2">
      <c r="B726" s="71" t="s">
        <v>1085</v>
      </c>
      <c r="C726" s="72">
        <v>2</v>
      </c>
      <c r="D726" s="72">
        <v>2</v>
      </c>
      <c r="E726" s="72">
        <v>0</v>
      </c>
      <c r="F726" s="72">
        <v>0</v>
      </c>
      <c r="G726" s="73">
        <v>0</v>
      </c>
    </row>
    <row r="727" spans="2:7" s="28" customFormat="1" ht="18.75" customHeight="1" x14ac:dyDescent="0.2">
      <c r="B727" s="71" t="s">
        <v>1051</v>
      </c>
      <c r="C727" s="72">
        <v>1</v>
      </c>
      <c r="D727" s="72">
        <v>1</v>
      </c>
      <c r="E727" s="72">
        <v>1</v>
      </c>
      <c r="F727" s="72">
        <v>0</v>
      </c>
      <c r="G727" s="73">
        <v>1</v>
      </c>
    </row>
    <row r="728" spans="2:7" s="28" customFormat="1" ht="18.75" customHeight="1" x14ac:dyDescent="0.2">
      <c r="B728" s="71" t="s">
        <v>1208</v>
      </c>
      <c r="C728" s="72">
        <v>1</v>
      </c>
      <c r="D728" s="72">
        <v>3</v>
      </c>
      <c r="E728" s="72">
        <v>0</v>
      </c>
      <c r="F728" s="72">
        <v>0</v>
      </c>
      <c r="G728" s="73">
        <v>0</v>
      </c>
    </row>
    <row r="729" spans="2:7" s="28" customFormat="1" ht="18.75" customHeight="1" x14ac:dyDescent="0.2">
      <c r="B729" s="71" t="s">
        <v>1724</v>
      </c>
      <c r="C729" s="72">
        <v>2</v>
      </c>
      <c r="D729" s="72">
        <v>0</v>
      </c>
      <c r="E729" s="72">
        <v>0</v>
      </c>
      <c r="F729" s="72">
        <v>0</v>
      </c>
      <c r="G729" s="73">
        <v>2</v>
      </c>
    </row>
    <row r="730" spans="2:7" s="28" customFormat="1" ht="18.75" customHeight="1" x14ac:dyDescent="0.2">
      <c r="B730" s="71" t="s">
        <v>940</v>
      </c>
      <c r="C730" s="72">
        <v>0</v>
      </c>
      <c r="D730" s="72">
        <v>1</v>
      </c>
      <c r="E730" s="72">
        <v>1</v>
      </c>
      <c r="F730" s="72">
        <v>0</v>
      </c>
      <c r="G730" s="73">
        <v>2</v>
      </c>
    </row>
    <row r="731" spans="2:7" s="28" customFormat="1" ht="18.75" customHeight="1" x14ac:dyDescent="0.2">
      <c r="B731" s="71" t="s">
        <v>1378</v>
      </c>
      <c r="C731" s="72">
        <v>1</v>
      </c>
      <c r="D731" s="72">
        <v>0</v>
      </c>
      <c r="E731" s="72">
        <v>3</v>
      </c>
      <c r="F731" s="72">
        <v>0</v>
      </c>
      <c r="G731" s="73">
        <v>0</v>
      </c>
    </row>
    <row r="732" spans="2:7" s="28" customFormat="1" ht="18.75" customHeight="1" x14ac:dyDescent="0.2">
      <c r="B732" s="71" t="s">
        <v>1414</v>
      </c>
      <c r="C732" s="72">
        <v>0</v>
      </c>
      <c r="D732" s="72">
        <v>0</v>
      </c>
      <c r="E732" s="72">
        <v>4</v>
      </c>
      <c r="F732" s="72">
        <v>0</v>
      </c>
      <c r="G732" s="73">
        <v>0</v>
      </c>
    </row>
    <row r="733" spans="2:7" s="28" customFormat="1" ht="18.75" customHeight="1" x14ac:dyDescent="0.2">
      <c r="B733" s="71" t="s">
        <v>1996</v>
      </c>
      <c r="C733" s="72">
        <v>2</v>
      </c>
      <c r="D733" s="72">
        <v>1</v>
      </c>
      <c r="E733" s="72">
        <v>0</v>
      </c>
      <c r="F733" s="72">
        <v>1</v>
      </c>
      <c r="G733" s="73">
        <v>0</v>
      </c>
    </row>
    <row r="734" spans="2:7" s="28" customFormat="1" ht="18.75" customHeight="1" x14ac:dyDescent="0.2">
      <c r="B734" s="71" t="s">
        <v>2306</v>
      </c>
      <c r="C734" s="72">
        <v>0</v>
      </c>
      <c r="D734" s="72">
        <v>2</v>
      </c>
      <c r="E734" s="72">
        <v>1</v>
      </c>
      <c r="F734" s="72">
        <v>0</v>
      </c>
      <c r="G734" s="73">
        <v>1</v>
      </c>
    </row>
    <row r="735" spans="2:7" s="28" customFormat="1" ht="18.75" customHeight="1" x14ac:dyDescent="0.2">
      <c r="B735" s="71" t="s">
        <v>1347</v>
      </c>
      <c r="C735" s="72">
        <v>3</v>
      </c>
      <c r="D735" s="72">
        <v>1</v>
      </c>
      <c r="E735" s="72">
        <v>0</v>
      </c>
      <c r="F735" s="72">
        <v>0</v>
      </c>
      <c r="G735" s="73">
        <v>0</v>
      </c>
    </row>
    <row r="736" spans="2:7" s="28" customFormat="1" ht="18.75" customHeight="1" x14ac:dyDescent="0.2">
      <c r="B736" s="71" t="s">
        <v>2323</v>
      </c>
      <c r="C736" s="72">
        <v>0</v>
      </c>
      <c r="D736" s="72">
        <v>2</v>
      </c>
      <c r="E736" s="72">
        <v>2</v>
      </c>
      <c r="F736" s="72">
        <v>0</v>
      </c>
      <c r="G736" s="73">
        <v>0</v>
      </c>
    </row>
    <row r="737" spans="2:7" s="28" customFormat="1" ht="18.75" customHeight="1" x14ac:dyDescent="0.2">
      <c r="B737" s="71" t="s">
        <v>1199</v>
      </c>
      <c r="C737" s="72">
        <v>1</v>
      </c>
      <c r="D737" s="72">
        <v>2</v>
      </c>
      <c r="E737" s="72">
        <v>0</v>
      </c>
      <c r="F737" s="72">
        <v>0</v>
      </c>
      <c r="G737" s="73">
        <v>1</v>
      </c>
    </row>
    <row r="738" spans="2:7" s="28" customFormat="1" ht="18.75" customHeight="1" x14ac:dyDescent="0.2">
      <c r="B738" s="71" t="s">
        <v>1244</v>
      </c>
      <c r="C738" s="72">
        <v>0</v>
      </c>
      <c r="D738" s="72">
        <v>1</v>
      </c>
      <c r="E738" s="72">
        <v>1</v>
      </c>
      <c r="F738" s="72">
        <v>0</v>
      </c>
      <c r="G738" s="73">
        <v>2</v>
      </c>
    </row>
    <row r="739" spans="2:7" s="28" customFormat="1" ht="18.75" customHeight="1" x14ac:dyDescent="0.2">
      <c r="B739" s="71" t="s">
        <v>1201</v>
      </c>
      <c r="C739" s="72">
        <v>0</v>
      </c>
      <c r="D739" s="72">
        <v>0</v>
      </c>
      <c r="E739" s="72">
        <v>2</v>
      </c>
      <c r="F739" s="72">
        <v>1</v>
      </c>
      <c r="G739" s="73">
        <v>1</v>
      </c>
    </row>
    <row r="740" spans="2:7" s="28" customFormat="1" ht="18.75" customHeight="1" x14ac:dyDescent="0.2">
      <c r="B740" s="71" t="s">
        <v>2010</v>
      </c>
      <c r="C740" s="72">
        <v>0</v>
      </c>
      <c r="D740" s="72">
        <v>0</v>
      </c>
      <c r="E740" s="72">
        <v>1</v>
      </c>
      <c r="F740" s="72">
        <v>0</v>
      </c>
      <c r="G740" s="73">
        <v>3</v>
      </c>
    </row>
    <row r="741" spans="2:7" s="28" customFormat="1" ht="18.75" customHeight="1" x14ac:dyDescent="0.2">
      <c r="B741" s="71" t="s">
        <v>2182</v>
      </c>
      <c r="C741" s="72">
        <v>3</v>
      </c>
      <c r="D741" s="72">
        <v>0</v>
      </c>
      <c r="E741" s="72">
        <v>1</v>
      </c>
      <c r="F741" s="72">
        <v>0</v>
      </c>
      <c r="G741" s="73">
        <v>0</v>
      </c>
    </row>
    <row r="742" spans="2:7" s="28" customFormat="1" ht="18.75" customHeight="1" x14ac:dyDescent="0.2">
      <c r="B742" s="71" t="s">
        <v>1251</v>
      </c>
      <c r="C742" s="72">
        <v>0</v>
      </c>
      <c r="D742" s="72">
        <v>0</v>
      </c>
      <c r="E742" s="72">
        <v>2</v>
      </c>
      <c r="F742" s="72">
        <v>2</v>
      </c>
      <c r="G742" s="73">
        <v>0</v>
      </c>
    </row>
    <row r="743" spans="2:7" s="28" customFormat="1" ht="18.75" customHeight="1" x14ac:dyDescent="0.2">
      <c r="B743" s="71" t="s">
        <v>1156</v>
      </c>
      <c r="C743" s="72">
        <v>2</v>
      </c>
      <c r="D743" s="72">
        <v>0</v>
      </c>
      <c r="E743" s="72">
        <v>1</v>
      </c>
      <c r="F743" s="72">
        <v>1</v>
      </c>
      <c r="G743" s="73">
        <v>0</v>
      </c>
    </row>
    <row r="744" spans="2:7" s="28" customFormat="1" ht="18.75" customHeight="1" x14ac:dyDescent="0.2">
      <c r="B744" s="71" t="s">
        <v>2324</v>
      </c>
      <c r="C744" s="72">
        <v>4</v>
      </c>
      <c r="D744" s="72">
        <v>0</v>
      </c>
      <c r="E744" s="72">
        <v>0</v>
      </c>
      <c r="F744" s="72">
        <v>0</v>
      </c>
      <c r="G744" s="73">
        <v>0</v>
      </c>
    </row>
    <row r="745" spans="2:7" s="28" customFormat="1" ht="18.75" customHeight="1" x14ac:dyDescent="0.2">
      <c r="B745" s="71" t="s">
        <v>1175</v>
      </c>
      <c r="C745" s="72">
        <v>0</v>
      </c>
      <c r="D745" s="72">
        <v>2</v>
      </c>
      <c r="E745" s="72">
        <v>1</v>
      </c>
      <c r="F745" s="72">
        <v>1</v>
      </c>
      <c r="G745" s="73">
        <v>0</v>
      </c>
    </row>
    <row r="746" spans="2:7" s="28" customFormat="1" ht="18.75" customHeight="1" x14ac:dyDescent="0.2">
      <c r="B746" s="71" t="s">
        <v>1872</v>
      </c>
      <c r="C746" s="72">
        <v>2</v>
      </c>
      <c r="D746" s="72">
        <v>0</v>
      </c>
      <c r="E746" s="72">
        <v>0</v>
      </c>
      <c r="F746" s="72">
        <v>0</v>
      </c>
      <c r="G746" s="73">
        <v>2</v>
      </c>
    </row>
    <row r="747" spans="2:7" s="28" customFormat="1" ht="18.75" customHeight="1" x14ac:dyDescent="0.2">
      <c r="B747" s="71" t="s">
        <v>1618</v>
      </c>
      <c r="C747" s="72">
        <v>2</v>
      </c>
      <c r="D747" s="72">
        <v>1</v>
      </c>
      <c r="E747" s="72">
        <v>1</v>
      </c>
      <c r="F747" s="72">
        <v>0</v>
      </c>
      <c r="G747" s="73">
        <v>0</v>
      </c>
    </row>
    <row r="748" spans="2:7" s="28" customFormat="1" ht="18.75" customHeight="1" x14ac:dyDescent="0.2">
      <c r="B748" s="71" t="s">
        <v>1933</v>
      </c>
      <c r="C748" s="72">
        <v>1</v>
      </c>
      <c r="D748" s="72">
        <v>0</v>
      </c>
      <c r="E748" s="72">
        <v>3</v>
      </c>
      <c r="F748" s="72">
        <v>0</v>
      </c>
      <c r="G748" s="73">
        <v>0</v>
      </c>
    </row>
    <row r="749" spans="2:7" s="28" customFormat="1" ht="18.75" customHeight="1" x14ac:dyDescent="0.2">
      <c r="B749" s="71" t="s">
        <v>1882</v>
      </c>
      <c r="C749" s="72">
        <v>1</v>
      </c>
      <c r="D749" s="72">
        <v>2</v>
      </c>
      <c r="E749" s="72">
        <v>0</v>
      </c>
      <c r="F749" s="72">
        <v>0</v>
      </c>
      <c r="G749" s="73">
        <v>1</v>
      </c>
    </row>
    <row r="750" spans="2:7" s="28" customFormat="1" ht="18.75" customHeight="1" x14ac:dyDescent="0.2">
      <c r="B750" s="71" t="s">
        <v>1344</v>
      </c>
      <c r="C750" s="72">
        <v>0</v>
      </c>
      <c r="D750" s="72">
        <v>2</v>
      </c>
      <c r="E750" s="72">
        <v>0</v>
      </c>
      <c r="F750" s="72">
        <v>0</v>
      </c>
      <c r="G750" s="73">
        <v>2</v>
      </c>
    </row>
    <row r="751" spans="2:7" s="28" customFormat="1" ht="18.75" customHeight="1" x14ac:dyDescent="0.2">
      <c r="B751" s="71" t="s">
        <v>116</v>
      </c>
      <c r="C751" s="72">
        <v>1</v>
      </c>
      <c r="D751" s="72">
        <v>0</v>
      </c>
      <c r="E751" s="72">
        <v>2</v>
      </c>
      <c r="F751" s="72">
        <v>0</v>
      </c>
      <c r="G751" s="73">
        <v>1</v>
      </c>
    </row>
    <row r="752" spans="2:7" s="28" customFormat="1" ht="18.75" customHeight="1" x14ac:dyDescent="0.2">
      <c r="B752" s="71" t="s">
        <v>1972</v>
      </c>
      <c r="C752" s="72">
        <v>0</v>
      </c>
      <c r="D752" s="72">
        <v>0</v>
      </c>
      <c r="E752" s="72">
        <v>2</v>
      </c>
      <c r="F752" s="72">
        <v>2</v>
      </c>
      <c r="G752" s="73">
        <v>0</v>
      </c>
    </row>
    <row r="753" spans="2:7" s="28" customFormat="1" ht="18.75" customHeight="1" x14ac:dyDescent="0.2">
      <c r="B753" s="71" t="s">
        <v>3096</v>
      </c>
      <c r="C753" s="72">
        <v>0</v>
      </c>
      <c r="D753" s="72">
        <v>0</v>
      </c>
      <c r="E753" s="72">
        <v>4</v>
      </c>
      <c r="F753" s="72">
        <v>0</v>
      </c>
      <c r="G753" s="73">
        <v>0</v>
      </c>
    </row>
    <row r="754" spans="2:7" s="28" customFormat="1" ht="18.75" customHeight="1" x14ac:dyDescent="0.2">
      <c r="B754" s="71" t="s">
        <v>1519</v>
      </c>
      <c r="C754" s="72">
        <v>1</v>
      </c>
      <c r="D754" s="72">
        <v>1</v>
      </c>
      <c r="E754" s="72">
        <v>0</v>
      </c>
      <c r="F754" s="72">
        <v>0</v>
      </c>
      <c r="G754" s="73">
        <v>2</v>
      </c>
    </row>
    <row r="755" spans="2:7" s="28" customFormat="1" ht="18.75" customHeight="1" x14ac:dyDescent="0.2">
      <c r="B755" s="71" t="s">
        <v>1128</v>
      </c>
      <c r="C755" s="72">
        <v>0</v>
      </c>
      <c r="D755" s="72">
        <v>1</v>
      </c>
      <c r="E755" s="72">
        <v>0</v>
      </c>
      <c r="F755" s="72">
        <v>1</v>
      </c>
      <c r="G755" s="73">
        <v>2</v>
      </c>
    </row>
    <row r="756" spans="2:7" s="28" customFormat="1" ht="18.75" customHeight="1" x14ac:dyDescent="0.2">
      <c r="B756" s="71" t="s">
        <v>2542</v>
      </c>
      <c r="C756" s="72">
        <v>0</v>
      </c>
      <c r="D756" s="72">
        <v>0</v>
      </c>
      <c r="E756" s="72">
        <v>0</v>
      </c>
      <c r="F756" s="72">
        <v>4</v>
      </c>
      <c r="G756" s="73">
        <v>0</v>
      </c>
    </row>
    <row r="757" spans="2:7" s="28" customFormat="1" ht="18.75" customHeight="1" x14ac:dyDescent="0.2">
      <c r="B757" s="71" t="s">
        <v>2393</v>
      </c>
      <c r="C757" s="72">
        <v>0</v>
      </c>
      <c r="D757" s="72">
        <v>4</v>
      </c>
      <c r="E757" s="72">
        <v>0</v>
      </c>
      <c r="F757" s="72">
        <v>0</v>
      </c>
      <c r="G757" s="73">
        <v>0</v>
      </c>
    </row>
    <row r="758" spans="2:7" s="28" customFormat="1" ht="18.75" customHeight="1" x14ac:dyDescent="0.2">
      <c r="B758" s="71" t="s">
        <v>2201</v>
      </c>
      <c r="C758" s="72">
        <v>4</v>
      </c>
      <c r="D758" s="72">
        <v>0</v>
      </c>
      <c r="E758" s="72">
        <v>0</v>
      </c>
      <c r="F758" s="72">
        <v>0</v>
      </c>
      <c r="G758" s="73">
        <v>0</v>
      </c>
    </row>
    <row r="759" spans="2:7" s="28" customFormat="1" ht="18.75" customHeight="1" x14ac:dyDescent="0.2">
      <c r="B759" s="71" t="s">
        <v>2197</v>
      </c>
      <c r="C759" s="72">
        <v>0</v>
      </c>
      <c r="D759" s="72">
        <v>2</v>
      </c>
      <c r="E759" s="72">
        <v>0</v>
      </c>
      <c r="F759" s="72">
        <v>1</v>
      </c>
      <c r="G759" s="73">
        <v>1</v>
      </c>
    </row>
    <row r="760" spans="2:7" s="28" customFormat="1" ht="18.75" customHeight="1" x14ac:dyDescent="0.2">
      <c r="B760" s="71" t="s">
        <v>3101</v>
      </c>
      <c r="C760" s="72">
        <v>3</v>
      </c>
      <c r="D760" s="72">
        <v>0</v>
      </c>
      <c r="E760" s="72">
        <v>0</v>
      </c>
      <c r="F760" s="72">
        <v>0</v>
      </c>
      <c r="G760" s="73">
        <v>1</v>
      </c>
    </row>
    <row r="761" spans="2:7" s="28" customFormat="1" ht="18.75" customHeight="1" x14ac:dyDescent="0.2">
      <c r="B761" s="71" t="s">
        <v>1567</v>
      </c>
      <c r="C761" s="72">
        <v>0</v>
      </c>
      <c r="D761" s="72">
        <v>2</v>
      </c>
      <c r="E761" s="72">
        <v>1</v>
      </c>
      <c r="F761" s="72">
        <v>1</v>
      </c>
      <c r="G761" s="73">
        <v>0</v>
      </c>
    </row>
    <row r="762" spans="2:7" s="28" customFormat="1" ht="18.75" customHeight="1" x14ac:dyDescent="0.2">
      <c r="B762" s="71" t="s">
        <v>1817</v>
      </c>
      <c r="C762" s="72">
        <v>1</v>
      </c>
      <c r="D762" s="72">
        <v>1</v>
      </c>
      <c r="E762" s="72">
        <v>1</v>
      </c>
      <c r="F762" s="72">
        <v>1</v>
      </c>
      <c r="G762" s="73">
        <v>0</v>
      </c>
    </row>
    <row r="763" spans="2:7" s="28" customFormat="1" ht="18.75" customHeight="1" x14ac:dyDescent="0.2">
      <c r="B763" s="71" t="s">
        <v>3150</v>
      </c>
      <c r="C763" s="72">
        <v>0</v>
      </c>
      <c r="D763" s="72">
        <v>2</v>
      </c>
      <c r="E763" s="72">
        <v>2</v>
      </c>
      <c r="F763" s="72">
        <v>0</v>
      </c>
      <c r="G763" s="73">
        <v>0</v>
      </c>
    </row>
    <row r="764" spans="2:7" s="28" customFormat="1" ht="18.75" customHeight="1" x14ac:dyDescent="0.2">
      <c r="B764" s="71" t="s">
        <v>1707</v>
      </c>
      <c r="C764" s="72">
        <v>0</v>
      </c>
      <c r="D764" s="72">
        <v>1</v>
      </c>
      <c r="E764" s="72">
        <v>0</v>
      </c>
      <c r="F764" s="72">
        <v>0</v>
      </c>
      <c r="G764" s="73">
        <v>2</v>
      </c>
    </row>
    <row r="765" spans="2:7" s="28" customFormat="1" ht="18.75" customHeight="1" x14ac:dyDescent="0.2">
      <c r="B765" s="71" t="s">
        <v>2163</v>
      </c>
      <c r="C765" s="72">
        <v>3</v>
      </c>
      <c r="D765" s="72">
        <v>0</v>
      </c>
      <c r="E765" s="72">
        <v>0</v>
      </c>
      <c r="F765" s="72">
        <v>0</v>
      </c>
      <c r="G765" s="73">
        <v>0</v>
      </c>
    </row>
    <row r="766" spans="2:7" s="28" customFormat="1" ht="18.75" customHeight="1" x14ac:dyDescent="0.2">
      <c r="B766" s="71" t="s">
        <v>2538</v>
      </c>
      <c r="C766" s="72">
        <v>0</v>
      </c>
      <c r="D766" s="72">
        <v>1</v>
      </c>
      <c r="E766" s="72">
        <v>0</v>
      </c>
      <c r="F766" s="72">
        <v>1</v>
      </c>
      <c r="G766" s="73">
        <v>1</v>
      </c>
    </row>
    <row r="767" spans="2:7" s="28" customFormat="1" ht="18.75" customHeight="1" x14ac:dyDescent="0.2">
      <c r="B767" s="71" t="s">
        <v>1329</v>
      </c>
      <c r="C767" s="72">
        <v>1</v>
      </c>
      <c r="D767" s="72">
        <v>0</v>
      </c>
      <c r="E767" s="72">
        <v>0</v>
      </c>
      <c r="F767" s="72">
        <v>1</v>
      </c>
      <c r="G767" s="73">
        <v>1</v>
      </c>
    </row>
    <row r="768" spans="2:7" s="28" customFormat="1" ht="18.75" customHeight="1" x14ac:dyDescent="0.2">
      <c r="B768" s="71" t="s">
        <v>1484</v>
      </c>
      <c r="C768" s="72">
        <v>0</v>
      </c>
      <c r="D768" s="72">
        <v>0</v>
      </c>
      <c r="E768" s="72">
        <v>1</v>
      </c>
      <c r="F768" s="72">
        <v>2</v>
      </c>
      <c r="G768" s="73">
        <v>0</v>
      </c>
    </row>
    <row r="769" spans="2:7" s="28" customFormat="1" ht="18.75" customHeight="1" x14ac:dyDescent="0.2">
      <c r="B769" s="71" t="s">
        <v>1479</v>
      </c>
      <c r="C769" s="72">
        <v>1</v>
      </c>
      <c r="D769" s="72">
        <v>0</v>
      </c>
      <c r="E769" s="72">
        <v>2</v>
      </c>
      <c r="F769" s="72">
        <v>0</v>
      </c>
      <c r="G769" s="73">
        <v>0</v>
      </c>
    </row>
    <row r="770" spans="2:7" s="28" customFormat="1" ht="18.75" customHeight="1" x14ac:dyDescent="0.2">
      <c r="B770" s="71" t="s">
        <v>1763</v>
      </c>
      <c r="C770" s="72">
        <v>0</v>
      </c>
      <c r="D770" s="72">
        <v>2</v>
      </c>
      <c r="E770" s="72">
        <v>1</v>
      </c>
      <c r="F770" s="72">
        <v>0</v>
      </c>
      <c r="G770" s="73">
        <v>0</v>
      </c>
    </row>
    <row r="771" spans="2:7" s="28" customFormat="1" ht="18.75" customHeight="1" x14ac:dyDescent="0.2">
      <c r="B771" s="71" t="s">
        <v>1429</v>
      </c>
      <c r="C771" s="72">
        <v>0</v>
      </c>
      <c r="D771" s="72">
        <v>0</v>
      </c>
      <c r="E771" s="72">
        <v>0</v>
      </c>
      <c r="F771" s="72">
        <v>0</v>
      </c>
      <c r="G771" s="73">
        <v>3</v>
      </c>
    </row>
    <row r="772" spans="2:7" s="28" customFormat="1" ht="18.75" customHeight="1" x14ac:dyDescent="0.2">
      <c r="B772" s="71" t="s">
        <v>2345</v>
      </c>
      <c r="C772" s="72">
        <v>0</v>
      </c>
      <c r="D772" s="72">
        <v>1</v>
      </c>
      <c r="E772" s="72">
        <v>1</v>
      </c>
      <c r="F772" s="72">
        <v>0</v>
      </c>
      <c r="G772" s="73">
        <v>1</v>
      </c>
    </row>
    <row r="773" spans="2:7" s="28" customFormat="1" ht="18.75" customHeight="1" x14ac:dyDescent="0.2">
      <c r="B773" s="71" t="s">
        <v>1220</v>
      </c>
      <c r="C773" s="72">
        <v>1</v>
      </c>
      <c r="D773" s="72">
        <v>0</v>
      </c>
      <c r="E773" s="72">
        <v>2</v>
      </c>
      <c r="F773" s="72">
        <v>0</v>
      </c>
      <c r="G773" s="73">
        <v>0</v>
      </c>
    </row>
    <row r="774" spans="2:7" s="28" customFormat="1" ht="18.75" customHeight="1" x14ac:dyDescent="0.2">
      <c r="B774" s="71" t="s">
        <v>883</v>
      </c>
      <c r="C774" s="72">
        <v>3</v>
      </c>
      <c r="D774" s="72">
        <v>0</v>
      </c>
      <c r="E774" s="72">
        <v>0</v>
      </c>
      <c r="F774" s="72">
        <v>0</v>
      </c>
      <c r="G774" s="73">
        <v>0</v>
      </c>
    </row>
    <row r="775" spans="2:7" s="28" customFormat="1" ht="18.75" customHeight="1" x14ac:dyDescent="0.2">
      <c r="B775" s="71" t="s">
        <v>1227</v>
      </c>
      <c r="C775" s="72">
        <v>2</v>
      </c>
      <c r="D775" s="72">
        <v>0</v>
      </c>
      <c r="E775" s="72">
        <v>0</v>
      </c>
      <c r="F775" s="72">
        <v>0</v>
      </c>
      <c r="G775" s="73">
        <v>1</v>
      </c>
    </row>
    <row r="776" spans="2:7" s="28" customFormat="1" ht="18.75" customHeight="1" x14ac:dyDescent="0.2">
      <c r="B776" s="71" t="s">
        <v>2546</v>
      </c>
      <c r="C776" s="72">
        <v>1</v>
      </c>
      <c r="D776" s="72">
        <v>0</v>
      </c>
      <c r="E776" s="72">
        <v>0</v>
      </c>
      <c r="F776" s="72">
        <v>0</v>
      </c>
      <c r="G776" s="73">
        <v>2</v>
      </c>
    </row>
    <row r="777" spans="2:7" s="28" customFormat="1" ht="18.75" customHeight="1" x14ac:dyDescent="0.2">
      <c r="B777" s="71" t="s">
        <v>2164</v>
      </c>
      <c r="C777" s="72">
        <v>0</v>
      </c>
      <c r="D777" s="72">
        <v>0</v>
      </c>
      <c r="E777" s="72">
        <v>1</v>
      </c>
      <c r="F777" s="72">
        <v>2</v>
      </c>
      <c r="G777" s="73">
        <v>0</v>
      </c>
    </row>
    <row r="778" spans="2:7" s="28" customFormat="1" ht="18.75" customHeight="1" x14ac:dyDescent="0.2">
      <c r="B778" s="71" t="s">
        <v>1781</v>
      </c>
      <c r="C778" s="72">
        <v>0</v>
      </c>
      <c r="D778" s="72">
        <v>0</v>
      </c>
      <c r="E778" s="72">
        <v>1</v>
      </c>
      <c r="F778" s="72">
        <v>1</v>
      </c>
      <c r="G778" s="73">
        <v>1</v>
      </c>
    </row>
    <row r="779" spans="2:7" s="28" customFormat="1" ht="18.75" customHeight="1" x14ac:dyDescent="0.2">
      <c r="B779" s="71" t="s">
        <v>2132</v>
      </c>
      <c r="C779" s="72">
        <v>1</v>
      </c>
      <c r="D779" s="72">
        <v>2</v>
      </c>
      <c r="E779" s="72">
        <v>0</v>
      </c>
      <c r="F779" s="72">
        <v>0</v>
      </c>
      <c r="G779" s="73">
        <v>0</v>
      </c>
    </row>
    <row r="780" spans="2:7" s="28" customFormat="1" ht="18.75" customHeight="1" x14ac:dyDescent="0.2">
      <c r="B780" s="71" t="s">
        <v>1190</v>
      </c>
      <c r="C780" s="72">
        <v>0</v>
      </c>
      <c r="D780" s="72">
        <v>0</v>
      </c>
      <c r="E780" s="72">
        <v>3</v>
      </c>
      <c r="F780" s="72">
        <v>0</v>
      </c>
      <c r="G780" s="73">
        <v>0</v>
      </c>
    </row>
    <row r="781" spans="2:7" s="28" customFormat="1" ht="18.75" customHeight="1" x14ac:dyDescent="0.2">
      <c r="B781" s="71" t="s">
        <v>2041</v>
      </c>
      <c r="C781" s="72">
        <v>2</v>
      </c>
      <c r="D781" s="72">
        <v>0</v>
      </c>
      <c r="E781" s="72">
        <v>1</v>
      </c>
      <c r="F781" s="72">
        <v>0</v>
      </c>
      <c r="G781" s="73">
        <v>0</v>
      </c>
    </row>
    <row r="782" spans="2:7" s="28" customFormat="1" ht="18.75" customHeight="1" x14ac:dyDescent="0.2">
      <c r="B782" s="71" t="s">
        <v>1740</v>
      </c>
      <c r="C782" s="72">
        <v>0</v>
      </c>
      <c r="D782" s="72">
        <v>0</v>
      </c>
      <c r="E782" s="72">
        <v>1</v>
      </c>
      <c r="F782" s="72">
        <v>1</v>
      </c>
      <c r="G782" s="73">
        <v>1</v>
      </c>
    </row>
    <row r="783" spans="2:7" s="28" customFormat="1" ht="18.75" customHeight="1" x14ac:dyDescent="0.2">
      <c r="B783" s="71" t="s">
        <v>1794</v>
      </c>
      <c r="C783" s="72">
        <v>1</v>
      </c>
      <c r="D783" s="72">
        <v>2</v>
      </c>
      <c r="E783" s="72">
        <v>0</v>
      </c>
      <c r="F783" s="72">
        <v>0</v>
      </c>
      <c r="G783" s="73">
        <v>0</v>
      </c>
    </row>
    <row r="784" spans="2:7" s="28" customFormat="1" ht="18.75" customHeight="1" x14ac:dyDescent="0.2">
      <c r="B784" s="71" t="s">
        <v>1188</v>
      </c>
      <c r="C784" s="72">
        <v>2</v>
      </c>
      <c r="D784" s="72">
        <v>0</v>
      </c>
      <c r="E784" s="72">
        <v>0</v>
      </c>
      <c r="F784" s="72">
        <v>1</v>
      </c>
      <c r="G784" s="73">
        <v>0</v>
      </c>
    </row>
    <row r="785" spans="2:7" s="28" customFormat="1" ht="18.75" customHeight="1" x14ac:dyDescent="0.2">
      <c r="B785" s="71" t="s">
        <v>1351</v>
      </c>
      <c r="C785" s="72">
        <v>1</v>
      </c>
      <c r="D785" s="72">
        <v>0</v>
      </c>
      <c r="E785" s="72">
        <v>2</v>
      </c>
      <c r="F785" s="72">
        <v>0</v>
      </c>
      <c r="G785" s="73">
        <v>0</v>
      </c>
    </row>
    <row r="786" spans="2:7" s="28" customFormat="1" ht="18.75" customHeight="1" x14ac:dyDescent="0.2">
      <c r="B786" s="71" t="s">
        <v>2017</v>
      </c>
      <c r="C786" s="72">
        <v>0</v>
      </c>
      <c r="D786" s="72">
        <v>0</v>
      </c>
      <c r="E786" s="72">
        <v>0</v>
      </c>
      <c r="F786" s="72">
        <v>0</v>
      </c>
      <c r="G786" s="73">
        <v>3</v>
      </c>
    </row>
    <row r="787" spans="2:7" s="28" customFormat="1" ht="18.75" customHeight="1" x14ac:dyDescent="0.2">
      <c r="B787" s="71" t="s">
        <v>1753</v>
      </c>
      <c r="C787" s="72">
        <v>1</v>
      </c>
      <c r="D787" s="72">
        <v>0</v>
      </c>
      <c r="E787" s="72">
        <v>2</v>
      </c>
      <c r="F787" s="72">
        <v>0</v>
      </c>
      <c r="G787" s="73">
        <v>0</v>
      </c>
    </row>
    <row r="788" spans="2:7" s="28" customFormat="1" ht="18.75" customHeight="1" x14ac:dyDescent="0.2">
      <c r="B788" s="71" t="s">
        <v>2212</v>
      </c>
      <c r="C788" s="72">
        <v>3</v>
      </c>
      <c r="D788" s="72">
        <v>0</v>
      </c>
      <c r="E788" s="72">
        <v>0</v>
      </c>
      <c r="F788" s="72">
        <v>0</v>
      </c>
      <c r="G788" s="73">
        <v>0</v>
      </c>
    </row>
    <row r="789" spans="2:7" s="28" customFormat="1" ht="18.75" customHeight="1" x14ac:dyDescent="0.2">
      <c r="B789" s="71" t="s">
        <v>1801</v>
      </c>
      <c r="C789" s="72">
        <v>0</v>
      </c>
      <c r="D789" s="72">
        <v>0</v>
      </c>
      <c r="E789" s="72">
        <v>0</v>
      </c>
      <c r="F789" s="72">
        <v>2</v>
      </c>
      <c r="G789" s="73">
        <v>1</v>
      </c>
    </row>
    <row r="790" spans="2:7" s="28" customFormat="1" ht="18.75" customHeight="1" x14ac:dyDescent="0.2">
      <c r="B790" s="71" t="s">
        <v>1911</v>
      </c>
      <c r="C790" s="72">
        <v>0</v>
      </c>
      <c r="D790" s="72">
        <v>1</v>
      </c>
      <c r="E790" s="72">
        <v>1</v>
      </c>
      <c r="F790" s="72">
        <v>1</v>
      </c>
      <c r="G790" s="73">
        <v>0</v>
      </c>
    </row>
    <row r="791" spans="2:7" s="28" customFormat="1" ht="18.75" customHeight="1" x14ac:dyDescent="0.2">
      <c r="B791" s="71" t="s">
        <v>1660</v>
      </c>
      <c r="C791" s="72">
        <v>0</v>
      </c>
      <c r="D791" s="72">
        <v>0</v>
      </c>
      <c r="E791" s="72">
        <v>1</v>
      </c>
      <c r="F791" s="72">
        <v>0</v>
      </c>
      <c r="G791" s="73">
        <v>2</v>
      </c>
    </row>
    <row r="792" spans="2:7" s="28" customFormat="1" ht="18.75" customHeight="1" x14ac:dyDescent="0.2">
      <c r="B792" s="71" t="s">
        <v>1716</v>
      </c>
      <c r="C792" s="72">
        <v>0</v>
      </c>
      <c r="D792" s="72">
        <v>1</v>
      </c>
      <c r="E792" s="72">
        <v>1</v>
      </c>
      <c r="F792" s="72">
        <v>1</v>
      </c>
      <c r="G792" s="73">
        <v>0</v>
      </c>
    </row>
    <row r="793" spans="2:7" s="28" customFormat="1" ht="18.75" customHeight="1" x14ac:dyDescent="0.2">
      <c r="B793" s="71" t="s">
        <v>1700</v>
      </c>
      <c r="C793" s="72">
        <v>0</v>
      </c>
      <c r="D793" s="72">
        <v>1</v>
      </c>
      <c r="E793" s="72">
        <v>2</v>
      </c>
      <c r="F793" s="72">
        <v>0</v>
      </c>
      <c r="G793" s="73">
        <v>0</v>
      </c>
    </row>
    <row r="794" spans="2:7" s="28" customFormat="1" ht="18.75" customHeight="1" x14ac:dyDescent="0.2">
      <c r="B794" s="71" t="s">
        <v>2211</v>
      </c>
      <c r="C794" s="72">
        <v>0</v>
      </c>
      <c r="D794" s="72">
        <v>1</v>
      </c>
      <c r="E794" s="72">
        <v>2</v>
      </c>
      <c r="F794" s="72">
        <v>0</v>
      </c>
      <c r="G794" s="73">
        <v>0</v>
      </c>
    </row>
    <row r="795" spans="2:7" s="28" customFormat="1" ht="18.75" customHeight="1" x14ac:dyDescent="0.2">
      <c r="B795" s="71" t="s">
        <v>3098</v>
      </c>
      <c r="C795" s="72">
        <v>0</v>
      </c>
      <c r="D795" s="72">
        <v>1</v>
      </c>
      <c r="E795" s="72">
        <v>0</v>
      </c>
      <c r="F795" s="72">
        <v>0</v>
      </c>
      <c r="G795" s="73">
        <v>2</v>
      </c>
    </row>
    <row r="796" spans="2:7" s="28" customFormat="1" ht="18.75" customHeight="1" x14ac:dyDescent="0.2">
      <c r="B796" s="71" t="s">
        <v>1878</v>
      </c>
      <c r="C796" s="72">
        <v>2</v>
      </c>
      <c r="D796" s="72">
        <v>0</v>
      </c>
      <c r="E796" s="72">
        <v>0</v>
      </c>
      <c r="F796" s="72">
        <v>0</v>
      </c>
      <c r="G796" s="73">
        <v>1</v>
      </c>
    </row>
    <row r="797" spans="2:7" s="28" customFormat="1" ht="18.75" customHeight="1" x14ac:dyDescent="0.2">
      <c r="B797" s="71" t="s">
        <v>1443</v>
      </c>
      <c r="C797" s="72">
        <v>0</v>
      </c>
      <c r="D797" s="72">
        <v>0</v>
      </c>
      <c r="E797" s="72">
        <v>2</v>
      </c>
      <c r="F797" s="72">
        <v>0</v>
      </c>
      <c r="G797" s="73">
        <v>1</v>
      </c>
    </row>
    <row r="798" spans="2:7" s="28" customFormat="1" ht="18.75" customHeight="1" x14ac:dyDescent="0.2">
      <c r="B798" s="71" t="s">
        <v>2019</v>
      </c>
      <c r="C798" s="72">
        <v>0</v>
      </c>
      <c r="D798" s="72">
        <v>2</v>
      </c>
      <c r="E798" s="72">
        <v>0</v>
      </c>
      <c r="F798" s="72">
        <v>1</v>
      </c>
      <c r="G798" s="73">
        <v>0</v>
      </c>
    </row>
    <row r="799" spans="2:7" s="28" customFormat="1" ht="18.75" customHeight="1" x14ac:dyDescent="0.2">
      <c r="B799" s="71" t="s">
        <v>1185</v>
      </c>
      <c r="C799" s="72">
        <v>0</v>
      </c>
      <c r="D799" s="72">
        <v>0</v>
      </c>
      <c r="E799" s="72">
        <v>2</v>
      </c>
      <c r="F799" s="72">
        <v>1</v>
      </c>
      <c r="G799" s="73">
        <v>0</v>
      </c>
    </row>
    <row r="800" spans="2:7" s="28" customFormat="1" ht="18.75" customHeight="1" x14ac:dyDescent="0.2">
      <c r="B800" s="71" t="s">
        <v>1615</v>
      </c>
      <c r="C800" s="72">
        <v>1</v>
      </c>
      <c r="D800" s="72">
        <v>1</v>
      </c>
      <c r="E800" s="72">
        <v>1</v>
      </c>
      <c r="F800" s="72">
        <v>0</v>
      </c>
      <c r="G800" s="73">
        <v>0</v>
      </c>
    </row>
    <row r="801" spans="2:7" s="28" customFormat="1" ht="18.75" customHeight="1" x14ac:dyDescent="0.2">
      <c r="B801" s="71" t="s">
        <v>1593</v>
      </c>
      <c r="C801" s="72">
        <v>0</v>
      </c>
      <c r="D801" s="72">
        <v>0</v>
      </c>
      <c r="E801" s="72">
        <v>0</v>
      </c>
      <c r="F801" s="72">
        <v>1</v>
      </c>
      <c r="G801" s="73">
        <v>2</v>
      </c>
    </row>
    <row r="802" spans="2:7" s="28" customFormat="1" ht="18.75" customHeight="1" x14ac:dyDescent="0.2">
      <c r="B802" s="71" t="s">
        <v>1530</v>
      </c>
      <c r="C802" s="72">
        <v>2</v>
      </c>
      <c r="D802" s="72">
        <v>1</v>
      </c>
      <c r="E802" s="72">
        <v>0</v>
      </c>
      <c r="F802" s="72">
        <v>0</v>
      </c>
      <c r="G802" s="73">
        <v>0</v>
      </c>
    </row>
    <row r="803" spans="2:7" s="28" customFormat="1" ht="18.75" customHeight="1" x14ac:dyDescent="0.2">
      <c r="B803" s="71" t="s">
        <v>1616</v>
      </c>
      <c r="C803" s="72">
        <v>0</v>
      </c>
      <c r="D803" s="72">
        <v>0</v>
      </c>
      <c r="E803" s="72">
        <v>1</v>
      </c>
      <c r="F803" s="72">
        <v>1</v>
      </c>
      <c r="G803" s="73">
        <v>1</v>
      </c>
    </row>
    <row r="804" spans="2:7" s="28" customFormat="1" ht="18.75" customHeight="1" x14ac:dyDescent="0.2">
      <c r="B804" s="71" t="s">
        <v>1076</v>
      </c>
      <c r="C804" s="72">
        <v>0</v>
      </c>
      <c r="D804" s="72">
        <v>1</v>
      </c>
      <c r="E804" s="72">
        <v>0</v>
      </c>
      <c r="F804" s="72">
        <v>0</v>
      </c>
      <c r="G804" s="73">
        <v>2</v>
      </c>
    </row>
    <row r="805" spans="2:7" s="28" customFormat="1" ht="18.75" customHeight="1" x14ac:dyDescent="0.2">
      <c r="B805" s="71" t="s">
        <v>1334</v>
      </c>
      <c r="C805" s="72">
        <v>0</v>
      </c>
      <c r="D805" s="72">
        <v>0</v>
      </c>
      <c r="E805" s="72">
        <v>1</v>
      </c>
      <c r="F805" s="72">
        <v>1</v>
      </c>
      <c r="G805" s="73">
        <v>1</v>
      </c>
    </row>
    <row r="806" spans="2:7" s="28" customFormat="1" ht="18.75" customHeight="1" x14ac:dyDescent="0.2">
      <c r="B806" s="71" t="s">
        <v>1381</v>
      </c>
      <c r="C806" s="72">
        <v>1</v>
      </c>
      <c r="D806" s="72">
        <v>1</v>
      </c>
      <c r="E806" s="72">
        <v>1</v>
      </c>
      <c r="F806" s="72">
        <v>0</v>
      </c>
      <c r="G806" s="73">
        <v>0</v>
      </c>
    </row>
    <row r="807" spans="2:7" s="28" customFormat="1" ht="18.75" customHeight="1" x14ac:dyDescent="0.2">
      <c r="B807" s="71" t="s">
        <v>1184</v>
      </c>
      <c r="C807" s="72">
        <v>1</v>
      </c>
      <c r="D807" s="72">
        <v>0</v>
      </c>
      <c r="E807" s="72">
        <v>0</v>
      </c>
      <c r="F807" s="72">
        <v>1</v>
      </c>
      <c r="G807" s="73">
        <v>1</v>
      </c>
    </row>
    <row r="808" spans="2:7" s="28" customFormat="1" ht="18.75" customHeight="1" x14ac:dyDescent="0.2">
      <c r="B808" s="71" t="s">
        <v>2536</v>
      </c>
      <c r="C808" s="72">
        <v>0</v>
      </c>
      <c r="D808" s="72">
        <v>2</v>
      </c>
      <c r="E808" s="72">
        <v>1</v>
      </c>
      <c r="F808" s="72">
        <v>0</v>
      </c>
      <c r="G808" s="73">
        <v>0</v>
      </c>
    </row>
    <row r="809" spans="2:7" s="28" customFormat="1" ht="18.75" customHeight="1" x14ac:dyDescent="0.2">
      <c r="B809" s="71" t="s">
        <v>1507</v>
      </c>
      <c r="C809" s="72">
        <v>1</v>
      </c>
      <c r="D809" s="72">
        <v>0</v>
      </c>
      <c r="E809" s="72">
        <v>2</v>
      </c>
      <c r="F809" s="72">
        <v>0</v>
      </c>
      <c r="G809" s="73">
        <v>0</v>
      </c>
    </row>
    <row r="810" spans="2:7" s="28" customFormat="1" ht="18.75" customHeight="1" x14ac:dyDescent="0.2">
      <c r="B810" s="71" t="s">
        <v>1913</v>
      </c>
      <c r="C810" s="72">
        <v>0</v>
      </c>
      <c r="D810" s="72">
        <v>0</v>
      </c>
      <c r="E810" s="72">
        <v>2</v>
      </c>
      <c r="F810" s="72">
        <v>1</v>
      </c>
      <c r="G810" s="73">
        <v>0</v>
      </c>
    </row>
    <row r="811" spans="2:7" s="28" customFormat="1" ht="18.75" customHeight="1" x14ac:dyDescent="0.2">
      <c r="B811" s="71" t="s">
        <v>1181</v>
      </c>
      <c r="C811" s="72">
        <v>0</v>
      </c>
      <c r="D811" s="72">
        <v>1</v>
      </c>
      <c r="E811" s="72">
        <v>0</v>
      </c>
      <c r="F811" s="72">
        <v>1</v>
      </c>
      <c r="G811" s="73">
        <v>1</v>
      </c>
    </row>
    <row r="812" spans="2:7" s="28" customFormat="1" ht="18.75" customHeight="1" x14ac:dyDescent="0.2">
      <c r="B812" s="71" t="s">
        <v>1834</v>
      </c>
      <c r="C812" s="72">
        <v>0</v>
      </c>
      <c r="D812" s="72">
        <v>0</v>
      </c>
      <c r="E812" s="72">
        <v>2</v>
      </c>
      <c r="F812" s="72">
        <v>1</v>
      </c>
      <c r="G812" s="73">
        <v>0</v>
      </c>
    </row>
    <row r="813" spans="2:7" s="28" customFormat="1" ht="18.75" customHeight="1" x14ac:dyDescent="0.2">
      <c r="B813" s="71" t="s">
        <v>1900</v>
      </c>
      <c r="C813" s="72">
        <v>3</v>
      </c>
      <c r="D813" s="72">
        <v>0</v>
      </c>
      <c r="E813" s="72">
        <v>0</v>
      </c>
      <c r="F813" s="72">
        <v>0</v>
      </c>
      <c r="G813" s="73">
        <v>0</v>
      </c>
    </row>
    <row r="814" spans="2:7" s="28" customFormat="1" ht="18.75" customHeight="1" x14ac:dyDescent="0.2">
      <c r="B814" s="71" t="s">
        <v>2551</v>
      </c>
      <c r="C814" s="72">
        <v>0</v>
      </c>
      <c r="D814" s="72">
        <v>0</v>
      </c>
      <c r="E814" s="72">
        <v>0</v>
      </c>
      <c r="F814" s="72">
        <v>0</v>
      </c>
      <c r="G814" s="73">
        <v>3</v>
      </c>
    </row>
    <row r="815" spans="2:7" s="28" customFormat="1" ht="18.75" customHeight="1" x14ac:dyDescent="0.2">
      <c r="B815" s="71" t="s">
        <v>1853</v>
      </c>
      <c r="C815" s="72">
        <v>1</v>
      </c>
      <c r="D815" s="72">
        <v>1</v>
      </c>
      <c r="E815" s="72">
        <v>1</v>
      </c>
      <c r="F815" s="72">
        <v>0</v>
      </c>
      <c r="G815" s="73">
        <v>0</v>
      </c>
    </row>
    <row r="816" spans="2:7" s="28" customFormat="1" ht="18.75" customHeight="1" x14ac:dyDescent="0.2">
      <c r="B816" s="71" t="s">
        <v>2313</v>
      </c>
      <c r="C816" s="72">
        <v>1</v>
      </c>
      <c r="D816" s="72">
        <v>1</v>
      </c>
      <c r="E816" s="72">
        <v>1</v>
      </c>
      <c r="F816" s="72">
        <v>0</v>
      </c>
      <c r="G816" s="73">
        <v>0</v>
      </c>
    </row>
    <row r="817" spans="2:7" s="28" customFormat="1" ht="18.75" customHeight="1" x14ac:dyDescent="0.2">
      <c r="B817" s="71" t="s">
        <v>1968</v>
      </c>
      <c r="C817" s="72">
        <v>2</v>
      </c>
      <c r="D817" s="72">
        <v>1</v>
      </c>
      <c r="E817" s="72">
        <v>0</v>
      </c>
      <c r="F817" s="72">
        <v>0</v>
      </c>
      <c r="G817" s="73">
        <v>0</v>
      </c>
    </row>
    <row r="818" spans="2:7" s="28" customFormat="1" ht="18.75" customHeight="1" x14ac:dyDescent="0.2">
      <c r="B818" s="71" t="s">
        <v>1324</v>
      </c>
      <c r="C818" s="72">
        <v>0</v>
      </c>
      <c r="D818" s="72">
        <v>0</v>
      </c>
      <c r="E818" s="72">
        <v>3</v>
      </c>
      <c r="F818" s="72">
        <v>0</v>
      </c>
      <c r="G818" s="73">
        <v>0</v>
      </c>
    </row>
    <row r="819" spans="2:7" s="28" customFormat="1" ht="18.75" customHeight="1" x14ac:dyDescent="0.2">
      <c r="B819" s="71" t="s">
        <v>1955</v>
      </c>
      <c r="C819" s="72">
        <v>0</v>
      </c>
      <c r="D819" s="72">
        <v>3</v>
      </c>
      <c r="E819" s="72">
        <v>0</v>
      </c>
      <c r="F819" s="72">
        <v>0</v>
      </c>
      <c r="G819" s="73">
        <v>0</v>
      </c>
    </row>
    <row r="820" spans="2:7" s="28" customFormat="1" ht="18.75" customHeight="1" x14ac:dyDescent="0.2">
      <c r="B820" s="71" t="s">
        <v>2221</v>
      </c>
      <c r="C820" s="72">
        <v>0</v>
      </c>
      <c r="D820" s="72">
        <v>0</v>
      </c>
      <c r="E820" s="72">
        <v>0</v>
      </c>
      <c r="F820" s="72">
        <v>2</v>
      </c>
      <c r="G820" s="73">
        <v>1</v>
      </c>
    </row>
    <row r="821" spans="2:7" s="28" customFormat="1" ht="18.75" customHeight="1" x14ac:dyDescent="0.2">
      <c r="B821" s="71" t="s">
        <v>1374</v>
      </c>
      <c r="C821" s="72">
        <v>0</v>
      </c>
      <c r="D821" s="72">
        <v>2</v>
      </c>
      <c r="E821" s="72">
        <v>0</v>
      </c>
      <c r="F821" s="72">
        <v>0</v>
      </c>
      <c r="G821" s="73">
        <v>1</v>
      </c>
    </row>
    <row r="822" spans="2:7" s="28" customFormat="1" ht="18.75" customHeight="1" x14ac:dyDescent="0.2">
      <c r="B822" s="71" t="s">
        <v>1735</v>
      </c>
      <c r="C822" s="72">
        <v>1</v>
      </c>
      <c r="D822" s="72">
        <v>0</v>
      </c>
      <c r="E822" s="72">
        <v>1</v>
      </c>
      <c r="F822" s="72">
        <v>0</v>
      </c>
      <c r="G822" s="73">
        <v>1</v>
      </c>
    </row>
    <row r="823" spans="2:7" s="28" customFormat="1" ht="18.75" customHeight="1" x14ac:dyDescent="0.2">
      <c r="B823" s="71" t="s">
        <v>1899</v>
      </c>
      <c r="C823" s="72">
        <v>0</v>
      </c>
      <c r="D823" s="72">
        <v>0</v>
      </c>
      <c r="E823" s="72">
        <v>0</v>
      </c>
      <c r="F823" s="72">
        <v>1</v>
      </c>
      <c r="G823" s="73">
        <v>2</v>
      </c>
    </row>
    <row r="824" spans="2:7" s="28" customFormat="1" ht="18.75" customHeight="1" x14ac:dyDescent="0.2">
      <c r="B824" s="71" t="s">
        <v>2046</v>
      </c>
      <c r="C824" s="72">
        <v>3</v>
      </c>
      <c r="D824" s="72">
        <v>0</v>
      </c>
      <c r="E824" s="72">
        <v>0</v>
      </c>
      <c r="F824" s="72">
        <v>0</v>
      </c>
      <c r="G824" s="73">
        <v>0</v>
      </c>
    </row>
    <row r="825" spans="2:7" s="28" customFormat="1" ht="18.75" customHeight="1" x14ac:dyDescent="0.2">
      <c r="B825" s="71" t="s">
        <v>1163</v>
      </c>
      <c r="C825" s="72">
        <v>0</v>
      </c>
      <c r="D825" s="72">
        <v>0</v>
      </c>
      <c r="E825" s="72">
        <v>0</v>
      </c>
      <c r="F825" s="72">
        <v>0</v>
      </c>
      <c r="G825" s="73">
        <v>3</v>
      </c>
    </row>
    <row r="826" spans="2:7" s="28" customFormat="1" ht="18.75" customHeight="1" x14ac:dyDescent="0.2">
      <c r="B826" s="71" t="s">
        <v>1213</v>
      </c>
      <c r="C826" s="72">
        <v>0</v>
      </c>
      <c r="D826" s="72">
        <v>0</v>
      </c>
      <c r="E826" s="72">
        <v>2</v>
      </c>
      <c r="F826" s="72">
        <v>1</v>
      </c>
      <c r="G826" s="73">
        <v>0</v>
      </c>
    </row>
    <row r="827" spans="2:7" s="28" customFormat="1" ht="18.75" customHeight="1" x14ac:dyDescent="0.2">
      <c r="B827" s="71" t="s">
        <v>1609</v>
      </c>
      <c r="C827" s="72">
        <v>0</v>
      </c>
      <c r="D827" s="72">
        <v>0</v>
      </c>
      <c r="E827" s="72">
        <v>0</v>
      </c>
      <c r="F827" s="72">
        <v>3</v>
      </c>
      <c r="G827" s="73">
        <v>0</v>
      </c>
    </row>
    <row r="828" spans="2:7" s="28" customFormat="1" ht="18.75" customHeight="1" x14ac:dyDescent="0.2">
      <c r="B828" s="71" t="s">
        <v>2002</v>
      </c>
      <c r="C828" s="72">
        <v>0</v>
      </c>
      <c r="D828" s="72">
        <v>2</v>
      </c>
      <c r="E828" s="72">
        <v>1</v>
      </c>
      <c r="F828" s="72">
        <v>0</v>
      </c>
      <c r="G828" s="73">
        <v>0</v>
      </c>
    </row>
    <row r="829" spans="2:7" s="28" customFormat="1" ht="18.75" customHeight="1" x14ac:dyDescent="0.2">
      <c r="B829" s="71" t="s">
        <v>1512</v>
      </c>
      <c r="C829" s="72">
        <v>0</v>
      </c>
      <c r="D829" s="72">
        <v>1</v>
      </c>
      <c r="E829" s="72">
        <v>2</v>
      </c>
      <c r="F829" s="72">
        <v>0</v>
      </c>
      <c r="G829" s="73">
        <v>0</v>
      </c>
    </row>
    <row r="830" spans="2:7" s="28" customFormat="1" ht="18.75" customHeight="1" x14ac:dyDescent="0.2">
      <c r="B830" s="71" t="s">
        <v>2317</v>
      </c>
      <c r="C830" s="72">
        <v>0</v>
      </c>
      <c r="D830" s="72">
        <v>3</v>
      </c>
      <c r="E830" s="72">
        <v>0</v>
      </c>
      <c r="F830" s="72">
        <v>0</v>
      </c>
      <c r="G830" s="73">
        <v>0</v>
      </c>
    </row>
    <row r="831" spans="2:7" s="28" customFormat="1" ht="18.75" customHeight="1" x14ac:dyDescent="0.2">
      <c r="B831" s="71" t="s">
        <v>1074</v>
      </c>
      <c r="C831" s="72">
        <v>0</v>
      </c>
      <c r="D831" s="72">
        <v>0</v>
      </c>
      <c r="E831" s="72">
        <v>0</v>
      </c>
      <c r="F831" s="72">
        <v>3</v>
      </c>
      <c r="G831" s="73">
        <v>0</v>
      </c>
    </row>
    <row r="832" spans="2:7" s="28" customFormat="1" ht="18.75" customHeight="1" x14ac:dyDescent="0.2">
      <c r="B832" s="71" t="s">
        <v>1221</v>
      </c>
      <c r="C832" s="72">
        <v>1</v>
      </c>
      <c r="D832" s="72">
        <v>0</v>
      </c>
      <c r="E832" s="72">
        <v>0</v>
      </c>
      <c r="F832" s="72">
        <v>0</v>
      </c>
      <c r="G832" s="73">
        <v>2</v>
      </c>
    </row>
    <row r="833" spans="2:7" s="28" customFormat="1" ht="18.75" customHeight="1" x14ac:dyDescent="0.2">
      <c r="B833" s="71" t="s">
        <v>1624</v>
      </c>
      <c r="C833" s="72">
        <v>0</v>
      </c>
      <c r="D833" s="72">
        <v>1</v>
      </c>
      <c r="E833" s="72">
        <v>1</v>
      </c>
      <c r="F833" s="72">
        <v>1</v>
      </c>
      <c r="G833" s="73">
        <v>0</v>
      </c>
    </row>
    <row r="834" spans="2:7" s="28" customFormat="1" ht="18.75" customHeight="1" x14ac:dyDescent="0.2">
      <c r="B834" s="71" t="s">
        <v>1183</v>
      </c>
      <c r="C834" s="72">
        <v>0</v>
      </c>
      <c r="D834" s="72">
        <v>0</v>
      </c>
      <c r="E834" s="72">
        <v>0</v>
      </c>
      <c r="F834" s="72">
        <v>3</v>
      </c>
      <c r="G834" s="73">
        <v>0</v>
      </c>
    </row>
    <row r="835" spans="2:7" s="28" customFormat="1" ht="18.75" customHeight="1" x14ac:dyDescent="0.2">
      <c r="B835" s="71" t="s">
        <v>1179</v>
      </c>
      <c r="C835" s="72">
        <v>1</v>
      </c>
      <c r="D835" s="72">
        <v>2</v>
      </c>
      <c r="E835" s="72">
        <v>0</v>
      </c>
      <c r="F835" s="72">
        <v>0</v>
      </c>
      <c r="G835" s="73">
        <v>0</v>
      </c>
    </row>
    <row r="836" spans="2:7" s="28" customFormat="1" ht="18.75" customHeight="1" x14ac:dyDescent="0.2">
      <c r="B836" s="71" t="s">
        <v>1225</v>
      </c>
      <c r="C836" s="72">
        <v>1</v>
      </c>
      <c r="D836" s="72">
        <v>2</v>
      </c>
      <c r="E836" s="72">
        <v>0</v>
      </c>
      <c r="F836" s="72">
        <v>0</v>
      </c>
      <c r="G836" s="73">
        <v>0</v>
      </c>
    </row>
    <row r="837" spans="2:7" s="28" customFormat="1" ht="18.75" customHeight="1" x14ac:dyDescent="0.2">
      <c r="B837" s="71" t="s">
        <v>1849</v>
      </c>
      <c r="C837" s="72">
        <v>0</v>
      </c>
      <c r="D837" s="72">
        <v>0</v>
      </c>
      <c r="E837" s="72">
        <v>0</v>
      </c>
      <c r="F837" s="72">
        <v>0</v>
      </c>
      <c r="G837" s="73">
        <v>3</v>
      </c>
    </row>
    <row r="838" spans="2:7" s="28" customFormat="1" ht="18.75" customHeight="1" x14ac:dyDescent="0.2">
      <c r="B838" s="71" t="s">
        <v>2560</v>
      </c>
      <c r="C838" s="72">
        <v>3</v>
      </c>
      <c r="D838" s="72">
        <v>0</v>
      </c>
      <c r="E838" s="72">
        <v>0</v>
      </c>
      <c r="F838" s="72">
        <v>0</v>
      </c>
      <c r="G838" s="73">
        <v>0</v>
      </c>
    </row>
    <row r="839" spans="2:7" s="28" customFormat="1" ht="18.75" customHeight="1" x14ac:dyDescent="0.2">
      <c r="B839" s="71" t="s">
        <v>1489</v>
      </c>
      <c r="C839" s="72">
        <v>1</v>
      </c>
      <c r="D839" s="72">
        <v>0</v>
      </c>
      <c r="E839" s="72">
        <v>1</v>
      </c>
      <c r="F839" s="72">
        <v>0</v>
      </c>
      <c r="G839" s="73">
        <v>1</v>
      </c>
    </row>
    <row r="840" spans="2:7" s="28" customFormat="1" ht="18.75" customHeight="1" x14ac:dyDescent="0.2">
      <c r="B840" s="71" t="s">
        <v>1947</v>
      </c>
      <c r="C840" s="72">
        <v>0</v>
      </c>
      <c r="D840" s="72">
        <v>3</v>
      </c>
      <c r="E840" s="72">
        <v>0</v>
      </c>
      <c r="F840" s="72">
        <v>0</v>
      </c>
      <c r="G840" s="73">
        <v>0</v>
      </c>
    </row>
    <row r="841" spans="2:7" s="28" customFormat="1" ht="18.75" customHeight="1" x14ac:dyDescent="0.2">
      <c r="B841" s="71" t="s">
        <v>1232</v>
      </c>
      <c r="C841" s="72">
        <v>2</v>
      </c>
      <c r="D841" s="72">
        <v>0</v>
      </c>
      <c r="E841" s="72">
        <v>0</v>
      </c>
      <c r="F841" s="72">
        <v>1</v>
      </c>
      <c r="G841" s="73">
        <v>0</v>
      </c>
    </row>
    <row r="842" spans="2:7" s="28" customFormat="1" ht="18.75" customHeight="1" x14ac:dyDescent="0.2">
      <c r="B842" s="71" t="s">
        <v>2558</v>
      </c>
      <c r="C842" s="72">
        <v>2</v>
      </c>
      <c r="D842" s="72">
        <v>1</v>
      </c>
      <c r="E842" s="72">
        <v>0</v>
      </c>
      <c r="F842" s="72">
        <v>0</v>
      </c>
      <c r="G842" s="73">
        <v>0</v>
      </c>
    </row>
    <row r="843" spans="2:7" s="28" customFormat="1" ht="18.75" customHeight="1" x14ac:dyDescent="0.2">
      <c r="B843" s="71" t="s">
        <v>1936</v>
      </c>
      <c r="C843" s="72">
        <v>1</v>
      </c>
      <c r="D843" s="72">
        <v>0</v>
      </c>
      <c r="E843" s="72">
        <v>2</v>
      </c>
      <c r="F843" s="72">
        <v>0</v>
      </c>
      <c r="G843" s="73">
        <v>0</v>
      </c>
    </row>
    <row r="844" spans="2:7" s="28" customFormat="1" ht="18.75" customHeight="1" x14ac:dyDescent="0.2">
      <c r="B844" s="71" t="s">
        <v>2100</v>
      </c>
      <c r="C844" s="72">
        <v>2</v>
      </c>
      <c r="D844" s="72">
        <v>1</v>
      </c>
      <c r="E844" s="72">
        <v>0</v>
      </c>
      <c r="F844" s="72">
        <v>0</v>
      </c>
      <c r="G844" s="73">
        <v>0</v>
      </c>
    </row>
    <row r="845" spans="2:7" s="28" customFormat="1" ht="18.75" customHeight="1" x14ac:dyDescent="0.2">
      <c r="B845" s="71" t="s">
        <v>1767</v>
      </c>
      <c r="C845" s="72">
        <v>0</v>
      </c>
      <c r="D845" s="72">
        <v>0</v>
      </c>
      <c r="E845" s="72">
        <v>2</v>
      </c>
      <c r="F845" s="72">
        <v>0</v>
      </c>
      <c r="G845" s="73">
        <v>1</v>
      </c>
    </row>
    <row r="846" spans="2:7" s="28" customFormat="1" ht="18.75" customHeight="1" x14ac:dyDescent="0.2">
      <c r="B846" s="71" t="s">
        <v>1691</v>
      </c>
      <c r="C846" s="72">
        <v>1</v>
      </c>
      <c r="D846" s="72">
        <v>1</v>
      </c>
      <c r="E846" s="72">
        <v>0</v>
      </c>
      <c r="F846" s="72">
        <v>0</v>
      </c>
      <c r="G846" s="73">
        <v>1</v>
      </c>
    </row>
    <row r="847" spans="2:7" s="28" customFormat="1" ht="18.75" customHeight="1" x14ac:dyDescent="0.2">
      <c r="B847" s="71" t="s">
        <v>2245</v>
      </c>
      <c r="C847" s="72">
        <v>0</v>
      </c>
      <c r="D847" s="72">
        <v>1</v>
      </c>
      <c r="E847" s="72">
        <v>0</v>
      </c>
      <c r="F847" s="72">
        <v>0</v>
      </c>
      <c r="G847" s="73">
        <v>2</v>
      </c>
    </row>
    <row r="848" spans="2:7" s="28" customFormat="1" ht="18.75" customHeight="1" x14ac:dyDescent="0.2">
      <c r="B848" s="71" t="s">
        <v>2187</v>
      </c>
      <c r="C848" s="72">
        <v>0</v>
      </c>
      <c r="D848" s="72">
        <v>0</v>
      </c>
      <c r="E848" s="72">
        <v>0</v>
      </c>
      <c r="F848" s="72">
        <v>3</v>
      </c>
      <c r="G848" s="73">
        <v>0</v>
      </c>
    </row>
    <row r="849" spans="2:7" s="28" customFormat="1" ht="18.75" customHeight="1" x14ac:dyDescent="0.2">
      <c r="B849" s="71" t="s">
        <v>1063</v>
      </c>
      <c r="C849" s="72">
        <v>0</v>
      </c>
      <c r="D849" s="72">
        <v>2</v>
      </c>
      <c r="E849" s="72">
        <v>1</v>
      </c>
      <c r="F849" s="72">
        <v>0</v>
      </c>
      <c r="G849" s="73">
        <v>0</v>
      </c>
    </row>
    <row r="850" spans="2:7" s="28" customFormat="1" ht="18.75" customHeight="1" x14ac:dyDescent="0.2">
      <c r="B850" s="71" t="s">
        <v>1923</v>
      </c>
      <c r="C850" s="72">
        <v>0</v>
      </c>
      <c r="D850" s="72">
        <v>3</v>
      </c>
      <c r="E850" s="72">
        <v>0</v>
      </c>
      <c r="F850" s="72">
        <v>0</v>
      </c>
      <c r="G850" s="73">
        <v>0</v>
      </c>
    </row>
    <row r="851" spans="2:7" s="28" customFormat="1" ht="18.75" customHeight="1" x14ac:dyDescent="0.2">
      <c r="B851" s="71" t="s">
        <v>1922</v>
      </c>
      <c r="C851" s="72">
        <v>1</v>
      </c>
      <c r="D851" s="72">
        <v>2</v>
      </c>
      <c r="E851" s="72">
        <v>0</v>
      </c>
      <c r="F851" s="72">
        <v>0</v>
      </c>
      <c r="G851" s="73">
        <v>0</v>
      </c>
    </row>
    <row r="852" spans="2:7" s="28" customFormat="1" ht="18.75" customHeight="1" x14ac:dyDescent="0.2">
      <c r="B852" s="71" t="s">
        <v>1109</v>
      </c>
      <c r="C852" s="72">
        <v>1</v>
      </c>
      <c r="D852" s="72">
        <v>1</v>
      </c>
      <c r="E852" s="72">
        <v>0</v>
      </c>
      <c r="F852" s="72">
        <v>0</v>
      </c>
      <c r="G852" s="73">
        <v>1</v>
      </c>
    </row>
    <row r="853" spans="2:7" s="28" customFormat="1" ht="18.75" customHeight="1" x14ac:dyDescent="0.2">
      <c r="B853" s="71" t="s">
        <v>1138</v>
      </c>
      <c r="C853" s="72">
        <v>1</v>
      </c>
      <c r="D853" s="72">
        <v>2</v>
      </c>
      <c r="E853" s="72">
        <v>0</v>
      </c>
      <c r="F853" s="72">
        <v>0</v>
      </c>
      <c r="G853" s="73">
        <v>0</v>
      </c>
    </row>
    <row r="854" spans="2:7" s="28" customFormat="1" ht="18.75" customHeight="1" x14ac:dyDescent="0.2">
      <c r="B854" s="71" t="s">
        <v>2152</v>
      </c>
      <c r="C854" s="72">
        <v>0</v>
      </c>
      <c r="D854" s="72">
        <v>0</v>
      </c>
      <c r="E854" s="72">
        <v>3</v>
      </c>
      <c r="F854" s="72">
        <v>0</v>
      </c>
      <c r="G854" s="73">
        <v>0</v>
      </c>
    </row>
    <row r="855" spans="2:7" s="28" customFormat="1" ht="18.75" customHeight="1" x14ac:dyDescent="0.2">
      <c r="B855" s="71" t="s">
        <v>2562</v>
      </c>
      <c r="C855" s="72">
        <v>0</v>
      </c>
      <c r="D855" s="72">
        <v>1</v>
      </c>
      <c r="E855" s="72">
        <v>0</v>
      </c>
      <c r="F855" s="72">
        <v>2</v>
      </c>
      <c r="G855" s="73">
        <v>0</v>
      </c>
    </row>
    <row r="856" spans="2:7" s="28" customFormat="1" ht="18.75" customHeight="1" x14ac:dyDescent="0.2">
      <c r="B856" s="71" t="s">
        <v>2293</v>
      </c>
      <c r="C856" s="72">
        <v>0</v>
      </c>
      <c r="D856" s="72">
        <v>1</v>
      </c>
      <c r="E856" s="72">
        <v>2</v>
      </c>
      <c r="F856" s="72">
        <v>0</v>
      </c>
      <c r="G856" s="73">
        <v>0</v>
      </c>
    </row>
    <row r="857" spans="2:7" s="28" customFormat="1" ht="18.75" customHeight="1" x14ac:dyDescent="0.2">
      <c r="B857" s="71" t="s">
        <v>1493</v>
      </c>
      <c r="C857" s="72">
        <v>3</v>
      </c>
      <c r="D857" s="72">
        <v>0</v>
      </c>
      <c r="E857" s="72">
        <v>0</v>
      </c>
      <c r="F857" s="72">
        <v>0</v>
      </c>
      <c r="G857" s="73">
        <v>0</v>
      </c>
    </row>
    <row r="858" spans="2:7" s="28" customFormat="1" ht="18.75" customHeight="1" x14ac:dyDescent="0.2">
      <c r="B858" s="71" t="s">
        <v>1112</v>
      </c>
      <c r="C858" s="72">
        <v>1</v>
      </c>
      <c r="D858" s="72">
        <v>0</v>
      </c>
      <c r="E858" s="72">
        <v>0</v>
      </c>
      <c r="F858" s="72">
        <v>0</v>
      </c>
      <c r="G858" s="73">
        <v>2</v>
      </c>
    </row>
    <row r="859" spans="2:7" s="28" customFormat="1" ht="18.75" customHeight="1" x14ac:dyDescent="0.2">
      <c r="B859" s="71" t="s">
        <v>1869</v>
      </c>
      <c r="C859" s="72">
        <v>1</v>
      </c>
      <c r="D859" s="72">
        <v>1</v>
      </c>
      <c r="E859" s="72">
        <v>0</v>
      </c>
      <c r="F859" s="72">
        <v>1</v>
      </c>
      <c r="G859" s="73">
        <v>0</v>
      </c>
    </row>
    <row r="860" spans="2:7" s="28" customFormat="1" ht="18.75" customHeight="1" x14ac:dyDescent="0.2">
      <c r="B860" s="71" t="s">
        <v>1462</v>
      </c>
      <c r="C860" s="72">
        <v>0</v>
      </c>
      <c r="D860" s="72">
        <v>0</v>
      </c>
      <c r="E860" s="72">
        <v>2</v>
      </c>
      <c r="F860" s="72">
        <v>0</v>
      </c>
      <c r="G860" s="73">
        <v>1</v>
      </c>
    </row>
    <row r="861" spans="2:7" s="28" customFormat="1" ht="18.75" customHeight="1" x14ac:dyDescent="0.2">
      <c r="B861" s="71" t="s">
        <v>1311</v>
      </c>
      <c r="C861" s="72">
        <v>0</v>
      </c>
      <c r="D861" s="72">
        <v>0</v>
      </c>
      <c r="E861" s="72">
        <v>0</v>
      </c>
      <c r="F861" s="72">
        <v>0</v>
      </c>
      <c r="G861" s="73">
        <v>3</v>
      </c>
    </row>
    <row r="862" spans="2:7" s="28" customFormat="1" ht="18.75" customHeight="1" x14ac:dyDescent="0.2">
      <c r="B862" s="71" t="s">
        <v>1782</v>
      </c>
      <c r="C862" s="72">
        <v>1</v>
      </c>
      <c r="D862" s="72">
        <v>0</v>
      </c>
      <c r="E862" s="72">
        <v>1</v>
      </c>
      <c r="F862" s="72">
        <v>0</v>
      </c>
      <c r="G862" s="73">
        <v>1</v>
      </c>
    </row>
    <row r="863" spans="2:7" s="28" customFormat="1" ht="18.75" customHeight="1" x14ac:dyDescent="0.2">
      <c r="B863" s="71" t="s">
        <v>3003</v>
      </c>
      <c r="C863" s="72">
        <v>1</v>
      </c>
      <c r="D863" s="72">
        <v>2</v>
      </c>
      <c r="E863" s="72">
        <v>0</v>
      </c>
      <c r="F863" s="72">
        <v>0</v>
      </c>
      <c r="G863" s="73">
        <v>0</v>
      </c>
    </row>
    <row r="864" spans="2:7" s="28" customFormat="1" ht="18.75" customHeight="1" x14ac:dyDescent="0.2">
      <c r="B864" s="71" t="s">
        <v>1533</v>
      </c>
      <c r="C864" s="72">
        <v>0</v>
      </c>
      <c r="D864" s="72">
        <v>0</v>
      </c>
      <c r="E864" s="72">
        <v>0</v>
      </c>
      <c r="F864" s="72">
        <v>0</v>
      </c>
      <c r="G864" s="73">
        <v>3</v>
      </c>
    </row>
    <row r="865" spans="2:7" s="28" customFormat="1" ht="18.75" customHeight="1" x14ac:dyDescent="0.2">
      <c r="B865" s="71" t="s">
        <v>1215</v>
      </c>
      <c r="C865" s="72">
        <v>0</v>
      </c>
      <c r="D865" s="72">
        <v>0</v>
      </c>
      <c r="E865" s="72">
        <v>0</v>
      </c>
      <c r="F865" s="72">
        <v>0</v>
      </c>
      <c r="G865" s="73">
        <v>3</v>
      </c>
    </row>
    <row r="866" spans="2:7" s="28" customFormat="1" ht="18.75" customHeight="1" x14ac:dyDescent="0.2">
      <c r="B866" s="71" t="s">
        <v>1465</v>
      </c>
      <c r="C866" s="72">
        <v>0</v>
      </c>
      <c r="D866" s="72">
        <v>0</v>
      </c>
      <c r="E866" s="72">
        <v>0</v>
      </c>
      <c r="F866" s="72">
        <v>2</v>
      </c>
      <c r="G866" s="73">
        <v>0</v>
      </c>
    </row>
    <row r="867" spans="2:7" s="28" customFormat="1" ht="18.75" customHeight="1" x14ac:dyDescent="0.2">
      <c r="B867" s="71" t="s">
        <v>2569</v>
      </c>
      <c r="C867" s="72">
        <v>0</v>
      </c>
      <c r="D867" s="72">
        <v>0</v>
      </c>
      <c r="E867" s="72">
        <v>0</v>
      </c>
      <c r="F867" s="72">
        <v>0</v>
      </c>
      <c r="G867" s="73">
        <v>2</v>
      </c>
    </row>
    <row r="868" spans="2:7" s="28" customFormat="1" ht="18.75" customHeight="1" x14ac:dyDescent="0.2">
      <c r="B868" s="71" t="s">
        <v>2166</v>
      </c>
      <c r="C868" s="72">
        <v>0</v>
      </c>
      <c r="D868" s="72">
        <v>0</v>
      </c>
      <c r="E868" s="72">
        <v>2</v>
      </c>
      <c r="F868" s="72">
        <v>0</v>
      </c>
      <c r="G868" s="73">
        <v>0</v>
      </c>
    </row>
    <row r="869" spans="2:7" s="28" customFormat="1" ht="18.75" customHeight="1" x14ac:dyDescent="0.2">
      <c r="B869" s="71" t="s">
        <v>1942</v>
      </c>
      <c r="C869" s="72">
        <v>0</v>
      </c>
      <c r="D869" s="72">
        <v>2</v>
      </c>
      <c r="E869" s="72">
        <v>0</v>
      </c>
      <c r="F869" s="72">
        <v>0</v>
      </c>
      <c r="G869" s="73">
        <v>0</v>
      </c>
    </row>
    <row r="870" spans="2:7" s="28" customFormat="1" ht="18.75" customHeight="1" x14ac:dyDescent="0.2">
      <c r="B870" s="71" t="s">
        <v>1488</v>
      </c>
      <c r="C870" s="72">
        <v>0</v>
      </c>
      <c r="D870" s="72">
        <v>1</v>
      </c>
      <c r="E870" s="72">
        <v>1</v>
      </c>
      <c r="F870" s="72">
        <v>0</v>
      </c>
      <c r="G870" s="73">
        <v>0</v>
      </c>
    </row>
    <row r="871" spans="2:7" s="28" customFormat="1" ht="18.75" customHeight="1" x14ac:dyDescent="0.2">
      <c r="B871" s="71" t="s">
        <v>1643</v>
      </c>
      <c r="C871" s="72">
        <v>2</v>
      </c>
      <c r="D871" s="72">
        <v>0</v>
      </c>
      <c r="E871" s="72">
        <v>0</v>
      </c>
      <c r="F871" s="72">
        <v>0</v>
      </c>
      <c r="G871" s="73">
        <v>0</v>
      </c>
    </row>
    <row r="872" spans="2:7" s="28" customFormat="1" ht="18.75" customHeight="1" x14ac:dyDescent="0.2">
      <c r="B872" s="71" t="s">
        <v>1583</v>
      </c>
      <c r="C872" s="72">
        <v>0</v>
      </c>
      <c r="D872" s="72">
        <v>0</v>
      </c>
      <c r="E872" s="72">
        <v>0</v>
      </c>
      <c r="F872" s="72">
        <v>2</v>
      </c>
      <c r="G872" s="73">
        <v>0</v>
      </c>
    </row>
    <row r="873" spans="2:7" s="28" customFormat="1" ht="18.75" customHeight="1" x14ac:dyDescent="0.2">
      <c r="B873" s="71" t="s">
        <v>2103</v>
      </c>
      <c r="C873" s="72">
        <v>0</v>
      </c>
      <c r="D873" s="72">
        <v>1</v>
      </c>
      <c r="E873" s="72">
        <v>0</v>
      </c>
      <c r="F873" s="72">
        <v>0</v>
      </c>
      <c r="G873" s="73">
        <v>1</v>
      </c>
    </row>
    <row r="874" spans="2:7" s="28" customFormat="1" ht="18.75" customHeight="1" x14ac:dyDescent="0.2">
      <c r="B874" s="71" t="s">
        <v>1271</v>
      </c>
      <c r="C874" s="72">
        <v>0</v>
      </c>
      <c r="D874" s="72">
        <v>0</v>
      </c>
      <c r="E874" s="72">
        <v>0</v>
      </c>
      <c r="F874" s="72">
        <v>0</v>
      </c>
      <c r="G874" s="73">
        <v>2</v>
      </c>
    </row>
    <row r="875" spans="2:7" s="28" customFormat="1" ht="18.75" customHeight="1" x14ac:dyDescent="0.2">
      <c r="B875" s="71" t="s">
        <v>2018</v>
      </c>
      <c r="C875" s="72">
        <v>0</v>
      </c>
      <c r="D875" s="72">
        <v>0</v>
      </c>
      <c r="E875" s="72">
        <v>0</v>
      </c>
      <c r="F875" s="72">
        <v>0</v>
      </c>
      <c r="G875" s="73">
        <v>2</v>
      </c>
    </row>
    <row r="876" spans="2:7" s="28" customFormat="1" ht="18.75" customHeight="1" x14ac:dyDescent="0.2">
      <c r="B876" s="71" t="s">
        <v>2039</v>
      </c>
      <c r="C876" s="72">
        <v>0</v>
      </c>
      <c r="D876" s="72">
        <v>0</v>
      </c>
      <c r="E876" s="72">
        <v>1</v>
      </c>
      <c r="F876" s="72">
        <v>0</v>
      </c>
      <c r="G876" s="73">
        <v>1</v>
      </c>
    </row>
    <row r="877" spans="2:7" s="28" customFormat="1" ht="18.75" customHeight="1" x14ac:dyDescent="0.2">
      <c r="B877" s="71" t="s">
        <v>2082</v>
      </c>
      <c r="C877" s="72">
        <v>0</v>
      </c>
      <c r="D877" s="72">
        <v>1</v>
      </c>
      <c r="E877" s="72">
        <v>1</v>
      </c>
      <c r="F877" s="72">
        <v>0</v>
      </c>
      <c r="G877" s="73">
        <v>0</v>
      </c>
    </row>
    <row r="878" spans="2:7" s="28" customFormat="1" ht="18.75" customHeight="1" x14ac:dyDescent="0.2">
      <c r="B878" s="71" t="s">
        <v>1824</v>
      </c>
      <c r="C878" s="72">
        <v>1</v>
      </c>
      <c r="D878" s="72">
        <v>0</v>
      </c>
      <c r="E878" s="72">
        <v>1</v>
      </c>
      <c r="F878" s="72">
        <v>0</v>
      </c>
      <c r="G878" s="73">
        <v>0</v>
      </c>
    </row>
    <row r="879" spans="2:7" s="28" customFormat="1" ht="18.75" customHeight="1" x14ac:dyDescent="0.2">
      <c r="B879" s="71" t="s">
        <v>1806</v>
      </c>
      <c r="C879" s="72">
        <v>1</v>
      </c>
      <c r="D879" s="72">
        <v>0</v>
      </c>
      <c r="E879" s="72">
        <v>0</v>
      </c>
      <c r="F879" s="72">
        <v>0</v>
      </c>
      <c r="G879" s="73">
        <v>1</v>
      </c>
    </row>
    <row r="880" spans="2:7" s="28" customFormat="1" ht="18.75" customHeight="1" x14ac:dyDescent="0.2">
      <c r="B880" s="71" t="s">
        <v>1862</v>
      </c>
      <c r="C880" s="72">
        <v>0</v>
      </c>
      <c r="D880" s="72">
        <v>0</v>
      </c>
      <c r="E880" s="72">
        <v>2</v>
      </c>
      <c r="F880" s="72">
        <v>0</v>
      </c>
      <c r="G880" s="73">
        <v>0</v>
      </c>
    </row>
    <row r="881" spans="2:7" s="28" customFormat="1" ht="18.75" customHeight="1" x14ac:dyDescent="0.2">
      <c r="B881" s="71" t="s">
        <v>2406</v>
      </c>
      <c r="C881" s="72">
        <v>0</v>
      </c>
      <c r="D881" s="72">
        <v>0</v>
      </c>
      <c r="E881" s="72">
        <v>2</v>
      </c>
      <c r="F881" s="72">
        <v>0</v>
      </c>
      <c r="G881" s="73">
        <v>0</v>
      </c>
    </row>
    <row r="882" spans="2:7" s="28" customFormat="1" ht="18.75" customHeight="1" x14ac:dyDescent="0.2">
      <c r="B882" s="71" t="s">
        <v>3167</v>
      </c>
      <c r="C882" s="72">
        <v>2</v>
      </c>
      <c r="D882" s="72">
        <v>0</v>
      </c>
      <c r="E882" s="72">
        <v>0</v>
      </c>
      <c r="F882" s="72">
        <v>0</v>
      </c>
      <c r="G882" s="73">
        <v>0</v>
      </c>
    </row>
    <row r="883" spans="2:7" s="28" customFormat="1" ht="18.75" customHeight="1" x14ac:dyDescent="0.2">
      <c r="B883" s="71" t="s">
        <v>2548</v>
      </c>
      <c r="C883" s="72">
        <v>0</v>
      </c>
      <c r="D883" s="72">
        <v>1</v>
      </c>
      <c r="E883" s="72">
        <v>0</v>
      </c>
      <c r="F883" s="72">
        <v>0</v>
      </c>
      <c r="G883" s="73">
        <v>1</v>
      </c>
    </row>
    <row r="884" spans="2:7" s="28" customFormat="1" ht="18.75" customHeight="1" x14ac:dyDescent="0.2">
      <c r="B884" s="71" t="s">
        <v>1326</v>
      </c>
      <c r="C884" s="72">
        <v>0</v>
      </c>
      <c r="D884" s="72">
        <v>2</v>
      </c>
      <c r="E884" s="72">
        <v>0</v>
      </c>
      <c r="F884" s="72">
        <v>0</v>
      </c>
      <c r="G884" s="73">
        <v>0</v>
      </c>
    </row>
    <row r="885" spans="2:7" s="28" customFormat="1" ht="18.75" customHeight="1" x14ac:dyDescent="0.2">
      <c r="B885" s="71" t="s">
        <v>2165</v>
      </c>
      <c r="C885" s="72">
        <v>0</v>
      </c>
      <c r="D885" s="72">
        <v>0</v>
      </c>
      <c r="E885" s="72">
        <v>0</v>
      </c>
      <c r="F885" s="72">
        <v>0</v>
      </c>
      <c r="G885" s="73">
        <v>2</v>
      </c>
    </row>
    <row r="886" spans="2:7" s="28" customFormat="1" ht="18.75" customHeight="1" x14ac:dyDescent="0.2">
      <c r="B886" s="71" t="s">
        <v>2334</v>
      </c>
      <c r="C886" s="72">
        <v>1</v>
      </c>
      <c r="D886" s="72">
        <v>1</v>
      </c>
      <c r="E886" s="72">
        <v>0</v>
      </c>
      <c r="F886" s="72">
        <v>0</v>
      </c>
      <c r="G886" s="73">
        <v>0</v>
      </c>
    </row>
    <row r="887" spans="2:7" s="28" customFormat="1" ht="18.75" customHeight="1" x14ac:dyDescent="0.2">
      <c r="B887" s="71" t="s">
        <v>3148</v>
      </c>
      <c r="C887" s="72">
        <v>0</v>
      </c>
      <c r="D887" s="72">
        <v>0</v>
      </c>
      <c r="E887" s="72">
        <v>0</v>
      </c>
      <c r="F887" s="72">
        <v>2</v>
      </c>
      <c r="G887" s="73">
        <v>0</v>
      </c>
    </row>
    <row r="888" spans="2:7" s="28" customFormat="1" ht="18.75" customHeight="1" x14ac:dyDescent="0.2">
      <c r="B888" s="71" t="s">
        <v>1775</v>
      </c>
      <c r="C888" s="72">
        <v>0</v>
      </c>
      <c r="D888" s="72">
        <v>0</v>
      </c>
      <c r="E888" s="72">
        <v>0</v>
      </c>
      <c r="F888" s="72">
        <v>0</v>
      </c>
      <c r="G888" s="73">
        <v>2</v>
      </c>
    </row>
    <row r="889" spans="2:7" s="28" customFormat="1" ht="18.75" customHeight="1" x14ac:dyDescent="0.2">
      <c r="B889" s="71" t="s">
        <v>2133</v>
      </c>
      <c r="C889" s="72">
        <v>2</v>
      </c>
      <c r="D889" s="72">
        <v>0</v>
      </c>
      <c r="E889" s="72">
        <v>0</v>
      </c>
      <c r="F889" s="72">
        <v>0</v>
      </c>
      <c r="G889" s="73">
        <v>0</v>
      </c>
    </row>
    <row r="890" spans="2:7" s="28" customFormat="1" ht="18.75" customHeight="1" x14ac:dyDescent="0.2">
      <c r="B890" s="71" t="s">
        <v>1318</v>
      </c>
      <c r="C890" s="72">
        <v>2</v>
      </c>
      <c r="D890" s="72">
        <v>0</v>
      </c>
      <c r="E890" s="72">
        <v>0</v>
      </c>
      <c r="F890" s="72">
        <v>0</v>
      </c>
      <c r="G890" s="73">
        <v>0</v>
      </c>
    </row>
    <row r="891" spans="2:7" s="28" customFormat="1" ht="18.75" customHeight="1" x14ac:dyDescent="0.2">
      <c r="B891" s="71" t="s">
        <v>2580</v>
      </c>
      <c r="C891" s="72">
        <v>2</v>
      </c>
      <c r="D891" s="72">
        <v>0</v>
      </c>
      <c r="E891" s="72">
        <v>0</v>
      </c>
      <c r="F891" s="72">
        <v>0</v>
      </c>
      <c r="G891" s="73">
        <v>0</v>
      </c>
    </row>
    <row r="892" spans="2:7" s="28" customFormat="1" ht="18.75" customHeight="1" x14ac:dyDescent="0.2">
      <c r="B892" s="71" t="s">
        <v>2001</v>
      </c>
      <c r="C892" s="72">
        <v>1</v>
      </c>
      <c r="D892" s="72">
        <v>0</v>
      </c>
      <c r="E892" s="72">
        <v>0</v>
      </c>
      <c r="F892" s="72">
        <v>1</v>
      </c>
      <c r="G892" s="73">
        <v>0</v>
      </c>
    </row>
    <row r="893" spans="2:7" s="28" customFormat="1" ht="18.75" customHeight="1" x14ac:dyDescent="0.2">
      <c r="B893" s="71" t="s">
        <v>1628</v>
      </c>
      <c r="C893" s="72">
        <v>1</v>
      </c>
      <c r="D893" s="72">
        <v>1</v>
      </c>
      <c r="E893" s="72">
        <v>0</v>
      </c>
      <c r="F893" s="72">
        <v>0</v>
      </c>
      <c r="G893" s="73">
        <v>0</v>
      </c>
    </row>
    <row r="894" spans="2:7" s="28" customFormat="1" ht="18.75" customHeight="1" x14ac:dyDescent="0.2">
      <c r="B894" s="71" t="s">
        <v>1867</v>
      </c>
      <c r="C894" s="72">
        <v>0</v>
      </c>
      <c r="D894" s="72">
        <v>0</v>
      </c>
      <c r="E894" s="72">
        <v>0</v>
      </c>
      <c r="F894" s="72">
        <v>2</v>
      </c>
      <c r="G894" s="73">
        <v>0</v>
      </c>
    </row>
    <row r="895" spans="2:7" s="28" customFormat="1" ht="18.75" customHeight="1" x14ac:dyDescent="0.2">
      <c r="B895" s="71" t="s">
        <v>283</v>
      </c>
      <c r="C895" s="72">
        <v>1</v>
      </c>
      <c r="D895" s="72">
        <v>0</v>
      </c>
      <c r="E895" s="72">
        <v>0</v>
      </c>
      <c r="F895" s="72">
        <v>0</v>
      </c>
      <c r="G895" s="73">
        <v>1</v>
      </c>
    </row>
    <row r="896" spans="2:7" s="28" customFormat="1" ht="18.75" customHeight="1" x14ac:dyDescent="0.2">
      <c r="B896" s="71" t="s">
        <v>1407</v>
      </c>
      <c r="C896" s="72">
        <v>1</v>
      </c>
      <c r="D896" s="72">
        <v>1</v>
      </c>
      <c r="E896" s="72">
        <v>0</v>
      </c>
      <c r="F896" s="72">
        <v>0</v>
      </c>
      <c r="G896" s="73">
        <v>0</v>
      </c>
    </row>
    <row r="897" spans="2:7" s="28" customFormat="1" ht="18.75" customHeight="1" x14ac:dyDescent="0.2">
      <c r="B897" s="71" t="s">
        <v>1985</v>
      </c>
      <c r="C897" s="72">
        <v>0</v>
      </c>
      <c r="D897" s="72">
        <v>1</v>
      </c>
      <c r="E897" s="72">
        <v>0</v>
      </c>
      <c r="F897" s="72">
        <v>0</v>
      </c>
      <c r="G897" s="73">
        <v>1</v>
      </c>
    </row>
    <row r="898" spans="2:7" s="28" customFormat="1" ht="18.75" customHeight="1" x14ac:dyDescent="0.2">
      <c r="B898" s="71" t="s">
        <v>2086</v>
      </c>
      <c r="C898" s="72">
        <v>0</v>
      </c>
      <c r="D898" s="72">
        <v>2</v>
      </c>
      <c r="E898" s="72">
        <v>0</v>
      </c>
      <c r="F898" s="72">
        <v>0</v>
      </c>
      <c r="G898" s="73">
        <v>0</v>
      </c>
    </row>
    <row r="899" spans="2:7" s="28" customFormat="1" ht="18.75" customHeight="1" x14ac:dyDescent="0.2">
      <c r="B899" s="71" t="s">
        <v>1769</v>
      </c>
      <c r="C899" s="72">
        <v>0</v>
      </c>
      <c r="D899" s="72">
        <v>2</v>
      </c>
      <c r="E899" s="72">
        <v>0</v>
      </c>
      <c r="F899" s="72">
        <v>0</v>
      </c>
      <c r="G899" s="73">
        <v>0</v>
      </c>
    </row>
    <row r="900" spans="2:7" s="28" customFormat="1" ht="18.75" customHeight="1" x14ac:dyDescent="0.2">
      <c r="B900" s="71" t="s">
        <v>2045</v>
      </c>
      <c r="C900" s="72">
        <v>1</v>
      </c>
      <c r="D900" s="72">
        <v>0</v>
      </c>
      <c r="E900" s="72">
        <v>0</v>
      </c>
      <c r="F900" s="72">
        <v>0</v>
      </c>
      <c r="G900" s="73">
        <v>1</v>
      </c>
    </row>
    <row r="901" spans="2:7" s="28" customFormat="1" ht="18.75" customHeight="1" x14ac:dyDescent="0.2">
      <c r="B901" s="71" t="s">
        <v>1639</v>
      </c>
      <c r="C901" s="72">
        <v>2</v>
      </c>
      <c r="D901" s="72">
        <v>0</v>
      </c>
      <c r="E901" s="72">
        <v>0</v>
      </c>
      <c r="F901" s="72">
        <v>0</v>
      </c>
      <c r="G901" s="73">
        <v>0</v>
      </c>
    </row>
    <row r="902" spans="2:7" s="28" customFormat="1" ht="18.75" customHeight="1" x14ac:dyDescent="0.2">
      <c r="B902" s="71" t="s">
        <v>1471</v>
      </c>
      <c r="C902" s="72">
        <v>0</v>
      </c>
      <c r="D902" s="72">
        <v>0</v>
      </c>
      <c r="E902" s="72">
        <v>2</v>
      </c>
      <c r="F902" s="72">
        <v>0</v>
      </c>
      <c r="G902" s="73">
        <v>0</v>
      </c>
    </row>
    <row r="903" spans="2:7" s="28" customFormat="1" ht="18.75" customHeight="1" x14ac:dyDescent="0.2">
      <c r="B903" s="71" t="s">
        <v>2591</v>
      </c>
      <c r="C903" s="72">
        <v>0</v>
      </c>
      <c r="D903" s="72">
        <v>0</v>
      </c>
      <c r="E903" s="72">
        <v>0</v>
      </c>
      <c r="F903" s="72">
        <v>0</v>
      </c>
      <c r="G903" s="73">
        <v>2</v>
      </c>
    </row>
    <row r="904" spans="2:7" s="28" customFormat="1" ht="18.75" customHeight="1" x14ac:dyDescent="0.2">
      <c r="B904" s="71" t="s">
        <v>1943</v>
      </c>
      <c r="C904" s="72">
        <v>1</v>
      </c>
      <c r="D904" s="72">
        <v>0</v>
      </c>
      <c r="E904" s="72">
        <v>1</v>
      </c>
      <c r="F904" s="72">
        <v>0</v>
      </c>
      <c r="G904" s="73">
        <v>0</v>
      </c>
    </row>
    <row r="905" spans="2:7" s="28" customFormat="1" ht="18.75" customHeight="1" x14ac:dyDescent="0.2">
      <c r="B905" s="71" t="s">
        <v>2006</v>
      </c>
      <c r="C905" s="72">
        <v>0</v>
      </c>
      <c r="D905" s="72">
        <v>0</v>
      </c>
      <c r="E905" s="72">
        <v>0</v>
      </c>
      <c r="F905" s="72">
        <v>1</v>
      </c>
      <c r="G905" s="73">
        <v>1</v>
      </c>
    </row>
    <row r="906" spans="2:7" s="28" customFormat="1" ht="18.75" customHeight="1" x14ac:dyDescent="0.2">
      <c r="B906" s="71" t="s">
        <v>2583</v>
      </c>
      <c r="C906" s="72">
        <v>1</v>
      </c>
      <c r="D906" s="72">
        <v>1</v>
      </c>
      <c r="E906" s="72">
        <v>0</v>
      </c>
      <c r="F906" s="72">
        <v>0</v>
      </c>
      <c r="G906" s="73">
        <v>0</v>
      </c>
    </row>
    <row r="907" spans="2:7" s="28" customFormat="1" ht="18.75" customHeight="1" x14ac:dyDescent="0.2">
      <c r="B907" s="71" t="s">
        <v>2225</v>
      </c>
      <c r="C907" s="72">
        <v>0</v>
      </c>
      <c r="D907" s="72">
        <v>0</v>
      </c>
      <c r="E907" s="72">
        <v>0</v>
      </c>
      <c r="F907" s="72">
        <v>0</v>
      </c>
      <c r="G907" s="73">
        <v>2</v>
      </c>
    </row>
    <row r="908" spans="2:7" s="28" customFormat="1" ht="18.75" customHeight="1" x14ac:dyDescent="0.2">
      <c r="B908" s="71" t="s">
        <v>2593</v>
      </c>
      <c r="C908" s="72">
        <v>0</v>
      </c>
      <c r="D908" s="72">
        <v>1</v>
      </c>
      <c r="E908" s="72">
        <v>1</v>
      </c>
      <c r="F908" s="72">
        <v>0</v>
      </c>
      <c r="G908" s="73">
        <v>0</v>
      </c>
    </row>
    <row r="909" spans="2:7" s="28" customFormat="1" ht="18.75" customHeight="1" x14ac:dyDescent="0.2">
      <c r="B909" s="71" t="s">
        <v>1067</v>
      </c>
      <c r="C909" s="72">
        <v>0</v>
      </c>
      <c r="D909" s="72">
        <v>2</v>
      </c>
      <c r="E909" s="72">
        <v>0</v>
      </c>
      <c r="F909" s="72">
        <v>0</v>
      </c>
      <c r="G909" s="73">
        <v>0</v>
      </c>
    </row>
    <row r="910" spans="2:7" s="28" customFormat="1" ht="18.75" customHeight="1" x14ac:dyDescent="0.2">
      <c r="B910" s="71" t="s">
        <v>1384</v>
      </c>
      <c r="C910" s="72">
        <v>0</v>
      </c>
      <c r="D910" s="72">
        <v>2</v>
      </c>
      <c r="E910" s="72">
        <v>0</v>
      </c>
      <c r="F910" s="72">
        <v>0</v>
      </c>
      <c r="G910" s="73">
        <v>0</v>
      </c>
    </row>
    <row r="911" spans="2:7" s="28" customFormat="1" ht="18.75" customHeight="1" x14ac:dyDescent="0.2">
      <c r="B911" s="71" t="s">
        <v>1411</v>
      </c>
      <c r="C911" s="72">
        <v>0</v>
      </c>
      <c r="D911" s="72">
        <v>2</v>
      </c>
      <c r="E911" s="72">
        <v>0</v>
      </c>
      <c r="F911" s="72">
        <v>0</v>
      </c>
      <c r="G911" s="73">
        <v>0</v>
      </c>
    </row>
    <row r="912" spans="2:7" s="28" customFormat="1" ht="18.75" customHeight="1" x14ac:dyDescent="0.2">
      <c r="B912" s="71" t="s">
        <v>1267</v>
      </c>
      <c r="C912" s="72">
        <v>0</v>
      </c>
      <c r="D912" s="72">
        <v>0</v>
      </c>
      <c r="E912" s="72">
        <v>0</v>
      </c>
      <c r="F912" s="72">
        <v>1</v>
      </c>
      <c r="G912" s="73">
        <v>1</v>
      </c>
    </row>
    <row r="913" spans="2:7" s="28" customFormat="1" ht="18.75" customHeight="1" x14ac:dyDescent="0.2">
      <c r="B913" s="71" t="s">
        <v>2419</v>
      </c>
      <c r="C913" s="72">
        <v>0</v>
      </c>
      <c r="D913" s="72">
        <v>2</v>
      </c>
      <c r="E913" s="72">
        <v>0</v>
      </c>
      <c r="F913" s="72">
        <v>0</v>
      </c>
      <c r="G913" s="73">
        <v>0</v>
      </c>
    </row>
    <row r="914" spans="2:7" s="28" customFormat="1" ht="18.75" customHeight="1" x14ac:dyDescent="0.2">
      <c r="B914" s="71" t="s">
        <v>2587</v>
      </c>
      <c r="C914" s="72">
        <v>0</v>
      </c>
      <c r="D914" s="72">
        <v>0</v>
      </c>
      <c r="E914" s="72">
        <v>0</v>
      </c>
      <c r="F914" s="72">
        <v>2</v>
      </c>
      <c r="G914" s="73">
        <v>0</v>
      </c>
    </row>
    <row r="915" spans="2:7" s="28" customFormat="1" ht="18.75" customHeight="1" x14ac:dyDescent="0.2">
      <c r="B915" s="71" t="s">
        <v>2263</v>
      </c>
      <c r="C915" s="72">
        <v>0</v>
      </c>
      <c r="D915" s="72">
        <v>0</v>
      </c>
      <c r="E915" s="72">
        <v>2</v>
      </c>
      <c r="F915" s="72">
        <v>0</v>
      </c>
      <c r="G915" s="73">
        <v>0</v>
      </c>
    </row>
    <row r="916" spans="2:7" s="28" customFormat="1" ht="18.75" customHeight="1" x14ac:dyDescent="0.2">
      <c r="B916" s="71" t="s">
        <v>2373</v>
      </c>
      <c r="C916" s="72">
        <v>2</v>
      </c>
      <c r="D916" s="72">
        <v>0</v>
      </c>
      <c r="E916" s="72">
        <v>0</v>
      </c>
      <c r="F916" s="72">
        <v>0</v>
      </c>
      <c r="G916" s="73">
        <v>0</v>
      </c>
    </row>
    <row r="917" spans="2:7" s="28" customFormat="1" ht="18.75" customHeight="1" x14ac:dyDescent="0.2">
      <c r="B917" s="71" t="s">
        <v>1787</v>
      </c>
      <c r="C917" s="72">
        <v>0</v>
      </c>
      <c r="D917" s="72">
        <v>0</v>
      </c>
      <c r="E917" s="72">
        <v>0</v>
      </c>
      <c r="F917" s="72">
        <v>0</v>
      </c>
      <c r="G917" s="73">
        <v>2</v>
      </c>
    </row>
    <row r="918" spans="2:7" s="28" customFormat="1" ht="18.75" customHeight="1" x14ac:dyDescent="0.2">
      <c r="B918" s="71" t="s">
        <v>2226</v>
      </c>
      <c r="C918" s="72">
        <v>0</v>
      </c>
      <c r="D918" s="72">
        <v>2</v>
      </c>
      <c r="E918" s="72">
        <v>0</v>
      </c>
      <c r="F918" s="72">
        <v>0</v>
      </c>
      <c r="G918" s="73">
        <v>0</v>
      </c>
    </row>
    <row r="919" spans="2:7" s="28" customFormat="1" ht="18.75" customHeight="1" x14ac:dyDescent="0.2">
      <c r="B919" s="71" t="s">
        <v>1833</v>
      </c>
      <c r="C919" s="72">
        <v>1</v>
      </c>
      <c r="D919" s="72">
        <v>1</v>
      </c>
      <c r="E919" s="72">
        <v>0</v>
      </c>
      <c r="F919" s="72">
        <v>0</v>
      </c>
      <c r="G919" s="73">
        <v>0</v>
      </c>
    </row>
    <row r="920" spans="2:7" s="28" customFormat="1" ht="18.75" customHeight="1" x14ac:dyDescent="0.2">
      <c r="B920" s="71" t="s">
        <v>1743</v>
      </c>
      <c r="C920" s="72">
        <v>2</v>
      </c>
      <c r="D920" s="72">
        <v>0</v>
      </c>
      <c r="E920" s="72">
        <v>0</v>
      </c>
      <c r="F920" s="72">
        <v>0</v>
      </c>
      <c r="G920" s="73">
        <v>0</v>
      </c>
    </row>
    <row r="921" spans="2:7" s="28" customFormat="1" ht="18.75" customHeight="1" x14ac:dyDescent="0.2">
      <c r="B921" s="71" t="s">
        <v>1448</v>
      </c>
      <c r="C921" s="72">
        <v>0</v>
      </c>
      <c r="D921" s="72">
        <v>2</v>
      </c>
      <c r="E921" s="72">
        <v>0</v>
      </c>
      <c r="F921" s="72">
        <v>0</v>
      </c>
      <c r="G921" s="73">
        <v>0</v>
      </c>
    </row>
    <row r="922" spans="2:7" s="28" customFormat="1" ht="18.75" customHeight="1" x14ac:dyDescent="0.2">
      <c r="B922" s="71" t="s">
        <v>2307</v>
      </c>
      <c r="C922" s="72">
        <v>0</v>
      </c>
      <c r="D922" s="72">
        <v>1</v>
      </c>
      <c r="E922" s="72">
        <v>0</v>
      </c>
      <c r="F922" s="72">
        <v>1</v>
      </c>
      <c r="G922" s="73">
        <v>0</v>
      </c>
    </row>
    <row r="923" spans="2:7" s="28" customFormat="1" ht="18.75" customHeight="1" x14ac:dyDescent="0.2">
      <c r="B923" s="71" t="s">
        <v>1134</v>
      </c>
      <c r="C923" s="72">
        <v>1</v>
      </c>
      <c r="D923" s="72">
        <v>1</v>
      </c>
      <c r="E923" s="72">
        <v>0</v>
      </c>
      <c r="F923" s="72">
        <v>0</v>
      </c>
      <c r="G923" s="73">
        <v>0</v>
      </c>
    </row>
    <row r="924" spans="2:7" s="28" customFormat="1" ht="18.75" customHeight="1" x14ac:dyDescent="0.2">
      <c r="B924" s="71" t="s">
        <v>1515</v>
      </c>
      <c r="C924" s="72">
        <v>0</v>
      </c>
      <c r="D924" s="72">
        <v>1</v>
      </c>
      <c r="E924" s="72">
        <v>1</v>
      </c>
      <c r="F924" s="72">
        <v>0</v>
      </c>
      <c r="G924" s="73">
        <v>0</v>
      </c>
    </row>
    <row r="925" spans="2:7" s="28" customFormat="1" ht="18.75" customHeight="1" x14ac:dyDescent="0.2">
      <c r="B925" s="71" t="s">
        <v>1590</v>
      </c>
      <c r="C925" s="72">
        <v>2</v>
      </c>
      <c r="D925" s="72">
        <v>0</v>
      </c>
      <c r="E925" s="72">
        <v>0</v>
      </c>
      <c r="F925" s="72">
        <v>0</v>
      </c>
      <c r="G925" s="73">
        <v>0</v>
      </c>
    </row>
    <row r="926" spans="2:7" s="28" customFormat="1" ht="18.75" customHeight="1" x14ac:dyDescent="0.2">
      <c r="B926" s="71" t="s">
        <v>2998</v>
      </c>
      <c r="C926" s="72">
        <v>2</v>
      </c>
      <c r="D926" s="72">
        <v>0</v>
      </c>
      <c r="E926" s="72">
        <v>0</v>
      </c>
      <c r="F926" s="72">
        <v>0</v>
      </c>
      <c r="G926" s="73">
        <v>0</v>
      </c>
    </row>
    <row r="927" spans="2:7" s="28" customFormat="1" ht="18.75" customHeight="1" x14ac:dyDescent="0.2">
      <c r="B927" s="71" t="s">
        <v>1289</v>
      </c>
      <c r="C927" s="72">
        <v>1</v>
      </c>
      <c r="D927" s="72">
        <v>1</v>
      </c>
      <c r="E927" s="72">
        <v>0</v>
      </c>
      <c r="F927" s="72">
        <v>0</v>
      </c>
      <c r="G927" s="73">
        <v>0</v>
      </c>
    </row>
    <row r="928" spans="2:7" s="28" customFormat="1" ht="18.75" customHeight="1" x14ac:dyDescent="0.2">
      <c r="B928" s="71" t="s">
        <v>1253</v>
      </c>
      <c r="C928" s="72">
        <v>0</v>
      </c>
      <c r="D928" s="72">
        <v>0</v>
      </c>
      <c r="E928" s="72">
        <v>1</v>
      </c>
      <c r="F928" s="72">
        <v>1</v>
      </c>
      <c r="G928" s="73">
        <v>0</v>
      </c>
    </row>
    <row r="929" spans="2:7" s="28" customFormat="1" ht="18.75" customHeight="1" x14ac:dyDescent="0.2">
      <c r="B929" s="71" t="s">
        <v>1096</v>
      </c>
      <c r="C929" s="72">
        <v>0</v>
      </c>
      <c r="D929" s="72">
        <v>0</v>
      </c>
      <c r="E929" s="72">
        <v>0</v>
      </c>
      <c r="F929" s="72">
        <v>0</v>
      </c>
      <c r="G929" s="73">
        <v>2</v>
      </c>
    </row>
    <row r="930" spans="2:7" s="28" customFormat="1" ht="18.75" customHeight="1" x14ac:dyDescent="0.2">
      <c r="B930" s="71" t="s">
        <v>1884</v>
      </c>
      <c r="C930" s="72">
        <v>0</v>
      </c>
      <c r="D930" s="72">
        <v>0</v>
      </c>
      <c r="E930" s="72">
        <v>2</v>
      </c>
      <c r="F930" s="72">
        <v>0</v>
      </c>
      <c r="G930" s="73">
        <v>0</v>
      </c>
    </row>
    <row r="931" spans="2:7" s="28" customFormat="1" ht="18.75" customHeight="1" x14ac:dyDescent="0.2">
      <c r="B931" s="71" t="s">
        <v>2553</v>
      </c>
      <c r="C931" s="72">
        <v>1</v>
      </c>
      <c r="D931" s="72">
        <v>0</v>
      </c>
      <c r="E931" s="72">
        <v>0</v>
      </c>
      <c r="F931" s="72">
        <v>0</v>
      </c>
      <c r="G931" s="73">
        <v>1</v>
      </c>
    </row>
    <row r="932" spans="2:7" s="28" customFormat="1" ht="18.75" customHeight="1" x14ac:dyDescent="0.2">
      <c r="B932" s="71" t="s">
        <v>1385</v>
      </c>
      <c r="C932" s="72">
        <v>0</v>
      </c>
      <c r="D932" s="72">
        <v>0</v>
      </c>
      <c r="E932" s="72">
        <v>0</v>
      </c>
      <c r="F932" s="72">
        <v>2</v>
      </c>
      <c r="G932" s="73">
        <v>0</v>
      </c>
    </row>
    <row r="933" spans="2:7" s="28" customFormat="1" ht="18.75" customHeight="1" x14ac:dyDescent="0.2">
      <c r="B933" s="71" t="s">
        <v>1926</v>
      </c>
      <c r="C933" s="72">
        <v>0</v>
      </c>
      <c r="D933" s="72">
        <v>0</v>
      </c>
      <c r="E933" s="72">
        <v>1</v>
      </c>
      <c r="F933" s="72">
        <v>1</v>
      </c>
      <c r="G933" s="73">
        <v>0</v>
      </c>
    </row>
    <row r="934" spans="2:7" s="28" customFormat="1" ht="18.75" customHeight="1" x14ac:dyDescent="0.2">
      <c r="B934" s="71" t="s">
        <v>2360</v>
      </c>
      <c r="C934" s="72">
        <v>0</v>
      </c>
      <c r="D934" s="72">
        <v>0</v>
      </c>
      <c r="E934" s="72">
        <v>0</v>
      </c>
      <c r="F934" s="72">
        <v>0</v>
      </c>
      <c r="G934" s="73">
        <v>2</v>
      </c>
    </row>
    <row r="935" spans="2:7" s="28" customFormat="1" ht="18.75" customHeight="1" x14ac:dyDescent="0.2">
      <c r="B935" s="71" t="s">
        <v>2043</v>
      </c>
      <c r="C935" s="72">
        <v>0</v>
      </c>
      <c r="D935" s="72">
        <v>1</v>
      </c>
      <c r="E935" s="72">
        <v>1</v>
      </c>
      <c r="F935" s="72">
        <v>0</v>
      </c>
      <c r="G935" s="73">
        <v>0</v>
      </c>
    </row>
    <row r="936" spans="2:7" s="28" customFormat="1" ht="18.75" customHeight="1" x14ac:dyDescent="0.2">
      <c r="B936" s="71" t="s">
        <v>1503</v>
      </c>
      <c r="C936" s="72">
        <v>0</v>
      </c>
      <c r="D936" s="72">
        <v>0</v>
      </c>
      <c r="E936" s="72">
        <v>0</v>
      </c>
      <c r="F936" s="72">
        <v>2</v>
      </c>
      <c r="G936" s="73">
        <v>0</v>
      </c>
    </row>
    <row r="937" spans="2:7" s="28" customFormat="1" ht="18.75" customHeight="1" x14ac:dyDescent="0.2">
      <c r="B937" s="71" t="s">
        <v>1386</v>
      </c>
      <c r="C937" s="72">
        <v>0</v>
      </c>
      <c r="D937" s="72">
        <v>0</v>
      </c>
      <c r="E937" s="72">
        <v>1</v>
      </c>
      <c r="F937" s="72">
        <v>1</v>
      </c>
      <c r="G937" s="73">
        <v>0</v>
      </c>
    </row>
    <row r="938" spans="2:7" s="28" customFormat="1" ht="18.75" customHeight="1" x14ac:dyDescent="0.2">
      <c r="B938" s="71" t="s">
        <v>2585</v>
      </c>
      <c r="C938" s="72">
        <v>2</v>
      </c>
      <c r="D938" s="72">
        <v>0</v>
      </c>
      <c r="E938" s="72">
        <v>0</v>
      </c>
      <c r="F938" s="72">
        <v>0</v>
      </c>
      <c r="G938" s="73">
        <v>0</v>
      </c>
    </row>
    <row r="939" spans="2:7" s="28" customFormat="1" ht="18.75" customHeight="1" x14ac:dyDescent="0.2">
      <c r="B939" s="71" t="s">
        <v>1249</v>
      </c>
      <c r="C939" s="72">
        <v>0</v>
      </c>
      <c r="D939" s="72">
        <v>0</v>
      </c>
      <c r="E939" s="72">
        <v>0</v>
      </c>
      <c r="F939" s="72">
        <v>2</v>
      </c>
      <c r="G939" s="73">
        <v>0</v>
      </c>
    </row>
    <row r="940" spans="2:7" s="28" customFormat="1" ht="18.75" customHeight="1" x14ac:dyDescent="0.2">
      <c r="B940" s="71" t="s">
        <v>2091</v>
      </c>
      <c r="C940" s="72">
        <v>0</v>
      </c>
      <c r="D940" s="72">
        <v>1</v>
      </c>
      <c r="E940" s="72">
        <v>0</v>
      </c>
      <c r="F940" s="72">
        <v>0</v>
      </c>
      <c r="G940" s="73">
        <v>1</v>
      </c>
    </row>
    <row r="941" spans="2:7" s="28" customFormat="1" ht="18.75" customHeight="1" x14ac:dyDescent="0.2">
      <c r="B941" s="71" t="s">
        <v>1446</v>
      </c>
      <c r="C941" s="72">
        <v>1</v>
      </c>
      <c r="D941" s="72">
        <v>0</v>
      </c>
      <c r="E941" s="72">
        <v>0</v>
      </c>
      <c r="F941" s="72">
        <v>0</v>
      </c>
      <c r="G941" s="73">
        <v>1</v>
      </c>
    </row>
    <row r="942" spans="2:7" s="28" customFormat="1" ht="18.75" customHeight="1" x14ac:dyDescent="0.2">
      <c r="B942" s="71" t="s">
        <v>1946</v>
      </c>
      <c r="C942" s="72">
        <v>0</v>
      </c>
      <c r="D942" s="72">
        <v>0</v>
      </c>
      <c r="E942" s="72">
        <v>2</v>
      </c>
      <c r="F942" s="72">
        <v>0</v>
      </c>
      <c r="G942" s="73">
        <v>0</v>
      </c>
    </row>
    <row r="943" spans="2:7" s="28" customFormat="1" ht="18.75" customHeight="1" x14ac:dyDescent="0.2">
      <c r="B943" s="71" t="s">
        <v>2143</v>
      </c>
      <c r="C943" s="72">
        <v>1</v>
      </c>
      <c r="D943" s="72">
        <v>1</v>
      </c>
      <c r="E943" s="72">
        <v>0</v>
      </c>
      <c r="F943" s="72">
        <v>0</v>
      </c>
      <c r="G943" s="73">
        <v>0</v>
      </c>
    </row>
    <row r="944" spans="2:7" s="28" customFormat="1" ht="18.75" customHeight="1" x14ac:dyDescent="0.2">
      <c r="B944" s="71" t="s">
        <v>2028</v>
      </c>
      <c r="C944" s="72">
        <v>0</v>
      </c>
      <c r="D944" s="72">
        <v>0</v>
      </c>
      <c r="E944" s="72">
        <v>2</v>
      </c>
      <c r="F944" s="72">
        <v>0</v>
      </c>
      <c r="G944" s="73">
        <v>0</v>
      </c>
    </row>
    <row r="945" spans="2:7" s="28" customFormat="1" ht="18.75" customHeight="1" x14ac:dyDescent="0.2">
      <c r="B945" s="71" t="s">
        <v>1419</v>
      </c>
      <c r="C945" s="72">
        <v>0</v>
      </c>
      <c r="D945" s="72">
        <v>0</v>
      </c>
      <c r="E945" s="72">
        <v>0</v>
      </c>
      <c r="F945" s="72">
        <v>0</v>
      </c>
      <c r="G945" s="73">
        <v>2</v>
      </c>
    </row>
    <row r="946" spans="2:7" s="28" customFormat="1" ht="18.75" customHeight="1" x14ac:dyDescent="0.2">
      <c r="B946" s="71" t="s">
        <v>1699</v>
      </c>
      <c r="C946" s="72">
        <v>0</v>
      </c>
      <c r="D946" s="72">
        <v>0</v>
      </c>
      <c r="E946" s="72">
        <v>0</v>
      </c>
      <c r="F946" s="72">
        <v>0</v>
      </c>
      <c r="G946" s="73">
        <v>2</v>
      </c>
    </row>
    <row r="947" spans="2:7" s="28" customFormat="1" ht="18.75" customHeight="1" x14ac:dyDescent="0.2">
      <c r="B947" s="71" t="s">
        <v>1399</v>
      </c>
      <c r="C947" s="72">
        <v>0</v>
      </c>
      <c r="D947" s="72">
        <v>0</v>
      </c>
      <c r="E947" s="72">
        <v>0</v>
      </c>
      <c r="F947" s="72">
        <v>0</v>
      </c>
      <c r="G947" s="73">
        <v>2</v>
      </c>
    </row>
    <row r="948" spans="2:7" s="28" customFormat="1" ht="18.75" customHeight="1" x14ac:dyDescent="0.2">
      <c r="B948" s="71" t="s">
        <v>2031</v>
      </c>
      <c r="C948" s="72">
        <v>0</v>
      </c>
      <c r="D948" s="72">
        <v>0</v>
      </c>
      <c r="E948" s="72">
        <v>0</v>
      </c>
      <c r="F948" s="72">
        <v>2</v>
      </c>
      <c r="G948" s="73">
        <v>0</v>
      </c>
    </row>
    <row r="949" spans="2:7" s="28" customFormat="1" ht="18.75" customHeight="1" x14ac:dyDescent="0.2">
      <c r="B949" s="71" t="s">
        <v>2120</v>
      </c>
      <c r="C949" s="72">
        <v>0</v>
      </c>
      <c r="D949" s="72">
        <v>0</v>
      </c>
      <c r="E949" s="72">
        <v>2</v>
      </c>
      <c r="F949" s="72">
        <v>0</v>
      </c>
      <c r="G949" s="73">
        <v>0</v>
      </c>
    </row>
    <row r="950" spans="2:7" s="28" customFormat="1" ht="18.75" customHeight="1" x14ac:dyDescent="0.2">
      <c r="B950" s="71" t="s">
        <v>2602</v>
      </c>
      <c r="C950" s="72">
        <v>0</v>
      </c>
      <c r="D950" s="72">
        <v>0</v>
      </c>
      <c r="E950" s="72">
        <v>1</v>
      </c>
      <c r="F950" s="72">
        <v>1</v>
      </c>
      <c r="G950" s="73">
        <v>0</v>
      </c>
    </row>
    <row r="951" spans="2:7" s="28" customFormat="1" ht="18.75" customHeight="1" x14ac:dyDescent="0.2">
      <c r="B951" s="71" t="s">
        <v>1397</v>
      </c>
      <c r="C951" s="72">
        <v>0</v>
      </c>
      <c r="D951" s="72">
        <v>0</v>
      </c>
      <c r="E951" s="72">
        <v>0</v>
      </c>
      <c r="F951" s="72">
        <v>0</v>
      </c>
      <c r="G951" s="73">
        <v>2</v>
      </c>
    </row>
    <row r="952" spans="2:7" s="28" customFormat="1" ht="18.75" customHeight="1" x14ac:dyDescent="0.2">
      <c r="B952" s="71" t="s">
        <v>2277</v>
      </c>
      <c r="C952" s="72">
        <v>1</v>
      </c>
      <c r="D952" s="72">
        <v>1</v>
      </c>
      <c r="E952" s="72">
        <v>0</v>
      </c>
      <c r="F952" s="72">
        <v>0</v>
      </c>
      <c r="G952" s="73">
        <v>0</v>
      </c>
    </row>
    <row r="953" spans="2:7" s="28" customFormat="1" ht="18.75" customHeight="1" x14ac:dyDescent="0.2">
      <c r="B953" s="71" t="s">
        <v>2601</v>
      </c>
      <c r="C953" s="72">
        <v>2</v>
      </c>
      <c r="D953" s="72">
        <v>0</v>
      </c>
      <c r="E953" s="72">
        <v>0</v>
      </c>
      <c r="F953" s="72">
        <v>0</v>
      </c>
      <c r="G953" s="73">
        <v>0</v>
      </c>
    </row>
    <row r="954" spans="2:7" s="28" customFormat="1" ht="18.75" customHeight="1" x14ac:dyDescent="0.2">
      <c r="B954" s="71" t="s">
        <v>1843</v>
      </c>
      <c r="C954" s="72">
        <v>0</v>
      </c>
      <c r="D954" s="72">
        <v>0</v>
      </c>
      <c r="E954" s="72">
        <v>2</v>
      </c>
      <c r="F954" s="72">
        <v>0</v>
      </c>
      <c r="G954" s="73">
        <v>0</v>
      </c>
    </row>
    <row r="955" spans="2:7" s="28" customFormat="1" ht="18.75" customHeight="1" x14ac:dyDescent="0.2">
      <c r="B955" s="71" t="s">
        <v>1783</v>
      </c>
      <c r="C955" s="72">
        <v>0</v>
      </c>
      <c r="D955" s="72">
        <v>0</v>
      </c>
      <c r="E955" s="72">
        <v>0</v>
      </c>
      <c r="F955" s="72">
        <v>2</v>
      </c>
      <c r="G955" s="73">
        <v>0</v>
      </c>
    </row>
    <row r="956" spans="2:7" s="28" customFormat="1" ht="18.75" customHeight="1" x14ac:dyDescent="0.2">
      <c r="B956" s="71" t="s">
        <v>2090</v>
      </c>
      <c r="C956" s="72">
        <v>2</v>
      </c>
      <c r="D956" s="72">
        <v>0</v>
      </c>
      <c r="E956" s="72">
        <v>0</v>
      </c>
      <c r="F956" s="72">
        <v>0</v>
      </c>
      <c r="G956" s="73">
        <v>0</v>
      </c>
    </row>
    <row r="957" spans="2:7" s="28" customFormat="1" ht="18.75" customHeight="1" x14ac:dyDescent="0.2">
      <c r="B957" s="71" t="s">
        <v>1674</v>
      </c>
      <c r="C957" s="72">
        <v>1</v>
      </c>
      <c r="D957" s="72">
        <v>0</v>
      </c>
      <c r="E957" s="72">
        <v>0</v>
      </c>
      <c r="F957" s="72">
        <v>0</v>
      </c>
      <c r="G957" s="73">
        <v>1</v>
      </c>
    </row>
    <row r="958" spans="2:7" s="28" customFormat="1" ht="18.75" customHeight="1" x14ac:dyDescent="0.2">
      <c r="B958" s="71" t="s">
        <v>1854</v>
      </c>
      <c r="C958" s="72">
        <v>0</v>
      </c>
      <c r="D958" s="72">
        <v>2</v>
      </c>
      <c r="E958" s="72">
        <v>0</v>
      </c>
      <c r="F958" s="72">
        <v>0</v>
      </c>
      <c r="G958" s="73">
        <v>0</v>
      </c>
    </row>
    <row r="959" spans="2:7" s="28" customFormat="1" ht="18.75" customHeight="1" x14ac:dyDescent="0.2">
      <c r="B959" s="71" t="s">
        <v>1288</v>
      </c>
      <c r="C959" s="72">
        <v>1</v>
      </c>
      <c r="D959" s="72">
        <v>1</v>
      </c>
      <c r="E959" s="72">
        <v>0</v>
      </c>
      <c r="F959" s="72">
        <v>0</v>
      </c>
      <c r="G959" s="73">
        <v>0</v>
      </c>
    </row>
    <row r="960" spans="2:7" s="28" customFormat="1" ht="18.75" customHeight="1" x14ac:dyDescent="0.2">
      <c r="B960" s="71" t="s">
        <v>2320</v>
      </c>
      <c r="C960" s="72">
        <v>1</v>
      </c>
      <c r="D960" s="72">
        <v>0</v>
      </c>
      <c r="E960" s="72">
        <v>0</v>
      </c>
      <c r="F960" s="72">
        <v>1</v>
      </c>
      <c r="G960" s="73">
        <v>0</v>
      </c>
    </row>
    <row r="961" spans="2:7" s="28" customFormat="1" ht="18.75" customHeight="1" x14ac:dyDescent="0.2">
      <c r="B961" s="71" t="s">
        <v>2322</v>
      </c>
      <c r="C961" s="72">
        <v>1</v>
      </c>
      <c r="D961" s="72">
        <v>0</v>
      </c>
      <c r="E961" s="72">
        <v>0</v>
      </c>
      <c r="F961" s="72">
        <v>1</v>
      </c>
      <c r="G961" s="73">
        <v>0</v>
      </c>
    </row>
    <row r="962" spans="2:7" s="28" customFormat="1" ht="18.75" customHeight="1" x14ac:dyDescent="0.2">
      <c r="B962" s="71" t="s">
        <v>1756</v>
      </c>
      <c r="C962" s="72">
        <v>0</v>
      </c>
      <c r="D962" s="72">
        <v>0</v>
      </c>
      <c r="E962" s="72">
        <v>0</v>
      </c>
      <c r="F962" s="72">
        <v>1</v>
      </c>
      <c r="G962" s="73">
        <v>1</v>
      </c>
    </row>
    <row r="963" spans="2:7" s="28" customFormat="1" ht="18.75" customHeight="1" x14ac:dyDescent="0.2">
      <c r="B963" s="71" t="s">
        <v>2556</v>
      </c>
      <c r="C963" s="72">
        <v>1</v>
      </c>
      <c r="D963" s="72">
        <v>0</v>
      </c>
      <c r="E963" s="72">
        <v>0</v>
      </c>
      <c r="F963" s="72">
        <v>1</v>
      </c>
      <c r="G963" s="73">
        <v>0</v>
      </c>
    </row>
    <row r="964" spans="2:7" s="28" customFormat="1" ht="18.75" customHeight="1" x14ac:dyDescent="0.2">
      <c r="B964" s="71" t="s">
        <v>2604</v>
      </c>
      <c r="C964" s="72">
        <v>2</v>
      </c>
      <c r="D964" s="72">
        <v>0</v>
      </c>
      <c r="E964" s="72">
        <v>0</v>
      </c>
      <c r="F964" s="72">
        <v>0</v>
      </c>
      <c r="G964" s="73">
        <v>0</v>
      </c>
    </row>
    <row r="965" spans="2:7" s="28" customFormat="1" ht="18.75" customHeight="1" x14ac:dyDescent="0.2">
      <c r="B965" s="71" t="s">
        <v>2555</v>
      </c>
      <c r="C965" s="72">
        <v>0</v>
      </c>
      <c r="D965" s="72">
        <v>2</v>
      </c>
      <c r="E965" s="72">
        <v>0</v>
      </c>
      <c r="F965" s="72">
        <v>0</v>
      </c>
      <c r="G965" s="73">
        <v>0</v>
      </c>
    </row>
    <row r="966" spans="2:7" s="28" customFormat="1" ht="18.75" customHeight="1" x14ac:dyDescent="0.2">
      <c r="B966" s="71" t="s">
        <v>2382</v>
      </c>
      <c r="C966" s="72">
        <v>0</v>
      </c>
      <c r="D966" s="72">
        <v>0</v>
      </c>
      <c r="E966" s="72">
        <v>0</v>
      </c>
      <c r="F966" s="72">
        <v>0</v>
      </c>
      <c r="G966" s="73">
        <v>2</v>
      </c>
    </row>
    <row r="967" spans="2:7" s="28" customFormat="1" ht="18.75" customHeight="1" x14ac:dyDescent="0.2">
      <c r="B967" s="71" t="s">
        <v>1604</v>
      </c>
      <c r="C967" s="72">
        <v>0</v>
      </c>
      <c r="D967" s="72">
        <v>0</v>
      </c>
      <c r="E967" s="72">
        <v>1</v>
      </c>
      <c r="F967" s="72">
        <v>1</v>
      </c>
      <c r="G967" s="73">
        <v>0</v>
      </c>
    </row>
    <row r="968" spans="2:7" s="28" customFormat="1" ht="18.75" customHeight="1" x14ac:dyDescent="0.2">
      <c r="B968" s="71" t="s">
        <v>1316</v>
      </c>
      <c r="C968" s="72">
        <v>0</v>
      </c>
      <c r="D968" s="72">
        <v>1</v>
      </c>
      <c r="E968" s="72">
        <v>1</v>
      </c>
      <c r="F968" s="72">
        <v>0</v>
      </c>
      <c r="G968" s="73">
        <v>0</v>
      </c>
    </row>
    <row r="969" spans="2:7" s="28" customFormat="1" ht="18.75" customHeight="1" x14ac:dyDescent="0.2">
      <c r="B969" s="71" t="s">
        <v>2231</v>
      </c>
      <c r="C969" s="72">
        <v>0</v>
      </c>
      <c r="D969" s="72">
        <v>0</v>
      </c>
      <c r="E969" s="72">
        <v>0</v>
      </c>
      <c r="F969" s="72">
        <v>0</v>
      </c>
      <c r="G969" s="73">
        <v>2</v>
      </c>
    </row>
    <row r="970" spans="2:7" s="28" customFormat="1" ht="18.75" customHeight="1" x14ac:dyDescent="0.2">
      <c r="B970" s="71" t="s">
        <v>1341</v>
      </c>
      <c r="C970" s="72">
        <v>0</v>
      </c>
      <c r="D970" s="72">
        <v>0</v>
      </c>
      <c r="E970" s="72">
        <v>0</v>
      </c>
      <c r="F970" s="72">
        <v>0</v>
      </c>
      <c r="G970" s="73">
        <v>2</v>
      </c>
    </row>
    <row r="971" spans="2:7" s="28" customFormat="1" ht="18.75" customHeight="1" x14ac:dyDescent="0.2">
      <c r="B971" s="71" t="s">
        <v>1108</v>
      </c>
      <c r="C971" s="72">
        <v>0</v>
      </c>
      <c r="D971" s="72">
        <v>0</v>
      </c>
      <c r="E971" s="72">
        <v>0</v>
      </c>
      <c r="F971" s="72">
        <v>0</v>
      </c>
      <c r="G971" s="73">
        <v>2</v>
      </c>
    </row>
    <row r="972" spans="2:7" s="28" customFormat="1" ht="18.75" customHeight="1" x14ac:dyDescent="0.2">
      <c r="B972" s="71" t="s">
        <v>1654</v>
      </c>
      <c r="C972" s="72">
        <v>0</v>
      </c>
      <c r="D972" s="72">
        <v>1</v>
      </c>
      <c r="E972" s="72">
        <v>0</v>
      </c>
      <c r="F972" s="72">
        <v>1</v>
      </c>
      <c r="G972" s="73">
        <v>0</v>
      </c>
    </row>
    <row r="973" spans="2:7" s="28" customFormat="1" ht="18.75" customHeight="1" x14ac:dyDescent="0.2">
      <c r="B973" s="71" t="s">
        <v>2597</v>
      </c>
      <c r="C973" s="72">
        <v>0</v>
      </c>
      <c r="D973" s="72">
        <v>1</v>
      </c>
      <c r="E973" s="72">
        <v>0</v>
      </c>
      <c r="F973" s="72">
        <v>0</v>
      </c>
      <c r="G973" s="73">
        <v>1</v>
      </c>
    </row>
    <row r="974" spans="2:7" s="28" customFormat="1" ht="18.75" customHeight="1" x14ac:dyDescent="0.2">
      <c r="B974" s="71" t="s">
        <v>1617</v>
      </c>
      <c r="C974" s="72">
        <v>0</v>
      </c>
      <c r="D974" s="72">
        <v>0</v>
      </c>
      <c r="E974" s="72">
        <v>1</v>
      </c>
      <c r="F974" s="72">
        <v>0</v>
      </c>
      <c r="G974" s="73">
        <v>1</v>
      </c>
    </row>
    <row r="975" spans="2:7" s="28" customFormat="1" ht="18.75" customHeight="1" x14ac:dyDescent="0.2">
      <c r="B975" s="71" t="s">
        <v>2240</v>
      </c>
      <c r="C975" s="72">
        <v>0</v>
      </c>
      <c r="D975" s="72">
        <v>0</v>
      </c>
      <c r="E975" s="72">
        <v>0</v>
      </c>
      <c r="F975" s="72">
        <v>0</v>
      </c>
      <c r="G975" s="73">
        <v>2</v>
      </c>
    </row>
    <row r="976" spans="2:7" s="28" customFormat="1" ht="18.75" customHeight="1" x14ac:dyDescent="0.2">
      <c r="B976" s="71" t="s">
        <v>1233</v>
      </c>
      <c r="C976" s="72">
        <v>0</v>
      </c>
      <c r="D976" s="72">
        <v>1</v>
      </c>
      <c r="E976" s="72">
        <v>0</v>
      </c>
      <c r="F976" s="72">
        <v>1</v>
      </c>
      <c r="G976" s="73">
        <v>0</v>
      </c>
    </row>
    <row r="977" spans="2:7" s="28" customFormat="1" ht="18.75" customHeight="1" x14ac:dyDescent="0.2">
      <c r="B977" s="71" t="s">
        <v>2092</v>
      </c>
      <c r="C977" s="72">
        <v>0</v>
      </c>
      <c r="D977" s="72">
        <v>1</v>
      </c>
      <c r="E977" s="72">
        <v>0</v>
      </c>
      <c r="F977" s="72">
        <v>1</v>
      </c>
      <c r="G977" s="73">
        <v>0</v>
      </c>
    </row>
    <row r="978" spans="2:7" s="28" customFormat="1" ht="18.75" customHeight="1" x14ac:dyDescent="0.2">
      <c r="B978" s="71" t="s">
        <v>2026</v>
      </c>
      <c r="C978" s="72">
        <v>0</v>
      </c>
      <c r="D978" s="72">
        <v>0</v>
      </c>
      <c r="E978" s="72">
        <v>0</v>
      </c>
      <c r="F978" s="72">
        <v>1</v>
      </c>
      <c r="G978" s="73">
        <v>1</v>
      </c>
    </row>
    <row r="979" spans="2:7" s="28" customFormat="1" ht="18.75" customHeight="1" x14ac:dyDescent="0.2">
      <c r="B979" s="71" t="s">
        <v>1011</v>
      </c>
      <c r="C979" s="72">
        <v>0</v>
      </c>
      <c r="D979" s="72">
        <v>0</v>
      </c>
      <c r="E979" s="72">
        <v>0</v>
      </c>
      <c r="F979" s="72">
        <v>0</v>
      </c>
      <c r="G979" s="73">
        <v>2</v>
      </c>
    </row>
    <row r="980" spans="2:7" s="28" customFormat="1" ht="18.75" customHeight="1" x14ac:dyDescent="0.2">
      <c r="B980" s="71" t="s">
        <v>2429</v>
      </c>
      <c r="C980" s="72">
        <v>0</v>
      </c>
      <c r="D980" s="72">
        <v>0</v>
      </c>
      <c r="E980" s="72">
        <v>1</v>
      </c>
      <c r="F980" s="72">
        <v>1</v>
      </c>
      <c r="G980" s="73">
        <v>0</v>
      </c>
    </row>
    <row r="981" spans="2:7" s="28" customFormat="1" ht="18.75" customHeight="1" x14ac:dyDescent="0.2">
      <c r="B981" s="71" t="s">
        <v>1915</v>
      </c>
      <c r="C981" s="72">
        <v>1</v>
      </c>
      <c r="D981" s="72">
        <v>0</v>
      </c>
      <c r="E981" s="72">
        <v>0</v>
      </c>
      <c r="F981" s="72">
        <v>1</v>
      </c>
      <c r="G981" s="73">
        <v>0</v>
      </c>
    </row>
    <row r="982" spans="2:7" s="28" customFormat="1" ht="18.75" customHeight="1" x14ac:dyDescent="0.2">
      <c r="B982" s="71" t="s">
        <v>2618</v>
      </c>
      <c r="C982" s="72">
        <v>0</v>
      </c>
      <c r="D982" s="72">
        <v>2</v>
      </c>
      <c r="E982" s="72">
        <v>0</v>
      </c>
      <c r="F982" s="72">
        <v>0</v>
      </c>
      <c r="G982" s="73">
        <v>0</v>
      </c>
    </row>
    <row r="983" spans="2:7" s="28" customFormat="1" ht="18.75" customHeight="1" x14ac:dyDescent="0.2">
      <c r="B983" s="71" t="s">
        <v>1864</v>
      </c>
      <c r="C983" s="72">
        <v>0</v>
      </c>
      <c r="D983" s="72">
        <v>0</v>
      </c>
      <c r="E983" s="72">
        <v>2</v>
      </c>
      <c r="F983" s="72">
        <v>0</v>
      </c>
      <c r="G983" s="73">
        <v>0</v>
      </c>
    </row>
    <row r="984" spans="2:7" s="28" customFormat="1" ht="18.75" customHeight="1" x14ac:dyDescent="0.2">
      <c r="B984" s="71" t="s">
        <v>284</v>
      </c>
      <c r="C984" s="72">
        <v>1</v>
      </c>
      <c r="D984" s="72">
        <v>0</v>
      </c>
      <c r="E984" s="72">
        <v>1</v>
      </c>
      <c r="F984" s="72">
        <v>0</v>
      </c>
      <c r="G984" s="73">
        <v>0</v>
      </c>
    </row>
    <row r="985" spans="2:7" s="28" customFormat="1" ht="18.75" customHeight="1" x14ac:dyDescent="0.2">
      <c r="B985" s="71" t="s">
        <v>1205</v>
      </c>
      <c r="C985" s="72">
        <v>0</v>
      </c>
      <c r="D985" s="72">
        <v>0</v>
      </c>
      <c r="E985" s="72">
        <v>0</v>
      </c>
      <c r="F985" s="72">
        <v>1</v>
      </c>
      <c r="G985" s="73">
        <v>1</v>
      </c>
    </row>
    <row r="986" spans="2:7" s="28" customFormat="1" ht="18.75" customHeight="1" x14ac:dyDescent="0.2">
      <c r="B986" s="71" t="s">
        <v>2034</v>
      </c>
      <c r="C986" s="72">
        <v>0</v>
      </c>
      <c r="D986" s="72">
        <v>1</v>
      </c>
      <c r="E986" s="72">
        <v>1</v>
      </c>
      <c r="F986" s="72">
        <v>0</v>
      </c>
      <c r="G986" s="73">
        <v>0</v>
      </c>
    </row>
    <row r="987" spans="2:7" s="28" customFormat="1" ht="18.75" customHeight="1" x14ac:dyDescent="0.2">
      <c r="B987" s="71" t="s">
        <v>3145</v>
      </c>
      <c r="C987" s="72">
        <v>1</v>
      </c>
      <c r="D987" s="72">
        <v>0</v>
      </c>
      <c r="E987" s="72">
        <v>1</v>
      </c>
      <c r="F987" s="72">
        <v>0</v>
      </c>
      <c r="G987" s="73">
        <v>0</v>
      </c>
    </row>
    <row r="988" spans="2:7" s="28" customFormat="1" ht="18.75" customHeight="1" x14ac:dyDescent="0.2">
      <c r="B988" s="71" t="s">
        <v>1308</v>
      </c>
      <c r="C988" s="72">
        <v>0</v>
      </c>
      <c r="D988" s="72">
        <v>1</v>
      </c>
      <c r="E988" s="72">
        <v>0</v>
      </c>
      <c r="F988" s="72">
        <v>0</v>
      </c>
      <c r="G988" s="73">
        <v>1</v>
      </c>
    </row>
    <row r="989" spans="2:7" s="28" customFormat="1" ht="18.75" customHeight="1" x14ac:dyDescent="0.2">
      <c r="B989" s="71" t="s">
        <v>1261</v>
      </c>
      <c r="C989" s="72">
        <v>0</v>
      </c>
      <c r="D989" s="72">
        <v>0</v>
      </c>
      <c r="E989" s="72">
        <v>0</v>
      </c>
      <c r="F989" s="72">
        <v>2</v>
      </c>
      <c r="G989" s="73">
        <v>0</v>
      </c>
    </row>
    <row r="990" spans="2:7" s="28" customFormat="1" ht="18.75" customHeight="1" x14ac:dyDescent="0.2">
      <c r="B990" s="71" t="s">
        <v>1964</v>
      </c>
      <c r="C990" s="72">
        <v>0</v>
      </c>
      <c r="D990" s="72">
        <v>1</v>
      </c>
      <c r="E990" s="72">
        <v>0</v>
      </c>
      <c r="F990" s="72">
        <v>0</v>
      </c>
      <c r="G990" s="73">
        <v>1</v>
      </c>
    </row>
    <row r="991" spans="2:7" s="28" customFormat="1" ht="18.75" customHeight="1" x14ac:dyDescent="0.2">
      <c r="B991" s="71" t="s">
        <v>2326</v>
      </c>
      <c r="C991" s="72">
        <v>0</v>
      </c>
      <c r="D991" s="72">
        <v>1</v>
      </c>
      <c r="E991" s="72">
        <v>0</v>
      </c>
      <c r="F991" s="72">
        <v>1</v>
      </c>
      <c r="G991" s="73">
        <v>0</v>
      </c>
    </row>
    <row r="992" spans="2:7" s="28" customFormat="1" ht="18.75" customHeight="1" x14ac:dyDescent="0.2">
      <c r="B992" s="71" t="s">
        <v>1919</v>
      </c>
      <c r="C992" s="72">
        <v>0</v>
      </c>
      <c r="D992" s="72">
        <v>0</v>
      </c>
      <c r="E992" s="72">
        <v>0</v>
      </c>
      <c r="F992" s="72">
        <v>0</v>
      </c>
      <c r="G992" s="73">
        <v>2</v>
      </c>
    </row>
    <row r="993" spans="2:7" s="28" customFormat="1" ht="18.75" customHeight="1" x14ac:dyDescent="0.2">
      <c r="B993" s="71" t="s">
        <v>2013</v>
      </c>
      <c r="C993" s="72">
        <v>0</v>
      </c>
      <c r="D993" s="72">
        <v>0</v>
      </c>
      <c r="E993" s="72">
        <v>0</v>
      </c>
      <c r="F993" s="72">
        <v>1</v>
      </c>
      <c r="G993" s="73">
        <v>1</v>
      </c>
    </row>
    <row r="994" spans="2:7" s="28" customFormat="1" ht="18.75" customHeight="1" x14ac:dyDescent="0.2">
      <c r="B994" s="71" t="s">
        <v>2329</v>
      </c>
      <c r="C994" s="72">
        <v>0</v>
      </c>
      <c r="D994" s="72">
        <v>0</v>
      </c>
      <c r="E994" s="72">
        <v>1</v>
      </c>
      <c r="F994" s="72">
        <v>0</v>
      </c>
      <c r="G994" s="73">
        <v>1</v>
      </c>
    </row>
    <row r="995" spans="2:7" s="28" customFormat="1" ht="18.75" customHeight="1" x14ac:dyDescent="0.2">
      <c r="B995" s="71" t="s">
        <v>1257</v>
      </c>
      <c r="C995" s="72">
        <v>0</v>
      </c>
      <c r="D995" s="72">
        <v>1</v>
      </c>
      <c r="E995" s="72">
        <v>0</v>
      </c>
      <c r="F995" s="72">
        <v>0</v>
      </c>
      <c r="G995" s="73">
        <v>1</v>
      </c>
    </row>
    <row r="996" spans="2:7" s="28" customFormat="1" ht="18.75" customHeight="1" x14ac:dyDescent="0.2">
      <c r="B996" s="71" t="s">
        <v>3108</v>
      </c>
      <c r="C996" s="72">
        <v>0</v>
      </c>
      <c r="D996" s="72">
        <v>1</v>
      </c>
      <c r="E996" s="72">
        <v>0</v>
      </c>
      <c r="F996" s="72">
        <v>0</v>
      </c>
      <c r="G996" s="73">
        <v>1</v>
      </c>
    </row>
    <row r="997" spans="2:7" s="28" customFormat="1" ht="18.75" customHeight="1" x14ac:dyDescent="0.2">
      <c r="B997" s="71" t="s">
        <v>1949</v>
      </c>
      <c r="C997" s="72">
        <v>0</v>
      </c>
      <c r="D997" s="72">
        <v>0</v>
      </c>
      <c r="E997" s="72">
        <v>2</v>
      </c>
      <c r="F997" s="72">
        <v>0</v>
      </c>
      <c r="G997" s="73">
        <v>0</v>
      </c>
    </row>
    <row r="998" spans="2:7" s="28" customFormat="1" ht="18.75" customHeight="1" x14ac:dyDescent="0.2">
      <c r="B998" s="71" t="s">
        <v>1830</v>
      </c>
      <c r="C998" s="72">
        <v>1</v>
      </c>
      <c r="D998" s="72">
        <v>0</v>
      </c>
      <c r="E998" s="72">
        <v>0</v>
      </c>
      <c r="F998" s="72">
        <v>0</v>
      </c>
      <c r="G998" s="73">
        <v>1</v>
      </c>
    </row>
    <row r="999" spans="2:7" s="28" customFormat="1" ht="18.75" customHeight="1" x14ac:dyDescent="0.2">
      <c r="B999" s="71" t="s">
        <v>1280</v>
      </c>
      <c r="C999" s="72">
        <v>0</v>
      </c>
      <c r="D999" s="72">
        <v>1</v>
      </c>
      <c r="E999" s="72">
        <v>0</v>
      </c>
      <c r="F999" s="72">
        <v>1</v>
      </c>
      <c r="G999" s="73">
        <v>0</v>
      </c>
    </row>
    <row r="1000" spans="2:7" s="28" customFormat="1" ht="18.75" customHeight="1" x14ac:dyDescent="0.2">
      <c r="B1000" s="71" t="s">
        <v>1252</v>
      </c>
      <c r="C1000" s="72">
        <v>1</v>
      </c>
      <c r="D1000" s="72">
        <v>1</v>
      </c>
      <c r="E1000" s="72">
        <v>0</v>
      </c>
      <c r="F1000" s="72">
        <v>0</v>
      </c>
      <c r="G1000" s="73">
        <v>0</v>
      </c>
    </row>
    <row r="1001" spans="2:7" s="28" customFormat="1" ht="18.75" customHeight="1" x14ac:dyDescent="0.2">
      <c r="B1001" s="71" t="s">
        <v>1887</v>
      </c>
      <c r="C1001" s="72">
        <v>0</v>
      </c>
      <c r="D1001" s="72">
        <v>0</v>
      </c>
      <c r="E1001" s="72">
        <v>1</v>
      </c>
      <c r="F1001" s="72">
        <v>0</v>
      </c>
      <c r="G1001" s="73">
        <v>1</v>
      </c>
    </row>
    <row r="1002" spans="2:7" s="28" customFormat="1" ht="18.75" customHeight="1" x14ac:dyDescent="0.2">
      <c r="B1002" s="71" t="s">
        <v>1720</v>
      </c>
      <c r="C1002" s="72">
        <v>0</v>
      </c>
      <c r="D1002" s="72">
        <v>0</v>
      </c>
      <c r="E1002" s="72">
        <v>1</v>
      </c>
      <c r="F1002" s="72">
        <v>0</v>
      </c>
      <c r="G1002" s="73">
        <v>1</v>
      </c>
    </row>
    <row r="1003" spans="2:7" s="28" customFormat="1" ht="18.75" customHeight="1" x14ac:dyDescent="0.2">
      <c r="B1003" s="71" t="s">
        <v>2330</v>
      </c>
      <c r="C1003" s="72">
        <v>2</v>
      </c>
      <c r="D1003" s="72">
        <v>0</v>
      </c>
      <c r="E1003" s="72">
        <v>0</v>
      </c>
      <c r="F1003" s="72">
        <v>0</v>
      </c>
      <c r="G1003" s="73">
        <v>0</v>
      </c>
    </row>
    <row r="1004" spans="2:7" s="28" customFormat="1" ht="18.75" customHeight="1" x14ac:dyDescent="0.2">
      <c r="B1004" s="71" t="s">
        <v>1840</v>
      </c>
      <c r="C1004" s="72">
        <v>0</v>
      </c>
      <c r="D1004" s="72">
        <v>2</v>
      </c>
      <c r="E1004" s="72">
        <v>0</v>
      </c>
      <c r="F1004" s="72">
        <v>0</v>
      </c>
      <c r="G1004" s="73">
        <v>0</v>
      </c>
    </row>
    <row r="1005" spans="2:7" s="28" customFormat="1" ht="18.75" customHeight="1" x14ac:dyDescent="0.2">
      <c r="B1005" s="71" t="s">
        <v>2606</v>
      </c>
      <c r="C1005" s="72">
        <v>0</v>
      </c>
      <c r="D1005" s="72">
        <v>1</v>
      </c>
      <c r="E1005" s="72">
        <v>1</v>
      </c>
      <c r="F1005" s="72">
        <v>0</v>
      </c>
      <c r="G1005" s="73">
        <v>0</v>
      </c>
    </row>
    <row r="1006" spans="2:7" s="28" customFormat="1" ht="18.75" customHeight="1" x14ac:dyDescent="0.2">
      <c r="B1006" s="71" t="s">
        <v>2144</v>
      </c>
      <c r="C1006" s="72">
        <v>2</v>
      </c>
      <c r="D1006" s="72">
        <v>0</v>
      </c>
      <c r="E1006" s="72">
        <v>0</v>
      </c>
      <c r="F1006" s="72">
        <v>0</v>
      </c>
      <c r="G1006" s="73">
        <v>0</v>
      </c>
    </row>
    <row r="1007" spans="2:7" s="28" customFormat="1" ht="18.75" customHeight="1" x14ac:dyDescent="0.2">
      <c r="B1007" s="71" t="s">
        <v>2079</v>
      </c>
      <c r="C1007" s="72">
        <v>1</v>
      </c>
      <c r="D1007" s="72">
        <v>1</v>
      </c>
      <c r="E1007" s="72">
        <v>0</v>
      </c>
      <c r="F1007" s="72">
        <v>0</v>
      </c>
      <c r="G1007" s="73">
        <v>0</v>
      </c>
    </row>
    <row r="1008" spans="2:7" s="28" customFormat="1" ht="18.75" customHeight="1" x14ac:dyDescent="0.2">
      <c r="B1008" s="71" t="s">
        <v>1837</v>
      </c>
      <c r="C1008" s="72">
        <v>0</v>
      </c>
      <c r="D1008" s="72">
        <v>0</v>
      </c>
      <c r="E1008" s="72">
        <v>1</v>
      </c>
      <c r="F1008" s="72">
        <v>1</v>
      </c>
      <c r="G1008" s="73">
        <v>0</v>
      </c>
    </row>
    <row r="1009" spans="2:7" s="28" customFormat="1" ht="18.75" customHeight="1" x14ac:dyDescent="0.2">
      <c r="B1009" s="71" t="s">
        <v>1084</v>
      </c>
      <c r="C1009" s="72">
        <v>0</v>
      </c>
      <c r="D1009" s="72">
        <v>0</v>
      </c>
      <c r="E1009" s="72">
        <v>2</v>
      </c>
      <c r="F1009" s="72">
        <v>0</v>
      </c>
      <c r="G1009" s="73">
        <v>0</v>
      </c>
    </row>
    <row r="1010" spans="2:7" s="28" customFormat="1" ht="18.75" customHeight="1" x14ac:dyDescent="0.2">
      <c r="B1010" s="71" t="s">
        <v>1812</v>
      </c>
      <c r="C1010" s="72">
        <v>0</v>
      </c>
      <c r="D1010" s="72">
        <v>0</v>
      </c>
      <c r="E1010" s="72">
        <v>0</v>
      </c>
      <c r="F1010" s="72">
        <v>0</v>
      </c>
      <c r="G1010" s="73">
        <v>2</v>
      </c>
    </row>
    <row r="1011" spans="2:7" s="28" customFormat="1" ht="18.75" customHeight="1" x14ac:dyDescent="0.2">
      <c r="B1011" s="71" t="s">
        <v>2559</v>
      </c>
      <c r="C1011" s="72">
        <v>0</v>
      </c>
      <c r="D1011" s="72">
        <v>0</v>
      </c>
      <c r="E1011" s="72">
        <v>0</v>
      </c>
      <c r="F1011" s="72">
        <v>0</v>
      </c>
      <c r="G1011" s="73">
        <v>2</v>
      </c>
    </row>
    <row r="1012" spans="2:7" s="28" customFormat="1" ht="18.75" customHeight="1" x14ac:dyDescent="0.2">
      <c r="B1012" s="71" t="s">
        <v>1330</v>
      </c>
      <c r="C1012" s="72">
        <v>0</v>
      </c>
      <c r="D1012" s="72">
        <v>2</v>
      </c>
      <c r="E1012" s="72">
        <v>0</v>
      </c>
      <c r="F1012" s="72">
        <v>0</v>
      </c>
      <c r="G1012" s="73">
        <v>0</v>
      </c>
    </row>
    <row r="1013" spans="2:7" s="28" customFormat="1" ht="18.75" customHeight="1" x14ac:dyDescent="0.2">
      <c r="B1013" s="71" t="s">
        <v>1883</v>
      </c>
      <c r="C1013" s="72">
        <v>0</v>
      </c>
      <c r="D1013" s="72">
        <v>2</v>
      </c>
      <c r="E1013" s="72">
        <v>0</v>
      </c>
      <c r="F1013" s="72">
        <v>0</v>
      </c>
      <c r="G1013" s="73">
        <v>0</v>
      </c>
    </row>
    <row r="1014" spans="2:7" s="28" customFormat="1" ht="18.75" customHeight="1" x14ac:dyDescent="0.2">
      <c r="B1014" s="71" t="s">
        <v>2541</v>
      </c>
      <c r="C1014" s="72">
        <v>0</v>
      </c>
      <c r="D1014" s="72">
        <v>0</v>
      </c>
      <c r="E1014" s="72">
        <v>0</v>
      </c>
      <c r="F1014" s="72">
        <v>1</v>
      </c>
      <c r="G1014" s="73">
        <v>1</v>
      </c>
    </row>
    <row r="1015" spans="2:7" s="28" customFormat="1" ht="18.75" customHeight="1" x14ac:dyDescent="0.2">
      <c r="B1015" s="71" t="s">
        <v>2076</v>
      </c>
      <c r="C1015" s="72">
        <v>0</v>
      </c>
      <c r="D1015" s="72">
        <v>0</v>
      </c>
      <c r="E1015" s="72">
        <v>1</v>
      </c>
      <c r="F1015" s="72">
        <v>1</v>
      </c>
      <c r="G1015" s="73">
        <v>0</v>
      </c>
    </row>
    <row r="1016" spans="2:7" s="28" customFormat="1" ht="18.75" customHeight="1" x14ac:dyDescent="0.2">
      <c r="B1016" s="71" t="s">
        <v>3107</v>
      </c>
      <c r="C1016" s="72">
        <v>0</v>
      </c>
      <c r="D1016" s="72">
        <v>0</v>
      </c>
      <c r="E1016" s="72">
        <v>0</v>
      </c>
      <c r="F1016" s="72">
        <v>0</v>
      </c>
      <c r="G1016" s="73">
        <v>2</v>
      </c>
    </row>
    <row r="1017" spans="2:7" s="28" customFormat="1" ht="18.75" customHeight="1" x14ac:dyDescent="0.2">
      <c r="B1017" s="71" t="s">
        <v>2525</v>
      </c>
      <c r="C1017" s="72">
        <v>0</v>
      </c>
      <c r="D1017" s="72">
        <v>0</v>
      </c>
      <c r="E1017" s="72">
        <v>2</v>
      </c>
      <c r="F1017" s="72">
        <v>0</v>
      </c>
      <c r="G1017" s="73">
        <v>0</v>
      </c>
    </row>
    <row r="1018" spans="2:7" s="28" customFormat="1" ht="18.75" customHeight="1" x14ac:dyDescent="0.2">
      <c r="B1018" s="71" t="s">
        <v>2054</v>
      </c>
      <c r="C1018" s="72">
        <v>0</v>
      </c>
      <c r="D1018" s="72">
        <v>0</v>
      </c>
      <c r="E1018" s="72">
        <v>2</v>
      </c>
      <c r="F1018" s="72">
        <v>0</v>
      </c>
      <c r="G1018" s="73">
        <v>0</v>
      </c>
    </row>
    <row r="1019" spans="2:7" s="28" customFormat="1" ht="18.75" customHeight="1" x14ac:dyDescent="0.2">
      <c r="B1019" s="71" t="s">
        <v>1496</v>
      </c>
      <c r="C1019" s="72">
        <v>2</v>
      </c>
      <c r="D1019" s="72">
        <v>0</v>
      </c>
      <c r="E1019" s="72">
        <v>0</v>
      </c>
      <c r="F1019" s="72">
        <v>0</v>
      </c>
      <c r="G1019" s="73">
        <v>0</v>
      </c>
    </row>
    <row r="1020" spans="2:7" s="28" customFormat="1" ht="18.75" customHeight="1" x14ac:dyDescent="0.2">
      <c r="B1020" s="71" t="s">
        <v>865</v>
      </c>
      <c r="C1020" s="72">
        <v>0</v>
      </c>
      <c r="D1020" s="72">
        <v>1</v>
      </c>
      <c r="E1020" s="72">
        <v>0</v>
      </c>
      <c r="F1020" s="72">
        <v>1</v>
      </c>
      <c r="G1020" s="73">
        <v>0</v>
      </c>
    </row>
    <row r="1021" spans="2:7" s="28" customFormat="1" ht="18.75" customHeight="1" x14ac:dyDescent="0.2">
      <c r="B1021" s="71" t="s">
        <v>2995</v>
      </c>
      <c r="C1021" s="72">
        <v>2</v>
      </c>
      <c r="D1021" s="72">
        <v>0</v>
      </c>
      <c r="E1021" s="72">
        <v>0</v>
      </c>
      <c r="F1021" s="72">
        <v>0</v>
      </c>
      <c r="G1021" s="73">
        <v>0</v>
      </c>
    </row>
    <row r="1022" spans="2:7" s="28" customFormat="1" ht="18.75" customHeight="1" x14ac:dyDescent="0.2">
      <c r="B1022" s="71" t="s">
        <v>105</v>
      </c>
      <c r="C1022" s="72">
        <v>1</v>
      </c>
      <c r="D1022" s="72">
        <v>0</v>
      </c>
      <c r="E1022" s="72">
        <v>0</v>
      </c>
      <c r="F1022" s="72">
        <v>1</v>
      </c>
      <c r="G1022" s="73">
        <v>0</v>
      </c>
    </row>
    <row r="1023" spans="2:7" s="28" customFormat="1" ht="18.75" customHeight="1" x14ac:dyDescent="0.2">
      <c r="B1023" s="71" t="s">
        <v>2434</v>
      </c>
      <c r="C1023" s="72">
        <v>1</v>
      </c>
      <c r="D1023" s="72">
        <v>0</v>
      </c>
      <c r="E1023" s="72">
        <v>0</v>
      </c>
      <c r="F1023" s="72">
        <v>0</v>
      </c>
      <c r="G1023" s="73">
        <v>1</v>
      </c>
    </row>
    <row r="1024" spans="2:7" s="28" customFormat="1" ht="18.75" customHeight="1" x14ac:dyDescent="0.2">
      <c r="B1024" s="71" t="s">
        <v>1518</v>
      </c>
      <c r="C1024" s="72">
        <v>0</v>
      </c>
      <c r="D1024" s="72">
        <v>0</v>
      </c>
      <c r="E1024" s="72">
        <v>1</v>
      </c>
      <c r="F1024" s="72">
        <v>0</v>
      </c>
      <c r="G1024" s="73">
        <v>1</v>
      </c>
    </row>
    <row r="1025" spans="2:7" s="28" customFormat="1" ht="18.75" customHeight="1" x14ac:dyDescent="0.2">
      <c r="B1025" s="71" t="s">
        <v>2099</v>
      </c>
      <c r="C1025" s="72">
        <v>1</v>
      </c>
      <c r="D1025" s="72">
        <v>1</v>
      </c>
      <c r="E1025" s="72">
        <v>0</v>
      </c>
      <c r="F1025" s="72">
        <v>0</v>
      </c>
      <c r="G1025" s="73">
        <v>0</v>
      </c>
    </row>
    <row r="1026" spans="2:7" s="28" customFormat="1" ht="18.75" customHeight="1" x14ac:dyDescent="0.2">
      <c r="B1026" s="71" t="s">
        <v>1131</v>
      </c>
      <c r="C1026" s="72">
        <v>0</v>
      </c>
      <c r="D1026" s="72">
        <v>0</v>
      </c>
      <c r="E1026" s="72">
        <v>0</v>
      </c>
      <c r="F1026" s="72">
        <v>1</v>
      </c>
      <c r="G1026" s="73">
        <v>1</v>
      </c>
    </row>
    <row r="1027" spans="2:7" s="28" customFormat="1" ht="18.75" customHeight="1" x14ac:dyDescent="0.2">
      <c r="B1027" s="71" t="s">
        <v>929</v>
      </c>
      <c r="C1027" s="72">
        <v>1</v>
      </c>
      <c r="D1027" s="72">
        <v>0</v>
      </c>
      <c r="E1027" s="72">
        <v>0</v>
      </c>
      <c r="F1027" s="72">
        <v>1</v>
      </c>
      <c r="G1027" s="73">
        <v>0</v>
      </c>
    </row>
    <row r="1028" spans="2:7" s="28" customFormat="1" ht="18.75" customHeight="1" x14ac:dyDescent="0.2">
      <c r="B1028" s="71" t="s">
        <v>2081</v>
      </c>
      <c r="C1028" s="72">
        <v>0</v>
      </c>
      <c r="D1028" s="72">
        <v>2</v>
      </c>
      <c r="E1028" s="72">
        <v>0</v>
      </c>
      <c r="F1028" s="72">
        <v>0</v>
      </c>
      <c r="G1028" s="73">
        <v>0</v>
      </c>
    </row>
    <row r="1029" spans="2:7" s="28" customFormat="1" ht="18.75" customHeight="1" x14ac:dyDescent="0.2">
      <c r="B1029" s="71" t="s">
        <v>2077</v>
      </c>
      <c r="C1029" s="72">
        <v>1</v>
      </c>
      <c r="D1029" s="72">
        <v>0</v>
      </c>
      <c r="E1029" s="72">
        <v>1</v>
      </c>
      <c r="F1029" s="72">
        <v>0</v>
      </c>
      <c r="G1029" s="73">
        <v>0</v>
      </c>
    </row>
    <row r="1030" spans="2:7" s="28" customFormat="1" ht="18.75" customHeight="1" x14ac:dyDescent="0.2">
      <c r="B1030" s="71" t="s">
        <v>1845</v>
      </c>
      <c r="C1030" s="72">
        <v>2</v>
      </c>
      <c r="D1030" s="72">
        <v>0</v>
      </c>
      <c r="E1030" s="72">
        <v>0</v>
      </c>
      <c r="F1030" s="72">
        <v>0</v>
      </c>
      <c r="G1030" s="73">
        <v>0</v>
      </c>
    </row>
    <row r="1031" spans="2:7" s="28" customFormat="1" ht="18.75" customHeight="1" x14ac:dyDescent="0.2">
      <c r="B1031" s="71" t="s">
        <v>2608</v>
      </c>
      <c r="C1031" s="72">
        <v>0</v>
      </c>
      <c r="D1031" s="72">
        <v>0</v>
      </c>
      <c r="E1031" s="72">
        <v>0</v>
      </c>
      <c r="F1031" s="72">
        <v>0</v>
      </c>
      <c r="G1031" s="73">
        <v>2</v>
      </c>
    </row>
    <row r="1032" spans="2:7" s="28" customFormat="1" ht="18.75" customHeight="1" x14ac:dyDescent="0.2">
      <c r="B1032" s="71" t="s">
        <v>2148</v>
      </c>
      <c r="C1032" s="72">
        <v>0</v>
      </c>
      <c r="D1032" s="72">
        <v>0</v>
      </c>
      <c r="E1032" s="72">
        <v>0</v>
      </c>
      <c r="F1032" s="72">
        <v>2</v>
      </c>
      <c r="G1032" s="73">
        <v>0</v>
      </c>
    </row>
    <row r="1033" spans="2:7" s="28" customFormat="1" ht="18.75" customHeight="1" x14ac:dyDescent="0.2">
      <c r="B1033" s="71" t="s">
        <v>2080</v>
      </c>
      <c r="C1033" s="72">
        <v>2</v>
      </c>
      <c r="D1033" s="72">
        <v>0</v>
      </c>
      <c r="E1033" s="72">
        <v>0</v>
      </c>
      <c r="F1033" s="72">
        <v>0</v>
      </c>
      <c r="G1033" s="73">
        <v>0</v>
      </c>
    </row>
    <row r="1034" spans="2:7" s="28" customFormat="1" ht="18.75" customHeight="1" x14ac:dyDescent="0.2">
      <c r="B1034" s="71" t="s">
        <v>3012</v>
      </c>
      <c r="C1034" s="72">
        <v>2</v>
      </c>
      <c r="D1034" s="72">
        <v>0</v>
      </c>
      <c r="E1034" s="72">
        <v>0</v>
      </c>
      <c r="F1034" s="72">
        <v>0</v>
      </c>
      <c r="G1034" s="73">
        <v>0</v>
      </c>
    </row>
    <row r="1035" spans="2:7" s="28" customFormat="1" ht="18.75" customHeight="1" x14ac:dyDescent="0.2">
      <c r="B1035" s="71" t="s">
        <v>1938</v>
      </c>
      <c r="C1035" s="72">
        <v>2</v>
      </c>
      <c r="D1035" s="72">
        <v>0</v>
      </c>
      <c r="E1035" s="72">
        <v>0</v>
      </c>
      <c r="F1035" s="72">
        <v>0</v>
      </c>
      <c r="G1035" s="73">
        <v>0</v>
      </c>
    </row>
    <row r="1036" spans="2:7" s="28" customFormat="1" ht="18.75" customHeight="1" x14ac:dyDescent="0.2">
      <c r="B1036" s="71" t="s">
        <v>1662</v>
      </c>
      <c r="C1036" s="72">
        <v>0</v>
      </c>
      <c r="D1036" s="72">
        <v>0</v>
      </c>
      <c r="E1036" s="72">
        <v>0</v>
      </c>
      <c r="F1036" s="72">
        <v>2</v>
      </c>
      <c r="G1036" s="73">
        <v>0</v>
      </c>
    </row>
    <row r="1037" spans="2:7" s="28" customFormat="1" ht="18.75" customHeight="1" x14ac:dyDescent="0.2">
      <c r="B1037" s="71" t="s">
        <v>876</v>
      </c>
      <c r="C1037" s="72">
        <v>0</v>
      </c>
      <c r="D1037" s="72">
        <v>0</v>
      </c>
      <c r="E1037" s="72">
        <v>0</v>
      </c>
      <c r="F1037" s="72">
        <v>0</v>
      </c>
      <c r="G1037" s="73">
        <v>2</v>
      </c>
    </row>
    <row r="1038" spans="2:7" s="28" customFormat="1" ht="18.75" customHeight="1" x14ac:dyDescent="0.2">
      <c r="B1038" s="71" t="s">
        <v>1988</v>
      </c>
      <c r="C1038" s="72">
        <v>0</v>
      </c>
      <c r="D1038" s="72">
        <v>1</v>
      </c>
      <c r="E1038" s="72">
        <v>1</v>
      </c>
      <c r="F1038" s="72">
        <v>0</v>
      </c>
      <c r="G1038" s="73">
        <v>0</v>
      </c>
    </row>
    <row r="1039" spans="2:7" s="28" customFormat="1" ht="18.75" customHeight="1" x14ac:dyDescent="0.2">
      <c r="B1039" s="71" t="s">
        <v>1906</v>
      </c>
      <c r="C1039" s="72">
        <v>0</v>
      </c>
      <c r="D1039" s="72">
        <v>0</v>
      </c>
      <c r="E1039" s="72">
        <v>0</v>
      </c>
      <c r="F1039" s="72">
        <v>0</v>
      </c>
      <c r="G1039" s="73">
        <v>2</v>
      </c>
    </row>
    <row r="1040" spans="2:7" s="28" customFormat="1" ht="18.75" customHeight="1" x14ac:dyDescent="0.2">
      <c r="B1040" s="71" t="s">
        <v>1322</v>
      </c>
      <c r="C1040" s="72">
        <v>1</v>
      </c>
      <c r="D1040" s="72">
        <v>0</v>
      </c>
      <c r="E1040" s="72">
        <v>0</v>
      </c>
      <c r="F1040" s="72">
        <v>1</v>
      </c>
      <c r="G1040" s="73">
        <v>0</v>
      </c>
    </row>
    <row r="1041" spans="2:7" s="28" customFormat="1" ht="18.75" customHeight="1" x14ac:dyDescent="0.2">
      <c r="B1041" s="71" t="s">
        <v>1049</v>
      </c>
      <c r="C1041" s="72">
        <v>0</v>
      </c>
      <c r="D1041" s="72">
        <v>0</v>
      </c>
      <c r="E1041" s="72">
        <v>0</v>
      </c>
      <c r="F1041" s="72">
        <v>0</v>
      </c>
      <c r="G1041" s="73">
        <v>2</v>
      </c>
    </row>
    <row r="1042" spans="2:7" s="28" customFormat="1" ht="18.75" customHeight="1" x14ac:dyDescent="0.2">
      <c r="B1042" s="71" t="s">
        <v>3154</v>
      </c>
      <c r="C1042" s="72">
        <v>0</v>
      </c>
      <c r="D1042" s="72">
        <v>0</v>
      </c>
      <c r="E1042" s="72">
        <v>0</v>
      </c>
      <c r="F1042" s="72">
        <v>1</v>
      </c>
      <c r="G1042" s="73">
        <v>0</v>
      </c>
    </row>
    <row r="1043" spans="2:7" s="28" customFormat="1" ht="18.75" customHeight="1" x14ac:dyDescent="0.2">
      <c r="B1043" s="71" t="s">
        <v>1565</v>
      </c>
      <c r="C1043" s="72">
        <v>0</v>
      </c>
      <c r="D1043" s="72">
        <v>0</v>
      </c>
      <c r="E1043" s="72">
        <v>0</v>
      </c>
      <c r="F1043" s="72">
        <v>0</v>
      </c>
      <c r="G1043" s="73">
        <v>1</v>
      </c>
    </row>
    <row r="1044" spans="2:7" s="28" customFormat="1" ht="18.75" customHeight="1" x14ac:dyDescent="0.2">
      <c r="B1044" s="71" t="s">
        <v>1868</v>
      </c>
      <c r="C1044" s="72">
        <v>0</v>
      </c>
      <c r="D1044" s="72">
        <v>0</v>
      </c>
      <c r="E1044" s="72">
        <v>0</v>
      </c>
      <c r="F1044" s="72">
        <v>1</v>
      </c>
      <c r="G1044" s="73">
        <v>0</v>
      </c>
    </row>
    <row r="1045" spans="2:7" s="28" customFormat="1" ht="18.75" customHeight="1" x14ac:dyDescent="0.2">
      <c r="B1045" s="71" t="s">
        <v>2632</v>
      </c>
      <c r="C1045" s="72">
        <v>1</v>
      </c>
      <c r="D1045" s="72">
        <v>0</v>
      </c>
      <c r="E1045" s="72">
        <v>0</v>
      </c>
      <c r="F1045" s="72">
        <v>0</v>
      </c>
      <c r="G1045" s="73">
        <v>0</v>
      </c>
    </row>
    <row r="1046" spans="2:7" s="28" customFormat="1" ht="18.75" customHeight="1" x14ac:dyDescent="0.2">
      <c r="B1046" s="71" t="s">
        <v>1925</v>
      </c>
      <c r="C1046" s="72">
        <v>1</v>
      </c>
      <c r="D1046" s="72">
        <v>0</v>
      </c>
      <c r="E1046" s="72">
        <v>0</v>
      </c>
      <c r="F1046" s="72">
        <v>0</v>
      </c>
      <c r="G1046" s="73">
        <v>0</v>
      </c>
    </row>
    <row r="1047" spans="2:7" s="28" customFormat="1" ht="18.75" customHeight="1" x14ac:dyDescent="0.2">
      <c r="B1047" s="71" t="s">
        <v>2349</v>
      </c>
      <c r="C1047" s="72">
        <v>0</v>
      </c>
      <c r="D1047" s="72">
        <v>0</v>
      </c>
      <c r="E1047" s="72">
        <v>0</v>
      </c>
      <c r="F1047" s="72">
        <v>1</v>
      </c>
      <c r="G1047" s="73">
        <v>0</v>
      </c>
    </row>
    <row r="1048" spans="2:7" s="28" customFormat="1" ht="18.75" customHeight="1" x14ac:dyDescent="0.2">
      <c r="B1048" s="71" t="s">
        <v>1688</v>
      </c>
      <c r="C1048" s="72">
        <v>0</v>
      </c>
      <c r="D1048" s="72">
        <v>0</v>
      </c>
      <c r="E1048" s="72">
        <v>1</v>
      </c>
      <c r="F1048" s="72">
        <v>0</v>
      </c>
      <c r="G1048" s="73">
        <v>0</v>
      </c>
    </row>
    <row r="1049" spans="2:7" s="28" customFormat="1" ht="18.75" customHeight="1" x14ac:dyDescent="0.2">
      <c r="B1049" s="71" t="s">
        <v>2338</v>
      </c>
      <c r="C1049" s="72">
        <v>0</v>
      </c>
      <c r="D1049" s="72">
        <v>0</v>
      </c>
      <c r="E1049" s="72">
        <v>0</v>
      </c>
      <c r="F1049" s="72">
        <v>1</v>
      </c>
      <c r="G1049" s="73">
        <v>0</v>
      </c>
    </row>
    <row r="1050" spans="2:7" s="28" customFormat="1" ht="18.75" customHeight="1" x14ac:dyDescent="0.2">
      <c r="B1050" s="71" t="s">
        <v>2350</v>
      </c>
      <c r="C1050" s="72">
        <v>0</v>
      </c>
      <c r="D1050" s="72">
        <v>0</v>
      </c>
      <c r="E1050" s="72">
        <v>0</v>
      </c>
      <c r="F1050" s="72">
        <v>0</v>
      </c>
      <c r="G1050" s="73">
        <v>1</v>
      </c>
    </row>
    <row r="1051" spans="2:7" s="28" customFormat="1" ht="18.75" customHeight="1" x14ac:dyDescent="0.2">
      <c r="B1051" s="71" t="s">
        <v>1755</v>
      </c>
      <c r="C1051" s="72">
        <v>0</v>
      </c>
      <c r="D1051" s="72">
        <v>0</v>
      </c>
      <c r="E1051" s="72">
        <v>0</v>
      </c>
      <c r="F1051" s="72">
        <v>0</v>
      </c>
      <c r="G1051" s="73">
        <v>1</v>
      </c>
    </row>
    <row r="1052" spans="2:7" s="28" customFormat="1" ht="18.75" customHeight="1" x14ac:dyDescent="0.2">
      <c r="B1052" s="71" t="s">
        <v>1513</v>
      </c>
      <c r="C1052" s="72">
        <v>0</v>
      </c>
      <c r="D1052" s="72">
        <v>0</v>
      </c>
      <c r="E1052" s="72">
        <v>0</v>
      </c>
      <c r="F1052" s="72">
        <v>1</v>
      </c>
      <c r="G1052" s="73">
        <v>0</v>
      </c>
    </row>
    <row r="1053" spans="2:7" s="28" customFormat="1" ht="18.75" customHeight="1" x14ac:dyDescent="0.2">
      <c r="B1053" s="71" t="s">
        <v>2623</v>
      </c>
      <c r="C1053" s="72">
        <v>0</v>
      </c>
      <c r="D1053" s="72">
        <v>0</v>
      </c>
      <c r="E1053" s="72">
        <v>1</v>
      </c>
      <c r="F1053" s="72">
        <v>0</v>
      </c>
      <c r="G1053" s="73">
        <v>0</v>
      </c>
    </row>
    <row r="1054" spans="2:7" s="28" customFormat="1" ht="18.75" customHeight="1" x14ac:dyDescent="0.2">
      <c r="B1054" s="71" t="s">
        <v>2085</v>
      </c>
      <c r="C1054" s="72">
        <v>1</v>
      </c>
      <c r="D1054" s="72">
        <v>0</v>
      </c>
      <c r="E1054" s="72">
        <v>0</v>
      </c>
      <c r="F1054" s="72">
        <v>0</v>
      </c>
      <c r="G1054" s="73">
        <v>0</v>
      </c>
    </row>
    <row r="1055" spans="2:7" s="28" customFormat="1" ht="18.75" customHeight="1" x14ac:dyDescent="0.2">
      <c r="B1055" s="71" t="s">
        <v>1635</v>
      </c>
      <c r="C1055" s="72">
        <v>0</v>
      </c>
      <c r="D1055" s="72">
        <v>0</v>
      </c>
      <c r="E1055" s="72">
        <v>1</v>
      </c>
      <c r="F1055" s="72">
        <v>0</v>
      </c>
      <c r="G1055" s="73">
        <v>0</v>
      </c>
    </row>
    <row r="1056" spans="2:7" s="28" customFormat="1" ht="18.75" customHeight="1" x14ac:dyDescent="0.2">
      <c r="B1056" s="71" t="s">
        <v>1490</v>
      </c>
      <c r="C1056" s="72">
        <v>0</v>
      </c>
      <c r="D1056" s="72">
        <v>0</v>
      </c>
      <c r="E1056" s="72">
        <v>0</v>
      </c>
      <c r="F1056" s="72">
        <v>0</v>
      </c>
      <c r="G1056" s="73">
        <v>1</v>
      </c>
    </row>
    <row r="1057" spans="2:7" s="28" customFormat="1" ht="18.75" customHeight="1" x14ac:dyDescent="0.2">
      <c r="B1057" s="71" t="s">
        <v>2629</v>
      </c>
      <c r="C1057" s="72">
        <v>0</v>
      </c>
      <c r="D1057" s="72">
        <v>0</v>
      </c>
      <c r="E1057" s="72">
        <v>0</v>
      </c>
      <c r="F1057" s="72">
        <v>0</v>
      </c>
      <c r="G1057" s="73">
        <v>1</v>
      </c>
    </row>
    <row r="1058" spans="2:7" s="28" customFormat="1" ht="18.75" customHeight="1" x14ac:dyDescent="0.2">
      <c r="B1058" s="71" t="s">
        <v>2670</v>
      </c>
      <c r="C1058" s="72">
        <v>0</v>
      </c>
      <c r="D1058" s="72">
        <v>0</v>
      </c>
      <c r="E1058" s="72">
        <v>0</v>
      </c>
      <c r="F1058" s="72">
        <v>0</v>
      </c>
      <c r="G1058" s="73">
        <v>1</v>
      </c>
    </row>
    <row r="1059" spans="2:7" s="28" customFormat="1" ht="18.75" customHeight="1" x14ac:dyDescent="0.2">
      <c r="B1059" s="71" t="s">
        <v>1890</v>
      </c>
      <c r="C1059" s="72">
        <v>0</v>
      </c>
      <c r="D1059" s="72">
        <v>0</v>
      </c>
      <c r="E1059" s="72">
        <v>1</v>
      </c>
      <c r="F1059" s="72">
        <v>0</v>
      </c>
      <c r="G1059" s="73">
        <v>0</v>
      </c>
    </row>
    <row r="1060" spans="2:7" s="28" customFormat="1" ht="18.75" customHeight="1" x14ac:dyDescent="0.2">
      <c r="B1060" s="71" t="s">
        <v>1992</v>
      </c>
      <c r="C1060" s="72">
        <v>0</v>
      </c>
      <c r="D1060" s="72">
        <v>0</v>
      </c>
      <c r="E1060" s="72">
        <v>1</v>
      </c>
      <c r="F1060" s="72">
        <v>0</v>
      </c>
      <c r="G1060" s="73">
        <v>0</v>
      </c>
    </row>
    <row r="1061" spans="2:7" s="28" customFormat="1" ht="18.75" customHeight="1" x14ac:dyDescent="0.2">
      <c r="B1061" s="71" t="s">
        <v>2667</v>
      </c>
      <c r="C1061" s="72">
        <v>0</v>
      </c>
      <c r="D1061" s="72">
        <v>0</v>
      </c>
      <c r="E1061" s="72">
        <v>0</v>
      </c>
      <c r="F1061" s="72">
        <v>0</v>
      </c>
      <c r="G1061" s="73">
        <v>1</v>
      </c>
    </row>
    <row r="1062" spans="2:7" s="28" customFormat="1" ht="18.75" customHeight="1" x14ac:dyDescent="0.2">
      <c r="B1062" s="71" t="s">
        <v>2645</v>
      </c>
      <c r="C1062" s="72">
        <v>0</v>
      </c>
      <c r="D1062" s="72">
        <v>1</v>
      </c>
      <c r="E1062" s="72">
        <v>0</v>
      </c>
      <c r="F1062" s="72">
        <v>0</v>
      </c>
      <c r="G1062" s="73">
        <v>0</v>
      </c>
    </row>
    <row r="1063" spans="2:7" s="28" customFormat="1" ht="18.75" customHeight="1" x14ac:dyDescent="0.2">
      <c r="B1063" s="71" t="s">
        <v>2633</v>
      </c>
      <c r="C1063" s="72">
        <v>1</v>
      </c>
      <c r="D1063" s="72">
        <v>0</v>
      </c>
      <c r="E1063" s="72">
        <v>0</v>
      </c>
      <c r="F1063" s="72">
        <v>0</v>
      </c>
      <c r="G1063" s="73">
        <v>0</v>
      </c>
    </row>
    <row r="1064" spans="2:7" s="28" customFormat="1" ht="18.75" customHeight="1" x14ac:dyDescent="0.2">
      <c r="B1064" s="71" t="s">
        <v>1547</v>
      </c>
      <c r="C1064" s="72">
        <v>0</v>
      </c>
      <c r="D1064" s="72">
        <v>0</v>
      </c>
      <c r="E1064" s="72">
        <v>0</v>
      </c>
      <c r="F1064" s="72">
        <v>0</v>
      </c>
      <c r="G1064" s="73">
        <v>1</v>
      </c>
    </row>
    <row r="1065" spans="2:7" s="28" customFormat="1" ht="18.75" customHeight="1" x14ac:dyDescent="0.2">
      <c r="B1065" s="71" t="s">
        <v>1777</v>
      </c>
      <c r="C1065" s="72">
        <v>0</v>
      </c>
      <c r="D1065" s="72">
        <v>0</v>
      </c>
      <c r="E1065" s="72">
        <v>1</v>
      </c>
      <c r="F1065" s="72">
        <v>0</v>
      </c>
      <c r="G1065" s="73">
        <v>0</v>
      </c>
    </row>
    <row r="1066" spans="2:7" s="28" customFormat="1" ht="18.75" customHeight="1" x14ac:dyDescent="0.2">
      <c r="B1066" s="71" t="s">
        <v>2649</v>
      </c>
      <c r="C1066" s="72">
        <v>0</v>
      </c>
      <c r="D1066" s="72">
        <v>0</v>
      </c>
      <c r="E1066" s="72">
        <v>1</v>
      </c>
      <c r="F1066" s="72">
        <v>0</v>
      </c>
      <c r="G1066" s="73">
        <v>0</v>
      </c>
    </row>
    <row r="1067" spans="2:7" s="28" customFormat="1" ht="18.75" customHeight="1" x14ac:dyDescent="0.2">
      <c r="B1067" s="71" t="s">
        <v>2040</v>
      </c>
      <c r="C1067" s="72">
        <v>0</v>
      </c>
      <c r="D1067" s="72">
        <v>0</v>
      </c>
      <c r="E1067" s="72">
        <v>0</v>
      </c>
      <c r="F1067" s="72">
        <v>1</v>
      </c>
      <c r="G1067" s="73">
        <v>0</v>
      </c>
    </row>
    <row r="1068" spans="2:7" s="28" customFormat="1" ht="18.75" customHeight="1" x14ac:dyDescent="0.2">
      <c r="B1068" s="71" t="s">
        <v>2655</v>
      </c>
      <c r="C1068" s="72">
        <v>0</v>
      </c>
      <c r="D1068" s="72">
        <v>0</v>
      </c>
      <c r="E1068" s="72">
        <v>0</v>
      </c>
      <c r="F1068" s="72">
        <v>0</v>
      </c>
      <c r="G1068" s="73">
        <v>1</v>
      </c>
    </row>
    <row r="1069" spans="2:7" s="28" customFormat="1" ht="18.75" customHeight="1" x14ac:dyDescent="0.2">
      <c r="B1069" s="71" t="s">
        <v>1697</v>
      </c>
      <c r="C1069" s="72">
        <v>0</v>
      </c>
      <c r="D1069" s="72">
        <v>0</v>
      </c>
      <c r="E1069" s="72">
        <v>0</v>
      </c>
      <c r="F1069" s="72">
        <v>1</v>
      </c>
      <c r="G1069" s="73">
        <v>0</v>
      </c>
    </row>
    <row r="1070" spans="2:7" s="28" customFormat="1" ht="18.75" customHeight="1" x14ac:dyDescent="0.2">
      <c r="B1070" s="71" t="s">
        <v>1601</v>
      </c>
      <c r="C1070" s="72">
        <v>0</v>
      </c>
      <c r="D1070" s="72">
        <v>0</v>
      </c>
      <c r="E1070" s="72">
        <v>1</v>
      </c>
      <c r="F1070" s="72">
        <v>0</v>
      </c>
      <c r="G1070" s="73">
        <v>0</v>
      </c>
    </row>
    <row r="1071" spans="2:7" s="28" customFormat="1" ht="18.75" customHeight="1" x14ac:dyDescent="0.2">
      <c r="B1071" s="71" t="s">
        <v>1481</v>
      </c>
      <c r="C1071" s="72">
        <v>0</v>
      </c>
      <c r="D1071" s="72">
        <v>1</v>
      </c>
      <c r="E1071" s="72">
        <v>0</v>
      </c>
      <c r="F1071" s="72">
        <v>0</v>
      </c>
      <c r="G1071" s="73">
        <v>0</v>
      </c>
    </row>
    <row r="1072" spans="2:7" s="28" customFormat="1" ht="18.75" customHeight="1" x14ac:dyDescent="0.2">
      <c r="B1072" s="71" t="s">
        <v>3097</v>
      </c>
      <c r="C1072" s="72">
        <v>0</v>
      </c>
      <c r="D1072" s="72">
        <v>0</v>
      </c>
      <c r="E1072" s="72">
        <v>1</v>
      </c>
      <c r="F1072" s="72">
        <v>0</v>
      </c>
      <c r="G1072" s="73">
        <v>0</v>
      </c>
    </row>
    <row r="1073" spans="2:7" s="28" customFormat="1" ht="18.75" customHeight="1" x14ac:dyDescent="0.2">
      <c r="B1073" s="71" t="s">
        <v>2639</v>
      </c>
      <c r="C1073" s="72">
        <v>1</v>
      </c>
      <c r="D1073" s="72">
        <v>0</v>
      </c>
      <c r="E1073" s="72">
        <v>0</v>
      </c>
      <c r="F1073" s="72">
        <v>0</v>
      </c>
      <c r="G1073" s="73">
        <v>0</v>
      </c>
    </row>
    <row r="1074" spans="2:7" s="28" customFormat="1" ht="18.75" customHeight="1" x14ac:dyDescent="0.2">
      <c r="B1074" s="71" t="s">
        <v>2568</v>
      </c>
      <c r="C1074" s="72">
        <v>0</v>
      </c>
      <c r="D1074" s="72">
        <v>0</v>
      </c>
      <c r="E1074" s="72">
        <v>0</v>
      </c>
      <c r="F1074" s="72">
        <v>1</v>
      </c>
      <c r="G1074" s="73">
        <v>0</v>
      </c>
    </row>
    <row r="1075" spans="2:7" s="28" customFormat="1" ht="18.75" customHeight="1" x14ac:dyDescent="0.2">
      <c r="B1075" s="71" t="s">
        <v>2083</v>
      </c>
      <c r="C1075" s="72">
        <v>0</v>
      </c>
      <c r="D1075" s="72">
        <v>1</v>
      </c>
      <c r="E1075" s="72">
        <v>0</v>
      </c>
      <c r="F1075" s="72">
        <v>0</v>
      </c>
      <c r="G1075" s="73">
        <v>0</v>
      </c>
    </row>
    <row r="1076" spans="2:7" s="28" customFormat="1" ht="18.75" customHeight="1" x14ac:dyDescent="0.2">
      <c r="B1076" s="71" t="s">
        <v>2404</v>
      </c>
      <c r="C1076" s="72">
        <v>0</v>
      </c>
      <c r="D1076" s="72">
        <v>1</v>
      </c>
      <c r="E1076" s="72">
        <v>0</v>
      </c>
      <c r="F1076" s="72">
        <v>0</v>
      </c>
      <c r="G1076" s="73">
        <v>0</v>
      </c>
    </row>
    <row r="1077" spans="2:7" s="28" customFormat="1" ht="18.75" customHeight="1" x14ac:dyDescent="0.2">
      <c r="B1077" s="71" t="s">
        <v>2301</v>
      </c>
      <c r="C1077" s="72">
        <v>0</v>
      </c>
      <c r="D1077" s="72">
        <v>0</v>
      </c>
      <c r="E1077" s="72">
        <v>0</v>
      </c>
      <c r="F1077" s="72">
        <v>1</v>
      </c>
      <c r="G1077" s="73">
        <v>0</v>
      </c>
    </row>
    <row r="1078" spans="2:7" s="28" customFormat="1" ht="18.75" customHeight="1" x14ac:dyDescent="0.2">
      <c r="B1078" s="71" t="s">
        <v>2671</v>
      </c>
      <c r="C1078" s="72">
        <v>0</v>
      </c>
      <c r="D1078" s="72">
        <v>1</v>
      </c>
      <c r="E1078" s="72">
        <v>0</v>
      </c>
      <c r="F1078" s="72">
        <v>0</v>
      </c>
      <c r="G1078" s="73">
        <v>0</v>
      </c>
    </row>
    <row r="1079" spans="2:7" s="28" customFormat="1" ht="18.75" customHeight="1" x14ac:dyDescent="0.2">
      <c r="B1079" s="71" t="s">
        <v>2403</v>
      </c>
      <c r="C1079" s="72">
        <v>0</v>
      </c>
      <c r="D1079" s="72">
        <v>0</v>
      </c>
      <c r="E1079" s="72">
        <v>1</v>
      </c>
      <c r="F1079" s="72">
        <v>0</v>
      </c>
      <c r="G1079" s="73">
        <v>0</v>
      </c>
    </row>
    <row r="1080" spans="2:7" s="28" customFormat="1" ht="18.75" customHeight="1" x14ac:dyDescent="0.2">
      <c r="B1080" s="71" t="s">
        <v>2162</v>
      </c>
      <c r="C1080" s="72">
        <v>0</v>
      </c>
      <c r="D1080" s="72">
        <v>1</v>
      </c>
      <c r="E1080" s="72">
        <v>0</v>
      </c>
      <c r="F1080" s="72">
        <v>0</v>
      </c>
      <c r="G1080" s="73">
        <v>0</v>
      </c>
    </row>
    <row r="1081" spans="2:7" s="28" customFormat="1" ht="18.75" customHeight="1" x14ac:dyDescent="0.2">
      <c r="B1081" s="71" t="s">
        <v>2646</v>
      </c>
      <c r="C1081" s="72">
        <v>1</v>
      </c>
      <c r="D1081" s="72">
        <v>0</v>
      </c>
      <c r="E1081" s="72">
        <v>0</v>
      </c>
      <c r="F1081" s="72">
        <v>0</v>
      </c>
      <c r="G1081" s="73">
        <v>0</v>
      </c>
    </row>
    <row r="1082" spans="2:7" s="28" customFormat="1" ht="18.75" customHeight="1" x14ac:dyDescent="0.2">
      <c r="B1082" s="71" t="s">
        <v>1585</v>
      </c>
      <c r="C1082" s="72">
        <v>0</v>
      </c>
      <c r="D1082" s="72">
        <v>1</v>
      </c>
      <c r="E1082" s="72">
        <v>0</v>
      </c>
      <c r="F1082" s="72">
        <v>0</v>
      </c>
      <c r="G1082" s="73">
        <v>0</v>
      </c>
    </row>
    <row r="1083" spans="2:7" s="28" customFormat="1" ht="18.75" customHeight="1" x14ac:dyDescent="0.2">
      <c r="B1083" s="71" t="s">
        <v>2260</v>
      </c>
      <c r="C1083" s="72">
        <v>0</v>
      </c>
      <c r="D1083" s="72">
        <v>0</v>
      </c>
      <c r="E1083" s="72">
        <v>1</v>
      </c>
      <c r="F1083" s="72">
        <v>0</v>
      </c>
      <c r="G1083" s="73">
        <v>0</v>
      </c>
    </row>
    <row r="1084" spans="2:7" s="28" customFormat="1" ht="18.75" customHeight="1" x14ac:dyDescent="0.2">
      <c r="B1084" s="71" t="s">
        <v>2015</v>
      </c>
      <c r="C1084" s="72">
        <v>0</v>
      </c>
      <c r="D1084" s="72">
        <v>1</v>
      </c>
      <c r="E1084" s="72">
        <v>0</v>
      </c>
      <c r="F1084" s="72">
        <v>0</v>
      </c>
      <c r="G1084" s="73">
        <v>0</v>
      </c>
    </row>
    <row r="1085" spans="2:7" s="28" customFormat="1" ht="18.75" customHeight="1" x14ac:dyDescent="0.2">
      <c r="B1085" s="71" t="s">
        <v>1255</v>
      </c>
      <c r="C1085" s="72">
        <v>0</v>
      </c>
      <c r="D1085" s="72">
        <v>0</v>
      </c>
      <c r="E1085" s="72">
        <v>0</v>
      </c>
      <c r="F1085" s="72">
        <v>0</v>
      </c>
      <c r="G1085" s="73">
        <v>1</v>
      </c>
    </row>
    <row r="1086" spans="2:7" s="28" customFormat="1" ht="18.75" customHeight="1" x14ac:dyDescent="0.2">
      <c r="B1086" s="71" t="s">
        <v>2665</v>
      </c>
      <c r="C1086" s="72">
        <v>0</v>
      </c>
      <c r="D1086" s="72">
        <v>0</v>
      </c>
      <c r="E1086" s="72">
        <v>0</v>
      </c>
      <c r="F1086" s="72">
        <v>0</v>
      </c>
      <c r="G1086" s="73">
        <v>1</v>
      </c>
    </row>
    <row r="1087" spans="2:7" s="28" customFormat="1" ht="18.75" customHeight="1" x14ac:dyDescent="0.2">
      <c r="B1087" s="71" t="s">
        <v>1591</v>
      </c>
      <c r="C1087" s="72">
        <v>0</v>
      </c>
      <c r="D1087" s="72">
        <v>1</v>
      </c>
      <c r="E1087" s="72">
        <v>0</v>
      </c>
      <c r="F1087" s="72">
        <v>0</v>
      </c>
      <c r="G1087" s="73">
        <v>0</v>
      </c>
    </row>
    <row r="1088" spans="2:7" s="28" customFormat="1" ht="18.75" customHeight="1" x14ac:dyDescent="0.2">
      <c r="B1088" s="71" t="s">
        <v>2259</v>
      </c>
      <c r="C1088" s="72">
        <v>0</v>
      </c>
      <c r="D1088" s="72">
        <v>0</v>
      </c>
      <c r="E1088" s="72">
        <v>0</v>
      </c>
      <c r="F1088" s="72">
        <v>1</v>
      </c>
      <c r="G1088" s="73">
        <v>0</v>
      </c>
    </row>
    <row r="1089" spans="2:7" s="28" customFormat="1" ht="18.75" customHeight="1" x14ac:dyDescent="0.2">
      <c r="B1089" s="71" t="s">
        <v>2579</v>
      </c>
      <c r="C1089" s="72">
        <v>0</v>
      </c>
      <c r="D1089" s="72">
        <v>0</v>
      </c>
      <c r="E1089" s="72">
        <v>0</v>
      </c>
      <c r="F1089" s="72">
        <v>1</v>
      </c>
      <c r="G1089" s="73">
        <v>0</v>
      </c>
    </row>
    <row r="1090" spans="2:7" s="28" customFormat="1" ht="18.75" customHeight="1" x14ac:dyDescent="0.2">
      <c r="B1090" s="71" t="s">
        <v>1623</v>
      </c>
      <c r="C1090" s="72">
        <v>0</v>
      </c>
      <c r="D1090" s="72">
        <v>1</v>
      </c>
      <c r="E1090" s="72">
        <v>0</v>
      </c>
      <c r="F1090" s="72">
        <v>0</v>
      </c>
      <c r="G1090" s="73">
        <v>0</v>
      </c>
    </row>
    <row r="1091" spans="2:7" s="28" customFormat="1" ht="18.75" customHeight="1" x14ac:dyDescent="0.2">
      <c r="B1091" s="71" t="s">
        <v>2214</v>
      </c>
      <c r="C1091" s="72">
        <v>0</v>
      </c>
      <c r="D1091" s="72">
        <v>0</v>
      </c>
      <c r="E1091" s="72">
        <v>0</v>
      </c>
      <c r="F1091" s="72">
        <v>0</v>
      </c>
      <c r="G1091" s="73">
        <v>1</v>
      </c>
    </row>
    <row r="1092" spans="2:7" s="28" customFormat="1" ht="18.75" customHeight="1" x14ac:dyDescent="0.2">
      <c r="B1092" s="71" t="s">
        <v>1546</v>
      </c>
      <c r="C1092" s="72">
        <v>0</v>
      </c>
      <c r="D1092" s="72">
        <v>0</v>
      </c>
      <c r="E1092" s="72">
        <v>0</v>
      </c>
      <c r="F1092" s="72">
        <v>0</v>
      </c>
      <c r="G1092" s="73">
        <v>1</v>
      </c>
    </row>
    <row r="1093" spans="2:7" s="28" customFormat="1" ht="18.75" customHeight="1" x14ac:dyDescent="0.2">
      <c r="B1093" s="71" t="s">
        <v>2650</v>
      </c>
      <c r="C1093" s="72">
        <v>0</v>
      </c>
      <c r="D1093" s="72">
        <v>0</v>
      </c>
      <c r="E1093" s="72">
        <v>1</v>
      </c>
      <c r="F1093" s="72">
        <v>0</v>
      </c>
      <c r="G1093" s="73">
        <v>0</v>
      </c>
    </row>
    <row r="1094" spans="2:7" s="28" customFormat="1" ht="18.75" customHeight="1" x14ac:dyDescent="0.2">
      <c r="B1094" s="71" t="s">
        <v>2209</v>
      </c>
      <c r="C1094" s="72">
        <v>0</v>
      </c>
      <c r="D1094" s="72">
        <v>0</v>
      </c>
      <c r="E1094" s="72">
        <v>0</v>
      </c>
      <c r="F1094" s="72">
        <v>0</v>
      </c>
      <c r="G1094" s="73">
        <v>1</v>
      </c>
    </row>
    <row r="1095" spans="2:7" s="28" customFormat="1" ht="18.75" customHeight="1" x14ac:dyDescent="0.2">
      <c r="B1095" s="71" t="s">
        <v>2631</v>
      </c>
      <c r="C1095" s="72">
        <v>0</v>
      </c>
      <c r="D1095" s="72">
        <v>0</v>
      </c>
      <c r="E1095" s="72">
        <v>0</v>
      </c>
      <c r="F1095" s="72">
        <v>0</v>
      </c>
      <c r="G1095" s="73">
        <v>1</v>
      </c>
    </row>
    <row r="1096" spans="2:7" s="28" customFormat="1" ht="18.75" customHeight="1" x14ac:dyDescent="0.2">
      <c r="B1096" s="71" t="s">
        <v>1975</v>
      </c>
      <c r="C1096" s="72">
        <v>1</v>
      </c>
      <c r="D1096" s="72">
        <v>0</v>
      </c>
      <c r="E1096" s="72">
        <v>0</v>
      </c>
      <c r="F1096" s="72">
        <v>0</v>
      </c>
      <c r="G1096" s="73">
        <v>0</v>
      </c>
    </row>
    <row r="1097" spans="2:7" s="28" customFormat="1" ht="18.75" customHeight="1" x14ac:dyDescent="0.2">
      <c r="B1097" s="71" t="s">
        <v>2628</v>
      </c>
      <c r="C1097" s="72">
        <v>0</v>
      </c>
      <c r="D1097" s="72">
        <v>1</v>
      </c>
      <c r="E1097" s="72">
        <v>0</v>
      </c>
      <c r="F1097" s="72">
        <v>0</v>
      </c>
      <c r="G1097" s="73">
        <v>0</v>
      </c>
    </row>
    <row r="1098" spans="2:7" s="28" customFormat="1" ht="18.75" customHeight="1" x14ac:dyDescent="0.2">
      <c r="B1098" s="71" t="s">
        <v>2622</v>
      </c>
      <c r="C1098" s="72">
        <v>1</v>
      </c>
      <c r="D1098" s="72">
        <v>0</v>
      </c>
      <c r="E1098" s="72">
        <v>0</v>
      </c>
      <c r="F1098" s="72">
        <v>0</v>
      </c>
      <c r="G1098" s="73">
        <v>0</v>
      </c>
    </row>
    <row r="1099" spans="2:7" s="28" customFormat="1" ht="18.75" customHeight="1" x14ac:dyDescent="0.2">
      <c r="B1099" s="71" t="s">
        <v>2336</v>
      </c>
      <c r="C1099" s="72">
        <v>1</v>
      </c>
      <c r="D1099" s="72">
        <v>0</v>
      </c>
      <c r="E1099" s="72">
        <v>0</v>
      </c>
      <c r="F1099" s="72">
        <v>0</v>
      </c>
      <c r="G1099" s="73">
        <v>0</v>
      </c>
    </row>
    <row r="1100" spans="2:7" s="28" customFormat="1" ht="18.75" customHeight="1" x14ac:dyDescent="0.2">
      <c r="B1100" s="71" t="s">
        <v>2111</v>
      </c>
      <c r="C1100" s="72">
        <v>0</v>
      </c>
      <c r="D1100" s="72">
        <v>1</v>
      </c>
      <c r="E1100" s="72">
        <v>0</v>
      </c>
      <c r="F1100" s="72">
        <v>0</v>
      </c>
      <c r="G1100" s="73">
        <v>0</v>
      </c>
    </row>
    <row r="1101" spans="2:7" s="28" customFormat="1" ht="18.75" customHeight="1" x14ac:dyDescent="0.2">
      <c r="B1101" s="71" t="s">
        <v>2619</v>
      </c>
      <c r="C1101" s="72">
        <v>0</v>
      </c>
      <c r="D1101" s="72">
        <v>0</v>
      </c>
      <c r="E1101" s="72">
        <v>0</v>
      </c>
      <c r="F1101" s="72">
        <v>0</v>
      </c>
      <c r="G1101" s="73">
        <v>1</v>
      </c>
    </row>
    <row r="1102" spans="2:7" s="28" customFormat="1" ht="18.75" customHeight="1" x14ac:dyDescent="0.2">
      <c r="B1102" s="71" t="s">
        <v>2409</v>
      </c>
      <c r="C1102" s="72">
        <v>1</v>
      </c>
      <c r="D1102" s="72">
        <v>0</v>
      </c>
      <c r="E1102" s="72">
        <v>0</v>
      </c>
      <c r="F1102" s="72">
        <v>0</v>
      </c>
      <c r="G1102" s="73">
        <v>0</v>
      </c>
    </row>
    <row r="1103" spans="2:7" s="28" customFormat="1" ht="18.75" customHeight="1" x14ac:dyDescent="0.2">
      <c r="B1103" s="71" t="s">
        <v>1994</v>
      </c>
      <c r="C1103" s="72">
        <v>0</v>
      </c>
      <c r="D1103" s="72">
        <v>1</v>
      </c>
      <c r="E1103" s="72">
        <v>0</v>
      </c>
      <c r="F1103" s="72">
        <v>0</v>
      </c>
      <c r="G1103" s="73">
        <v>0</v>
      </c>
    </row>
    <row r="1104" spans="2:7" s="28" customFormat="1" ht="18.75" customHeight="1" x14ac:dyDescent="0.2">
      <c r="B1104" s="71" t="s">
        <v>2299</v>
      </c>
      <c r="C1104" s="72">
        <v>0</v>
      </c>
      <c r="D1104" s="72">
        <v>0</v>
      </c>
      <c r="E1104" s="72">
        <v>0</v>
      </c>
      <c r="F1104" s="72">
        <v>1</v>
      </c>
      <c r="G1104" s="73">
        <v>0</v>
      </c>
    </row>
    <row r="1105" spans="2:7" s="28" customFormat="1" ht="18.75" customHeight="1" x14ac:dyDescent="0.2">
      <c r="B1105" s="71" t="s">
        <v>1852</v>
      </c>
      <c r="C1105" s="72">
        <v>1</v>
      </c>
      <c r="D1105" s="72">
        <v>0</v>
      </c>
      <c r="E1105" s="72">
        <v>0</v>
      </c>
      <c r="F1105" s="72">
        <v>0</v>
      </c>
      <c r="G1105" s="73">
        <v>0</v>
      </c>
    </row>
    <row r="1106" spans="2:7" s="28" customFormat="1" ht="18.75" customHeight="1" x14ac:dyDescent="0.2">
      <c r="B1106" s="71" t="s">
        <v>1478</v>
      </c>
      <c r="C1106" s="72">
        <v>0</v>
      </c>
      <c r="D1106" s="72">
        <v>0</v>
      </c>
      <c r="E1106" s="72">
        <v>0</v>
      </c>
      <c r="F1106" s="72">
        <v>0</v>
      </c>
      <c r="G1106" s="73">
        <v>1</v>
      </c>
    </row>
    <row r="1107" spans="2:7" s="28" customFormat="1" ht="18.75" customHeight="1" x14ac:dyDescent="0.2">
      <c r="B1107" s="71" t="s">
        <v>1561</v>
      </c>
      <c r="C1107" s="72">
        <v>0</v>
      </c>
      <c r="D1107" s="72">
        <v>0</v>
      </c>
      <c r="E1107" s="72">
        <v>0</v>
      </c>
      <c r="F1107" s="72">
        <v>0</v>
      </c>
      <c r="G1107" s="73">
        <v>1</v>
      </c>
    </row>
    <row r="1108" spans="2:7" s="28" customFormat="1" ht="18.75" customHeight="1" x14ac:dyDescent="0.2">
      <c r="B1108" s="71" t="s">
        <v>1007</v>
      </c>
      <c r="C1108" s="72">
        <v>0</v>
      </c>
      <c r="D1108" s="72">
        <v>0</v>
      </c>
      <c r="E1108" s="72">
        <v>0</v>
      </c>
      <c r="F1108" s="72">
        <v>0</v>
      </c>
      <c r="G1108" s="73">
        <v>1</v>
      </c>
    </row>
    <row r="1109" spans="2:7" s="28" customFormat="1" ht="18.75" customHeight="1" x14ac:dyDescent="0.2">
      <c r="B1109" s="71" t="s">
        <v>2346</v>
      </c>
      <c r="C1109" s="72">
        <v>0</v>
      </c>
      <c r="D1109" s="72">
        <v>0</v>
      </c>
      <c r="E1109" s="72">
        <v>0</v>
      </c>
      <c r="F1109" s="72">
        <v>0</v>
      </c>
      <c r="G1109" s="73">
        <v>1</v>
      </c>
    </row>
    <row r="1110" spans="2:7" s="28" customFormat="1" ht="18.75" customHeight="1" x14ac:dyDescent="0.2">
      <c r="B1110" s="71" t="s">
        <v>2663</v>
      </c>
      <c r="C1110" s="72">
        <v>0</v>
      </c>
      <c r="D1110" s="72">
        <v>0</v>
      </c>
      <c r="E1110" s="72">
        <v>0</v>
      </c>
      <c r="F1110" s="72">
        <v>0</v>
      </c>
      <c r="G1110" s="73">
        <v>1</v>
      </c>
    </row>
    <row r="1111" spans="2:7" s="28" customFormat="1" ht="18.75" customHeight="1" x14ac:dyDescent="0.2">
      <c r="B1111" s="71" t="s">
        <v>1701</v>
      </c>
      <c r="C1111" s="72">
        <v>0</v>
      </c>
      <c r="D1111" s="72">
        <v>0</v>
      </c>
      <c r="E1111" s="72">
        <v>1</v>
      </c>
      <c r="F1111" s="72">
        <v>0</v>
      </c>
      <c r="G1111" s="73">
        <v>0</v>
      </c>
    </row>
    <row r="1112" spans="2:7" s="28" customFormat="1" ht="18.75" customHeight="1" x14ac:dyDescent="0.2">
      <c r="B1112" s="71" t="s">
        <v>1636</v>
      </c>
      <c r="C1112" s="72">
        <v>0</v>
      </c>
      <c r="D1112" s="72">
        <v>0</v>
      </c>
      <c r="E1112" s="72">
        <v>1</v>
      </c>
      <c r="F1112" s="72">
        <v>0</v>
      </c>
      <c r="G1112" s="73">
        <v>0</v>
      </c>
    </row>
    <row r="1113" spans="2:7" s="28" customFormat="1" ht="18.75" customHeight="1" x14ac:dyDescent="0.2">
      <c r="B1113" s="71" t="s">
        <v>1856</v>
      </c>
      <c r="C1113" s="72">
        <v>0</v>
      </c>
      <c r="D1113" s="72">
        <v>1</v>
      </c>
      <c r="E1113" s="72">
        <v>0</v>
      </c>
      <c r="F1113" s="72">
        <v>0</v>
      </c>
      <c r="G1113" s="73">
        <v>0</v>
      </c>
    </row>
    <row r="1114" spans="2:7" s="28" customFormat="1" ht="18.75" customHeight="1" x14ac:dyDescent="0.2">
      <c r="B1114" s="71" t="s">
        <v>2294</v>
      </c>
      <c r="C1114" s="72">
        <v>0</v>
      </c>
      <c r="D1114" s="72">
        <v>0</v>
      </c>
      <c r="E1114" s="72">
        <v>0</v>
      </c>
      <c r="F1114" s="72">
        <v>0</v>
      </c>
      <c r="G1114" s="73">
        <v>1</v>
      </c>
    </row>
    <row r="1115" spans="2:7" s="28" customFormat="1" ht="18.75" customHeight="1" x14ac:dyDescent="0.2">
      <c r="B1115" s="71" t="s">
        <v>1952</v>
      </c>
      <c r="C1115" s="72">
        <v>0</v>
      </c>
      <c r="D1115" s="72">
        <v>0</v>
      </c>
      <c r="E1115" s="72">
        <v>0</v>
      </c>
      <c r="F1115" s="72">
        <v>0</v>
      </c>
      <c r="G1115" s="73">
        <v>1</v>
      </c>
    </row>
    <row r="1116" spans="2:7" s="28" customFormat="1" ht="18.75" customHeight="1" x14ac:dyDescent="0.2">
      <c r="B1116" s="71" t="s">
        <v>1560</v>
      </c>
      <c r="C1116" s="72">
        <v>0</v>
      </c>
      <c r="D1116" s="72">
        <v>0</v>
      </c>
      <c r="E1116" s="72">
        <v>0</v>
      </c>
      <c r="F1116" s="72">
        <v>0</v>
      </c>
      <c r="G1116" s="73">
        <v>1</v>
      </c>
    </row>
    <row r="1117" spans="2:7" s="28" customFormat="1" ht="18.75" customHeight="1" x14ac:dyDescent="0.2">
      <c r="B1117" s="71" t="s">
        <v>2637</v>
      </c>
      <c r="C1117" s="72">
        <v>1</v>
      </c>
      <c r="D1117" s="72">
        <v>0</v>
      </c>
      <c r="E1117" s="72">
        <v>0</v>
      </c>
      <c r="F1117" s="72">
        <v>0</v>
      </c>
      <c r="G1117" s="73">
        <v>0</v>
      </c>
    </row>
    <row r="1118" spans="2:7" s="28" customFormat="1" ht="18.75" customHeight="1" x14ac:dyDescent="0.2">
      <c r="B1118" s="71" t="s">
        <v>2668</v>
      </c>
      <c r="C1118" s="72">
        <v>0</v>
      </c>
      <c r="D1118" s="72">
        <v>0</v>
      </c>
      <c r="E1118" s="72">
        <v>1</v>
      </c>
      <c r="F1118" s="72">
        <v>0</v>
      </c>
      <c r="G1118" s="73">
        <v>0</v>
      </c>
    </row>
    <row r="1119" spans="2:7" s="28" customFormat="1" ht="18.75" customHeight="1" x14ac:dyDescent="0.2">
      <c r="B1119" s="71" t="s">
        <v>1809</v>
      </c>
      <c r="C1119" s="72">
        <v>0</v>
      </c>
      <c r="D1119" s="72">
        <v>1</v>
      </c>
      <c r="E1119" s="72">
        <v>0</v>
      </c>
      <c r="F1119" s="72">
        <v>0</v>
      </c>
      <c r="G1119" s="73">
        <v>0</v>
      </c>
    </row>
    <row r="1120" spans="2:7" s="28" customFormat="1" ht="18.75" customHeight="1" x14ac:dyDescent="0.2">
      <c r="B1120" s="71" t="s">
        <v>2664</v>
      </c>
      <c r="C1120" s="72">
        <v>1</v>
      </c>
      <c r="D1120" s="72">
        <v>0</v>
      </c>
      <c r="E1120" s="72">
        <v>0</v>
      </c>
      <c r="F1120" s="72">
        <v>0</v>
      </c>
      <c r="G1120" s="73">
        <v>0</v>
      </c>
    </row>
    <row r="1121" spans="2:7" s="28" customFormat="1" ht="18.75" customHeight="1" x14ac:dyDescent="0.2">
      <c r="B1121" s="71" t="s">
        <v>1750</v>
      </c>
      <c r="C1121" s="72">
        <v>1</v>
      </c>
      <c r="D1121" s="72">
        <v>0</v>
      </c>
      <c r="E1121" s="72">
        <v>0</v>
      </c>
      <c r="F1121" s="72">
        <v>0</v>
      </c>
      <c r="G1121" s="73">
        <v>0</v>
      </c>
    </row>
    <row r="1122" spans="2:7" s="28" customFormat="1" ht="18.75" customHeight="1" x14ac:dyDescent="0.2">
      <c r="B1122" s="71" t="s">
        <v>1102</v>
      </c>
      <c r="C1122" s="72">
        <v>0</v>
      </c>
      <c r="D1122" s="72">
        <v>1</v>
      </c>
      <c r="E1122" s="72">
        <v>0</v>
      </c>
      <c r="F1122" s="72">
        <v>0</v>
      </c>
      <c r="G1122" s="73">
        <v>0</v>
      </c>
    </row>
    <row r="1123" spans="2:7" s="28" customFormat="1" ht="18.75" customHeight="1" x14ac:dyDescent="0.2">
      <c r="B1123" s="71" t="s">
        <v>2219</v>
      </c>
      <c r="C1123" s="72">
        <v>0</v>
      </c>
      <c r="D1123" s="72">
        <v>1</v>
      </c>
      <c r="E1123" s="72">
        <v>0</v>
      </c>
      <c r="F1123" s="72">
        <v>0</v>
      </c>
      <c r="G1123" s="73">
        <v>0</v>
      </c>
    </row>
    <row r="1124" spans="2:7" s="28" customFormat="1" ht="18.75" customHeight="1" x14ac:dyDescent="0.2">
      <c r="B1124" s="71" t="s">
        <v>2669</v>
      </c>
      <c r="C1124" s="72">
        <v>1</v>
      </c>
      <c r="D1124" s="72">
        <v>0</v>
      </c>
      <c r="E1124" s="72">
        <v>0</v>
      </c>
      <c r="F1124" s="72">
        <v>0</v>
      </c>
      <c r="G1124" s="73">
        <v>0</v>
      </c>
    </row>
    <row r="1125" spans="2:7" s="28" customFormat="1" ht="18.75" customHeight="1" x14ac:dyDescent="0.2">
      <c r="B1125" s="71" t="s">
        <v>2216</v>
      </c>
      <c r="C1125" s="72">
        <v>1</v>
      </c>
      <c r="D1125" s="72">
        <v>0</v>
      </c>
      <c r="E1125" s="72">
        <v>0</v>
      </c>
      <c r="F1125" s="72">
        <v>0</v>
      </c>
      <c r="G1125" s="73">
        <v>0</v>
      </c>
    </row>
    <row r="1126" spans="2:7" s="28" customFormat="1" ht="18.75" customHeight="1" x14ac:dyDescent="0.2">
      <c r="B1126" s="71" t="s">
        <v>1501</v>
      </c>
      <c r="C1126" s="72">
        <v>0</v>
      </c>
      <c r="D1126" s="72">
        <v>1</v>
      </c>
      <c r="E1126" s="72">
        <v>0</v>
      </c>
      <c r="F1126" s="72">
        <v>0</v>
      </c>
      <c r="G1126" s="73">
        <v>0</v>
      </c>
    </row>
    <row r="1127" spans="2:7" s="28" customFormat="1" ht="18.75" customHeight="1" x14ac:dyDescent="0.2">
      <c r="B1127" s="71" t="s">
        <v>1332</v>
      </c>
      <c r="C1127" s="72">
        <v>0</v>
      </c>
      <c r="D1127" s="72">
        <v>0</v>
      </c>
      <c r="E1127" s="72">
        <v>0</v>
      </c>
      <c r="F1127" s="72">
        <v>0</v>
      </c>
      <c r="G1127" s="73">
        <v>1</v>
      </c>
    </row>
    <row r="1128" spans="2:7" s="28" customFormat="1" ht="18.75" customHeight="1" x14ac:dyDescent="0.2">
      <c r="B1128" s="71" t="s">
        <v>2662</v>
      </c>
      <c r="C1128" s="72">
        <v>1</v>
      </c>
      <c r="D1128" s="72">
        <v>0</v>
      </c>
      <c r="E1128" s="72">
        <v>0</v>
      </c>
      <c r="F1128" s="72">
        <v>0</v>
      </c>
      <c r="G1128" s="73">
        <v>0</v>
      </c>
    </row>
    <row r="1129" spans="2:7" s="28" customFormat="1" ht="18.75" customHeight="1" x14ac:dyDescent="0.2">
      <c r="B1129" s="71" t="s">
        <v>1841</v>
      </c>
      <c r="C1129" s="72">
        <v>0</v>
      </c>
      <c r="D1129" s="72">
        <v>0</v>
      </c>
      <c r="E1129" s="72">
        <v>0</v>
      </c>
      <c r="F1129" s="72">
        <v>1</v>
      </c>
      <c r="G1129" s="73">
        <v>0</v>
      </c>
    </row>
    <row r="1130" spans="2:7" s="28" customFormat="1" ht="18.75" customHeight="1" x14ac:dyDescent="0.2">
      <c r="B1130" s="71" t="s">
        <v>2335</v>
      </c>
      <c r="C1130" s="72">
        <v>1</v>
      </c>
      <c r="D1130" s="72">
        <v>0</v>
      </c>
      <c r="E1130" s="72">
        <v>0</v>
      </c>
      <c r="F1130" s="72">
        <v>0</v>
      </c>
      <c r="G1130" s="73">
        <v>0</v>
      </c>
    </row>
    <row r="1131" spans="2:7" s="28" customFormat="1" ht="18.75" customHeight="1" x14ac:dyDescent="0.2">
      <c r="B1131" s="71" t="s">
        <v>2109</v>
      </c>
      <c r="C1131" s="72">
        <v>0</v>
      </c>
      <c r="D1131" s="72">
        <v>0</v>
      </c>
      <c r="E1131" s="72">
        <v>0</v>
      </c>
      <c r="F1131" s="72">
        <v>0</v>
      </c>
      <c r="G1131" s="73">
        <v>1</v>
      </c>
    </row>
    <row r="1132" spans="2:7" s="28" customFormat="1" ht="18.75" customHeight="1" x14ac:dyDescent="0.2">
      <c r="B1132" s="71" t="s">
        <v>2677</v>
      </c>
      <c r="C1132" s="72">
        <v>0</v>
      </c>
      <c r="D1132" s="72">
        <v>1</v>
      </c>
      <c r="E1132" s="72">
        <v>0</v>
      </c>
      <c r="F1132" s="72">
        <v>0</v>
      </c>
      <c r="G1132" s="73">
        <v>0</v>
      </c>
    </row>
    <row r="1133" spans="2:7" s="28" customFormat="1" ht="18.75" customHeight="1" x14ac:dyDescent="0.2">
      <c r="B1133" s="71" t="s">
        <v>1770</v>
      </c>
      <c r="C1133" s="72">
        <v>0</v>
      </c>
      <c r="D1133" s="72">
        <v>0</v>
      </c>
      <c r="E1133" s="72">
        <v>0</v>
      </c>
      <c r="F1133" s="72">
        <v>1</v>
      </c>
      <c r="G1133" s="73">
        <v>0</v>
      </c>
    </row>
    <row r="1134" spans="2:7" s="28" customFormat="1" ht="18.75" customHeight="1" x14ac:dyDescent="0.2">
      <c r="B1134" s="71" t="s">
        <v>2572</v>
      </c>
      <c r="C1134" s="72">
        <v>0</v>
      </c>
      <c r="D1134" s="72">
        <v>0</v>
      </c>
      <c r="E1134" s="72">
        <v>1</v>
      </c>
      <c r="F1134" s="72">
        <v>0</v>
      </c>
      <c r="G1134" s="73">
        <v>0</v>
      </c>
    </row>
    <row r="1135" spans="2:7" s="28" customFormat="1" ht="18.75" customHeight="1" x14ac:dyDescent="0.2">
      <c r="B1135" s="71" t="s">
        <v>1420</v>
      </c>
      <c r="C1135" s="72">
        <v>0</v>
      </c>
      <c r="D1135" s="72">
        <v>0</v>
      </c>
      <c r="E1135" s="72">
        <v>0</v>
      </c>
      <c r="F1135" s="72">
        <v>1</v>
      </c>
      <c r="G1135" s="73">
        <v>0</v>
      </c>
    </row>
    <row r="1136" spans="2:7" s="28" customFormat="1" ht="18.75" customHeight="1" x14ac:dyDescent="0.2">
      <c r="B1136" s="71" t="s">
        <v>2624</v>
      </c>
      <c r="C1136" s="72">
        <v>0</v>
      </c>
      <c r="D1136" s="72">
        <v>0</v>
      </c>
      <c r="E1136" s="72">
        <v>0</v>
      </c>
      <c r="F1136" s="72">
        <v>0</v>
      </c>
      <c r="G1136" s="73">
        <v>1</v>
      </c>
    </row>
    <row r="1137" spans="2:7" s="28" customFormat="1" ht="18.75" customHeight="1" x14ac:dyDescent="0.2">
      <c r="B1137" s="71" t="s">
        <v>2658</v>
      </c>
      <c r="C1137" s="72">
        <v>1</v>
      </c>
      <c r="D1137" s="72">
        <v>0</v>
      </c>
      <c r="E1137" s="72">
        <v>0</v>
      </c>
      <c r="F1137" s="72">
        <v>0</v>
      </c>
      <c r="G1137" s="73">
        <v>0</v>
      </c>
    </row>
    <row r="1138" spans="2:7" s="28" customFormat="1" ht="18.75" customHeight="1" x14ac:dyDescent="0.2">
      <c r="B1138" s="71" t="s">
        <v>1480</v>
      </c>
      <c r="C1138" s="72">
        <v>1</v>
      </c>
      <c r="D1138" s="72">
        <v>0</v>
      </c>
      <c r="E1138" s="72">
        <v>0</v>
      </c>
      <c r="F1138" s="72">
        <v>0</v>
      </c>
      <c r="G1138" s="73">
        <v>0</v>
      </c>
    </row>
    <row r="1139" spans="2:7" s="28" customFormat="1" ht="18.75" customHeight="1" x14ac:dyDescent="0.2">
      <c r="B1139" s="71" t="s">
        <v>2038</v>
      </c>
      <c r="C1139" s="72">
        <v>0</v>
      </c>
      <c r="D1139" s="72">
        <v>0</v>
      </c>
      <c r="E1139" s="72">
        <v>1</v>
      </c>
      <c r="F1139" s="72">
        <v>0</v>
      </c>
      <c r="G1139" s="73">
        <v>0</v>
      </c>
    </row>
    <row r="1140" spans="2:7" s="28" customFormat="1" ht="18.75" customHeight="1" x14ac:dyDescent="0.2">
      <c r="B1140" s="71" t="s">
        <v>1369</v>
      </c>
      <c r="C1140" s="72">
        <v>0</v>
      </c>
      <c r="D1140" s="72">
        <v>0</v>
      </c>
      <c r="E1140" s="72">
        <v>0</v>
      </c>
      <c r="F1140" s="72">
        <v>1</v>
      </c>
      <c r="G1140" s="73">
        <v>0</v>
      </c>
    </row>
    <row r="1141" spans="2:7" s="28" customFormat="1" ht="18.75" customHeight="1" x14ac:dyDescent="0.2">
      <c r="B1141" s="71" t="s">
        <v>1891</v>
      </c>
      <c r="C1141" s="72">
        <v>0</v>
      </c>
      <c r="D1141" s="72">
        <v>1</v>
      </c>
      <c r="E1141" s="72">
        <v>0</v>
      </c>
      <c r="F1141" s="72">
        <v>0</v>
      </c>
      <c r="G1141" s="73">
        <v>0</v>
      </c>
    </row>
    <row r="1142" spans="2:7" s="28" customFormat="1" ht="18.75" customHeight="1" x14ac:dyDescent="0.2">
      <c r="B1142" s="71" t="s">
        <v>2025</v>
      </c>
      <c r="C1142" s="72">
        <v>1</v>
      </c>
      <c r="D1142" s="72">
        <v>0</v>
      </c>
      <c r="E1142" s="72">
        <v>0</v>
      </c>
      <c r="F1142" s="72">
        <v>0</v>
      </c>
      <c r="G1142" s="73">
        <v>0</v>
      </c>
    </row>
    <row r="1143" spans="2:7" s="28" customFormat="1" ht="18.75" customHeight="1" x14ac:dyDescent="0.2">
      <c r="B1143" s="71" t="s">
        <v>1256</v>
      </c>
      <c r="C1143" s="72">
        <v>0</v>
      </c>
      <c r="D1143" s="72">
        <v>0</v>
      </c>
      <c r="E1143" s="72">
        <v>1</v>
      </c>
      <c r="F1143" s="72">
        <v>0</v>
      </c>
      <c r="G1143" s="73">
        <v>0</v>
      </c>
    </row>
    <row r="1144" spans="2:7" s="28" customFormat="1" ht="18.75" customHeight="1" x14ac:dyDescent="0.2">
      <c r="B1144" s="71" t="s">
        <v>2411</v>
      </c>
      <c r="C1144" s="72">
        <v>0</v>
      </c>
      <c r="D1144" s="72">
        <v>0</v>
      </c>
      <c r="E1144" s="72">
        <v>0</v>
      </c>
      <c r="F1144" s="72">
        <v>0</v>
      </c>
      <c r="G1144" s="73">
        <v>1</v>
      </c>
    </row>
    <row r="1145" spans="2:7" s="28" customFormat="1" ht="18.75" customHeight="1" x14ac:dyDescent="0.2">
      <c r="B1145" s="71" t="s">
        <v>2118</v>
      </c>
      <c r="C1145" s="72">
        <v>1</v>
      </c>
      <c r="D1145" s="72">
        <v>0</v>
      </c>
      <c r="E1145" s="72">
        <v>0</v>
      </c>
      <c r="F1145" s="72">
        <v>0</v>
      </c>
      <c r="G1145" s="73">
        <v>0</v>
      </c>
    </row>
    <row r="1146" spans="2:7" s="28" customFormat="1" ht="18.75" customHeight="1" x14ac:dyDescent="0.2">
      <c r="B1146" s="71" t="s">
        <v>2716</v>
      </c>
      <c r="C1146" s="72">
        <v>1</v>
      </c>
      <c r="D1146" s="72">
        <v>0</v>
      </c>
      <c r="E1146" s="72">
        <v>0</v>
      </c>
      <c r="F1146" s="72">
        <v>0</v>
      </c>
      <c r="G1146" s="73">
        <v>0</v>
      </c>
    </row>
    <row r="1147" spans="2:7" s="28" customFormat="1" ht="18.75" customHeight="1" x14ac:dyDescent="0.2">
      <c r="B1147" s="71" t="s">
        <v>1714</v>
      </c>
      <c r="C1147" s="72">
        <v>0</v>
      </c>
      <c r="D1147" s="72">
        <v>0</v>
      </c>
      <c r="E1147" s="72">
        <v>0</v>
      </c>
      <c r="F1147" s="72">
        <v>1</v>
      </c>
      <c r="G1147" s="73">
        <v>0</v>
      </c>
    </row>
    <row r="1148" spans="2:7" s="28" customFormat="1" ht="18.75" customHeight="1" x14ac:dyDescent="0.2">
      <c r="B1148" s="71" t="s">
        <v>2359</v>
      </c>
      <c r="C1148" s="72">
        <v>0</v>
      </c>
      <c r="D1148" s="72">
        <v>0</v>
      </c>
      <c r="E1148" s="72">
        <v>0</v>
      </c>
      <c r="F1148" s="72">
        <v>0</v>
      </c>
      <c r="G1148" s="73">
        <v>1</v>
      </c>
    </row>
    <row r="1149" spans="2:7" s="28" customFormat="1" ht="18.75" customHeight="1" x14ac:dyDescent="0.2">
      <c r="B1149" s="71" t="s">
        <v>1418</v>
      </c>
      <c r="C1149" s="72">
        <v>0</v>
      </c>
      <c r="D1149" s="72">
        <v>0</v>
      </c>
      <c r="E1149" s="72">
        <v>0</v>
      </c>
      <c r="F1149" s="72">
        <v>0</v>
      </c>
      <c r="G1149" s="73">
        <v>1</v>
      </c>
    </row>
    <row r="1150" spans="2:7" s="28" customFormat="1" ht="18.75" customHeight="1" x14ac:dyDescent="0.2">
      <c r="B1150" s="71" t="s">
        <v>2308</v>
      </c>
      <c r="C1150" s="72">
        <v>0</v>
      </c>
      <c r="D1150" s="72">
        <v>0</v>
      </c>
      <c r="E1150" s="72">
        <v>0</v>
      </c>
      <c r="F1150" s="72">
        <v>0</v>
      </c>
      <c r="G1150" s="73">
        <v>1</v>
      </c>
    </row>
    <row r="1151" spans="2:7" s="28" customFormat="1" ht="18.75" customHeight="1" x14ac:dyDescent="0.2">
      <c r="B1151" s="71" t="s">
        <v>1379</v>
      </c>
      <c r="C1151" s="72">
        <v>0</v>
      </c>
      <c r="D1151" s="72">
        <v>0</v>
      </c>
      <c r="E1151" s="72">
        <v>0</v>
      </c>
      <c r="F1151" s="72">
        <v>0</v>
      </c>
      <c r="G1151" s="73">
        <v>1</v>
      </c>
    </row>
    <row r="1152" spans="2:7" s="28" customFormat="1" ht="18.75" customHeight="1" x14ac:dyDescent="0.2">
      <c r="B1152" s="71" t="s">
        <v>2356</v>
      </c>
      <c r="C1152" s="72">
        <v>0</v>
      </c>
      <c r="D1152" s="72">
        <v>1</v>
      </c>
      <c r="E1152" s="72">
        <v>0</v>
      </c>
      <c r="F1152" s="72">
        <v>0</v>
      </c>
      <c r="G1152" s="73">
        <v>0</v>
      </c>
    </row>
    <row r="1153" spans="2:7" s="28" customFormat="1" ht="18.75" customHeight="1" x14ac:dyDescent="0.2">
      <c r="B1153" s="71" t="s">
        <v>2167</v>
      </c>
      <c r="C1153" s="72">
        <v>0</v>
      </c>
      <c r="D1153" s="72">
        <v>0</v>
      </c>
      <c r="E1153" s="72">
        <v>1</v>
      </c>
      <c r="F1153" s="72">
        <v>0</v>
      </c>
      <c r="G1153" s="73">
        <v>0</v>
      </c>
    </row>
    <row r="1154" spans="2:7" s="28" customFormat="1" ht="18.75" customHeight="1" x14ac:dyDescent="0.2">
      <c r="B1154" s="71" t="s">
        <v>2701</v>
      </c>
      <c r="C1154" s="72">
        <v>1</v>
      </c>
      <c r="D1154" s="72">
        <v>0</v>
      </c>
      <c r="E1154" s="72">
        <v>0</v>
      </c>
      <c r="F1154" s="72">
        <v>0</v>
      </c>
      <c r="G1154" s="73">
        <v>0</v>
      </c>
    </row>
    <row r="1155" spans="2:7" s="28" customFormat="1" ht="18.75" customHeight="1" x14ac:dyDescent="0.2">
      <c r="B1155" s="71" t="s">
        <v>2261</v>
      </c>
      <c r="C1155" s="72">
        <v>0</v>
      </c>
      <c r="D1155" s="72">
        <v>1</v>
      </c>
      <c r="E1155" s="72">
        <v>0</v>
      </c>
      <c r="F1155" s="72">
        <v>0</v>
      </c>
      <c r="G1155" s="73">
        <v>0</v>
      </c>
    </row>
    <row r="1156" spans="2:7" s="28" customFormat="1" ht="18.75" customHeight="1" x14ac:dyDescent="0.2">
      <c r="B1156" s="71" t="s">
        <v>2702</v>
      </c>
      <c r="C1156" s="72">
        <v>0</v>
      </c>
      <c r="D1156" s="72">
        <v>0</v>
      </c>
      <c r="E1156" s="72">
        <v>1</v>
      </c>
      <c r="F1156" s="72">
        <v>0</v>
      </c>
      <c r="G1156" s="73">
        <v>0</v>
      </c>
    </row>
    <row r="1157" spans="2:7" s="28" customFormat="1" ht="18.75" customHeight="1" x14ac:dyDescent="0.2">
      <c r="B1157" s="71" t="s">
        <v>2065</v>
      </c>
      <c r="C1157" s="72">
        <v>0</v>
      </c>
      <c r="D1157" s="72">
        <v>0</v>
      </c>
      <c r="E1157" s="72">
        <v>0</v>
      </c>
      <c r="F1157" s="72">
        <v>0</v>
      </c>
      <c r="G1157" s="73">
        <v>1</v>
      </c>
    </row>
    <row r="1158" spans="2:7" s="28" customFormat="1" ht="18.75" customHeight="1" x14ac:dyDescent="0.2">
      <c r="B1158" s="71" t="s">
        <v>1504</v>
      </c>
      <c r="C1158" s="72">
        <v>0</v>
      </c>
      <c r="D1158" s="72">
        <v>0</v>
      </c>
      <c r="E1158" s="72">
        <v>0</v>
      </c>
      <c r="F1158" s="72">
        <v>0</v>
      </c>
      <c r="G1158" s="73">
        <v>1</v>
      </c>
    </row>
    <row r="1159" spans="2:7" s="28" customFormat="1" ht="18.75" customHeight="1" x14ac:dyDescent="0.2">
      <c r="B1159" s="71" t="s">
        <v>2172</v>
      </c>
      <c r="C1159" s="72">
        <v>0</v>
      </c>
      <c r="D1159" s="72">
        <v>0</v>
      </c>
      <c r="E1159" s="72">
        <v>0</v>
      </c>
      <c r="F1159" s="72">
        <v>1</v>
      </c>
      <c r="G1159" s="73">
        <v>0</v>
      </c>
    </row>
    <row r="1160" spans="2:7" s="28" customFormat="1" ht="18.75" customHeight="1" x14ac:dyDescent="0.2">
      <c r="B1160" s="71" t="s">
        <v>2738</v>
      </c>
      <c r="C1160" s="72">
        <v>0</v>
      </c>
      <c r="D1160" s="72">
        <v>0</v>
      </c>
      <c r="E1160" s="72">
        <v>0</v>
      </c>
      <c r="F1160" s="72">
        <v>0</v>
      </c>
      <c r="G1160" s="73">
        <v>1</v>
      </c>
    </row>
    <row r="1161" spans="2:7" s="28" customFormat="1" ht="18.75" customHeight="1" x14ac:dyDescent="0.2">
      <c r="B1161" s="71" t="s">
        <v>2267</v>
      </c>
      <c r="C1161" s="72">
        <v>0</v>
      </c>
      <c r="D1161" s="72">
        <v>0</v>
      </c>
      <c r="E1161" s="72">
        <v>1</v>
      </c>
      <c r="F1161" s="72">
        <v>0</v>
      </c>
      <c r="G1161" s="73">
        <v>0</v>
      </c>
    </row>
    <row r="1162" spans="2:7" s="28" customFormat="1" ht="18.75" customHeight="1" x14ac:dyDescent="0.2">
      <c r="B1162" s="71" t="s">
        <v>1520</v>
      </c>
      <c r="C1162" s="72">
        <v>0</v>
      </c>
      <c r="D1162" s="72">
        <v>0</v>
      </c>
      <c r="E1162" s="72">
        <v>0</v>
      </c>
      <c r="F1162" s="72">
        <v>0</v>
      </c>
      <c r="G1162" s="73">
        <v>1</v>
      </c>
    </row>
    <row r="1163" spans="2:7" s="28" customFormat="1" ht="18.75" customHeight="1" x14ac:dyDescent="0.2">
      <c r="B1163" s="71" t="s">
        <v>1813</v>
      </c>
      <c r="C1163" s="72">
        <v>0</v>
      </c>
      <c r="D1163" s="72">
        <v>0</v>
      </c>
      <c r="E1163" s="72">
        <v>1</v>
      </c>
      <c r="F1163" s="72">
        <v>0</v>
      </c>
      <c r="G1163" s="73">
        <v>0</v>
      </c>
    </row>
    <row r="1164" spans="2:7" s="28" customFormat="1" ht="18.75" customHeight="1" x14ac:dyDescent="0.2">
      <c r="B1164" s="71" t="s">
        <v>1340</v>
      </c>
      <c r="C1164" s="72">
        <v>0</v>
      </c>
      <c r="D1164" s="72">
        <v>1</v>
      </c>
      <c r="E1164" s="72">
        <v>0</v>
      </c>
      <c r="F1164" s="72">
        <v>0</v>
      </c>
      <c r="G1164" s="73">
        <v>0</v>
      </c>
    </row>
    <row r="1165" spans="2:7" s="28" customFormat="1" ht="18.75" customHeight="1" x14ac:dyDescent="0.2">
      <c r="B1165" s="71" t="s">
        <v>2699</v>
      </c>
      <c r="C1165" s="72">
        <v>0</v>
      </c>
      <c r="D1165" s="72">
        <v>0</v>
      </c>
      <c r="E1165" s="72">
        <v>1</v>
      </c>
      <c r="F1165" s="72">
        <v>0</v>
      </c>
      <c r="G1165" s="73">
        <v>0</v>
      </c>
    </row>
    <row r="1166" spans="2:7" s="28" customFormat="1" ht="18.75" customHeight="1" x14ac:dyDescent="0.2">
      <c r="B1166" s="71" t="s">
        <v>2715</v>
      </c>
      <c r="C1166" s="72">
        <v>1</v>
      </c>
      <c r="D1166" s="72">
        <v>0</v>
      </c>
      <c r="E1166" s="72">
        <v>0</v>
      </c>
      <c r="F1166" s="72">
        <v>0</v>
      </c>
      <c r="G1166" s="73">
        <v>0</v>
      </c>
    </row>
    <row r="1167" spans="2:7" s="28" customFormat="1" ht="18.75" customHeight="1" x14ac:dyDescent="0.2">
      <c r="B1167" s="71" t="s">
        <v>1301</v>
      </c>
      <c r="C1167" s="72">
        <v>0</v>
      </c>
      <c r="D1167" s="72">
        <v>0</v>
      </c>
      <c r="E1167" s="72">
        <v>0</v>
      </c>
      <c r="F1167" s="72">
        <v>1</v>
      </c>
      <c r="G1167" s="73">
        <v>0</v>
      </c>
    </row>
    <row r="1168" spans="2:7" s="28" customFormat="1" ht="18.75" customHeight="1" x14ac:dyDescent="0.2">
      <c r="B1168" s="71" t="s">
        <v>2268</v>
      </c>
      <c r="C1168" s="72">
        <v>0</v>
      </c>
      <c r="D1168" s="72">
        <v>0</v>
      </c>
      <c r="E1168" s="72">
        <v>1</v>
      </c>
      <c r="F1168" s="72">
        <v>0</v>
      </c>
      <c r="G1168" s="73">
        <v>0</v>
      </c>
    </row>
    <row r="1169" spans="2:7" s="28" customFormat="1" ht="18.75" customHeight="1" x14ac:dyDescent="0.2">
      <c r="B1169" s="71" t="s">
        <v>1532</v>
      </c>
      <c r="C1169" s="72">
        <v>0</v>
      </c>
      <c r="D1169" s="72">
        <v>0</v>
      </c>
      <c r="E1169" s="72">
        <v>1</v>
      </c>
      <c r="F1169" s="72">
        <v>0</v>
      </c>
      <c r="G1169" s="73">
        <v>0</v>
      </c>
    </row>
    <row r="1170" spans="2:7" s="28" customFormat="1" ht="18.75" customHeight="1" x14ac:dyDescent="0.2">
      <c r="B1170" s="71" t="s">
        <v>1732</v>
      </c>
      <c r="C1170" s="72">
        <v>0</v>
      </c>
      <c r="D1170" s="72">
        <v>0</v>
      </c>
      <c r="E1170" s="72">
        <v>1</v>
      </c>
      <c r="F1170" s="72">
        <v>0</v>
      </c>
      <c r="G1170" s="73">
        <v>0</v>
      </c>
    </row>
    <row r="1171" spans="2:7" s="28" customFormat="1" ht="18.75" customHeight="1" x14ac:dyDescent="0.2">
      <c r="B1171" s="71" t="s">
        <v>2713</v>
      </c>
      <c r="C1171" s="72">
        <v>0</v>
      </c>
      <c r="D1171" s="72">
        <v>0</v>
      </c>
      <c r="E1171" s="72">
        <v>0</v>
      </c>
      <c r="F1171" s="72">
        <v>1</v>
      </c>
      <c r="G1171" s="73">
        <v>0</v>
      </c>
    </row>
    <row r="1172" spans="2:7" s="28" customFormat="1" ht="18.75" customHeight="1" x14ac:dyDescent="0.2">
      <c r="B1172" s="71" t="s">
        <v>2718</v>
      </c>
      <c r="C1172" s="72">
        <v>0</v>
      </c>
      <c r="D1172" s="72">
        <v>0</v>
      </c>
      <c r="E1172" s="72">
        <v>0</v>
      </c>
      <c r="F1172" s="72">
        <v>0</v>
      </c>
      <c r="G1172" s="73">
        <v>1</v>
      </c>
    </row>
    <row r="1173" spans="2:7" s="28" customFormat="1" ht="18.75" customHeight="1" x14ac:dyDescent="0.2">
      <c r="B1173" s="71" t="s">
        <v>2371</v>
      </c>
      <c r="C1173" s="72">
        <v>0</v>
      </c>
      <c r="D1173" s="72">
        <v>1</v>
      </c>
      <c r="E1173" s="72">
        <v>0</v>
      </c>
      <c r="F1173" s="72">
        <v>0</v>
      </c>
      <c r="G1173" s="73">
        <v>0</v>
      </c>
    </row>
    <row r="1174" spans="2:7" s="28" customFormat="1" ht="18.75" customHeight="1" x14ac:dyDescent="0.2">
      <c r="B1174" s="71" t="s">
        <v>2224</v>
      </c>
      <c r="C1174" s="72">
        <v>0</v>
      </c>
      <c r="D1174" s="72">
        <v>1</v>
      </c>
      <c r="E1174" s="72">
        <v>0</v>
      </c>
      <c r="F1174" s="72">
        <v>0</v>
      </c>
      <c r="G1174" s="73">
        <v>0</v>
      </c>
    </row>
    <row r="1175" spans="2:7" s="28" customFormat="1" ht="18.75" customHeight="1" x14ac:dyDescent="0.2">
      <c r="B1175" s="71" t="s">
        <v>1871</v>
      </c>
      <c r="C1175" s="72">
        <v>0</v>
      </c>
      <c r="D1175" s="72">
        <v>0</v>
      </c>
      <c r="E1175" s="72">
        <v>1</v>
      </c>
      <c r="F1175" s="72">
        <v>0</v>
      </c>
      <c r="G1175" s="73">
        <v>0</v>
      </c>
    </row>
    <row r="1176" spans="2:7" s="28" customFormat="1" ht="18.75" customHeight="1" x14ac:dyDescent="0.2">
      <c r="B1176" s="71" t="s">
        <v>1658</v>
      </c>
      <c r="C1176" s="72">
        <v>0</v>
      </c>
      <c r="D1176" s="72">
        <v>1</v>
      </c>
      <c r="E1176" s="72">
        <v>0</v>
      </c>
      <c r="F1176" s="72">
        <v>0</v>
      </c>
      <c r="G1176" s="73">
        <v>0</v>
      </c>
    </row>
    <row r="1177" spans="2:7" s="28" customFormat="1" ht="18.75" customHeight="1" x14ac:dyDescent="0.2">
      <c r="B1177" s="71" t="s">
        <v>2586</v>
      </c>
      <c r="C1177" s="72">
        <v>0</v>
      </c>
      <c r="D1177" s="72">
        <v>0</v>
      </c>
      <c r="E1177" s="72">
        <v>0</v>
      </c>
      <c r="F1177" s="72">
        <v>1</v>
      </c>
      <c r="G1177" s="73">
        <v>0</v>
      </c>
    </row>
    <row r="1178" spans="2:7" s="28" customFormat="1" ht="18.75" customHeight="1" x14ac:dyDescent="0.2">
      <c r="B1178" s="71" t="s">
        <v>1402</v>
      </c>
      <c r="C1178" s="72">
        <v>1</v>
      </c>
      <c r="D1178" s="72">
        <v>0</v>
      </c>
      <c r="E1178" s="72">
        <v>0</v>
      </c>
      <c r="F1178" s="72">
        <v>0</v>
      </c>
      <c r="G1178" s="73">
        <v>0</v>
      </c>
    </row>
    <row r="1179" spans="2:7" s="28" customFormat="1" ht="18.75" customHeight="1" x14ac:dyDescent="0.2">
      <c r="B1179" s="71" t="s">
        <v>2710</v>
      </c>
      <c r="C1179" s="72">
        <v>0</v>
      </c>
      <c r="D1179" s="72">
        <v>0</v>
      </c>
      <c r="E1179" s="72">
        <v>1</v>
      </c>
      <c r="F1179" s="72">
        <v>0</v>
      </c>
      <c r="G1179" s="73">
        <v>0</v>
      </c>
    </row>
    <row r="1180" spans="2:7" s="28" customFormat="1" ht="18.75" customHeight="1" x14ac:dyDescent="0.2">
      <c r="B1180" s="71" t="s">
        <v>2364</v>
      </c>
      <c r="C1180" s="72">
        <v>0</v>
      </c>
      <c r="D1180" s="72">
        <v>0</v>
      </c>
      <c r="E1180" s="72">
        <v>0</v>
      </c>
      <c r="F1180" s="72">
        <v>0</v>
      </c>
      <c r="G1180" s="73">
        <v>1</v>
      </c>
    </row>
    <row r="1181" spans="2:7" s="28" customFormat="1" ht="18.75" customHeight="1" x14ac:dyDescent="0.2">
      <c r="B1181" s="71" t="s">
        <v>1828</v>
      </c>
      <c r="C1181" s="72">
        <v>0</v>
      </c>
      <c r="D1181" s="72">
        <v>0</v>
      </c>
      <c r="E1181" s="72">
        <v>0</v>
      </c>
      <c r="F1181" s="72">
        <v>1</v>
      </c>
      <c r="G1181" s="73">
        <v>0</v>
      </c>
    </row>
    <row r="1182" spans="2:7" s="28" customFormat="1" ht="18.75" customHeight="1" x14ac:dyDescent="0.2">
      <c r="B1182" s="71" t="s">
        <v>2708</v>
      </c>
      <c r="C1182" s="72">
        <v>0</v>
      </c>
      <c r="D1182" s="72">
        <v>0</v>
      </c>
      <c r="E1182" s="72">
        <v>1</v>
      </c>
      <c r="F1182" s="72">
        <v>0</v>
      </c>
      <c r="G1182" s="73">
        <v>0</v>
      </c>
    </row>
    <row r="1183" spans="2:7" s="28" customFormat="1" ht="18.75" customHeight="1" x14ac:dyDescent="0.2">
      <c r="B1183" s="71" t="s">
        <v>1621</v>
      </c>
      <c r="C1183" s="72">
        <v>0</v>
      </c>
      <c r="D1183" s="72">
        <v>0</v>
      </c>
      <c r="E1183" s="72">
        <v>1</v>
      </c>
      <c r="F1183" s="72">
        <v>0</v>
      </c>
      <c r="G1183" s="73">
        <v>0</v>
      </c>
    </row>
    <row r="1184" spans="2:7" s="28" customFormat="1" ht="18.75" customHeight="1" x14ac:dyDescent="0.2">
      <c r="B1184" s="71" t="s">
        <v>1466</v>
      </c>
      <c r="C1184" s="72">
        <v>0</v>
      </c>
      <c r="D1184" s="72">
        <v>0</v>
      </c>
      <c r="E1184" s="72">
        <v>0</v>
      </c>
      <c r="F1184" s="72">
        <v>0</v>
      </c>
      <c r="G1184" s="73">
        <v>1</v>
      </c>
    </row>
    <row r="1185" spans="2:7" s="28" customFormat="1" ht="18.75" customHeight="1" x14ac:dyDescent="0.2">
      <c r="B1185" s="71" t="s">
        <v>2720</v>
      </c>
      <c r="C1185" s="72">
        <v>0</v>
      </c>
      <c r="D1185" s="72">
        <v>0</v>
      </c>
      <c r="E1185" s="72">
        <v>0</v>
      </c>
      <c r="F1185" s="72">
        <v>1</v>
      </c>
      <c r="G1185" s="73">
        <v>0</v>
      </c>
    </row>
    <row r="1186" spans="2:7" s="28" customFormat="1" ht="18.75" customHeight="1" x14ac:dyDescent="0.2">
      <c r="B1186" s="71" t="s">
        <v>1680</v>
      </c>
      <c r="C1186" s="72">
        <v>0</v>
      </c>
      <c r="D1186" s="72">
        <v>1</v>
      </c>
      <c r="E1186" s="72">
        <v>0</v>
      </c>
      <c r="F1186" s="72">
        <v>0</v>
      </c>
      <c r="G1186" s="73">
        <v>0</v>
      </c>
    </row>
    <row r="1187" spans="2:7" s="28" customFormat="1" ht="18.75" customHeight="1" x14ac:dyDescent="0.2">
      <c r="B1187" s="71" t="s">
        <v>2554</v>
      </c>
      <c r="C1187" s="72">
        <v>0</v>
      </c>
      <c r="D1187" s="72">
        <v>0</v>
      </c>
      <c r="E1187" s="72">
        <v>0</v>
      </c>
      <c r="F1187" s="72">
        <v>0</v>
      </c>
      <c r="G1187" s="73">
        <v>1</v>
      </c>
    </row>
    <row r="1188" spans="2:7" s="28" customFormat="1" ht="18.75" customHeight="1" x14ac:dyDescent="0.2">
      <c r="B1188" s="71" t="s">
        <v>2314</v>
      </c>
      <c r="C1188" s="72">
        <v>0</v>
      </c>
      <c r="D1188" s="72">
        <v>0</v>
      </c>
      <c r="E1188" s="72">
        <v>0</v>
      </c>
      <c r="F1188" s="72">
        <v>0</v>
      </c>
      <c r="G1188" s="73">
        <v>1</v>
      </c>
    </row>
    <row r="1189" spans="2:7" s="28" customFormat="1" ht="18.75" customHeight="1" x14ac:dyDescent="0.2">
      <c r="B1189" s="71" t="s">
        <v>2170</v>
      </c>
      <c r="C1189" s="72">
        <v>0</v>
      </c>
      <c r="D1189" s="72">
        <v>0</v>
      </c>
      <c r="E1189" s="72">
        <v>0</v>
      </c>
      <c r="F1189" s="72">
        <v>0</v>
      </c>
      <c r="G1189" s="73">
        <v>1</v>
      </c>
    </row>
    <row r="1190" spans="2:7" s="28" customFormat="1" ht="18.75" customHeight="1" x14ac:dyDescent="0.2">
      <c r="B1190" s="71" t="s">
        <v>2707</v>
      </c>
      <c r="C1190" s="72">
        <v>0</v>
      </c>
      <c r="D1190" s="72">
        <v>0</v>
      </c>
      <c r="E1190" s="72">
        <v>0</v>
      </c>
      <c r="F1190" s="72">
        <v>1</v>
      </c>
      <c r="G1190" s="73">
        <v>0</v>
      </c>
    </row>
    <row r="1191" spans="2:7" s="28" customFormat="1" ht="18.75" customHeight="1" x14ac:dyDescent="0.2">
      <c r="B1191" s="71" t="s">
        <v>2552</v>
      </c>
      <c r="C1191" s="72">
        <v>0</v>
      </c>
      <c r="D1191" s="72">
        <v>0</v>
      </c>
      <c r="E1191" s="72">
        <v>1</v>
      </c>
      <c r="F1191" s="72">
        <v>0</v>
      </c>
      <c r="G1191" s="73">
        <v>0</v>
      </c>
    </row>
    <row r="1192" spans="2:7" s="28" customFormat="1" ht="18.75" customHeight="1" x14ac:dyDescent="0.2">
      <c r="B1192" s="71" t="s">
        <v>2747</v>
      </c>
      <c r="C1192" s="72">
        <v>1</v>
      </c>
      <c r="D1192" s="72">
        <v>0</v>
      </c>
      <c r="E1192" s="72">
        <v>0</v>
      </c>
      <c r="F1192" s="72">
        <v>0</v>
      </c>
      <c r="G1192" s="73">
        <v>0</v>
      </c>
    </row>
    <row r="1193" spans="2:7" s="28" customFormat="1" ht="18.75" customHeight="1" x14ac:dyDescent="0.2">
      <c r="B1193" s="71" t="s">
        <v>2711</v>
      </c>
      <c r="C1193" s="72">
        <v>0</v>
      </c>
      <c r="D1193" s="72">
        <v>0</v>
      </c>
      <c r="E1193" s="72">
        <v>1</v>
      </c>
      <c r="F1193" s="72">
        <v>0</v>
      </c>
      <c r="G1193" s="73">
        <v>0</v>
      </c>
    </row>
    <row r="1194" spans="2:7" s="28" customFormat="1" ht="18.75" customHeight="1" x14ac:dyDescent="0.2">
      <c r="B1194" s="71" t="s">
        <v>2265</v>
      </c>
      <c r="C1194" s="72">
        <v>1</v>
      </c>
      <c r="D1194" s="72">
        <v>0</v>
      </c>
      <c r="E1194" s="72">
        <v>0</v>
      </c>
      <c r="F1194" s="72">
        <v>0</v>
      </c>
      <c r="G1194" s="73">
        <v>0</v>
      </c>
    </row>
    <row r="1195" spans="2:7" s="28" customFormat="1" ht="18.75" customHeight="1" x14ac:dyDescent="0.2">
      <c r="B1195" s="71" t="s">
        <v>2064</v>
      </c>
      <c r="C1195" s="72">
        <v>0</v>
      </c>
      <c r="D1195" s="72">
        <v>1</v>
      </c>
      <c r="E1195" s="72">
        <v>0</v>
      </c>
      <c r="F1195" s="72">
        <v>0</v>
      </c>
      <c r="G1195" s="73">
        <v>0</v>
      </c>
    </row>
    <row r="1196" spans="2:7" s="28" customFormat="1" ht="18.75" customHeight="1" x14ac:dyDescent="0.2">
      <c r="B1196" s="71" t="s">
        <v>1285</v>
      </c>
      <c r="C1196" s="72">
        <v>0</v>
      </c>
      <c r="D1196" s="72">
        <v>0</v>
      </c>
      <c r="E1196" s="72">
        <v>0</v>
      </c>
      <c r="F1196" s="72">
        <v>0</v>
      </c>
      <c r="G1196" s="73">
        <v>1</v>
      </c>
    </row>
    <row r="1197" spans="2:7" s="28" customFormat="1" ht="18.75" customHeight="1" x14ac:dyDescent="0.2">
      <c r="B1197" s="71" t="s">
        <v>1944</v>
      </c>
      <c r="C1197" s="72">
        <v>0</v>
      </c>
      <c r="D1197" s="72">
        <v>0</v>
      </c>
      <c r="E1197" s="72">
        <v>0</v>
      </c>
      <c r="F1197" s="72">
        <v>1</v>
      </c>
      <c r="G1197" s="73">
        <v>0</v>
      </c>
    </row>
    <row r="1198" spans="2:7" s="28" customFormat="1" ht="18.75" customHeight="1" x14ac:dyDescent="0.2">
      <c r="B1198" s="71" t="s">
        <v>2066</v>
      </c>
      <c r="C1198" s="72">
        <v>0</v>
      </c>
      <c r="D1198" s="72">
        <v>0</v>
      </c>
      <c r="E1198" s="72">
        <v>0</v>
      </c>
      <c r="F1198" s="72">
        <v>0</v>
      </c>
      <c r="G1198" s="73">
        <v>1</v>
      </c>
    </row>
    <row r="1199" spans="2:7" s="28" customFormat="1" ht="18.75" customHeight="1" x14ac:dyDescent="0.2">
      <c r="B1199" s="71" t="s">
        <v>2024</v>
      </c>
      <c r="C1199" s="72">
        <v>0</v>
      </c>
      <c r="D1199" s="72">
        <v>0</v>
      </c>
      <c r="E1199" s="72">
        <v>1</v>
      </c>
      <c r="F1199" s="72">
        <v>0</v>
      </c>
      <c r="G1199" s="73">
        <v>0</v>
      </c>
    </row>
    <row r="1200" spans="2:7" s="28" customFormat="1" ht="18.75" customHeight="1" x14ac:dyDescent="0.2">
      <c r="B1200" s="71" t="s">
        <v>2117</v>
      </c>
      <c r="C1200" s="72">
        <v>0</v>
      </c>
      <c r="D1200" s="72">
        <v>0</v>
      </c>
      <c r="E1200" s="72">
        <v>0</v>
      </c>
      <c r="F1200" s="72">
        <v>0</v>
      </c>
      <c r="G1200" s="73">
        <v>1</v>
      </c>
    </row>
    <row r="1201" spans="2:7" s="28" customFormat="1" ht="18.75" customHeight="1" x14ac:dyDescent="0.2">
      <c r="B1201" s="71" t="s">
        <v>1645</v>
      </c>
      <c r="C1201" s="72">
        <v>1</v>
      </c>
      <c r="D1201" s="72">
        <v>0</v>
      </c>
      <c r="E1201" s="72">
        <v>0</v>
      </c>
      <c r="F1201" s="72">
        <v>0</v>
      </c>
      <c r="G1201" s="73">
        <v>0</v>
      </c>
    </row>
    <row r="1202" spans="2:7" s="28" customFormat="1" ht="18.75" customHeight="1" x14ac:dyDescent="0.2">
      <c r="B1202" s="71" t="s">
        <v>2592</v>
      </c>
      <c r="C1202" s="72">
        <v>1</v>
      </c>
      <c r="D1202" s="72">
        <v>0</v>
      </c>
      <c r="E1202" s="72">
        <v>0</v>
      </c>
      <c r="F1202" s="72">
        <v>0</v>
      </c>
      <c r="G1202" s="73">
        <v>0</v>
      </c>
    </row>
    <row r="1203" spans="2:7" s="28" customFormat="1" ht="18.75" customHeight="1" x14ac:dyDescent="0.2">
      <c r="B1203" s="71" t="s">
        <v>2358</v>
      </c>
      <c r="C1203" s="72">
        <v>0</v>
      </c>
      <c r="D1203" s="72">
        <v>1</v>
      </c>
      <c r="E1203" s="72">
        <v>0</v>
      </c>
      <c r="F1203" s="72">
        <v>0</v>
      </c>
      <c r="G1203" s="73">
        <v>0</v>
      </c>
    </row>
    <row r="1204" spans="2:7" s="28" customFormat="1" ht="18.75" customHeight="1" x14ac:dyDescent="0.2">
      <c r="B1204" s="71" t="s">
        <v>1981</v>
      </c>
      <c r="C1204" s="72">
        <v>0</v>
      </c>
      <c r="D1204" s="72">
        <v>0</v>
      </c>
      <c r="E1204" s="72">
        <v>0</v>
      </c>
      <c r="F1204" s="72">
        <v>0</v>
      </c>
      <c r="G1204" s="73">
        <v>1</v>
      </c>
    </row>
    <row r="1205" spans="2:7" s="28" customFormat="1" ht="18.75" customHeight="1" x14ac:dyDescent="0.2">
      <c r="B1205" s="71" t="s">
        <v>2412</v>
      </c>
      <c r="C1205" s="72">
        <v>0</v>
      </c>
      <c r="D1205" s="72">
        <v>0</v>
      </c>
      <c r="E1205" s="72">
        <v>1</v>
      </c>
      <c r="F1205" s="72">
        <v>0</v>
      </c>
      <c r="G1205" s="73">
        <v>0</v>
      </c>
    </row>
    <row r="1206" spans="2:7" s="28" customFormat="1" ht="18.75" customHeight="1" x14ac:dyDescent="0.2">
      <c r="B1206" s="71" t="s">
        <v>1498</v>
      </c>
      <c r="C1206" s="72">
        <v>0</v>
      </c>
      <c r="D1206" s="72">
        <v>0</v>
      </c>
      <c r="E1206" s="72">
        <v>0</v>
      </c>
      <c r="F1206" s="72">
        <v>0</v>
      </c>
      <c r="G1206" s="73">
        <v>1</v>
      </c>
    </row>
    <row r="1207" spans="2:7" s="28" customFormat="1" ht="18.75" customHeight="1" x14ac:dyDescent="0.2">
      <c r="B1207" s="71" t="s">
        <v>2717</v>
      </c>
      <c r="C1207" s="72">
        <v>1</v>
      </c>
      <c r="D1207" s="72">
        <v>0</v>
      </c>
      <c r="E1207" s="72">
        <v>0</v>
      </c>
      <c r="F1207" s="72">
        <v>0</v>
      </c>
      <c r="G1207" s="73">
        <v>0</v>
      </c>
    </row>
    <row r="1208" spans="2:7" s="28" customFormat="1" ht="18.75" customHeight="1" x14ac:dyDescent="0.2">
      <c r="B1208" s="71" t="s">
        <v>2742</v>
      </c>
      <c r="C1208" s="72">
        <v>0</v>
      </c>
      <c r="D1208" s="72">
        <v>0</v>
      </c>
      <c r="E1208" s="72">
        <v>0</v>
      </c>
      <c r="F1208" s="72">
        <v>0</v>
      </c>
      <c r="G1208" s="73">
        <v>1</v>
      </c>
    </row>
    <row r="1209" spans="2:7" s="28" customFormat="1" ht="18.75" customHeight="1" x14ac:dyDescent="0.2">
      <c r="B1209" s="71" t="s">
        <v>1957</v>
      </c>
      <c r="C1209" s="72">
        <v>0</v>
      </c>
      <c r="D1209" s="72">
        <v>1</v>
      </c>
      <c r="E1209" s="72">
        <v>0</v>
      </c>
      <c r="F1209" s="72">
        <v>0</v>
      </c>
      <c r="G1209" s="73">
        <v>0</v>
      </c>
    </row>
    <row r="1210" spans="2:7" s="28" customFormat="1" ht="18.75" customHeight="1" x14ac:dyDescent="0.2">
      <c r="B1210" s="71" t="s">
        <v>2136</v>
      </c>
      <c r="C1210" s="72">
        <v>0</v>
      </c>
      <c r="D1210" s="72">
        <v>0</v>
      </c>
      <c r="E1210" s="72">
        <v>0</v>
      </c>
      <c r="F1210" s="72">
        <v>0</v>
      </c>
      <c r="G1210" s="73">
        <v>1</v>
      </c>
    </row>
    <row r="1211" spans="2:7" s="28" customFormat="1" ht="18.75" customHeight="1" x14ac:dyDescent="0.2">
      <c r="B1211" s="71" t="s">
        <v>2005</v>
      </c>
      <c r="C1211" s="72">
        <v>1</v>
      </c>
      <c r="D1211" s="72">
        <v>0</v>
      </c>
      <c r="E1211" s="72">
        <v>0</v>
      </c>
      <c r="F1211" s="72">
        <v>0</v>
      </c>
      <c r="G1211" s="73">
        <v>0</v>
      </c>
    </row>
    <row r="1212" spans="2:7" s="28" customFormat="1" ht="18.75" customHeight="1" x14ac:dyDescent="0.2">
      <c r="B1212" s="71" t="s">
        <v>2705</v>
      </c>
      <c r="C1212" s="72">
        <v>1</v>
      </c>
      <c r="D1212" s="72">
        <v>0</v>
      </c>
      <c r="E1212" s="72">
        <v>0</v>
      </c>
      <c r="F1212" s="72">
        <v>0</v>
      </c>
      <c r="G1212" s="73">
        <v>0</v>
      </c>
    </row>
    <row r="1213" spans="2:7" s="28" customFormat="1" ht="18.75" customHeight="1" x14ac:dyDescent="0.2">
      <c r="B1213" s="71" t="s">
        <v>1018</v>
      </c>
      <c r="C1213" s="72">
        <v>1</v>
      </c>
      <c r="D1213" s="72">
        <v>0</v>
      </c>
      <c r="E1213" s="72">
        <v>0</v>
      </c>
      <c r="F1213" s="72">
        <v>0</v>
      </c>
      <c r="G1213" s="73">
        <v>0</v>
      </c>
    </row>
    <row r="1214" spans="2:7" s="28" customFormat="1" ht="18.75" customHeight="1" x14ac:dyDescent="0.2">
      <c r="B1214" s="71" t="s">
        <v>1521</v>
      </c>
      <c r="C1214" s="72">
        <v>0</v>
      </c>
      <c r="D1214" s="72">
        <v>0</v>
      </c>
      <c r="E1214" s="72">
        <v>0</v>
      </c>
      <c r="F1214" s="72">
        <v>1</v>
      </c>
      <c r="G1214" s="73">
        <v>0</v>
      </c>
    </row>
    <row r="1215" spans="2:7" s="28" customFormat="1" ht="18.75" customHeight="1" x14ac:dyDescent="0.2">
      <c r="B1215" s="71" t="s">
        <v>2712</v>
      </c>
      <c r="C1215" s="72">
        <v>0</v>
      </c>
      <c r="D1215" s="72">
        <v>0</v>
      </c>
      <c r="E1215" s="72">
        <v>0</v>
      </c>
      <c r="F1215" s="72">
        <v>0</v>
      </c>
      <c r="G1215" s="73">
        <v>1</v>
      </c>
    </row>
    <row r="1216" spans="2:7" s="28" customFormat="1" ht="18.75" customHeight="1" x14ac:dyDescent="0.2">
      <c r="B1216" s="71" t="s">
        <v>1460</v>
      </c>
      <c r="C1216" s="72">
        <v>0</v>
      </c>
      <c r="D1216" s="72">
        <v>0</v>
      </c>
      <c r="E1216" s="72">
        <v>0</v>
      </c>
      <c r="F1216" s="72">
        <v>0</v>
      </c>
      <c r="G1216" s="73">
        <v>1</v>
      </c>
    </row>
    <row r="1217" spans="2:7" s="28" customFormat="1" ht="18.75" customHeight="1" x14ac:dyDescent="0.2">
      <c r="B1217" s="71" t="s">
        <v>1472</v>
      </c>
      <c r="C1217" s="72">
        <v>0</v>
      </c>
      <c r="D1217" s="72">
        <v>1</v>
      </c>
      <c r="E1217" s="72">
        <v>0</v>
      </c>
      <c r="F1217" s="72">
        <v>0</v>
      </c>
      <c r="G1217" s="73">
        <v>0</v>
      </c>
    </row>
    <row r="1218" spans="2:7" s="28" customFormat="1" ht="18.75" customHeight="1" x14ac:dyDescent="0.2">
      <c r="B1218" s="71" t="s">
        <v>1247</v>
      </c>
      <c r="C1218" s="72">
        <v>1</v>
      </c>
      <c r="D1218" s="72">
        <v>0</v>
      </c>
      <c r="E1218" s="72">
        <v>0</v>
      </c>
      <c r="F1218" s="72">
        <v>0</v>
      </c>
      <c r="G1218" s="73">
        <v>0</v>
      </c>
    </row>
    <row r="1219" spans="2:7" s="28" customFormat="1" ht="18.75" customHeight="1" x14ac:dyDescent="0.2">
      <c r="B1219" s="71" t="s">
        <v>2724</v>
      </c>
      <c r="C1219" s="72">
        <v>0</v>
      </c>
      <c r="D1219" s="72">
        <v>0</v>
      </c>
      <c r="E1219" s="72">
        <v>0</v>
      </c>
      <c r="F1219" s="72">
        <v>1</v>
      </c>
      <c r="G1219" s="73">
        <v>0</v>
      </c>
    </row>
    <row r="1220" spans="2:7" s="28" customFormat="1" ht="18.75" customHeight="1" x14ac:dyDescent="0.2">
      <c r="B1220" s="71" t="s">
        <v>2357</v>
      </c>
      <c r="C1220" s="72">
        <v>0</v>
      </c>
      <c r="D1220" s="72">
        <v>0</v>
      </c>
      <c r="E1220" s="72">
        <v>0</v>
      </c>
      <c r="F1220" s="72">
        <v>0</v>
      </c>
      <c r="G1220" s="73">
        <v>1</v>
      </c>
    </row>
    <row r="1221" spans="2:7" s="28" customFormat="1" ht="18.75" customHeight="1" x14ac:dyDescent="0.2">
      <c r="B1221" s="71" t="s">
        <v>2721</v>
      </c>
      <c r="C1221" s="72">
        <v>0</v>
      </c>
      <c r="D1221" s="72">
        <v>0</v>
      </c>
      <c r="E1221" s="72">
        <v>0</v>
      </c>
      <c r="F1221" s="72">
        <v>1</v>
      </c>
      <c r="G1221" s="73">
        <v>0</v>
      </c>
    </row>
    <row r="1222" spans="2:7" s="28" customFormat="1" ht="18.75" customHeight="1" x14ac:dyDescent="0.2">
      <c r="B1222" s="71" t="s">
        <v>1683</v>
      </c>
      <c r="C1222" s="72">
        <v>0</v>
      </c>
      <c r="D1222" s="72">
        <v>0</v>
      </c>
      <c r="E1222" s="72">
        <v>1</v>
      </c>
      <c r="F1222" s="72">
        <v>0</v>
      </c>
      <c r="G1222" s="73">
        <v>0</v>
      </c>
    </row>
    <row r="1223" spans="2:7" s="28" customFormat="1" ht="18.75" customHeight="1" x14ac:dyDescent="0.2">
      <c r="B1223" s="71" t="s">
        <v>1410</v>
      </c>
      <c r="C1223" s="72">
        <v>0</v>
      </c>
      <c r="D1223" s="72">
        <v>0</v>
      </c>
      <c r="E1223" s="72">
        <v>0</v>
      </c>
      <c r="F1223" s="72">
        <v>0</v>
      </c>
      <c r="G1223" s="73">
        <v>1</v>
      </c>
    </row>
    <row r="1224" spans="2:7" s="28" customFormat="1" ht="18.75" customHeight="1" x14ac:dyDescent="0.2">
      <c r="B1224" s="71" t="s">
        <v>1528</v>
      </c>
      <c r="C1224" s="72">
        <v>0</v>
      </c>
      <c r="D1224" s="72">
        <v>1</v>
      </c>
      <c r="E1224" s="72">
        <v>0</v>
      </c>
      <c r="F1224" s="72">
        <v>0</v>
      </c>
      <c r="G1224" s="73">
        <v>0</v>
      </c>
    </row>
    <row r="1225" spans="2:7" s="28" customFormat="1" ht="18.75" customHeight="1" x14ac:dyDescent="0.2">
      <c r="B1225" s="71" t="s">
        <v>2365</v>
      </c>
      <c r="C1225" s="72">
        <v>0</v>
      </c>
      <c r="D1225" s="72">
        <v>1</v>
      </c>
      <c r="E1225" s="72">
        <v>0</v>
      </c>
      <c r="F1225" s="72">
        <v>0</v>
      </c>
      <c r="G1225" s="73">
        <v>0</v>
      </c>
    </row>
    <row r="1226" spans="2:7" s="28" customFormat="1" ht="18.75" customHeight="1" x14ac:dyDescent="0.2">
      <c r="B1226" s="71" t="s">
        <v>2372</v>
      </c>
      <c r="C1226" s="72">
        <v>0</v>
      </c>
      <c r="D1226" s="72">
        <v>0</v>
      </c>
      <c r="E1226" s="72">
        <v>0</v>
      </c>
      <c r="F1226" s="72">
        <v>1</v>
      </c>
      <c r="G1226" s="73">
        <v>0</v>
      </c>
    </row>
    <row r="1227" spans="2:7" s="28" customFormat="1" ht="18.75" customHeight="1" x14ac:dyDescent="0.2">
      <c r="B1227" s="71" t="s">
        <v>2175</v>
      </c>
      <c r="C1227" s="72">
        <v>0</v>
      </c>
      <c r="D1227" s="72">
        <v>1</v>
      </c>
      <c r="E1227" s="72">
        <v>0</v>
      </c>
      <c r="F1227" s="72">
        <v>0</v>
      </c>
      <c r="G1227" s="73">
        <v>0</v>
      </c>
    </row>
    <row r="1228" spans="2:7" s="28" customFormat="1" ht="18.75" customHeight="1" x14ac:dyDescent="0.2">
      <c r="B1228" s="71" t="s">
        <v>2271</v>
      </c>
      <c r="C1228" s="72">
        <v>0</v>
      </c>
      <c r="D1228" s="72">
        <v>0</v>
      </c>
      <c r="E1228" s="72">
        <v>1</v>
      </c>
      <c r="F1228" s="72">
        <v>0</v>
      </c>
      <c r="G1228" s="73">
        <v>0</v>
      </c>
    </row>
    <row r="1229" spans="2:7" s="28" customFormat="1" ht="18.75" customHeight="1" x14ac:dyDescent="0.2">
      <c r="B1229" s="71" t="s">
        <v>2739</v>
      </c>
      <c r="C1229" s="72">
        <v>1</v>
      </c>
      <c r="D1229" s="72">
        <v>0</v>
      </c>
      <c r="E1229" s="72">
        <v>0</v>
      </c>
      <c r="F1229" s="72">
        <v>0</v>
      </c>
      <c r="G1229" s="73">
        <v>0</v>
      </c>
    </row>
    <row r="1230" spans="2:7" s="28" customFormat="1" ht="18.75" customHeight="1" x14ac:dyDescent="0.2">
      <c r="B1230" s="71" t="s">
        <v>2740</v>
      </c>
      <c r="C1230" s="72">
        <v>0</v>
      </c>
      <c r="D1230" s="72">
        <v>1</v>
      </c>
      <c r="E1230" s="72">
        <v>0</v>
      </c>
      <c r="F1230" s="72">
        <v>0</v>
      </c>
      <c r="G1230" s="73">
        <v>0</v>
      </c>
    </row>
    <row r="1231" spans="2:7" s="28" customFormat="1" ht="18.75" customHeight="1" x14ac:dyDescent="0.2">
      <c r="B1231" s="71" t="s">
        <v>2012</v>
      </c>
      <c r="C1231" s="72">
        <v>0</v>
      </c>
      <c r="D1231" s="72">
        <v>1</v>
      </c>
      <c r="E1231" s="72">
        <v>0</v>
      </c>
      <c r="F1231" s="72">
        <v>0</v>
      </c>
      <c r="G1231" s="73">
        <v>0</v>
      </c>
    </row>
    <row r="1232" spans="2:7" s="28" customFormat="1" ht="18.75" customHeight="1" x14ac:dyDescent="0.2">
      <c r="B1232" s="71" t="s">
        <v>1572</v>
      </c>
      <c r="C1232" s="72">
        <v>0</v>
      </c>
      <c r="D1232" s="72">
        <v>0</v>
      </c>
      <c r="E1232" s="72">
        <v>1</v>
      </c>
      <c r="F1232" s="72">
        <v>0</v>
      </c>
      <c r="G1232" s="73">
        <v>0</v>
      </c>
    </row>
    <row r="1233" spans="2:7" s="28" customFormat="1" ht="18.75" customHeight="1" x14ac:dyDescent="0.2">
      <c r="B1233" s="71" t="s">
        <v>2074</v>
      </c>
      <c r="C1233" s="72">
        <v>0</v>
      </c>
      <c r="D1233" s="72">
        <v>0</v>
      </c>
      <c r="E1233" s="72">
        <v>1</v>
      </c>
      <c r="F1233" s="72">
        <v>0</v>
      </c>
      <c r="G1233" s="73">
        <v>0</v>
      </c>
    </row>
    <row r="1234" spans="2:7" s="28" customFormat="1" ht="18.75" customHeight="1" x14ac:dyDescent="0.2">
      <c r="B1234" s="71" t="s">
        <v>1463</v>
      </c>
      <c r="C1234" s="72">
        <v>0</v>
      </c>
      <c r="D1234" s="72">
        <v>0</v>
      </c>
      <c r="E1234" s="72">
        <v>0</v>
      </c>
      <c r="F1234" s="72">
        <v>0</v>
      </c>
      <c r="G1234" s="73">
        <v>1</v>
      </c>
    </row>
    <row r="1235" spans="2:7" s="28" customFormat="1" ht="18.75" customHeight="1" x14ac:dyDescent="0.2">
      <c r="B1235" s="71" t="s">
        <v>2177</v>
      </c>
      <c r="C1235" s="72">
        <v>0</v>
      </c>
      <c r="D1235" s="72">
        <v>0</v>
      </c>
      <c r="E1235" s="72">
        <v>1</v>
      </c>
      <c r="F1235" s="72">
        <v>0</v>
      </c>
      <c r="G1235" s="73">
        <v>0</v>
      </c>
    </row>
    <row r="1236" spans="2:7" s="28" customFormat="1" ht="18.75" customHeight="1" x14ac:dyDescent="0.2">
      <c r="B1236" s="71" t="s">
        <v>1570</v>
      </c>
      <c r="C1236" s="72">
        <v>0</v>
      </c>
      <c r="D1236" s="72">
        <v>1</v>
      </c>
      <c r="E1236" s="72">
        <v>0</v>
      </c>
      <c r="F1236" s="72">
        <v>0</v>
      </c>
      <c r="G1236" s="73">
        <v>0</v>
      </c>
    </row>
    <row r="1237" spans="2:7" s="28" customFormat="1" ht="18.75" customHeight="1" x14ac:dyDescent="0.2">
      <c r="B1237" s="71" t="s">
        <v>1726</v>
      </c>
      <c r="C1237" s="72">
        <v>1</v>
      </c>
      <c r="D1237" s="72">
        <v>0</v>
      </c>
      <c r="E1237" s="72">
        <v>0</v>
      </c>
      <c r="F1237" s="72">
        <v>0</v>
      </c>
      <c r="G1237" s="73">
        <v>0</v>
      </c>
    </row>
    <row r="1238" spans="2:7" s="28" customFormat="1" ht="18.75" customHeight="1" x14ac:dyDescent="0.2">
      <c r="B1238" s="71" t="s">
        <v>2179</v>
      </c>
      <c r="C1238" s="72">
        <v>0</v>
      </c>
      <c r="D1238" s="72">
        <v>0</v>
      </c>
      <c r="E1238" s="72">
        <v>1</v>
      </c>
      <c r="F1238" s="72">
        <v>0</v>
      </c>
      <c r="G1238" s="73">
        <v>0</v>
      </c>
    </row>
    <row r="1239" spans="2:7" s="28" customFormat="1" ht="18.75" customHeight="1" x14ac:dyDescent="0.2">
      <c r="B1239" s="71" t="s">
        <v>2784</v>
      </c>
      <c r="C1239" s="72">
        <v>0</v>
      </c>
      <c r="D1239" s="72">
        <v>1</v>
      </c>
      <c r="E1239" s="72">
        <v>0</v>
      </c>
      <c r="F1239" s="72">
        <v>0</v>
      </c>
      <c r="G1239" s="73">
        <v>0</v>
      </c>
    </row>
    <row r="1240" spans="2:7" s="28" customFormat="1" ht="18.75" customHeight="1" x14ac:dyDescent="0.2">
      <c r="B1240" s="71" t="s">
        <v>1651</v>
      </c>
      <c r="C1240" s="72">
        <v>0</v>
      </c>
      <c r="D1240" s="72">
        <v>0</v>
      </c>
      <c r="E1240" s="72">
        <v>0</v>
      </c>
      <c r="F1240" s="72">
        <v>1</v>
      </c>
      <c r="G1240" s="73">
        <v>0</v>
      </c>
    </row>
    <row r="1241" spans="2:7" s="28" customFormat="1" ht="18.75" customHeight="1" x14ac:dyDescent="0.2">
      <c r="B1241" s="71" t="s">
        <v>1491</v>
      </c>
      <c r="C1241" s="72">
        <v>1</v>
      </c>
      <c r="D1241" s="72">
        <v>0</v>
      </c>
      <c r="E1241" s="72">
        <v>0</v>
      </c>
      <c r="F1241" s="72">
        <v>0</v>
      </c>
      <c r="G1241" s="73">
        <v>0</v>
      </c>
    </row>
    <row r="1242" spans="2:7" s="28" customFormat="1" ht="18.75" customHeight="1" x14ac:dyDescent="0.2">
      <c r="B1242" s="71" t="s">
        <v>1345</v>
      </c>
      <c r="C1242" s="72">
        <v>0</v>
      </c>
      <c r="D1242" s="72">
        <v>0</v>
      </c>
      <c r="E1242" s="72">
        <v>0</v>
      </c>
      <c r="F1242" s="72">
        <v>0</v>
      </c>
      <c r="G1242" s="73">
        <v>1</v>
      </c>
    </row>
    <row r="1243" spans="2:7" s="28" customFormat="1" ht="18.75" customHeight="1" x14ac:dyDescent="0.2">
      <c r="B1243" s="71" t="s">
        <v>2824</v>
      </c>
      <c r="C1243" s="72">
        <v>0</v>
      </c>
      <c r="D1243" s="72">
        <v>1</v>
      </c>
      <c r="E1243" s="72">
        <v>0</v>
      </c>
      <c r="F1243" s="72">
        <v>0</v>
      </c>
      <c r="G1243" s="73">
        <v>0</v>
      </c>
    </row>
    <row r="1244" spans="2:7" s="28" customFormat="1" ht="18.75" customHeight="1" x14ac:dyDescent="0.2">
      <c r="B1244" s="71" t="s">
        <v>2236</v>
      </c>
      <c r="C1244" s="72">
        <v>0</v>
      </c>
      <c r="D1244" s="72">
        <v>0</v>
      </c>
      <c r="E1244" s="72">
        <v>0</v>
      </c>
      <c r="F1244" s="72">
        <v>1</v>
      </c>
      <c r="G1244" s="73">
        <v>0</v>
      </c>
    </row>
    <row r="1245" spans="2:7" s="28" customFormat="1" ht="18.75" customHeight="1" x14ac:dyDescent="0.2">
      <c r="B1245" s="71" t="s">
        <v>2427</v>
      </c>
      <c r="C1245" s="72">
        <v>1</v>
      </c>
      <c r="D1245" s="72">
        <v>0</v>
      </c>
      <c r="E1245" s="72">
        <v>0</v>
      </c>
      <c r="F1245" s="72">
        <v>0</v>
      </c>
      <c r="G1245" s="73">
        <v>0</v>
      </c>
    </row>
    <row r="1246" spans="2:7" s="28" customFormat="1" ht="18.75" customHeight="1" x14ac:dyDescent="0.2">
      <c r="B1246" s="71" t="s">
        <v>2772</v>
      </c>
      <c r="C1246" s="72">
        <v>0</v>
      </c>
      <c r="D1246" s="72">
        <v>1</v>
      </c>
      <c r="E1246" s="72">
        <v>0</v>
      </c>
      <c r="F1246" s="72">
        <v>0</v>
      </c>
      <c r="G1246" s="73">
        <v>0</v>
      </c>
    </row>
    <row r="1247" spans="2:7" s="28" customFormat="1" ht="18.75" customHeight="1" x14ac:dyDescent="0.2">
      <c r="B1247" s="71" t="s">
        <v>2820</v>
      </c>
      <c r="C1247" s="72">
        <v>0</v>
      </c>
      <c r="D1247" s="72">
        <v>0</v>
      </c>
      <c r="E1247" s="72">
        <v>0</v>
      </c>
      <c r="F1247" s="72">
        <v>1</v>
      </c>
      <c r="G1247" s="73">
        <v>0</v>
      </c>
    </row>
    <row r="1248" spans="2:7" s="28" customFormat="1" ht="18.75" customHeight="1" x14ac:dyDescent="0.2">
      <c r="B1248" s="71" t="s">
        <v>1705</v>
      </c>
      <c r="C1248" s="72">
        <v>0</v>
      </c>
      <c r="D1248" s="72">
        <v>0</v>
      </c>
      <c r="E1248" s="72">
        <v>0</v>
      </c>
      <c r="F1248" s="72">
        <v>1</v>
      </c>
      <c r="G1248" s="73">
        <v>0</v>
      </c>
    </row>
    <row r="1249" spans="2:7" s="28" customFormat="1" ht="18.75" customHeight="1" x14ac:dyDescent="0.2">
      <c r="B1249" s="71" t="s">
        <v>1510</v>
      </c>
      <c r="C1249" s="72">
        <v>0</v>
      </c>
      <c r="D1249" s="72">
        <v>1</v>
      </c>
      <c r="E1249" s="72">
        <v>0</v>
      </c>
      <c r="F1249" s="72">
        <v>0</v>
      </c>
      <c r="G1249" s="73">
        <v>0</v>
      </c>
    </row>
    <row r="1250" spans="2:7" s="28" customFormat="1" ht="18.75" customHeight="1" x14ac:dyDescent="0.2">
      <c r="B1250" s="71" t="s">
        <v>2751</v>
      </c>
      <c r="C1250" s="72">
        <v>0</v>
      </c>
      <c r="D1250" s="72">
        <v>0</v>
      </c>
      <c r="E1250" s="72">
        <v>0</v>
      </c>
      <c r="F1250" s="72">
        <v>1</v>
      </c>
      <c r="G1250" s="73">
        <v>0</v>
      </c>
    </row>
    <row r="1251" spans="2:7" s="28" customFormat="1" ht="18.75" customHeight="1" x14ac:dyDescent="0.2">
      <c r="B1251" s="71" t="s">
        <v>2770</v>
      </c>
      <c r="C1251" s="72">
        <v>0</v>
      </c>
      <c r="D1251" s="72">
        <v>0</v>
      </c>
      <c r="E1251" s="72">
        <v>0</v>
      </c>
      <c r="F1251" s="72">
        <v>1</v>
      </c>
      <c r="G1251" s="73">
        <v>0</v>
      </c>
    </row>
    <row r="1252" spans="2:7" s="28" customFormat="1" ht="18.75" customHeight="1" x14ac:dyDescent="0.2">
      <c r="B1252" s="71" t="s">
        <v>2800</v>
      </c>
      <c r="C1252" s="72">
        <v>0</v>
      </c>
      <c r="D1252" s="72">
        <v>0</v>
      </c>
      <c r="E1252" s="72">
        <v>0</v>
      </c>
      <c r="F1252" s="72">
        <v>0</v>
      </c>
      <c r="G1252" s="73">
        <v>1</v>
      </c>
    </row>
    <row r="1253" spans="2:7" s="28" customFormat="1" ht="18.75" customHeight="1" x14ac:dyDescent="0.2">
      <c r="B1253" s="71" t="s">
        <v>2775</v>
      </c>
      <c r="C1253" s="72">
        <v>0</v>
      </c>
      <c r="D1253" s="72">
        <v>0</v>
      </c>
      <c r="E1253" s="72">
        <v>0</v>
      </c>
      <c r="F1253" s="72">
        <v>1</v>
      </c>
      <c r="G1253" s="73">
        <v>0</v>
      </c>
    </row>
    <row r="1254" spans="2:7" s="28" customFormat="1" ht="18.75" customHeight="1" x14ac:dyDescent="0.2">
      <c r="B1254" s="71" t="s">
        <v>2808</v>
      </c>
      <c r="C1254" s="72">
        <v>0</v>
      </c>
      <c r="D1254" s="72">
        <v>1</v>
      </c>
      <c r="E1254" s="72">
        <v>0</v>
      </c>
      <c r="F1254" s="72">
        <v>0</v>
      </c>
      <c r="G1254" s="73">
        <v>0</v>
      </c>
    </row>
    <row r="1255" spans="2:7" s="28" customFormat="1" ht="18.75" customHeight="1" x14ac:dyDescent="0.2">
      <c r="B1255" s="71" t="s">
        <v>2819</v>
      </c>
      <c r="C1255" s="72">
        <v>0</v>
      </c>
      <c r="D1255" s="72">
        <v>1</v>
      </c>
      <c r="E1255" s="72">
        <v>0</v>
      </c>
      <c r="F1255" s="72">
        <v>0</v>
      </c>
      <c r="G1255" s="73">
        <v>0</v>
      </c>
    </row>
    <row r="1256" spans="2:7" s="28" customFormat="1" ht="18.75" customHeight="1" x14ac:dyDescent="0.2">
      <c r="B1256" s="71" t="s">
        <v>2756</v>
      </c>
      <c r="C1256" s="72">
        <v>0</v>
      </c>
      <c r="D1256" s="72">
        <v>1</v>
      </c>
      <c r="E1256" s="72">
        <v>0</v>
      </c>
      <c r="F1256" s="72">
        <v>0</v>
      </c>
      <c r="G1256" s="73">
        <v>0</v>
      </c>
    </row>
    <row r="1257" spans="2:7" s="28" customFormat="1" ht="18.75" customHeight="1" x14ac:dyDescent="0.2">
      <c r="B1257" s="71" t="s">
        <v>1655</v>
      </c>
      <c r="C1257" s="72">
        <v>1</v>
      </c>
      <c r="D1257" s="72">
        <v>0</v>
      </c>
      <c r="E1257" s="72">
        <v>0</v>
      </c>
      <c r="F1257" s="72">
        <v>0</v>
      </c>
      <c r="G1257" s="73">
        <v>0</v>
      </c>
    </row>
    <row r="1258" spans="2:7" s="28" customFormat="1" ht="18.75" customHeight="1" x14ac:dyDescent="0.2">
      <c r="B1258" s="71" t="s">
        <v>2180</v>
      </c>
      <c r="C1258" s="72">
        <v>0</v>
      </c>
      <c r="D1258" s="72">
        <v>0</v>
      </c>
      <c r="E1258" s="72">
        <v>1</v>
      </c>
      <c r="F1258" s="72">
        <v>0</v>
      </c>
      <c r="G1258" s="73">
        <v>0</v>
      </c>
    </row>
    <row r="1259" spans="2:7" s="28" customFormat="1" ht="18.75" customHeight="1" x14ac:dyDescent="0.2">
      <c r="B1259" s="71" t="s">
        <v>1918</v>
      </c>
      <c r="C1259" s="72">
        <v>1</v>
      </c>
      <c r="D1259" s="72">
        <v>0</v>
      </c>
      <c r="E1259" s="72">
        <v>0</v>
      </c>
      <c r="F1259" s="72">
        <v>0</v>
      </c>
      <c r="G1259" s="73">
        <v>0</v>
      </c>
    </row>
    <row r="1260" spans="2:7" s="28" customFormat="1" ht="18.75" customHeight="1" x14ac:dyDescent="0.2">
      <c r="B1260" s="71" t="s">
        <v>2811</v>
      </c>
      <c r="C1260" s="72">
        <v>0</v>
      </c>
      <c r="D1260" s="72">
        <v>0</v>
      </c>
      <c r="E1260" s="72">
        <v>1</v>
      </c>
      <c r="F1260" s="72">
        <v>0</v>
      </c>
      <c r="G1260" s="73">
        <v>0</v>
      </c>
    </row>
    <row r="1261" spans="2:7" s="28" customFormat="1" ht="18.75" customHeight="1" x14ac:dyDescent="0.2">
      <c r="B1261" s="71" t="s">
        <v>2184</v>
      </c>
      <c r="C1261" s="72">
        <v>0</v>
      </c>
      <c r="D1261" s="72">
        <v>1</v>
      </c>
      <c r="E1261" s="72">
        <v>0</v>
      </c>
      <c r="F1261" s="72">
        <v>0</v>
      </c>
      <c r="G1261" s="73">
        <v>0</v>
      </c>
    </row>
    <row r="1262" spans="2:7" s="28" customFormat="1" ht="18.75" customHeight="1" x14ac:dyDescent="0.2">
      <c r="B1262" s="71" t="s">
        <v>2812</v>
      </c>
      <c r="C1262" s="72">
        <v>0</v>
      </c>
      <c r="D1262" s="72">
        <v>1</v>
      </c>
      <c r="E1262" s="72">
        <v>0</v>
      </c>
      <c r="F1262" s="72">
        <v>0</v>
      </c>
      <c r="G1262" s="73">
        <v>0</v>
      </c>
    </row>
    <row r="1263" spans="2:7" s="28" customFormat="1" ht="18.75" customHeight="1" x14ac:dyDescent="0.2">
      <c r="B1263" s="71" t="s">
        <v>2769</v>
      </c>
      <c r="C1263" s="72">
        <v>1</v>
      </c>
      <c r="D1263" s="72">
        <v>0</v>
      </c>
      <c r="E1263" s="72">
        <v>0</v>
      </c>
      <c r="F1263" s="72">
        <v>0</v>
      </c>
      <c r="G1263" s="73">
        <v>0</v>
      </c>
    </row>
    <row r="1264" spans="2:7" s="28" customFormat="1" ht="18.75" customHeight="1" x14ac:dyDescent="0.2">
      <c r="B1264" s="71" t="s">
        <v>2196</v>
      </c>
      <c r="C1264" s="72">
        <v>0</v>
      </c>
      <c r="D1264" s="72">
        <v>0</v>
      </c>
      <c r="E1264" s="72">
        <v>0</v>
      </c>
      <c r="F1264" s="72">
        <v>1</v>
      </c>
      <c r="G1264" s="73">
        <v>0</v>
      </c>
    </row>
    <row r="1265" spans="2:7" s="28" customFormat="1" ht="18.75" customHeight="1" x14ac:dyDescent="0.2">
      <c r="B1265" s="71" t="s">
        <v>2519</v>
      </c>
      <c r="C1265" s="72">
        <v>0</v>
      </c>
      <c r="D1265" s="72">
        <v>0</v>
      </c>
      <c r="E1265" s="72">
        <v>0</v>
      </c>
      <c r="F1265" s="72">
        <v>1</v>
      </c>
      <c r="G1265" s="73">
        <v>0</v>
      </c>
    </row>
    <row r="1266" spans="2:7" s="28" customFormat="1" ht="18.75" customHeight="1" x14ac:dyDescent="0.2">
      <c r="B1266" s="71" t="s">
        <v>1376</v>
      </c>
      <c r="C1266" s="72">
        <v>1</v>
      </c>
      <c r="D1266" s="72">
        <v>0</v>
      </c>
      <c r="E1266" s="72">
        <v>0</v>
      </c>
      <c r="F1266" s="72">
        <v>0</v>
      </c>
      <c r="G1266" s="73">
        <v>0</v>
      </c>
    </row>
    <row r="1267" spans="2:7" s="28" customFormat="1" ht="18.75" customHeight="1" x14ac:dyDescent="0.2">
      <c r="B1267" s="71" t="s">
        <v>1268</v>
      </c>
      <c r="C1267" s="72">
        <v>0</v>
      </c>
      <c r="D1267" s="72">
        <v>0</v>
      </c>
      <c r="E1267" s="72">
        <v>1</v>
      </c>
      <c r="F1267" s="72">
        <v>0</v>
      </c>
      <c r="G1267" s="73">
        <v>0</v>
      </c>
    </row>
    <row r="1268" spans="2:7" s="28" customFormat="1" ht="18.75" customHeight="1" x14ac:dyDescent="0.2">
      <c r="B1268" s="71" t="s">
        <v>1579</v>
      </c>
      <c r="C1268" s="72">
        <v>0</v>
      </c>
      <c r="D1268" s="72">
        <v>0</v>
      </c>
      <c r="E1268" s="72">
        <v>0</v>
      </c>
      <c r="F1268" s="72">
        <v>0</v>
      </c>
      <c r="G1268" s="73">
        <v>1</v>
      </c>
    </row>
    <row r="1269" spans="2:7" s="28" customFormat="1" ht="18.75" customHeight="1" x14ac:dyDescent="0.2">
      <c r="B1269" s="71" t="s">
        <v>1606</v>
      </c>
      <c r="C1269" s="72">
        <v>0</v>
      </c>
      <c r="D1269" s="72">
        <v>0</v>
      </c>
      <c r="E1269" s="72">
        <v>1</v>
      </c>
      <c r="F1269" s="72">
        <v>0</v>
      </c>
      <c r="G1269" s="73">
        <v>0</v>
      </c>
    </row>
    <row r="1270" spans="2:7" s="28" customFormat="1" ht="18.75" customHeight="1" x14ac:dyDescent="0.2">
      <c r="B1270" s="71" t="s">
        <v>2598</v>
      </c>
      <c r="C1270" s="72">
        <v>0</v>
      </c>
      <c r="D1270" s="72">
        <v>1</v>
      </c>
      <c r="E1270" s="72">
        <v>0</v>
      </c>
      <c r="F1270" s="72">
        <v>0</v>
      </c>
      <c r="G1270" s="73">
        <v>0</v>
      </c>
    </row>
    <row r="1271" spans="2:7" s="28" customFormat="1" ht="18.75" customHeight="1" x14ac:dyDescent="0.2">
      <c r="B1271" s="71" t="s">
        <v>1729</v>
      </c>
      <c r="C1271" s="72">
        <v>0</v>
      </c>
      <c r="D1271" s="72">
        <v>0</v>
      </c>
      <c r="E1271" s="72">
        <v>0</v>
      </c>
      <c r="F1271" s="72">
        <v>1</v>
      </c>
      <c r="G1271" s="73">
        <v>0</v>
      </c>
    </row>
    <row r="1272" spans="2:7" s="28" customFormat="1" ht="18.75" customHeight="1" x14ac:dyDescent="0.2">
      <c r="B1272" s="71" t="s">
        <v>2821</v>
      </c>
      <c r="C1272" s="72">
        <v>0</v>
      </c>
      <c r="D1272" s="72">
        <v>0</v>
      </c>
      <c r="E1272" s="72">
        <v>0</v>
      </c>
      <c r="F1272" s="72">
        <v>0</v>
      </c>
      <c r="G1272" s="73">
        <v>1</v>
      </c>
    </row>
    <row r="1273" spans="2:7" s="28" customFormat="1" ht="18.75" customHeight="1" x14ac:dyDescent="0.2">
      <c r="B1273" s="71" t="s">
        <v>2793</v>
      </c>
      <c r="C1273" s="72">
        <v>0</v>
      </c>
      <c r="D1273" s="72">
        <v>0</v>
      </c>
      <c r="E1273" s="72">
        <v>1</v>
      </c>
      <c r="F1273" s="72">
        <v>0</v>
      </c>
      <c r="G1273" s="73">
        <v>0</v>
      </c>
    </row>
    <row r="1274" spans="2:7" s="28" customFormat="1" ht="18.75" customHeight="1" x14ac:dyDescent="0.2">
      <c r="B1274" s="71" t="s">
        <v>1145</v>
      </c>
      <c r="C1274" s="72">
        <v>0</v>
      </c>
      <c r="D1274" s="72">
        <v>0</v>
      </c>
      <c r="E1274" s="72">
        <v>0</v>
      </c>
      <c r="F1274" s="72">
        <v>1</v>
      </c>
      <c r="G1274" s="73">
        <v>0</v>
      </c>
    </row>
    <row r="1275" spans="2:7" s="28" customFormat="1" ht="18.75" customHeight="1" x14ac:dyDescent="0.2">
      <c r="B1275" s="71" t="s">
        <v>1412</v>
      </c>
      <c r="C1275" s="72">
        <v>0</v>
      </c>
      <c r="D1275" s="72">
        <v>1</v>
      </c>
      <c r="E1275" s="72">
        <v>0</v>
      </c>
      <c r="F1275" s="72">
        <v>0</v>
      </c>
      <c r="G1275" s="73">
        <v>0</v>
      </c>
    </row>
    <row r="1276" spans="2:7" s="28" customFormat="1" ht="18.75" customHeight="1" x14ac:dyDescent="0.2">
      <c r="B1276" s="71" t="s">
        <v>1739</v>
      </c>
      <c r="C1276" s="72">
        <v>1</v>
      </c>
      <c r="D1276" s="72">
        <v>0</v>
      </c>
      <c r="E1276" s="72">
        <v>0</v>
      </c>
      <c r="F1276" s="72">
        <v>0</v>
      </c>
      <c r="G1276" s="73">
        <v>0</v>
      </c>
    </row>
    <row r="1277" spans="2:7" s="28" customFormat="1" ht="18.75" customHeight="1" x14ac:dyDescent="0.2">
      <c r="B1277" s="71" t="s">
        <v>2192</v>
      </c>
      <c r="C1277" s="72">
        <v>0</v>
      </c>
      <c r="D1277" s="72">
        <v>0</v>
      </c>
      <c r="E1277" s="72">
        <v>1</v>
      </c>
      <c r="F1277" s="72">
        <v>0</v>
      </c>
      <c r="G1277" s="73">
        <v>0</v>
      </c>
    </row>
    <row r="1278" spans="2:7" s="28" customFormat="1" ht="18.75" customHeight="1" x14ac:dyDescent="0.2">
      <c r="B1278" s="71" t="s">
        <v>2797</v>
      </c>
      <c r="C1278" s="72">
        <v>0</v>
      </c>
      <c r="D1278" s="72">
        <v>0</v>
      </c>
      <c r="E1278" s="72">
        <v>0</v>
      </c>
      <c r="F1278" s="72">
        <v>0</v>
      </c>
      <c r="G1278" s="73">
        <v>1</v>
      </c>
    </row>
    <row r="1279" spans="2:7" s="28" customFormat="1" ht="18.75" customHeight="1" x14ac:dyDescent="0.2">
      <c r="B1279" s="71" t="s">
        <v>2823</v>
      </c>
      <c r="C1279" s="72">
        <v>0</v>
      </c>
      <c r="D1279" s="72">
        <v>0</v>
      </c>
      <c r="E1279" s="72">
        <v>1</v>
      </c>
      <c r="F1279" s="72">
        <v>0</v>
      </c>
      <c r="G1279" s="73">
        <v>0</v>
      </c>
    </row>
    <row r="1280" spans="2:7" s="28" customFormat="1" ht="18.75" customHeight="1" x14ac:dyDescent="0.2">
      <c r="B1280" s="71" t="s">
        <v>1556</v>
      </c>
      <c r="C1280" s="72">
        <v>0</v>
      </c>
      <c r="D1280" s="72">
        <v>1</v>
      </c>
      <c r="E1280" s="72">
        <v>0</v>
      </c>
      <c r="F1280" s="72">
        <v>0</v>
      </c>
      <c r="G1280" s="73">
        <v>0</v>
      </c>
    </row>
    <row r="1281" spans="2:7" s="28" customFormat="1" ht="18.75" customHeight="1" x14ac:dyDescent="0.2">
      <c r="B1281" s="71" t="s">
        <v>1066</v>
      </c>
      <c r="C1281" s="72">
        <v>0</v>
      </c>
      <c r="D1281" s="72">
        <v>1</v>
      </c>
      <c r="E1281" s="72">
        <v>0</v>
      </c>
      <c r="F1281" s="72">
        <v>0</v>
      </c>
      <c r="G1281" s="73">
        <v>0</v>
      </c>
    </row>
    <row r="1282" spans="2:7" s="28" customFormat="1" ht="18.75" customHeight="1" x14ac:dyDescent="0.2">
      <c r="B1282" s="71" t="s">
        <v>2817</v>
      </c>
      <c r="C1282" s="72">
        <v>1</v>
      </c>
      <c r="D1282" s="72">
        <v>0</v>
      </c>
      <c r="E1282" s="72">
        <v>0</v>
      </c>
      <c r="F1282" s="72">
        <v>0</v>
      </c>
      <c r="G1282" s="73">
        <v>0</v>
      </c>
    </row>
    <row r="1283" spans="2:7" s="28" customFormat="1" ht="18.75" customHeight="1" x14ac:dyDescent="0.2">
      <c r="B1283" s="71" t="s">
        <v>2181</v>
      </c>
      <c r="C1283" s="72">
        <v>0</v>
      </c>
      <c r="D1283" s="72">
        <v>0</v>
      </c>
      <c r="E1283" s="72">
        <v>1</v>
      </c>
      <c r="F1283" s="72">
        <v>0</v>
      </c>
      <c r="G1283" s="73">
        <v>0</v>
      </c>
    </row>
    <row r="1284" spans="2:7" s="28" customFormat="1" ht="18.75" customHeight="1" x14ac:dyDescent="0.2">
      <c r="B1284" s="71" t="s">
        <v>2093</v>
      </c>
      <c r="C1284" s="72">
        <v>0</v>
      </c>
      <c r="D1284" s="72">
        <v>1</v>
      </c>
      <c r="E1284" s="72">
        <v>0</v>
      </c>
      <c r="F1284" s="72">
        <v>0</v>
      </c>
      <c r="G1284" s="73">
        <v>0</v>
      </c>
    </row>
    <row r="1285" spans="2:7" s="28" customFormat="1" ht="18.75" customHeight="1" x14ac:dyDescent="0.2">
      <c r="B1285" s="71" t="s">
        <v>2748</v>
      </c>
      <c r="C1285" s="72">
        <v>1</v>
      </c>
      <c r="D1285" s="72">
        <v>0</v>
      </c>
      <c r="E1285" s="72">
        <v>0</v>
      </c>
      <c r="F1285" s="72">
        <v>0</v>
      </c>
      <c r="G1285" s="73">
        <v>0</v>
      </c>
    </row>
    <row r="1286" spans="2:7" s="28" customFormat="1" ht="18.75" customHeight="1" x14ac:dyDescent="0.2">
      <c r="B1286" s="71" t="s">
        <v>1744</v>
      </c>
      <c r="C1286" s="72">
        <v>1</v>
      </c>
      <c r="D1286" s="72">
        <v>0</v>
      </c>
      <c r="E1286" s="72">
        <v>0</v>
      </c>
      <c r="F1286" s="72">
        <v>0</v>
      </c>
      <c r="G1286" s="73">
        <v>0</v>
      </c>
    </row>
    <row r="1287" spans="2:7" s="28" customFormat="1" ht="18.75" customHeight="1" x14ac:dyDescent="0.2">
      <c r="B1287" s="71" t="s">
        <v>2321</v>
      </c>
      <c r="C1287" s="72">
        <v>0</v>
      </c>
      <c r="D1287" s="72">
        <v>0</v>
      </c>
      <c r="E1287" s="72">
        <v>0</v>
      </c>
      <c r="F1287" s="72">
        <v>0</v>
      </c>
      <c r="G1287" s="73">
        <v>1</v>
      </c>
    </row>
    <row r="1288" spans="2:7" s="28" customFormat="1" ht="18.75" customHeight="1" x14ac:dyDescent="0.2">
      <c r="B1288" s="71" t="s">
        <v>1455</v>
      </c>
      <c r="C1288" s="72">
        <v>0</v>
      </c>
      <c r="D1288" s="72">
        <v>0</v>
      </c>
      <c r="E1288" s="72">
        <v>0</v>
      </c>
      <c r="F1288" s="72">
        <v>0</v>
      </c>
      <c r="G1288" s="73">
        <v>1</v>
      </c>
    </row>
    <row r="1289" spans="2:7" s="28" customFormat="1" ht="18.75" customHeight="1" x14ac:dyDescent="0.2">
      <c r="B1289" s="71" t="s">
        <v>1077</v>
      </c>
      <c r="C1289" s="72">
        <v>0</v>
      </c>
      <c r="D1289" s="72">
        <v>0</v>
      </c>
      <c r="E1289" s="72">
        <v>0</v>
      </c>
      <c r="F1289" s="72">
        <v>1</v>
      </c>
      <c r="G1289" s="73">
        <v>0</v>
      </c>
    </row>
    <row r="1290" spans="2:7" s="28" customFormat="1" ht="18.75" customHeight="1" x14ac:dyDescent="0.2">
      <c r="B1290" s="71" t="s">
        <v>2600</v>
      </c>
      <c r="C1290" s="72">
        <v>1</v>
      </c>
      <c r="D1290" s="72">
        <v>0</v>
      </c>
      <c r="E1290" s="72">
        <v>0</v>
      </c>
      <c r="F1290" s="72">
        <v>0</v>
      </c>
      <c r="G1290" s="73">
        <v>0</v>
      </c>
    </row>
    <row r="1291" spans="2:7" s="28" customFormat="1" ht="18.75" customHeight="1" x14ac:dyDescent="0.2">
      <c r="B1291" s="71" t="s">
        <v>2809</v>
      </c>
      <c r="C1291" s="72">
        <v>1</v>
      </c>
      <c r="D1291" s="72">
        <v>0</v>
      </c>
      <c r="E1291" s="72">
        <v>0</v>
      </c>
      <c r="F1291" s="72">
        <v>0</v>
      </c>
      <c r="G1291" s="73">
        <v>0</v>
      </c>
    </row>
    <row r="1292" spans="2:7" s="28" customFormat="1" ht="18.75" customHeight="1" x14ac:dyDescent="0.2">
      <c r="B1292" s="71" t="s">
        <v>2792</v>
      </c>
      <c r="C1292" s="72">
        <v>0</v>
      </c>
      <c r="D1292" s="72">
        <v>0</v>
      </c>
      <c r="E1292" s="72">
        <v>1</v>
      </c>
      <c r="F1292" s="72">
        <v>0</v>
      </c>
      <c r="G1292" s="73">
        <v>0</v>
      </c>
    </row>
    <row r="1293" spans="2:7" s="28" customFormat="1" ht="18.75" customHeight="1" x14ac:dyDescent="0.2">
      <c r="B1293" s="71" t="s">
        <v>2765</v>
      </c>
      <c r="C1293" s="72">
        <v>0</v>
      </c>
      <c r="D1293" s="72">
        <v>0</v>
      </c>
      <c r="E1293" s="72">
        <v>0</v>
      </c>
      <c r="F1293" s="72">
        <v>1</v>
      </c>
      <c r="G1293" s="73">
        <v>0</v>
      </c>
    </row>
    <row r="1294" spans="2:7" s="28" customFormat="1" ht="18.75" customHeight="1" x14ac:dyDescent="0.2">
      <c r="B1294" s="71" t="s">
        <v>1599</v>
      </c>
      <c r="C1294" s="72">
        <v>0</v>
      </c>
      <c r="D1294" s="72">
        <v>0</v>
      </c>
      <c r="E1294" s="72">
        <v>0</v>
      </c>
      <c r="F1294" s="72">
        <v>0</v>
      </c>
      <c r="G1294" s="73">
        <v>1</v>
      </c>
    </row>
    <row r="1295" spans="2:7" s="28" customFormat="1" ht="18.75" customHeight="1" x14ac:dyDescent="0.2">
      <c r="B1295" s="71" t="s">
        <v>1905</v>
      </c>
      <c r="C1295" s="72">
        <v>0</v>
      </c>
      <c r="D1295" s="72">
        <v>0</v>
      </c>
      <c r="E1295" s="72">
        <v>0</v>
      </c>
      <c r="F1295" s="72">
        <v>0</v>
      </c>
      <c r="G1295" s="73">
        <v>1</v>
      </c>
    </row>
    <row r="1296" spans="2:7" s="28" customFormat="1" ht="18.75" customHeight="1" x14ac:dyDescent="0.2">
      <c r="B1296" s="71" t="s">
        <v>2145</v>
      </c>
      <c r="C1296" s="72">
        <v>0</v>
      </c>
      <c r="D1296" s="72">
        <v>1</v>
      </c>
      <c r="E1296" s="72">
        <v>0</v>
      </c>
      <c r="F1296" s="72">
        <v>0</v>
      </c>
      <c r="G1296" s="73">
        <v>0</v>
      </c>
    </row>
    <row r="1297" spans="2:7" s="28" customFormat="1" ht="18.75" customHeight="1" x14ac:dyDescent="0.2">
      <c r="B1297" s="71" t="s">
        <v>2605</v>
      </c>
      <c r="C1297" s="72">
        <v>0</v>
      </c>
      <c r="D1297" s="72">
        <v>0</v>
      </c>
      <c r="E1297" s="72">
        <v>0</v>
      </c>
      <c r="F1297" s="72">
        <v>0</v>
      </c>
      <c r="G1297" s="73">
        <v>1</v>
      </c>
    </row>
    <row r="1298" spans="2:7" s="28" customFormat="1" ht="18.75" customHeight="1" x14ac:dyDescent="0.2">
      <c r="B1298" s="71" t="s">
        <v>1748</v>
      </c>
      <c r="C1298" s="72">
        <v>0</v>
      </c>
      <c r="D1298" s="72">
        <v>0</v>
      </c>
      <c r="E1298" s="72">
        <v>0</v>
      </c>
      <c r="F1298" s="72">
        <v>0</v>
      </c>
      <c r="G1298" s="73">
        <v>1</v>
      </c>
    </row>
    <row r="1299" spans="2:7" s="28" customFormat="1" ht="18.75" customHeight="1" x14ac:dyDescent="0.2">
      <c r="B1299" s="71" t="s">
        <v>2788</v>
      </c>
      <c r="C1299" s="72">
        <v>0</v>
      </c>
      <c r="D1299" s="72">
        <v>0</v>
      </c>
      <c r="E1299" s="72">
        <v>1</v>
      </c>
      <c r="F1299" s="72">
        <v>0</v>
      </c>
      <c r="G1299" s="73">
        <v>0</v>
      </c>
    </row>
    <row r="1300" spans="2:7" s="28" customFormat="1" ht="18.75" customHeight="1" x14ac:dyDescent="0.2">
      <c r="B1300" s="71" t="s">
        <v>2767</v>
      </c>
      <c r="C1300" s="72">
        <v>0</v>
      </c>
      <c r="D1300" s="72">
        <v>0</v>
      </c>
      <c r="E1300" s="72">
        <v>0</v>
      </c>
      <c r="F1300" s="72">
        <v>1</v>
      </c>
      <c r="G1300" s="73">
        <v>0</v>
      </c>
    </row>
    <row r="1301" spans="2:7" s="28" customFormat="1" ht="18.75" customHeight="1" x14ac:dyDescent="0.2">
      <c r="B1301" s="71" t="s">
        <v>2524</v>
      </c>
      <c r="C1301" s="72">
        <v>0</v>
      </c>
      <c r="D1301" s="72">
        <v>1</v>
      </c>
      <c r="E1301" s="72">
        <v>0</v>
      </c>
      <c r="F1301" s="72">
        <v>0</v>
      </c>
      <c r="G1301" s="73">
        <v>0</v>
      </c>
    </row>
    <row r="1302" spans="2:7" s="28" customFormat="1" ht="18.75" customHeight="1" x14ac:dyDescent="0.2">
      <c r="B1302" s="71" t="s">
        <v>2420</v>
      </c>
      <c r="C1302" s="72">
        <v>1</v>
      </c>
      <c r="D1302" s="72">
        <v>0</v>
      </c>
      <c r="E1302" s="72">
        <v>0</v>
      </c>
      <c r="F1302" s="72">
        <v>0</v>
      </c>
      <c r="G1302" s="73">
        <v>0</v>
      </c>
    </row>
    <row r="1303" spans="2:7" s="28" customFormat="1" ht="18.75" customHeight="1" x14ac:dyDescent="0.2">
      <c r="B1303" s="71" t="s">
        <v>2768</v>
      </c>
      <c r="C1303" s="72">
        <v>0</v>
      </c>
      <c r="D1303" s="72">
        <v>1</v>
      </c>
      <c r="E1303" s="72">
        <v>0</v>
      </c>
      <c r="F1303" s="72">
        <v>0</v>
      </c>
      <c r="G1303" s="73">
        <v>0</v>
      </c>
    </row>
    <row r="1304" spans="2:7" s="28" customFormat="1" ht="18.75" customHeight="1" x14ac:dyDescent="0.2">
      <c r="B1304" s="71" t="s">
        <v>888</v>
      </c>
      <c r="C1304" s="72">
        <v>0</v>
      </c>
      <c r="D1304" s="72">
        <v>1</v>
      </c>
      <c r="E1304" s="72">
        <v>0</v>
      </c>
      <c r="F1304" s="72">
        <v>0</v>
      </c>
      <c r="G1304" s="73">
        <v>0</v>
      </c>
    </row>
    <row r="1305" spans="2:7" s="28" customFormat="1" ht="18.75" customHeight="1" x14ac:dyDescent="0.2">
      <c r="B1305" s="71" t="s">
        <v>1644</v>
      </c>
      <c r="C1305" s="72">
        <v>0</v>
      </c>
      <c r="D1305" s="72">
        <v>0</v>
      </c>
      <c r="E1305" s="72">
        <v>0</v>
      </c>
      <c r="F1305" s="72">
        <v>1</v>
      </c>
      <c r="G1305" s="73">
        <v>0</v>
      </c>
    </row>
    <row r="1306" spans="2:7" s="28" customFormat="1" ht="18.75" customHeight="1" x14ac:dyDescent="0.2">
      <c r="B1306" s="71" t="s">
        <v>1970</v>
      </c>
      <c r="C1306" s="72">
        <v>0</v>
      </c>
      <c r="D1306" s="72">
        <v>0</v>
      </c>
      <c r="E1306" s="72">
        <v>0</v>
      </c>
      <c r="F1306" s="72">
        <v>0</v>
      </c>
      <c r="G1306" s="73">
        <v>1</v>
      </c>
    </row>
    <row r="1307" spans="2:7" s="28" customFormat="1" ht="18.75" customHeight="1" x14ac:dyDescent="0.2">
      <c r="B1307" s="71" t="s">
        <v>2384</v>
      </c>
      <c r="C1307" s="72">
        <v>0</v>
      </c>
      <c r="D1307" s="72">
        <v>0</v>
      </c>
      <c r="E1307" s="72">
        <v>0</v>
      </c>
      <c r="F1307" s="72">
        <v>0</v>
      </c>
      <c r="G1307" s="73">
        <v>1</v>
      </c>
    </row>
    <row r="1308" spans="2:7" s="28" customFormat="1" ht="18.75" customHeight="1" x14ac:dyDescent="0.2">
      <c r="B1308" s="71" t="s">
        <v>2069</v>
      </c>
      <c r="C1308" s="72">
        <v>0</v>
      </c>
      <c r="D1308" s="72">
        <v>1</v>
      </c>
      <c r="E1308" s="72">
        <v>0</v>
      </c>
      <c r="F1308" s="72">
        <v>0</v>
      </c>
      <c r="G1308" s="73">
        <v>0</v>
      </c>
    </row>
    <row r="1309" spans="2:7" s="28" customFormat="1" ht="18.75" customHeight="1" x14ac:dyDescent="0.2">
      <c r="B1309" s="71" t="s">
        <v>1758</v>
      </c>
      <c r="C1309" s="72">
        <v>1</v>
      </c>
      <c r="D1309" s="72">
        <v>0</v>
      </c>
      <c r="E1309" s="72">
        <v>0</v>
      </c>
      <c r="F1309" s="72">
        <v>0</v>
      </c>
      <c r="G1309" s="73">
        <v>0</v>
      </c>
    </row>
    <row r="1310" spans="2:7" s="28" customFormat="1" ht="18.75" customHeight="1" x14ac:dyDescent="0.2">
      <c r="B1310" s="71" t="s">
        <v>2186</v>
      </c>
      <c r="C1310" s="72">
        <v>0</v>
      </c>
      <c r="D1310" s="72">
        <v>0</v>
      </c>
      <c r="E1310" s="72">
        <v>0</v>
      </c>
      <c r="F1310" s="72">
        <v>1</v>
      </c>
      <c r="G1310" s="73">
        <v>0</v>
      </c>
    </row>
    <row r="1311" spans="2:7" s="28" customFormat="1" ht="18.75" customHeight="1" x14ac:dyDescent="0.2">
      <c r="B1311" s="71" t="s">
        <v>1904</v>
      </c>
      <c r="C1311" s="72">
        <v>0</v>
      </c>
      <c r="D1311" s="72">
        <v>0</v>
      </c>
      <c r="E1311" s="72">
        <v>1</v>
      </c>
      <c r="F1311" s="72">
        <v>0</v>
      </c>
      <c r="G1311" s="73">
        <v>0</v>
      </c>
    </row>
    <row r="1312" spans="2:7" s="28" customFormat="1" ht="18.75" customHeight="1" x14ac:dyDescent="0.2">
      <c r="B1312" s="71" t="s">
        <v>1876</v>
      </c>
      <c r="C1312" s="72">
        <v>0</v>
      </c>
      <c r="D1312" s="72">
        <v>0</v>
      </c>
      <c r="E1312" s="72">
        <v>1</v>
      </c>
      <c r="F1312" s="72">
        <v>0</v>
      </c>
      <c r="G1312" s="73">
        <v>0</v>
      </c>
    </row>
    <row r="1313" spans="2:7" s="28" customFormat="1" ht="18.75" customHeight="1" x14ac:dyDescent="0.2">
      <c r="B1313" s="71" t="s">
        <v>2714</v>
      </c>
      <c r="C1313" s="72">
        <v>0</v>
      </c>
      <c r="D1313" s="72">
        <v>0</v>
      </c>
      <c r="E1313" s="72">
        <v>1</v>
      </c>
      <c r="F1313" s="72">
        <v>0</v>
      </c>
      <c r="G1313" s="73">
        <v>0</v>
      </c>
    </row>
    <row r="1314" spans="2:7" s="28" customFormat="1" ht="18.75" customHeight="1" x14ac:dyDescent="0.2">
      <c r="B1314" s="71" t="s">
        <v>2822</v>
      </c>
      <c r="C1314" s="72">
        <v>0</v>
      </c>
      <c r="D1314" s="72">
        <v>0</v>
      </c>
      <c r="E1314" s="72">
        <v>1</v>
      </c>
      <c r="F1314" s="72">
        <v>0</v>
      </c>
      <c r="G1314" s="73">
        <v>0</v>
      </c>
    </row>
    <row r="1315" spans="2:7" s="28" customFormat="1" ht="18.75" customHeight="1" x14ac:dyDescent="0.2">
      <c r="B1315" s="71" t="s">
        <v>1210</v>
      </c>
      <c r="C1315" s="72">
        <v>0</v>
      </c>
      <c r="D1315" s="72">
        <v>0</v>
      </c>
      <c r="E1315" s="72">
        <v>0</v>
      </c>
      <c r="F1315" s="72">
        <v>1</v>
      </c>
      <c r="G1315" s="73">
        <v>0</v>
      </c>
    </row>
    <row r="1316" spans="2:7" s="28" customFormat="1" ht="18.75" customHeight="1" x14ac:dyDescent="0.2">
      <c r="B1316" s="71" t="s">
        <v>2318</v>
      </c>
      <c r="C1316" s="72">
        <v>0</v>
      </c>
      <c r="D1316" s="72">
        <v>0</v>
      </c>
      <c r="E1316" s="72">
        <v>0</v>
      </c>
      <c r="F1316" s="72">
        <v>1</v>
      </c>
      <c r="G1316" s="73">
        <v>0</v>
      </c>
    </row>
    <row r="1317" spans="2:7" s="28" customFormat="1" ht="18.75" customHeight="1" x14ac:dyDescent="0.2">
      <c r="B1317" s="71" t="s">
        <v>1396</v>
      </c>
      <c r="C1317" s="72">
        <v>0</v>
      </c>
      <c r="D1317" s="72">
        <v>0</v>
      </c>
      <c r="E1317" s="72">
        <v>1</v>
      </c>
      <c r="F1317" s="72">
        <v>0</v>
      </c>
      <c r="G1317" s="73">
        <v>0</v>
      </c>
    </row>
    <row r="1318" spans="2:7" s="28" customFormat="1" ht="18.75" customHeight="1" x14ac:dyDescent="0.2">
      <c r="B1318" s="71" t="s">
        <v>1274</v>
      </c>
      <c r="C1318" s="72">
        <v>0</v>
      </c>
      <c r="D1318" s="72">
        <v>0</v>
      </c>
      <c r="E1318" s="72">
        <v>1</v>
      </c>
      <c r="F1318" s="72">
        <v>0</v>
      </c>
      <c r="G1318" s="73">
        <v>0</v>
      </c>
    </row>
    <row r="1319" spans="2:7" s="28" customFormat="1" ht="18.75" customHeight="1" x14ac:dyDescent="0.2">
      <c r="B1319" s="71" t="s">
        <v>2523</v>
      </c>
      <c r="C1319" s="72">
        <v>0</v>
      </c>
      <c r="D1319" s="72">
        <v>0</v>
      </c>
      <c r="E1319" s="72">
        <v>0</v>
      </c>
      <c r="F1319" s="72">
        <v>1</v>
      </c>
      <c r="G1319" s="73">
        <v>0</v>
      </c>
    </row>
    <row r="1320" spans="2:7" s="28" customFormat="1" ht="18.75" customHeight="1" x14ac:dyDescent="0.2">
      <c r="B1320" s="71" t="s">
        <v>2029</v>
      </c>
      <c r="C1320" s="72">
        <v>1</v>
      </c>
      <c r="D1320" s="72">
        <v>0</v>
      </c>
      <c r="E1320" s="72">
        <v>0</v>
      </c>
      <c r="F1320" s="72">
        <v>0</v>
      </c>
      <c r="G1320" s="73">
        <v>0</v>
      </c>
    </row>
    <row r="1321" spans="2:7" s="28" customFormat="1" ht="18.75" customHeight="1" x14ac:dyDescent="0.2">
      <c r="B1321" s="71" t="s">
        <v>1722</v>
      </c>
      <c r="C1321" s="72">
        <v>0</v>
      </c>
      <c r="D1321" s="72">
        <v>0</v>
      </c>
      <c r="E1321" s="72">
        <v>0</v>
      </c>
      <c r="F1321" s="72">
        <v>1</v>
      </c>
      <c r="G1321" s="73">
        <v>0</v>
      </c>
    </row>
    <row r="1322" spans="2:7" s="28" customFormat="1" ht="18.75" customHeight="1" x14ac:dyDescent="0.2">
      <c r="B1322" s="71" t="s">
        <v>2989</v>
      </c>
      <c r="C1322" s="72">
        <v>0</v>
      </c>
      <c r="D1322" s="72">
        <v>0</v>
      </c>
      <c r="E1322" s="72">
        <v>0</v>
      </c>
      <c r="F1322" s="72">
        <v>0</v>
      </c>
      <c r="G1322" s="73">
        <v>1</v>
      </c>
    </row>
    <row r="1323" spans="2:7" s="28" customFormat="1" ht="18.75" customHeight="1" x14ac:dyDescent="0.2">
      <c r="B1323" s="71" t="s">
        <v>1815</v>
      </c>
      <c r="C1323" s="72">
        <v>0</v>
      </c>
      <c r="D1323" s="72">
        <v>1</v>
      </c>
      <c r="E1323" s="72">
        <v>0</v>
      </c>
      <c r="F1323" s="72">
        <v>0</v>
      </c>
      <c r="G1323" s="73">
        <v>0</v>
      </c>
    </row>
    <row r="1324" spans="2:7" s="28" customFormat="1" ht="18.75" customHeight="1" x14ac:dyDescent="0.2">
      <c r="B1324" s="71" t="s">
        <v>1368</v>
      </c>
      <c r="C1324" s="72">
        <v>1</v>
      </c>
      <c r="D1324" s="72">
        <v>0</v>
      </c>
      <c r="E1324" s="72">
        <v>0</v>
      </c>
      <c r="F1324" s="72">
        <v>0</v>
      </c>
      <c r="G1324" s="73">
        <v>0</v>
      </c>
    </row>
    <row r="1325" spans="2:7" s="28" customFormat="1" ht="18.75" customHeight="1" x14ac:dyDescent="0.2">
      <c r="B1325" s="71" t="s">
        <v>2398</v>
      </c>
      <c r="C1325" s="72">
        <v>0</v>
      </c>
      <c r="D1325" s="72">
        <v>1</v>
      </c>
      <c r="E1325" s="72">
        <v>0</v>
      </c>
      <c r="F1325" s="72">
        <v>0</v>
      </c>
      <c r="G1325" s="73">
        <v>0</v>
      </c>
    </row>
    <row r="1326" spans="2:7" s="28" customFormat="1" ht="18.75" customHeight="1" x14ac:dyDescent="0.2">
      <c r="B1326" s="71" t="s">
        <v>2251</v>
      </c>
      <c r="C1326" s="72">
        <v>1</v>
      </c>
      <c r="D1326" s="72">
        <v>0</v>
      </c>
      <c r="E1326" s="72">
        <v>0</v>
      </c>
      <c r="F1326" s="72">
        <v>0</v>
      </c>
      <c r="G1326" s="73">
        <v>0</v>
      </c>
    </row>
    <row r="1327" spans="2:7" s="28" customFormat="1" ht="18.75" customHeight="1" x14ac:dyDescent="0.2">
      <c r="B1327" s="71" t="s">
        <v>2872</v>
      </c>
      <c r="C1327" s="72">
        <v>0</v>
      </c>
      <c r="D1327" s="72">
        <v>0</v>
      </c>
      <c r="E1327" s="72">
        <v>0</v>
      </c>
      <c r="F1327" s="72">
        <v>0</v>
      </c>
      <c r="G1327" s="73">
        <v>1</v>
      </c>
    </row>
    <row r="1328" spans="2:7" s="28" customFormat="1" ht="18.75" customHeight="1" x14ac:dyDescent="0.2">
      <c r="B1328" s="71" t="s">
        <v>2282</v>
      </c>
      <c r="C1328" s="72">
        <v>0</v>
      </c>
      <c r="D1328" s="72">
        <v>0</v>
      </c>
      <c r="E1328" s="72">
        <v>1</v>
      </c>
      <c r="F1328" s="72">
        <v>0</v>
      </c>
      <c r="G1328" s="73">
        <v>0</v>
      </c>
    </row>
    <row r="1329" spans="2:7" s="28" customFormat="1" ht="18.75" customHeight="1" x14ac:dyDescent="0.2">
      <c r="B1329" s="71" t="s">
        <v>1671</v>
      </c>
      <c r="C1329" s="72">
        <v>1</v>
      </c>
      <c r="D1329" s="72">
        <v>0</v>
      </c>
      <c r="E1329" s="72">
        <v>0</v>
      </c>
      <c r="F1329" s="72">
        <v>0</v>
      </c>
      <c r="G1329" s="73">
        <v>0</v>
      </c>
    </row>
    <row r="1330" spans="2:7" s="28" customFormat="1" ht="18.75" customHeight="1" x14ac:dyDescent="0.2">
      <c r="B1330" s="71" t="s">
        <v>1536</v>
      </c>
      <c r="C1330" s="72">
        <v>1</v>
      </c>
      <c r="D1330" s="72">
        <v>0</v>
      </c>
      <c r="E1330" s="72">
        <v>0</v>
      </c>
      <c r="F1330" s="72">
        <v>0</v>
      </c>
      <c r="G1330" s="73">
        <v>0</v>
      </c>
    </row>
    <row r="1331" spans="2:7" s="28" customFormat="1" ht="18.75" customHeight="1" x14ac:dyDescent="0.2">
      <c r="B1331" s="71" t="s">
        <v>2130</v>
      </c>
      <c r="C1331" s="72">
        <v>0</v>
      </c>
      <c r="D1331" s="72">
        <v>0</v>
      </c>
      <c r="E1331" s="72">
        <v>0</v>
      </c>
      <c r="F1331" s="72">
        <v>1</v>
      </c>
      <c r="G1331" s="73">
        <v>0</v>
      </c>
    </row>
    <row r="1332" spans="2:7" s="28" customFormat="1" ht="18.75" customHeight="1" x14ac:dyDescent="0.2">
      <c r="B1332" s="71" t="s">
        <v>1908</v>
      </c>
      <c r="C1332" s="72">
        <v>1</v>
      </c>
      <c r="D1332" s="72">
        <v>0</v>
      </c>
      <c r="E1332" s="72">
        <v>0</v>
      </c>
      <c r="F1332" s="72">
        <v>0</v>
      </c>
      <c r="G1332" s="73">
        <v>0</v>
      </c>
    </row>
    <row r="1333" spans="2:7" s="28" customFormat="1" ht="18.75" customHeight="1" x14ac:dyDescent="0.2">
      <c r="B1333" s="71" t="s">
        <v>2125</v>
      </c>
      <c r="C1333" s="72">
        <v>0</v>
      </c>
      <c r="D1333" s="72">
        <v>0</v>
      </c>
      <c r="E1333" s="72">
        <v>0</v>
      </c>
      <c r="F1333" s="72">
        <v>1</v>
      </c>
      <c r="G1333" s="73">
        <v>0</v>
      </c>
    </row>
    <row r="1334" spans="2:7" s="28" customFormat="1" ht="18.75" customHeight="1" x14ac:dyDescent="0.2">
      <c r="B1334" s="71" t="s">
        <v>2856</v>
      </c>
      <c r="C1334" s="72">
        <v>0</v>
      </c>
      <c r="D1334" s="72">
        <v>1</v>
      </c>
      <c r="E1334" s="72">
        <v>0</v>
      </c>
      <c r="F1334" s="72">
        <v>0</v>
      </c>
      <c r="G1334" s="73">
        <v>0</v>
      </c>
    </row>
    <row r="1335" spans="2:7" s="28" customFormat="1" ht="18.75" customHeight="1" x14ac:dyDescent="0.2">
      <c r="B1335" s="71" t="s">
        <v>1428</v>
      </c>
      <c r="C1335" s="72">
        <v>0</v>
      </c>
      <c r="D1335" s="72">
        <v>0</v>
      </c>
      <c r="E1335" s="72">
        <v>1</v>
      </c>
      <c r="F1335" s="72">
        <v>0</v>
      </c>
      <c r="G1335" s="73">
        <v>0</v>
      </c>
    </row>
    <row r="1336" spans="2:7" s="28" customFormat="1" ht="18.75" customHeight="1" x14ac:dyDescent="0.2">
      <c r="B1336" s="71" t="s">
        <v>1935</v>
      </c>
      <c r="C1336" s="72">
        <v>0</v>
      </c>
      <c r="D1336" s="72">
        <v>1</v>
      </c>
      <c r="E1336" s="72">
        <v>0</v>
      </c>
      <c r="F1336" s="72">
        <v>0</v>
      </c>
      <c r="G1336" s="73">
        <v>0</v>
      </c>
    </row>
    <row r="1337" spans="2:7" s="28" customFormat="1" ht="18.75" customHeight="1" x14ac:dyDescent="0.2">
      <c r="B1337" s="71" t="s">
        <v>111</v>
      </c>
      <c r="C1337" s="72">
        <v>0</v>
      </c>
      <c r="D1337" s="72">
        <v>0</v>
      </c>
      <c r="E1337" s="72">
        <v>0</v>
      </c>
      <c r="F1337" s="72">
        <v>1</v>
      </c>
      <c r="G1337" s="73">
        <v>0</v>
      </c>
    </row>
    <row r="1338" spans="2:7" s="28" customFormat="1" ht="18.75" customHeight="1" x14ac:dyDescent="0.2">
      <c r="B1338" s="71" t="s">
        <v>1017</v>
      </c>
      <c r="C1338" s="72">
        <v>0</v>
      </c>
      <c r="D1338" s="72">
        <v>0</v>
      </c>
      <c r="E1338" s="72">
        <v>1</v>
      </c>
      <c r="F1338" s="72">
        <v>0</v>
      </c>
      <c r="G1338" s="73">
        <v>0</v>
      </c>
    </row>
    <row r="1339" spans="2:7" s="28" customFormat="1" ht="18.75" customHeight="1" x14ac:dyDescent="0.2">
      <c r="B1339" s="71" t="s">
        <v>1937</v>
      </c>
      <c r="C1339" s="72">
        <v>0</v>
      </c>
      <c r="D1339" s="72">
        <v>0</v>
      </c>
      <c r="E1339" s="72">
        <v>0</v>
      </c>
      <c r="F1339" s="72">
        <v>0</v>
      </c>
      <c r="G1339" s="73">
        <v>1</v>
      </c>
    </row>
    <row r="1340" spans="2:7" s="28" customFormat="1" ht="18.75" customHeight="1" x14ac:dyDescent="0.2">
      <c r="B1340" s="71" t="s">
        <v>2997</v>
      </c>
      <c r="C1340" s="72">
        <v>0</v>
      </c>
      <c r="D1340" s="72">
        <v>0</v>
      </c>
      <c r="E1340" s="72">
        <v>1</v>
      </c>
      <c r="F1340" s="72">
        <v>0</v>
      </c>
      <c r="G1340" s="73">
        <v>0</v>
      </c>
    </row>
    <row r="1341" spans="2:7" s="28" customFormat="1" ht="18.75" customHeight="1" x14ac:dyDescent="0.2">
      <c r="B1341" s="71" t="s">
        <v>2128</v>
      </c>
      <c r="C1341" s="72">
        <v>0</v>
      </c>
      <c r="D1341" s="72">
        <v>1</v>
      </c>
      <c r="E1341" s="72">
        <v>0</v>
      </c>
      <c r="F1341" s="72">
        <v>0</v>
      </c>
      <c r="G1341" s="73">
        <v>0</v>
      </c>
    </row>
    <row r="1342" spans="2:7" s="28" customFormat="1" ht="18.75" customHeight="1" x14ac:dyDescent="0.2">
      <c r="B1342" s="71" t="s">
        <v>1459</v>
      </c>
      <c r="C1342" s="72">
        <v>0</v>
      </c>
      <c r="D1342" s="72">
        <v>1</v>
      </c>
      <c r="E1342" s="72">
        <v>0</v>
      </c>
      <c r="F1342" s="72">
        <v>0</v>
      </c>
      <c r="G1342" s="73">
        <v>0</v>
      </c>
    </row>
    <row r="1343" spans="2:7" s="28" customFormat="1" ht="18.75" customHeight="1" x14ac:dyDescent="0.2">
      <c r="B1343" s="71" t="s">
        <v>2879</v>
      </c>
      <c r="C1343" s="72">
        <v>0</v>
      </c>
      <c r="D1343" s="72">
        <v>1</v>
      </c>
      <c r="E1343" s="72">
        <v>0</v>
      </c>
      <c r="F1343" s="72">
        <v>0</v>
      </c>
      <c r="G1343" s="73">
        <v>0</v>
      </c>
    </row>
    <row r="1344" spans="2:7" s="28" customFormat="1" ht="18.75" customHeight="1" x14ac:dyDescent="0.2">
      <c r="B1344" s="71" t="s">
        <v>1193</v>
      </c>
      <c r="C1344" s="72">
        <v>0</v>
      </c>
      <c r="D1344" s="72">
        <v>0</v>
      </c>
      <c r="E1344" s="72">
        <v>0</v>
      </c>
      <c r="F1344" s="72">
        <v>0</v>
      </c>
      <c r="G1344" s="73">
        <v>1</v>
      </c>
    </row>
    <row r="1345" spans="2:7" s="28" customFormat="1" ht="18.75" customHeight="1" x14ac:dyDescent="0.2">
      <c r="B1345" s="71" t="s">
        <v>1416</v>
      </c>
      <c r="C1345" s="72">
        <v>0</v>
      </c>
      <c r="D1345" s="72">
        <v>0</v>
      </c>
      <c r="E1345" s="72">
        <v>1</v>
      </c>
      <c r="F1345" s="72">
        <v>0</v>
      </c>
      <c r="G1345" s="73">
        <v>0</v>
      </c>
    </row>
    <row r="1346" spans="2:7" s="28" customFormat="1" ht="18.75" customHeight="1" x14ac:dyDescent="0.2">
      <c r="B1346" s="71" t="s">
        <v>1596</v>
      </c>
      <c r="C1346" s="72">
        <v>0</v>
      </c>
      <c r="D1346" s="72">
        <v>0</v>
      </c>
      <c r="E1346" s="72">
        <v>1</v>
      </c>
      <c r="F1346" s="72">
        <v>0</v>
      </c>
      <c r="G1346" s="73">
        <v>0</v>
      </c>
    </row>
    <row r="1347" spans="2:7" s="28" customFormat="1" ht="18.75" customHeight="1" x14ac:dyDescent="0.2">
      <c r="B1347" s="71" t="s">
        <v>2886</v>
      </c>
      <c r="C1347" s="72">
        <v>0</v>
      </c>
      <c r="D1347" s="72">
        <v>0</v>
      </c>
      <c r="E1347" s="72">
        <v>0</v>
      </c>
      <c r="F1347" s="72">
        <v>0</v>
      </c>
      <c r="G1347" s="73">
        <v>1</v>
      </c>
    </row>
    <row r="1348" spans="2:7" s="28" customFormat="1" ht="18.75" customHeight="1" x14ac:dyDescent="0.2">
      <c r="B1348" s="71" t="s">
        <v>1531</v>
      </c>
      <c r="C1348" s="72">
        <v>0</v>
      </c>
      <c r="D1348" s="72">
        <v>0</v>
      </c>
      <c r="E1348" s="72">
        <v>1</v>
      </c>
      <c r="F1348" s="72">
        <v>0</v>
      </c>
      <c r="G1348" s="73">
        <v>0</v>
      </c>
    </row>
    <row r="1349" spans="2:7" s="28" customFormat="1" ht="18.75" customHeight="1" x14ac:dyDescent="0.2">
      <c r="B1349" s="71" t="s">
        <v>2078</v>
      </c>
      <c r="C1349" s="72">
        <v>1</v>
      </c>
      <c r="D1349" s="72">
        <v>0</v>
      </c>
      <c r="E1349" s="72">
        <v>0</v>
      </c>
      <c r="F1349" s="72">
        <v>0</v>
      </c>
      <c r="G1349" s="73">
        <v>0</v>
      </c>
    </row>
    <row r="1350" spans="2:7" s="28" customFormat="1" ht="18.75" customHeight="1" x14ac:dyDescent="0.2">
      <c r="B1350" s="71" t="s">
        <v>2836</v>
      </c>
      <c r="C1350" s="72">
        <v>1</v>
      </c>
      <c r="D1350" s="72">
        <v>0</v>
      </c>
      <c r="E1350" s="72">
        <v>0</v>
      </c>
      <c r="F1350" s="72">
        <v>0</v>
      </c>
      <c r="G1350" s="73">
        <v>0</v>
      </c>
    </row>
    <row r="1351" spans="2:7" s="28" customFormat="1" ht="18.75" customHeight="1" x14ac:dyDescent="0.2">
      <c r="B1351" s="71" t="s">
        <v>2839</v>
      </c>
      <c r="C1351" s="72">
        <v>0</v>
      </c>
      <c r="D1351" s="72">
        <v>0</v>
      </c>
      <c r="E1351" s="72">
        <v>0</v>
      </c>
      <c r="F1351" s="72">
        <v>1</v>
      </c>
      <c r="G1351" s="73">
        <v>0</v>
      </c>
    </row>
    <row r="1352" spans="2:7" s="28" customFormat="1" ht="18.75" customHeight="1" x14ac:dyDescent="0.2">
      <c r="B1352" s="71" t="s">
        <v>1991</v>
      </c>
      <c r="C1352" s="72">
        <v>0</v>
      </c>
      <c r="D1352" s="72">
        <v>0</v>
      </c>
      <c r="E1352" s="72">
        <v>0</v>
      </c>
      <c r="F1352" s="72">
        <v>1</v>
      </c>
      <c r="G1352" s="73">
        <v>0</v>
      </c>
    </row>
    <row r="1353" spans="2:7" s="28" customFormat="1" ht="18.75" customHeight="1" x14ac:dyDescent="0.2">
      <c r="B1353" s="71" t="s">
        <v>2432</v>
      </c>
      <c r="C1353" s="72">
        <v>0</v>
      </c>
      <c r="D1353" s="72">
        <v>0</v>
      </c>
      <c r="E1353" s="72">
        <v>1</v>
      </c>
      <c r="F1353" s="72">
        <v>0</v>
      </c>
      <c r="G1353" s="73">
        <v>0</v>
      </c>
    </row>
    <row r="1354" spans="2:7" s="28" customFormat="1" ht="18.75" customHeight="1" x14ac:dyDescent="0.2">
      <c r="B1354" s="71" t="s">
        <v>1727</v>
      </c>
      <c r="C1354" s="72">
        <v>0</v>
      </c>
      <c r="D1354" s="72">
        <v>0</v>
      </c>
      <c r="E1354" s="72">
        <v>1</v>
      </c>
      <c r="F1354" s="72">
        <v>0</v>
      </c>
      <c r="G1354" s="73">
        <v>0</v>
      </c>
    </row>
    <row r="1355" spans="2:7" s="28" customFormat="1" ht="18.75" customHeight="1" x14ac:dyDescent="0.2">
      <c r="B1355" s="71" t="s">
        <v>2892</v>
      </c>
      <c r="C1355" s="72">
        <v>1</v>
      </c>
      <c r="D1355" s="72">
        <v>0</v>
      </c>
      <c r="E1355" s="72">
        <v>0</v>
      </c>
      <c r="F1355" s="72">
        <v>0</v>
      </c>
      <c r="G1355" s="73">
        <v>0</v>
      </c>
    </row>
    <row r="1356" spans="2:7" s="28" customFormat="1" ht="18.75" customHeight="1" x14ac:dyDescent="0.2">
      <c r="B1356" s="71" t="s">
        <v>2844</v>
      </c>
      <c r="C1356" s="72">
        <v>0</v>
      </c>
      <c r="D1356" s="72">
        <v>0</v>
      </c>
      <c r="E1356" s="72">
        <v>1</v>
      </c>
      <c r="F1356" s="72">
        <v>0</v>
      </c>
      <c r="G1356" s="73">
        <v>0</v>
      </c>
    </row>
    <row r="1357" spans="2:7" s="28" customFormat="1" ht="18.75" customHeight="1" x14ac:dyDescent="0.2">
      <c r="B1357" s="71" t="s">
        <v>1718</v>
      </c>
      <c r="C1357" s="72">
        <v>0</v>
      </c>
      <c r="D1357" s="72">
        <v>0</v>
      </c>
      <c r="E1357" s="72">
        <v>0</v>
      </c>
      <c r="F1357" s="72">
        <v>1</v>
      </c>
      <c r="G1357" s="73">
        <v>0</v>
      </c>
    </row>
    <row r="1358" spans="2:7" s="28" customFormat="1" ht="18.75" customHeight="1" x14ac:dyDescent="0.2">
      <c r="B1358" s="71" t="s">
        <v>2014</v>
      </c>
      <c r="C1358" s="72">
        <v>1</v>
      </c>
      <c r="D1358" s="72">
        <v>0</v>
      </c>
      <c r="E1358" s="72">
        <v>0</v>
      </c>
      <c r="F1358" s="72">
        <v>0</v>
      </c>
      <c r="G1358" s="73">
        <v>0</v>
      </c>
    </row>
    <row r="1359" spans="2:7" s="28" customFormat="1" ht="18.75" customHeight="1" x14ac:dyDescent="0.2">
      <c r="B1359" s="71" t="s">
        <v>2097</v>
      </c>
      <c r="C1359" s="72">
        <v>0</v>
      </c>
      <c r="D1359" s="72">
        <v>0</v>
      </c>
      <c r="E1359" s="72">
        <v>1</v>
      </c>
      <c r="F1359" s="72">
        <v>0</v>
      </c>
      <c r="G1359" s="73">
        <v>0</v>
      </c>
    </row>
    <row r="1360" spans="2:7" s="28" customFormat="1" ht="18.75" customHeight="1" x14ac:dyDescent="0.2">
      <c r="B1360" s="71" t="s">
        <v>1451</v>
      </c>
      <c r="C1360" s="72">
        <v>0</v>
      </c>
      <c r="D1360" s="72">
        <v>1</v>
      </c>
      <c r="E1360" s="72">
        <v>0</v>
      </c>
      <c r="F1360" s="72">
        <v>0</v>
      </c>
      <c r="G1360" s="73">
        <v>0</v>
      </c>
    </row>
    <row r="1361" spans="2:7" s="28" customFormat="1" ht="18.75" customHeight="1" x14ac:dyDescent="0.2">
      <c r="B1361" s="71" t="s">
        <v>2150</v>
      </c>
      <c r="C1361" s="72">
        <v>1</v>
      </c>
      <c r="D1361" s="72">
        <v>0</v>
      </c>
      <c r="E1361" s="72">
        <v>0</v>
      </c>
      <c r="F1361" s="72">
        <v>0</v>
      </c>
      <c r="G1361" s="73">
        <v>0</v>
      </c>
    </row>
    <row r="1362" spans="2:7" s="28" customFormat="1" ht="18.75" customHeight="1" x14ac:dyDescent="0.2">
      <c r="B1362" s="71" t="s">
        <v>1452</v>
      </c>
      <c r="C1362" s="72">
        <v>0</v>
      </c>
      <c r="D1362" s="72">
        <v>0</v>
      </c>
      <c r="E1362" s="72">
        <v>1</v>
      </c>
      <c r="F1362" s="72">
        <v>0</v>
      </c>
      <c r="G1362" s="73">
        <v>0</v>
      </c>
    </row>
    <row r="1363" spans="2:7" s="28" customFormat="1" ht="18.75" customHeight="1" x14ac:dyDescent="0.2">
      <c r="B1363" s="71" t="s">
        <v>2289</v>
      </c>
      <c r="C1363" s="72">
        <v>1</v>
      </c>
      <c r="D1363" s="72">
        <v>0</v>
      </c>
      <c r="E1363" s="72">
        <v>0</v>
      </c>
      <c r="F1363" s="72">
        <v>0</v>
      </c>
      <c r="G1363" s="73">
        <v>0</v>
      </c>
    </row>
    <row r="1364" spans="2:7" s="28" customFormat="1" ht="18.75" customHeight="1" x14ac:dyDescent="0.2">
      <c r="B1364" s="71" t="s">
        <v>2529</v>
      </c>
      <c r="C1364" s="72">
        <v>0</v>
      </c>
      <c r="D1364" s="72">
        <v>0</v>
      </c>
      <c r="E1364" s="72">
        <v>0</v>
      </c>
      <c r="F1364" s="72">
        <v>1</v>
      </c>
      <c r="G1364" s="73">
        <v>0</v>
      </c>
    </row>
    <row r="1365" spans="2:7" s="28" customFormat="1" ht="18.75" customHeight="1" x14ac:dyDescent="0.2">
      <c r="B1365" s="71" t="s">
        <v>1444</v>
      </c>
      <c r="C1365" s="72">
        <v>0</v>
      </c>
      <c r="D1365" s="72">
        <v>0</v>
      </c>
      <c r="E1365" s="72">
        <v>0</v>
      </c>
      <c r="F1365" s="72">
        <v>1</v>
      </c>
      <c r="G1365" s="73">
        <v>0</v>
      </c>
    </row>
    <row r="1366" spans="2:7" s="28" customFormat="1" ht="18.75" customHeight="1" x14ac:dyDescent="0.2">
      <c r="B1366" s="71" t="s">
        <v>1865</v>
      </c>
      <c r="C1366" s="72">
        <v>0</v>
      </c>
      <c r="D1366" s="72">
        <v>0</v>
      </c>
      <c r="E1366" s="72">
        <v>0</v>
      </c>
      <c r="F1366" s="72">
        <v>0</v>
      </c>
      <c r="G1366" s="73">
        <v>1</v>
      </c>
    </row>
    <row r="1367" spans="2:7" s="28" customFormat="1" ht="18.75" customHeight="1" x14ac:dyDescent="0.2">
      <c r="B1367" s="71" t="s">
        <v>1273</v>
      </c>
      <c r="C1367" s="72">
        <v>0</v>
      </c>
      <c r="D1367" s="72">
        <v>0</v>
      </c>
      <c r="E1367" s="72">
        <v>0</v>
      </c>
      <c r="F1367" s="72">
        <v>0</v>
      </c>
      <c r="G1367" s="73">
        <v>1</v>
      </c>
    </row>
    <row r="1368" spans="2:7" s="28" customFormat="1" ht="18.75" customHeight="1" x14ac:dyDescent="0.2">
      <c r="B1368" s="71" t="s">
        <v>2283</v>
      </c>
      <c r="C1368" s="72">
        <v>0</v>
      </c>
      <c r="D1368" s="72">
        <v>0</v>
      </c>
      <c r="E1368" s="72">
        <v>0</v>
      </c>
      <c r="F1368" s="72">
        <v>0</v>
      </c>
      <c r="G1368" s="73">
        <v>1</v>
      </c>
    </row>
    <row r="1369" spans="2:7" s="28" customFormat="1" ht="18.75" customHeight="1" x14ac:dyDescent="0.2">
      <c r="B1369" s="71" t="s">
        <v>1829</v>
      </c>
      <c r="C1369" s="72">
        <v>0</v>
      </c>
      <c r="D1369" s="72">
        <v>0</v>
      </c>
      <c r="E1369" s="72">
        <v>0</v>
      </c>
      <c r="F1369" s="72">
        <v>1</v>
      </c>
      <c r="G1369" s="73">
        <v>0</v>
      </c>
    </row>
    <row r="1370" spans="2:7" s="28" customFormat="1" ht="18.75" customHeight="1" x14ac:dyDescent="0.2">
      <c r="B1370" s="71" t="s">
        <v>1960</v>
      </c>
      <c r="C1370" s="72">
        <v>1</v>
      </c>
      <c r="D1370" s="72">
        <v>0</v>
      </c>
      <c r="E1370" s="72">
        <v>0</v>
      </c>
      <c r="F1370" s="72">
        <v>0</v>
      </c>
      <c r="G1370" s="73">
        <v>0</v>
      </c>
    </row>
    <row r="1371" spans="2:7" s="28" customFormat="1" ht="18.75" customHeight="1" x14ac:dyDescent="0.2">
      <c r="B1371" s="71" t="s">
        <v>3099</v>
      </c>
      <c r="C1371" s="72">
        <v>0</v>
      </c>
      <c r="D1371" s="72">
        <v>1</v>
      </c>
      <c r="E1371" s="72">
        <v>0</v>
      </c>
      <c r="F1371" s="72">
        <v>0</v>
      </c>
      <c r="G1371" s="73">
        <v>0</v>
      </c>
    </row>
    <row r="1372" spans="2:7" s="28" customFormat="1" ht="18.75" customHeight="1" x14ac:dyDescent="0.2">
      <c r="B1372" s="71" t="s">
        <v>2846</v>
      </c>
      <c r="C1372" s="72">
        <v>0</v>
      </c>
      <c r="D1372" s="72">
        <v>0</v>
      </c>
      <c r="E1372" s="72">
        <v>0</v>
      </c>
      <c r="F1372" s="72">
        <v>0</v>
      </c>
      <c r="G1372" s="73">
        <v>1</v>
      </c>
    </row>
    <row r="1373" spans="2:7" s="28" customFormat="1" ht="18.75" customHeight="1" x14ac:dyDescent="0.2">
      <c r="B1373" s="71" t="s">
        <v>1442</v>
      </c>
      <c r="C1373" s="72">
        <v>0</v>
      </c>
      <c r="D1373" s="72">
        <v>0</v>
      </c>
      <c r="E1373" s="72">
        <v>1</v>
      </c>
      <c r="F1373" s="72">
        <v>0</v>
      </c>
      <c r="G1373" s="73">
        <v>0</v>
      </c>
    </row>
    <row r="1374" spans="2:7" s="28" customFormat="1" ht="18.75" customHeight="1" x14ac:dyDescent="0.2">
      <c r="B1374" s="71" t="s">
        <v>1962</v>
      </c>
      <c r="C1374" s="72">
        <v>0</v>
      </c>
      <c r="D1374" s="72">
        <v>1</v>
      </c>
      <c r="E1374" s="72">
        <v>0</v>
      </c>
      <c r="F1374" s="72">
        <v>0</v>
      </c>
      <c r="G1374" s="73">
        <v>0</v>
      </c>
    </row>
    <row r="1375" spans="2:7" s="28" customFormat="1" ht="18.75" customHeight="1" x14ac:dyDescent="0.2">
      <c r="B1375" s="71" t="s">
        <v>1508</v>
      </c>
      <c r="C1375" s="72">
        <v>1</v>
      </c>
      <c r="D1375" s="72">
        <v>0</v>
      </c>
      <c r="E1375" s="72">
        <v>0</v>
      </c>
      <c r="F1375" s="72">
        <v>0</v>
      </c>
      <c r="G1375" s="73">
        <v>0</v>
      </c>
    </row>
    <row r="1376" spans="2:7" s="28" customFormat="1" ht="18.75" customHeight="1" x14ac:dyDescent="0.2">
      <c r="B1376" s="71" t="s">
        <v>3149</v>
      </c>
      <c r="C1376" s="72">
        <v>0</v>
      </c>
      <c r="D1376" s="72">
        <v>0</v>
      </c>
      <c r="E1376" s="72">
        <v>0</v>
      </c>
      <c r="F1376" s="72">
        <v>1</v>
      </c>
      <c r="G1376" s="73">
        <v>0</v>
      </c>
    </row>
    <row r="1377" spans="2:7" s="28" customFormat="1" ht="18.75" customHeight="1" x14ac:dyDescent="0.2">
      <c r="B1377" s="71" t="s">
        <v>2829</v>
      </c>
      <c r="C1377" s="72">
        <v>1</v>
      </c>
      <c r="D1377" s="72">
        <v>0</v>
      </c>
      <c r="E1377" s="72">
        <v>0</v>
      </c>
      <c r="F1377" s="72">
        <v>0</v>
      </c>
      <c r="G1377" s="73">
        <v>0</v>
      </c>
    </row>
    <row r="1378" spans="2:7" s="28" customFormat="1" ht="18.75" customHeight="1" x14ac:dyDescent="0.2">
      <c r="B1378" s="71" t="s">
        <v>1370</v>
      </c>
      <c r="C1378" s="72">
        <v>1</v>
      </c>
      <c r="D1378" s="72">
        <v>0</v>
      </c>
      <c r="E1378" s="72">
        <v>0</v>
      </c>
      <c r="F1378" s="72">
        <v>0</v>
      </c>
      <c r="G1378" s="73">
        <v>0</v>
      </c>
    </row>
    <row r="1379" spans="2:7" s="28" customFormat="1" ht="18.75" customHeight="1" x14ac:dyDescent="0.2">
      <c r="B1379" s="71" t="s">
        <v>2852</v>
      </c>
      <c r="C1379" s="72">
        <v>0</v>
      </c>
      <c r="D1379" s="72">
        <v>0</v>
      </c>
      <c r="E1379" s="72">
        <v>0</v>
      </c>
      <c r="F1379" s="72">
        <v>1</v>
      </c>
      <c r="G1379" s="73">
        <v>0</v>
      </c>
    </row>
    <row r="1380" spans="2:7" s="28" customFormat="1" ht="18.75" customHeight="1" x14ac:dyDescent="0.2">
      <c r="B1380" s="71" t="s">
        <v>2435</v>
      </c>
      <c r="C1380" s="72">
        <v>1</v>
      </c>
      <c r="D1380" s="72">
        <v>0</v>
      </c>
      <c r="E1380" s="72">
        <v>0</v>
      </c>
      <c r="F1380" s="72">
        <v>0</v>
      </c>
      <c r="G1380" s="73">
        <v>0</v>
      </c>
    </row>
    <row r="1381" spans="2:7" s="28" customFormat="1" ht="18.75" customHeight="1" x14ac:dyDescent="0.2">
      <c r="B1381" s="71" t="s">
        <v>1377</v>
      </c>
      <c r="C1381" s="72">
        <v>0</v>
      </c>
      <c r="D1381" s="72">
        <v>1</v>
      </c>
      <c r="E1381" s="72">
        <v>0</v>
      </c>
      <c r="F1381" s="72">
        <v>0</v>
      </c>
      <c r="G1381" s="73">
        <v>0</v>
      </c>
    </row>
    <row r="1382" spans="2:7" s="28" customFormat="1" ht="18.75" customHeight="1" x14ac:dyDescent="0.2">
      <c r="B1382" s="71" t="s">
        <v>1539</v>
      </c>
      <c r="C1382" s="72">
        <v>0</v>
      </c>
      <c r="D1382" s="72">
        <v>0</v>
      </c>
      <c r="E1382" s="72">
        <v>0</v>
      </c>
      <c r="F1382" s="72">
        <v>0</v>
      </c>
      <c r="G1382" s="73">
        <v>1</v>
      </c>
    </row>
    <row r="1383" spans="2:7" s="28" customFormat="1" ht="18.75" customHeight="1" x14ac:dyDescent="0.2">
      <c r="B1383" s="71" t="s">
        <v>2096</v>
      </c>
      <c r="C1383" s="72">
        <v>0</v>
      </c>
      <c r="D1383" s="72">
        <v>0</v>
      </c>
      <c r="E1383" s="72">
        <v>0</v>
      </c>
      <c r="F1383" s="72">
        <v>0</v>
      </c>
      <c r="G1383" s="73">
        <v>1</v>
      </c>
    </row>
    <row r="1384" spans="2:7" s="28" customFormat="1" ht="18.75" customHeight="1" x14ac:dyDescent="0.2">
      <c r="B1384" s="71" t="s">
        <v>2325</v>
      </c>
      <c r="C1384" s="72">
        <v>0</v>
      </c>
      <c r="D1384" s="72">
        <v>0</v>
      </c>
      <c r="E1384" s="72">
        <v>0</v>
      </c>
      <c r="F1384" s="72">
        <v>0</v>
      </c>
      <c r="G1384" s="73">
        <v>1</v>
      </c>
    </row>
    <row r="1385" spans="2:7" s="28" customFormat="1" ht="18.75" customHeight="1" x14ac:dyDescent="0.2">
      <c r="B1385" s="71" t="s">
        <v>1690</v>
      </c>
      <c r="C1385" s="72">
        <v>0</v>
      </c>
      <c r="D1385" s="72">
        <v>0</v>
      </c>
      <c r="E1385" s="72">
        <v>0</v>
      </c>
      <c r="F1385" s="72">
        <v>1</v>
      </c>
      <c r="G1385" s="73">
        <v>0</v>
      </c>
    </row>
    <row r="1386" spans="2:7" s="28" customFormat="1" ht="18.75" customHeight="1" x14ac:dyDescent="0.2">
      <c r="B1386" s="71" t="s">
        <v>2290</v>
      </c>
      <c r="C1386" s="72">
        <v>0</v>
      </c>
      <c r="D1386" s="72">
        <v>1</v>
      </c>
      <c r="E1386" s="72">
        <v>0</v>
      </c>
      <c r="F1386" s="72">
        <v>0</v>
      </c>
      <c r="G1386" s="73">
        <v>0</v>
      </c>
    </row>
    <row r="1387" spans="2:7" s="28" customFormat="1" ht="18.75" customHeight="1" x14ac:dyDescent="0.2">
      <c r="B1387" s="71" t="s">
        <v>943</v>
      </c>
      <c r="C1387" s="72">
        <v>0</v>
      </c>
      <c r="D1387" s="72">
        <v>0</v>
      </c>
      <c r="E1387" s="72">
        <v>1</v>
      </c>
      <c r="F1387" s="72">
        <v>0</v>
      </c>
      <c r="G1387" s="73">
        <v>0</v>
      </c>
    </row>
    <row r="1388" spans="2:7" s="28" customFormat="1" ht="18.75" customHeight="1" x14ac:dyDescent="0.2">
      <c r="B1388" s="71" t="s">
        <v>1299</v>
      </c>
      <c r="C1388" s="72">
        <v>0</v>
      </c>
      <c r="D1388" s="72">
        <v>0</v>
      </c>
      <c r="E1388" s="72">
        <v>0</v>
      </c>
      <c r="F1388" s="72">
        <v>1</v>
      </c>
      <c r="G1388" s="73">
        <v>0</v>
      </c>
    </row>
    <row r="1389" spans="2:7" s="28" customFormat="1" ht="18.75" customHeight="1" x14ac:dyDescent="0.2">
      <c r="B1389" s="71" t="s">
        <v>1182</v>
      </c>
      <c r="C1389" s="72">
        <v>0</v>
      </c>
      <c r="D1389" s="72">
        <v>0</v>
      </c>
      <c r="E1389" s="72">
        <v>0</v>
      </c>
      <c r="F1389" s="72">
        <v>0</v>
      </c>
      <c r="G1389" s="73">
        <v>1</v>
      </c>
    </row>
    <row r="1390" spans="2:7" s="28" customFormat="1" ht="18.75" customHeight="1" x14ac:dyDescent="0.2">
      <c r="B1390" s="71" t="s">
        <v>2530</v>
      </c>
      <c r="C1390" s="72">
        <v>0</v>
      </c>
      <c r="D1390" s="72">
        <v>1</v>
      </c>
      <c r="E1390" s="72">
        <v>0</v>
      </c>
      <c r="F1390" s="72">
        <v>0</v>
      </c>
      <c r="G1390" s="73">
        <v>0</v>
      </c>
    </row>
    <row r="1391" spans="2:7" s="28" customFormat="1" ht="18.75" customHeight="1" x14ac:dyDescent="0.2">
      <c r="B1391" s="71" t="s">
        <v>2837</v>
      </c>
      <c r="C1391" s="72">
        <v>0</v>
      </c>
      <c r="D1391" s="72">
        <v>0</v>
      </c>
      <c r="E1391" s="72">
        <v>0</v>
      </c>
      <c r="F1391" s="72">
        <v>0</v>
      </c>
      <c r="G1391" s="73">
        <v>1</v>
      </c>
    </row>
    <row r="1392" spans="2:7" s="28" customFormat="1" ht="18.75" customHeight="1" x14ac:dyDescent="0.2">
      <c r="B1392" s="71" t="s">
        <v>1626</v>
      </c>
      <c r="C1392" s="72">
        <v>1</v>
      </c>
      <c r="D1392" s="72">
        <v>0</v>
      </c>
      <c r="E1392" s="72">
        <v>0</v>
      </c>
      <c r="F1392" s="72">
        <v>0</v>
      </c>
      <c r="G1392" s="73">
        <v>0</v>
      </c>
    </row>
    <row r="1393" spans="2:7" s="28" customFormat="1" ht="18.75" customHeight="1" x14ac:dyDescent="0.2">
      <c r="B1393" s="71" t="s">
        <v>1737</v>
      </c>
      <c r="C1393" s="72">
        <v>0</v>
      </c>
      <c r="D1393" s="72">
        <v>0</v>
      </c>
      <c r="E1393" s="72">
        <v>0</v>
      </c>
      <c r="F1393" s="72">
        <v>0</v>
      </c>
      <c r="G1393" s="73">
        <v>1</v>
      </c>
    </row>
    <row r="1394" spans="2:7" s="28" customFormat="1" ht="18.75" customHeight="1" x14ac:dyDescent="0.2">
      <c r="B1394" s="71" t="s">
        <v>2394</v>
      </c>
      <c r="C1394" s="72">
        <v>0</v>
      </c>
      <c r="D1394" s="72">
        <v>0</v>
      </c>
      <c r="E1394" s="72">
        <v>0</v>
      </c>
      <c r="F1394" s="72">
        <v>0</v>
      </c>
      <c r="G1394" s="73">
        <v>1</v>
      </c>
    </row>
    <row r="1395" spans="2:7" s="28" customFormat="1" ht="18.75" customHeight="1" x14ac:dyDescent="0.2">
      <c r="B1395" s="71" t="s">
        <v>108</v>
      </c>
      <c r="C1395" s="72">
        <v>0</v>
      </c>
      <c r="D1395" s="72">
        <v>0</v>
      </c>
      <c r="E1395" s="72">
        <v>0</v>
      </c>
      <c r="F1395" s="72">
        <v>0</v>
      </c>
      <c r="G1395" s="73">
        <v>1</v>
      </c>
    </row>
    <row r="1396" spans="2:7" s="28" customFormat="1" ht="18.75" customHeight="1" x14ac:dyDescent="0.2">
      <c r="B1396" s="71" t="s">
        <v>2875</v>
      </c>
      <c r="C1396" s="72">
        <v>1</v>
      </c>
      <c r="D1396" s="72">
        <v>0</v>
      </c>
      <c r="E1396" s="72">
        <v>0</v>
      </c>
      <c r="F1396" s="72">
        <v>0</v>
      </c>
      <c r="G1396" s="73">
        <v>0</v>
      </c>
    </row>
    <row r="1397" spans="2:7" s="28" customFormat="1" ht="18.75" customHeight="1" x14ac:dyDescent="0.2">
      <c r="B1397" s="71" t="s">
        <v>2855</v>
      </c>
      <c r="C1397" s="72">
        <v>0</v>
      </c>
      <c r="D1397" s="72">
        <v>0</v>
      </c>
      <c r="E1397" s="72">
        <v>0</v>
      </c>
      <c r="F1397" s="72">
        <v>1</v>
      </c>
      <c r="G1397" s="73">
        <v>0</v>
      </c>
    </row>
    <row r="1398" spans="2:7" s="28" customFormat="1" ht="18.75" customHeight="1" x14ac:dyDescent="0.2">
      <c r="B1398" s="71" t="s">
        <v>2607</v>
      </c>
      <c r="C1398" s="72">
        <v>0</v>
      </c>
      <c r="D1398" s="72">
        <v>1</v>
      </c>
      <c r="E1398" s="72">
        <v>0</v>
      </c>
      <c r="F1398" s="72">
        <v>0</v>
      </c>
      <c r="G1398" s="73">
        <v>0</v>
      </c>
    </row>
    <row r="1399" spans="2:7" s="28" customFormat="1" ht="18.75" customHeight="1" x14ac:dyDescent="0.2">
      <c r="B1399" s="71" t="s">
        <v>2871</v>
      </c>
      <c r="C1399" s="72">
        <v>0</v>
      </c>
      <c r="D1399" s="72">
        <v>0</v>
      </c>
      <c r="E1399" s="72">
        <v>1</v>
      </c>
      <c r="F1399" s="72">
        <v>0</v>
      </c>
      <c r="G1399" s="73">
        <v>0</v>
      </c>
    </row>
    <row r="1400" spans="2:7" s="28" customFormat="1" ht="18.75" customHeight="1" x14ac:dyDescent="0.2">
      <c r="B1400" s="71" t="s">
        <v>2834</v>
      </c>
      <c r="C1400" s="72">
        <v>0</v>
      </c>
      <c r="D1400" s="72">
        <v>0</v>
      </c>
      <c r="E1400" s="72">
        <v>0</v>
      </c>
      <c r="F1400" s="72">
        <v>0</v>
      </c>
      <c r="G1400" s="73">
        <v>1</v>
      </c>
    </row>
    <row r="1401" spans="2:7" s="28" customFormat="1" ht="18.75" customHeight="1" x14ac:dyDescent="0.2">
      <c r="B1401" s="71" t="s">
        <v>2389</v>
      </c>
      <c r="C1401" s="72">
        <v>0</v>
      </c>
      <c r="D1401" s="72">
        <v>1</v>
      </c>
      <c r="E1401" s="72">
        <v>0</v>
      </c>
      <c r="F1401" s="72">
        <v>0</v>
      </c>
      <c r="G1401" s="73">
        <v>0</v>
      </c>
    </row>
    <row r="1402" spans="2:7" s="28" customFormat="1" ht="18.75" customHeight="1" x14ac:dyDescent="0.2">
      <c r="B1402" s="71" t="s">
        <v>1669</v>
      </c>
      <c r="C1402" s="72">
        <v>0</v>
      </c>
      <c r="D1402" s="72">
        <v>0</v>
      </c>
      <c r="E1402" s="72">
        <v>1</v>
      </c>
      <c r="F1402" s="72">
        <v>0</v>
      </c>
      <c r="G1402" s="73">
        <v>0</v>
      </c>
    </row>
    <row r="1403" spans="2:7" s="28" customFormat="1" ht="18.75" customHeight="1" x14ac:dyDescent="0.2">
      <c r="B1403" s="71" t="s">
        <v>2154</v>
      </c>
      <c r="C1403" s="72">
        <v>0</v>
      </c>
      <c r="D1403" s="72">
        <v>1</v>
      </c>
      <c r="E1403" s="72">
        <v>0</v>
      </c>
      <c r="F1403" s="72">
        <v>0</v>
      </c>
      <c r="G1403" s="73">
        <v>0</v>
      </c>
    </row>
    <row r="1404" spans="2:7" s="28" customFormat="1" ht="18.75" customHeight="1" x14ac:dyDescent="0.2">
      <c r="B1404" s="71" t="s">
        <v>2860</v>
      </c>
      <c r="C1404" s="72">
        <v>1</v>
      </c>
      <c r="D1404" s="72">
        <v>0</v>
      </c>
      <c r="E1404" s="72">
        <v>0</v>
      </c>
      <c r="F1404" s="72">
        <v>0</v>
      </c>
      <c r="G1404" s="73">
        <v>0</v>
      </c>
    </row>
    <row r="1405" spans="2:7" s="28" customFormat="1" ht="18.75" customHeight="1" x14ac:dyDescent="0.2">
      <c r="B1405" s="71" t="s">
        <v>1965</v>
      </c>
      <c r="C1405" s="72">
        <v>1</v>
      </c>
      <c r="D1405" s="72">
        <v>0</v>
      </c>
      <c r="E1405" s="72">
        <v>0</v>
      </c>
      <c r="F1405" s="72">
        <v>0</v>
      </c>
      <c r="G1405" s="73">
        <v>0</v>
      </c>
    </row>
    <row r="1406" spans="2:7" s="28" customFormat="1" ht="18.75" customHeight="1" x14ac:dyDescent="0.2">
      <c r="B1406" s="71" t="s">
        <v>2050</v>
      </c>
      <c r="C1406" s="72">
        <v>0</v>
      </c>
      <c r="D1406" s="72">
        <v>0</v>
      </c>
      <c r="E1406" s="72">
        <v>1</v>
      </c>
      <c r="F1406" s="72">
        <v>0</v>
      </c>
      <c r="G1406" s="73">
        <v>0</v>
      </c>
    </row>
    <row r="1407" spans="2:7" s="28" customFormat="1" ht="18.75" customHeight="1" x14ac:dyDescent="0.2">
      <c r="B1407" s="71" t="s">
        <v>1431</v>
      </c>
      <c r="C1407" s="72">
        <v>1</v>
      </c>
      <c r="D1407" s="72">
        <v>0</v>
      </c>
      <c r="E1407" s="72">
        <v>0</v>
      </c>
      <c r="F1407" s="72">
        <v>0</v>
      </c>
      <c r="G1407" s="73">
        <v>0</v>
      </c>
    </row>
    <row r="1408" spans="2:7" s="28" customFormat="1" ht="14.25" x14ac:dyDescent="0.2">
      <c r="B1408" s="71" t="s">
        <v>1948</v>
      </c>
      <c r="C1408" s="72">
        <v>0</v>
      </c>
      <c r="D1408" s="72">
        <v>0</v>
      </c>
      <c r="E1408" s="72">
        <v>0</v>
      </c>
      <c r="F1408" s="72">
        <v>0</v>
      </c>
      <c r="G1408" s="73">
        <v>1</v>
      </c>
    </row>
    <row r="1409" spans="2:7" s="28" customFormat="1" ht="18.75" customHeight="1" x14ac:dyDescent="0.2">
      <c r="B1409" s="71" t="s">
        <v>2885</v>
      </c>
      <c r="C1409" s="72">
        <v>0</v>
      </c>
      <c r="D1409" s="72">
        <v>0</v>
      </c>
      <c r="E1409" s="72">
        <v>0</v>
      </c>
      <c r="F1409" s="72">
        <v>0</v>
      </c>
      <c r="G1409" s="73">
        <v>1</v>
      </c>
    </row>
    <row r="1410" spans="2:7" s="28" customFormat="1" ht="18.75" customHeight="1" x14ac:dyDescent="0.2">
      <c r="B1410" s="71" t="s">
        <v>2832</v>
      </c>
      <c r="C1410" s="72">
        <v>0</v>
      </c>
      <c r="D1410" s="72">
        <v>1</v>
      </c>
      <c r="E1410" s="72">
        <v>0</v>
      </c>
      <c r="F1410" s="72">
        <v>0</v>
      </c>
      <c r="G1410" s="73">
        <v>0</v>
      </c>
    </row>
    <row r="1411" spans="2:7" s="28" customFormat="1" ht="18.75" customHeight="1" x14ac:dyDescent="0.2">
      <c r="B1411" s="71" t="s">
        <v>1733</v>
      </c>
      <c r="C1411" s="72">
        <v>0</v>
      </c>
      <c r="D1411" s="72">
        <v>0</v>
      </c>
      <c r="E1411" s="72">
        <v>0</v>
      </c>
      <c r="F1411" s="72">
        <v>0</v>
      </c>
      <c r="G1411" s="73">
        <v>1</v>
      </c>
    </row>
    <row r="1412" spans="2:7" s="28" customFormat="1" ht="18.75" customHeight="1" x14ac:dyDescent="0.2">
      <c r="B1412" s="71" t="s">
        <v>1595</v>
      </c>
      <c r="C1412" s="72">
        <v>0</v>
      </c>
      <c r="D1412" s="72">
        <v>0</v>
      </c>
      <c r="E1412" s="72">
        <v>0</v>
      </c>
      <c r="F1412" s="72">
        <v>0</v>
      </c>
      <c r="G1412" s="73">
        <v>1</v>
      </c>
    </row>
    <row r="1413" spans="2:7" s="28" customFormat="1" ht="18.75" customHeight="1" x14ac:dyDescent="0.2">
      <c r="B1413" s="71" t="s">
        <v>2842</v>
      </c>
      <c r="C1413" s="72">
        <v>0</v>
      </c>
      <c r="D1413" s="72">
        <v>0</v>
      </c>
      <c r="E1413" s="72">
        <v>0</v>
      </c>
      <c r="F1413" s="72">
        <v>0</v>
      </c>
      <c r="G1413" s="73">
        <v>1</v>
      </c>
    </row>
    <row r="1414" spans="2:7" s="28" customFormat="1" ht="18.75" customHeight="1" x14ac:dyDescent="0.2">
      <c r="B1414" s="71" t="s">
        <v>2847</v>
      </c>
      <c r="C1414" s="72">
        <v>0</v>
      </c>
      <c r="D1414" s="72">
        <v>1</v>
      </c>
      <c r="E1414" s="72">
        <v>0</v>
      </c>
      <c r="F1414" s="72">
        <v>0</v>
      </c>
      <c r="G1414" s="73">
        <v>0</v>
      </c>
    </row>
    <row r="1415" spans="2:7" s="28" customFormat="1" ht="18.75" customHeight="1" x14ac:dyDescent="0.2">
      <c r="B1415" s="71" t="s">
        <v>1696</v>
      </c>
      <c r="C1415" s="72">
        <v>0</v>
      </c>
      <c r="D1415" s="72">
        <v>0</v>
      </c>
      <c r="E1415" s="72">
        <v>0</v>
      </c>
      <c r="F1415" s="72">
        <v>1</v>
      </c>
      <c r="G1415" s="73">
        <v>0</v>
      </c>
    </row>
    <row r="1416" spans="2:7" s="28" customFormat="1" ht="18.75" customHeight="1" x14ac:dyDescent="0.2">
      <c r="B1416" s="71" t="s">
        <v>2386</v>
      </c>
      <c r="C1416" s="72">
        <v>0</v>
      </c>
      <c r="D1416" s="72">
        <v>1</v>
      </c>
      <c r="E1416" s="72">
        <v>0</v>
      </c>
      <c r="F1416" s="72">
        <v>0</v>
      </c>
      <c r="G1416" s="73">
        <v>0</v>
      </c>
    </row>
    <row r="1417" spans="2:7" s="28" customFormat="1" ht="18.75" customHeight="1" x14ac:dyDescent="0.2">
      <c r="B1417" s="71" t="s">
        <v>1094</v>
      </c>
      <c r="C1417" s="72">
        <v>0</v>
      </c>
      <c r="D1417" s="72">
        <v>0</v>
      </c>
      <c r="E1417" s="72">
        <v>0</v>
      </c>
      <c r="F1417" s="72">
        <v>0</v>
      </c>
      <c r="G1417" s="73">
        <v>1</v>
      </c>
    </row>
    <row r="1418" spans="2:7" s="28" customFormat="1" ht="18.75" customHeight="1" x14ac:dyDescent="0.2">
      <c r="B1418" s="71" t="s">
        <v>2899</v>
      </c>
      <c r="C1418" s="72">
        <v>0</v>
      </c>
      <c r="D1418" s="72">
        <v>0</v>
      </c>
      <c r="E1418" s="72">
        <v>1</v>
      </c>
      <c r="F1418" s="72">
        <v>0</v>
      </c>
      <c r="G1418" s="73">
        <v>0</v>
      </c>
    </row>
    <row r="1419" spans="2:7" s="28" customFormat="1" ht="18.75" customHeight="1" thickBot="1" x14ac:dyDescent="0.25">
      <c r="B1419" s="71" t="s">
        <v>1276</v>
      </c>
      <c r="C1419" s="72">
        <v>1</v>
      </c>
      <c r="D1419" s="72">
        <v>0</v>
      </c>
      <c r="E1419" s="72">
        <v>0</v>
      </c>
      <c r="F1419" s="72">
        <v>0</v>
      </c>
      <c r="G1419" s="73">
        <v>0</v>
      </c>
    </row>
    <row r="1420" spans="2:7" ht="18.75" customHeight="1" thickBot="1" x14ac:dyDescent="0.25">
      <c r="B1420" s="57" t="s">
        <v>3067</v>
      </c>
      <c r="C1420" s="74">
        <f>SUM(C7:C1419)</f>
        <v>70057</v>
      </c>
      <c r="D1420" s="74">
        <f t="shared" ref="D1420:G1420" si="0">SUM(D7:D1419)</f>
        <v>71536</v>
      </c>
      <c r="E1420" s="74">
        <f t="shared" si="0"/>
        <v>72046</v>
      </c>
      <c r="F1420" s="74">
        <f t="shared" si="0"/>
        <v>72562</v>
      </c>
      <c r="G1420" s="75">
        <f t="shared" si="0"/>
        <v>75950</v>
      </c>
    </row>
    <row r="1422" spans="2:7" ht="18.75" customHeight="1" x14ac:dyDescent="0.25">
      <c r="B1422" s="160" t="s">
        <v>4187</v>
      </c>
    </row>
  </sheetData>
  <mergeCells count="7">
    <mergeCell ref="B2:G2"/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1500-000000000000}"/>
  </hyperlinks>
  <printOptions horizontalCentered="1"/>
  <pageMargins left="0.23622047244094491" right="0.23622047244094491" top="0.39370078740157483" bottom="0.74803149606299213" header="0.31496062992125984" footer="0.31496062992125984"/>
  <pageSetup scale="66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FF"/>
    <pageSetUpPr fitToPage="1"/>
  </sheetPr>
  <dimension ref="B1:H1374"/>
  <sheetViews>
    <sheetView showGridLines="0" zoomScale="70" zoomScaleNormal="70" workbookViewId="0">
      <selection activeCell="H1" sqref="H1"/>
    </sheetView>
  </sheetViews>
  <sheetFormatPr baseColWidth="10" defaultColWidth="11.42578125" defaultRowHeight="18.75" customHeight="1" x14ac:dyDescent="0.2"/>
  <cols>
    <col min="1" max="1" width="2.7109375" style="26" customWidth="1"/>
    <col min="2" max="2" width="49.140625" style="26" customWidth="1"/>
    <col min="3" max="6" width="13.85546875" style="28" customWidth="1"/>
    <col min="7" max="7" width="13.85546875" style="26" customWidth="1"/>
    <col min="8" max="16384" width="11.42578125" style="26"/>
  </cols>
  <sheetData>
    <row r="1" spans="2:8" s="4" customFormat="1" ht="18.75" customHeight="1" x14ac:dyDescent="0.2">
      <c r="C1" s="28"/>
      <c r="D1" s="28"/>
      <c r="E1" s="28"/>
      <c r="F1" s="28"/>
    </row>
    <row r="2" spans="2:8" s="4" customFormat="1" ht="18.75" customHeight="1" x14ac:dyDescent="0.2"/>
    <row r="3" spans="2:8" s="4" customFormat="1" ht="18.75" customHeight="1" x14ac:dyDescent="0.2">
      <c r="B3" s="252" t="s">
        <v>3342</v>
      </c>
      <c r="C3" s="252"/>
      <c r="D3" s="252"/>
      <c r="E3" s="252"/>
      <c r="F3" s="252"/>
      <c r="G3" s="252"/>
    </row>
    <row r="4" spans="2:8" ht="18.75" customHeight="1" x14ac:dyDescent="0.2">
      <c r="B4" s="133" t="s">
        <v>45</v>
      </c>
    </row>
    <row r="5" spans="2:8" ht="18.75" customHeight="1" thickBot="1" x14ac:dyDescent="0.25">
      <c r="B5" s="133"/>
    </row>
    <row r="6" spans="2:8" s="31" customFormat="1" ht="18.75" customHeight="1" x14ac:dyDescent="0.25">
      <c r="B6" s="239" t="s">
        <v>3444</v>
      </c>
      <c r="C6" s="235" t="s">
        <v>36</v>
      </c>
      <c r="D6" s="235" t="s">
        <v>37</v>
      </c>
      <c r="E6" s="235" t="s">
        <v>38</v>
      </c>
      <c r="F6" s="235" t="s">
        <v>39</v>
      </c>
      <c r="G6" s="237" t="s">
        <v>83</v>
      </c>
    </row>
    <row r="7" spans="2:8" s="31" customFormat="1" ht="18.75" customHeight="1" thickBot="1" x14ac:dyDescent="0.3">
      <c r="B7" s="240"/>
      <c r="C7" s="236"/>
      <c r="D7" s="236"/>
      <c r="E7" s="236"/>
      <c r="F7" s="236"/>
      <c r="G7" s="238"/>
    </row>
    <row r="8" spans="2:8" s="28" customFormat="1" ht="18.75" customHeight="1" x14ac:dyDescent="0.2">
      <c r="B8" s="71" t="s">
        <v>180</v>
      </c>
      <c r="C8" s="72">
        <v>5035</v>
      </c>
      <c r="D8" s="72">
        <v>5161</v>
      </c>
      <c r="E8" s="72">
        <v>6136</v>
      </c>
      <c r="F8" s="72">
        <v>6627</v>
      </c>
      <c r="G8" s="73">
        <v>7236</v>
      </c>
      <c r="H8" s="26"/>
    </row>
    <row r="9" spans="2:8" s="28" customFormat="1" ht="18.75" customHeight="1" x14ac:dyDescent="0.2">
      <c r="B9" s="71" t="s">
        <v>251</v>
      </c>
      <c r="C9" s="72">
        <v>4941</v>
      </c>
      <c r="D9" s="72">
        <v>5000</v>
      </c>
      <c r="E9" s="72">
        <v>5516</v>
      </c>
      <c r="F9" s="72">
        <v>5997</v>
      </c>
      <c r="G9" s="73">
        <v>6451</v>
      </c>
      <c r="H9" s="26"/>
    </row>
    <row r="10" spans="2:8" s="28" customFormat="1" ht="18.75" customHeight="1" x14ac:dyDescent="0.2">
      <c r="B10" s="71" t="s">
        <v>254</v>
      </c>
      <c r="C10" s="72">
        <v>5570</v>
      </c>
      <c r="D10" s="72">
        <v>4918</v>
      </c>
      <c r="E10" s="72">
        <v>5114</v>
      </c>
      <c r="F10" s="72">
        <v>3086</v>
      </c>
      <c r="G10" s="73">
        <v>3765</v>
      </c>
      <c r="H10" s="26"/>
    </row>
    <row r="11" spans="2:8" s="28" customFormat="1" ht="18.75" customHeight="1" x14ac:dyDescent="0.2">
      <c r="B11" s="71" t="s">
        <v>255</v>
      </c>
      <c r="C11" s="72">
        <v>2934</v>
      </c>
      <c r="D11" s="72">
        <v>3686</v>
      </c>
      <c r="E11" s="72">
        <v>3785</v>
      </c>
      <c r="F11" s="72">
        <v>3841</v>
      </c>
      <c r="G11" s="73">
        <v>3766</v>
      </c>
      <c r="H11" s="26"/>
    </row>
    <row r="12" spans="2:8" s="28" customFormat="1" ht="18.75" customHeight="1" x14ac:dyDescent="0.2">
      <c r="B12" s="71" t="s">
        <v>252</v>
      </c>
      <c r="C12" s="72">
        <v>2814</v>
      </c>
      <c r="D12" s="72">
        <v>2661</v>
      </c>
      <c r="E12" s="72">
        <v>2628</v>
      </c>
      <c r="F12" s="72">
        <v>3257</v>
      </c>
      <c r="G12" s="73">
        <v>3219</v>
      </c>
      <c r="H12" s="26"/>
    </row>
    <row r="13" spans="2:8" s="28" customFormat="1" ht="18.75" customHeight="1" x14ac:dyDescent="0.2">
      <c r="B13" s="71" t="s">
        <v>266</v>
      </c>
      <c r="C13" s="72">
        <v>3537</v>
      </c>
      <c r="D13" s="72">
        <v>2697</v>
      </c>
      <c r="E13" s="72">
        <v>2872</v>
      </c>
      <c r="F13" s="72">
        <v>2702</v>
      </c>
      <c r="G13" s="73">
        <v>3110</v>
      </c>
      <c r="H13" s="26"/>
    </row>
    <row r="14" spans="2:8" s="28" customFormat="1" ht="18.75" customHeight="1" x14ac:dyDescent="0.2">
      <c r="B14" s="71" t="s">
        <v>225</v>
      </c>
      <c r="C14" s="72">
        <v>2328</v>
      </c>
      <c r="D14" s="72">
        <v>2327</v>
      </c>
      <c r="E14" s="72">
        <v>2412</v>
      </c>
      <c r="F14" s="72">
        <v>2237</v>
      </c>
      <c r="G14" s="73">
        <v>2577</v>
      </c>
      <c r="H14" s="26"/>
    </row>
    <row r="15" spans="2:8" s="28" customFormat="1" ht="18.75" customHeight="1" x14ac:dyDescent="0.2">
      <c r="B15" s="71" t="s">
        <v>222</v>
      </c>
      <c r="C15" s="72">
        <v>1028</v>
      </c>
      <c r="D15" s="72">
        <v>1882</v>
      </c>
      <c r="E15" s="72">
        <v>2226</v>
      </c>
      <c r="F15" s="72">
        <v>2434</v>
      </c>
      <c r="G15" s="73">
        <v>3185</v>
      </c>
      <c r="H15" s="26"/>
    </row>
    <row r="16" spans="2:8" s="28" customFormat="1" ht="18.75" customHeight="1" x14ac:dyDescent="0.2">
      <c r="B16" s="71" t="s">
        <v>164</v>
      </c>
      <c r="C16" s="72">
        <v>1918</v>
      </c>
      <c r="D16" s="72">
        <v>1718</v>
      </c>
      <c r="E16" s="72">
        <v>2234</v>
      </c>
      <c r="F16" s="72">
        <v>2556</v>
      </c>
      <c r="G16" s="73">
        <v>2586</v>
      </c>
      <c r="H16" s="26"/>
    </row>
    <row r="17" spans="2:8" s="28" customFormat="1" ht="18.75" customHeight="1" x14ac:dyDescent="0.2">
      <c r="B17" s="71" t="s">
        <v>1629</v>
      </c>
      <c r="C17" s="72">
        <v>801</v>
      </c>
      <c r="D17" s="72">
        <v>1477</v>
      </c>
      <c r="E17" s="72">
        <v>2245</v>
      </c>
      <c r="F17" s="72">
        <v>2384</v>
      </c>
      <c r="G17" s="73">
        <v>2654</v>
      </c>
      <c r="H17" s="26"/>
    </row>
    <row r="18" spans="2:8" s="28" customFormat="1" ht="18.75" customHeight="1" x14ac:dyDescent="0.2">
      <c r="B18" s="71" t="s">
        <v>183</v>
      </c>
      <c r="C18" s="72">
        <v>1355</v>
      </c>
      <c r="D18" s="72">
        <v>1529</v>
      </c>
      <c r="E18" s="72">
        <v>1453</v>
      </c>
      <c r="F18" s="72">
        <v>2024</v>
      </c>
      <c r="G18" s="73">
        <v>2243</v>
      </c>
      <c r="H18" s="26"/>
    </row>
    <row r="19" spans="2:8" s="28" customFormat="1" ht="18.75" customHeight="1" x14ac:dyDescent="0.2">
      <c r="B19" s="71" t="s">
        <v>147</v>
      </c>
      <c r="C19" s="72">
        <v>2314</v>
      </c>
      <c r="D19" s="72">
        <v>2187</v>
      </c>
      <c r="E19" s="72">
        <v>2559</v>
      </c>
      <c r="F19" s="72">
        <v>1781</v>
      </c>
      <c r="G19" s="73">
        <v>2068</v>
      </c>
      <c r="H19" s="26"/>
    </row>
    <row r="20" spans="2:8" s="28" customFormat="1" ht="18.75" customHeight="1" x14ac:dyDescent="0.2">
      <c r="B20" s="71" t="s">
        <v>256</v>
      </c>
      <c r="C20" s="72">
        <v>2026</v>
      </c>
      <c r="D20" s="72">
        <v>1530</v>
      </c>
      <c r="E20" s="72">
        <v>1461</v>
      </c>
      <c r="F20" s="72">
        <v>2089</v>
      </c>
      <c r="G20" s="73">
        <v>1746</v>
      </c>
      <c r="H20" s="26"/>
    </row>
    <row r="21" spans="2:8" s="28" customFormat="1" ht="18.75" customHeight="1" x14ac:dyDescent="0.2">
      <c r="B21" s="71" t="s">
        <v>175</v>
      </c>
      <c r="C21" s="72">
        <v>1449</v>
      </c>
      <c r="D21" s="72">
        <v>1621</v>
      </c>
      <c r="E21" s="72">
        <v>1642</v>
      </c>
      <c r="F21" s="72">
        <v>1642</v>
      </c>
      <c r="G21" s="73">
        <v>1698</v>
      </c>
      <c r="H21" s="26"/>
    </row>
    <row r="22" spans="2:8" s="28" customFormat="1" ht="18.75" customHeight="1" x14ac:dyDescent="0.2">
      <c r="B22" s="71" t="s">
        <v>110</v>
      </c>
      <c r="C22" s="72">
        <v>1196</v>
      </c>
      <c r="D22" s="72">
        <v>1263</v>
      </c>
      <c r="E22" s="72">
        <v>1373</v>
      </c>
      <c r="F22" s="72">
        <v>1510</v>
      </c>
      <c r="G22" s="73">
        <v>1677</v>
      </c>
      <c r="H22" s="26"/>
    </row>
    <row r="23" spans="2:8" s="28" customFormat="1" ht="18.75" customHeight="1" x14ac:dyDescent="0.2">
      <c r="B23" s="71" t="s">
        <v>259</v>
      </c>
      <c r="C23" s="72">
        <v>682</v>
      </c>
      <c r="D23" s="72">
        <v>586</v>
      </c>
      <c r="E23" s="72">
        <v>611</v>
      </c>
      <c r="F23" s="72">
        <v>706</v>
      </c>
      <c r="G23" s="73">
        <v>1247</v>
      </c>
      <c r="H23" s="26"/>
    </row>
    <row r="24" spans="2:8" s="28" customFormat="1" ht="18.75" customHeight="1" x14ac:dyDescent="0.2">
      <c r="B24" s="71" t="s">
        <v>253</v>
      </c>
      <c r="C24" s="72">
        <v>1375</v>
      </c>
      <c r="D24" s="72">
        <v>1391</v>
      </c>
      <c r="E24" s="72">
        <v>1369</v>
      </c>
      <c r="F24" s="72">
        <v>891</v>
      </c>
      <c r="G24" s="73">
        <v>910</v>
      </c>
      <c r="H24" s="26"/>
    </row>
    <row r="25" spans="2:8" s="28" customFormat="1" ht="18.75" customHeight="1" x14ac:dyDescent="0.2">
      <c r="B25" s="71" t="s">
        <v>186</v>
      </c>
      <c r="C25" s="72">
        <v>1005</v>
      </c>
      <c r="D25" s="72">
        <v>991</v>
      </c>
      <c r="E25" s="72">
        <v>1014</v>
      </c>
      <c r="F25" s="72">
        <v>1046</v>
      </c>
      <c r="G25" s="73">
        <v>1131</v>
      </c>
      <c r="H25" s="26"/>
    </row>
    <row r="26" spans="2:8" s="28" customFormat="1" ht="18.75" customHeight="1" x14ac:dyDescent="0.2">
      <c r="B26" s="71" t="s">
        <v>128</v>
      </c>
      <c r="C26" s="72">
        <v>929</v>
      </c>
      <c r="D26" s="72">
        <v>1066</v>
      </c>
      <c r="E26" s="72">
        <v>1061</v>
      </c>
      <c r="F26" s="72">
        <v>1119</v>
      </c>
      <c r="G26" s="73">
        <v>1236</v>
      </c>
      <c r="H26" s="26"/>
    </row>
    <row r="27" spans="2:8" s="28" customFormat="1" ht="18.75" customHeight="1" x14ac:dyDescent="0.2">
      <c r="B27" s="71" t="s">
        <v>2987</v>
      </c>
      <c r="C27" s="72">
        <v>254</v>
      </c>
      <c r="D27" s="72">
        <v>453</v>
      </c>
      <c r="E27" s="72">
        <v>724</v>
      </c>
      <c r="F27" s="72">
        <v>747</v>
      </c>
      <c r="G27" s="73">
        <v>765</v>
      </c>
      <c r="H27" s="26"/>
    </row>
    <row r="28" spans="2:8" s="28" customFormat="1" ht="18.75" customHeight="1" x14ac:dyDescent="0.2">
      <c r="B28" s="71" t="s">
        <v>260</v>
      </c>
      <c r="C28" s="72">
        <v>802</v>
      </c>
      <c r="D28" s="72">
        <v>735</v>
      </c>
      <c r="E28" s="72">
        <v>757</v>
      </c>
      <c r="F28" s="72">
        <v>1372</v>
      </c>
      <c r="G28" s="73">
        <v>1428</v>
      </c>
      <c r="H28" s="26"/>
    </row>
    <row r="29" spans="2:8" s="28" customFormat="1" ht="18.75" customHeight="1" x14ac:dyDescent="0.2">
      <c r="B29" s="71" t="s">
        <v>161</v>
      </c>
      <c r="C29" s="72">
        <v>992</v>
      </c>
      <c r="D29" s="72">
        <v>938</v>
      </c>
      <c r="E29" s="72">
        <v>859</v>
      </c>
      <c r="F29" s="72">
        <v>879</v>
      </c>
      <c r="G29" s="73">
        <v>872</v>
      </c>
      <c r="H29" s="26"/>
    </row>
    <row r="30" spans="2:8" s="28" customFormat="1" ht="18.75" customHeight="1" x14ac:dyDescent="0.2">
      <c r="B30" s="71" t="s">
        <v>224</v>
      </c>
      <c r="C30" s="72">
        <v>834</v>
      </c>
      <c r="D30" s="72">
        <v>702</v>
      </c>
      <c r="E30" s="72">
        <v>804</v>
      </c>
      <c r="F30" s="72">
        <v>776</v>
      </c>
      <c r="G30" s="73">
        <v>826</v>
      </c>
      <c r="H30" s="26"/>
    </row>
    <row r="31" spans="2:8" s="28" customFormat="1" ht="18.75" customHeight="1" x14ac:dyDescent="0.2">
      <c r="B31" s="71" t="s">
        <v>257</v>
      </c>
      <c r="C31" s="72">
        <v>1005</v>
      </c>
      <c r="D31" s="72">
        <v>902</v>
      </c>
      <c r="E31" s="72">
        <v>795</v>
      </c>
      <c r="F31" s="72">
        <v>760</v>
      </c>
      <c r="G31" s="73">
        <v>808</v>
      </c>
      <c r="H31" s="26"/>
    </row>
    <row r="32" spans="2:8" s="28" customFormat="1" ht="18.75" customHeight="1" x14ac:dyDescent="0.2">
      <c r="B32" s="71" t="s">
        <v>102</v>
      </c>
      <c r="C32" s="72">
        <v>190</v>
      </c>
      <c r="D32" s="72">
        <v>232</v>
      </c>
      <c r="E32" s="72">
        <v>394</v>
      </c>
      <c r="F32" s="72">
        <v>628</v>
      </c>
      <c r="G32" s="73">
        <v>1064</v>
      </c>
      <c r="H32" s="26"/>
    </row>
    <row r="33" spans="2:8" s="28" customFormat="1" ht="18.75" customHeight="1" x14ac:dyDescent="0.2">
      <c r="B33" s="71" t="s">
        <v>182</v>
      </c>
      <c r="C33" s="72">
        <v>1045</v>
      </c>
      <c r="D33" s="72">
        <v>911</v>
      </c>
      <c r="E33" s="72">
        <v>721</v>
      </c>
      <c r="F33" s="72">
        <v>738</v>
      </c>
      <c r="G33" s="73">
        <v>730</v>
      </c>
      <c r="H33" s="26"/>
    </row>
    <row r="34" spans="2:8" s="28" customFormat="1" ht="18.75" customHeight="1" x14ac:dyDescent="0.2">
      <c r="B34" s="71" t="s">
        <v>195</v>
      </c>
      <c r="C34" s="72">
        <v>751</v>
      </c>
      <c r="D34" s="72">
        <v>875</v>
      </c>
      <c r="E34" s="72">
        <v>829</v>
      </c>
      <c r="F34" s="72">
        <v>700</v>
      </c>
      <c r="G34" s="73">
        <v>795</v>
      </c>
      <c r="H34" s="26"/>
    </row>
    <row r="35" spans="2:8" s="28" customFormat="1" ht="18.75" customHeight="1" x14ac:dyDescent="0.2">
      <c r="B35" s="71" t="s">
        <v>163</v>
      </c>
      <c r="C35" s="72">
        <v>731</v>
      </c>
      <c r="D35" s="72">
        <v>723</v>
      </c>
      <c r="E35" s="72">
        <v>732</v>
      </c>
      <c r="F35" s="72">
        <v>739</v>
      </c>
      <c r="G35" s="73">
        <v>733</v>
      </c>
      <c r="H35" s="26"/>
    </row>
    <row r="36" spans="2:8" s="28" customFormat="1" ht="18.75" customHeight="1" x14ac:dyDescent="0.2">
      <c r="B36" s="71" t="s">
        <v>144</v>
      </c>
      <c r="C36" s="72">
        <v>438</v>
      </c>
      <c r="D36" s="72">
        <v>625</v>
      </c>
      <c r="E36" s="72">
        <v>655</v>
      </c>
      <c r="F36" s="72">
        <v>668</v>
      </c>
      <c r="G36" s="73">
        <v>986</v>
      </c>
      <c r="H36" s="26"/>
    </row>
    <row r="37" spans="2:8" s="28" customFormat="1" ht="18.75" customHeight="1" x14ac:dyDescent="0.2">
      <c r="B37" s="71" t="s">
        <v>1511</v>
      </c>
      <c r="C37" s="72">
        <v>530</v>
      </c>
      <c r="D37" s="72">
        <v>605</v>
      </c>
      <c r="E37" s="72">
        <v>729</v>
      </c>
      <c r="F37" s="72">
        <v>731</v>
      </c>
      <c r="G37" s="73">
        <v>730</v>
      </c>
      <c r="H37" s="26"/>
    </row>
    <row r="38" spans="2:8" s="28" customFormat="1" ht="18.75" customHeight="1" x14ac:dyDescent="0.2">
      <c r="B38" s="71" t="s">
        <v>258</v>
      </c>
      <c r="C38" s="72">
        <v>590</v>
      </c>
      <c r="D38" s="72">
        <v>544</v>
      </c>
      <c r="E38" s="72">
        <v>679</v>
      </c>
      <c r="F38" s="72">
        <v>663</v>
      </c>
      <c r="G38" s="73">
        <v>767</v>
      </c>
      <c r="H38" s="26"/>
    </row>
    <row r="39" spans="2:8" s="28" customFormat="1" ht="18.75" customHeight="1" x14ac:dyDescent="0.2">
      <c r="B39" s="71" t="s">
        <v>263</v>
      </c>
      <c r="C39" s="72">
        <v>450</v>
      </c>
      <c r="D39" s="72">
        <v>486</v>
      </c>
      <c r="E39" s="72">
        <v>738</v>
      </c>
      <c r="F39" s="72">
        <v>636</v>
      </c>
      <c r="G39" s="73">
        <v>593</v>
      </c>
      <c r="H39" s="26"/>
    </row>
    <row r="40" spans="2:8" s="28" customFormat="1" ht="18.75" customHeight="1" x14ac:dyDescent="0.2">
      <c r="B40" s="71" t="s">
        <v>112</v>
      </c>
      <c r="C40" s="72">
        <v>323</v>
      </c>
      <c r="D40" s="72">
        <v>358</v>
      </c>
      <c r="E40" s="72">
        <v>385</v>
      </c>
      <c r="F40" s="72">
        <v>422</v>
      </c>
      <c r="G40" s="73">
        <v>617</v>
      </c>
      <c r="H40" s="26"/>
    </row>
    <row r="41" spans="2:8" s="28" customFormat="1" ht="18.75" customHeight="1" x14ac:dyDescent="0.2">
      <c r="B41" s="71" t="s">
        <v>270</v>
      </c>
      <c r="C41" s="72">
        <v>206</v>
      </c>
      <c r="D41" s="72">
        <v>333</v>
      </c>
      <c r="E41" s="72">
        <v>491</v>
      </c>
      <c r="F41" s="72">
        <v>774</v>
      </c>
      <c r="G41" s="73">
        <v>743</v>
      </c>
      <c r="H41" s="26"/>
    </row>
    <row r="42" spans="2:8" s="28" customFormat="1" ht="18.75" customHeight="1" x14ac:dyDescent="0.2">
      <c r="B42" s="71" t="s">
        <v>184</v>
      </c>
      <c r="C42" s="72">
        <v>0</v>
      </c>
      <c r="D42" s="72">
        <v>0</v>
      </c>
      <c r="E42" s="72">
        <v>1</v>
      </c>
      <c r="F42" s="72">
        <v>0</v>
      </c>
      <c r="G42" s="73">
        <v>925</v>
      </c>
      <c r="H42" s="26"/>
    </row>
    <row r="43" spans="2:8" s="28" customFormat="1" ht="18.75" customHeight="1" x14ac:dyDescent="0.2">
      <c r="B43" s="71" t="s">
        <v>262</v>
      </c>
      <c r="C43" s="72">
        <v>416</v>
      </c>
      <c r="D43" s="72">
        <v>426</v>
      </c>
      <c r="E43" s="72">
        <v>573</v>
      </c>
      <c r="F43" s="72">
        <v>728</v>
      </c>
      <c r="G43" s="73">
        <v>727</v>
      </c>
      <c r="H43" s="26"/>
    </row>
    <row r="44" spans="2:8" s="28" customFormat="1" ht="18.75" customHeight="1" x14ac:dyDescent="0.2">
      <c r="B44" s="71" t="s">
        <v>97</v>
      </c>
      <c r="C44" s="72">
        <v>190</v>
      </c>
      <c r="D44" s="72">
        <v>131</v>
      </c>
      <c r="E44" s="72">
        <v>187</v>
      </c>
      <c r="F44" s="72">
        <v>562</v>
      </c>
      <c r="G44" s="73">
        <v>782</v>
      </c>
      <c r="H44" s="26"/>
    </row>
    <row r="45" spans="2:8" s="28" customFormat="1" ht="18.75" customHeight="1" x14ac:dyDescent="0.2">
      <c r="B45" s="71" t="s">
        <v>156</v>
      </c>
      <c r="C45" s="72">
        <v>454</v>
      </c>
      <c r="D45" s="72">
        <v>692</v>
      </c>
      <c r="E45" s="72">
        <v>953</v>
      </c>
      <c r="F45" s="72">
        <v>707</v>
      </c>
      <c r="G45" s="73">
        <v>839</v>
      </c>
      <c r="H45" s="26"/>
    </row>
    <row r="46" spans="2:8" s="28" customFormat="1" ht="18.75" customHeight="1" x14ac:dyDescent="0.2">
      <c r="B46" s="71" t="s">
        <v>131</v>
      </c>
      <c r="C46" s="72">
        <v>226</v>
      </c>
      <c r="D46" s="72">
        <v>285</v>
      </c>
      <c r="E46" s="72">
        <v>225</v>
      </c>
      <c r="F46" s="72">
        <v>189</v>
      </c>
      <c r="G46" s="73">
        <v>734</v>
      </c>
      <c r="H46" s="26"/>
    </row>
    <row r="47" spans="2:8" s="28" customFormat="1" ht="18.75" customHeight="1" x14ac:dyDescent="0.2">
      <c r="B47" s="71" t="s">
        <v>155</v>
      </c>
      <c r="C47" s="72">
        <v>865</v>
      </c>
      <c r="D47" s="72">
        <v>631</v>
      </c>
      <c r="E47" s="72">
        <v>647</v>
      </c>
      <c r="F47" s="72">
        <v>508</v>
      </c>
      <c r="G47" s="73">
        <v>484</v>
      </c>
      <c r="H47" s="26"/>
    </row>
    <row r="48" spans="2:8" s="28" customFormat="1" ht="18.75" customHeight="1" x14ac:dyDescent="0.2">
      <c r="B48" s="71" t="s">
        <v>134</v>
      </c>
      <c r="C48" s="72">
        <v>584</v>
      </c>
      <c r="D48" s="72">
        <v>567</v>
      </c>
      <c r="E48" s="72">
        <v>565</v>
      </c>
      <c r="F48" s="72">
        <v>623</v>
      </c>
      <c r="G48" s="73">
        <v>536</v>
      </c>
      <c r="H48" s="26"/>
    </row>
    <row r="49" spans="2:8" s="28" customFormat="1" ht="18.75" customHeight="1" x14ac:dyDescent="0.2">
      <c r="B49" s="71" t="s">
        <v>185</v>
      </c>
      <c r="C49" s="72">
        <v>629</v>
      </c>
      <c r="D49" s="72">
        <v>525</v>
      </c>
      <c r="E49" s="72">
        <v>510</v>
      </c>
      <c r="F49" s="72">
        <v>525</v>
      </c>
      <c r="G49" s="73">
        <v>622</v>
      </c>
      <c r="H49" s="26"/>
    </row>
    <row r="50" spans="2:8" s="28" customFormat="1" ht="18.75" customHeight="1" x14ac:dyDescent="0.2">
      <c r="B50" s="71" t="s">
        <v>221</v>
      </c>
      <c r="C50" s="72">
        <v>419</v>
      </c>
      <c r="D50" s="72">
        <v>518</v>
      </c>
      <c r="E50" s="72">
        <v>515</v>
      </c>
      <c r="F50" s="72">
        <v>502</v>
      </c>
      <c r="G50" s="73">
        <v>520</v>
      </c>
      <c r="H50" s="26"/>
    </row>
    <row r="51" spans="2:8" s="28" customFormat="1" ht="18.75" customHeight="1" x14ac:dyDescent="0.2">
      <c r="B51" s="71" t="s">
        <v>3087</v>
      </c>
      <c r="C51" s="72">
        <v>275</v>
      </c>
      <c r="D51" s="72">
        <v>306</v>
      </c>
      <c r="E51" s="72">
        <v>743</v>
      </c>
      <c r="F51" s="72">
        <v>524</v>
      </c>
      <c r="G51" s="73">
        <v>259</v>
      </c>
      <c r="H51" s="26"/>
    </row>
    <row r="52" spans="2:8" s="28" customFormat="1" ht="18.75" customHeight="1" x14ac:dyDescent="0.2">
      <c r="B52" s="71" t="s">
        <v>174</v>
      </c>
      <c r="C52" s="72">
        <v>383</v>
      </c>
      <c r="D52" s="72">
        <v>365</v>
      </c>
      <c r="E52" s="72">
        <v>435</v>
      </c>
      <c r="F52" s="72">
        <v>467</v>
      </c>
      <c r="G52" s="73">
        <v>387</v>
      </c>
      <c r="H52" s="26"/>
    </row>
    <row r="53" spans="2:8" s="28" customFormat="1" ht="18.75" customHeight="1" x14ac:dyDescent="0.2">
      <c r="B53" s="71" t="s">
        <v>162</v>
      </c>
      <c r="C53" s="72">
        <v>227</v>
      </c>
      <c r="D53" s="72">
        <v>609</v>
      </c>
      <c r="E53" s="72">
        <v>660</v>
      </c>
      <c r="F53" s="72">
        <v>617</v>
      </c>
      <c r="G53" s="73">
        <v>514</v>
      </c>
      <c r="H53" s="26"/>
    </row>
    <row r="54" spans="2:8" s="28" customFormat="1" ht="18.75" customHeight="1" x14ac:dyDescent="0.2">
      <c r="B54" s="71" t="s">
        <v>119</v>
      </c>
      <c r="C54" s="72">
        <v>396</v>
      </c>
      <c r="D54" s="72">
        <v>400</v>
      </c>
      <c r="E54" s="72">
        <v>413</v>
      </c>
      <c r="F54" s="72">
        <v>399</v>
      </c>
      <c r="G54" s="73">
        <v>461</v>
      </c>
      <c r="H54" s="26"/>
    </row>
    <row r="55" spans="2:8" s="28" customFormat="1" ht="18.75" customHeight="1" x14ac:dyDescent="0.2">
      <c r="B55" s="71" t="s">
        <v>201</v>
      </c>
      <c r="C55" s="72">
        <v>450</v>
      </c>
      <c r="D55" s="72">
        <v>453</v>
      </c>
      <c r="E55" s="72">
        <v>456</v>
      </c>
      <c r="F55" s="72">
        <v>350</v>
      </c>
      <c r="G55" s="73">
        <v>358</v>
      </c>
      <c r="H55" s="26"/>
    </row>
    <row r="56" spans="2:8" s="28" customFormat="1" ht="18.75" customHeight="1" x14ac:dyDescent="0.2">
      <c r="B56" s="71" t="s">
        <v>103</v>
      </c>
      <c r="C56" s="72">
        <v>0</v>
      </c>
      <c r="D56" s="72">
        <v>167</v>
      </c>
      <c r="E56" s="72">
        <v>404</v>
      </c>
      <c r="F56" s="72">
        <v>419</v>
      </c>
      <c r="G56" s="73">
        <v>476</v>
      </c>
      <c r="H56" s="26"/>
    </row>
    <row r="57" spans="2:8" s="28" customFormat="1" ht="18.75" customHeight="1" x14ac:dyDescent="0.2">
      <c r="B57" s="71" t="s">
        <v>104</v>
      </c>
      <c r="C57" s="72">
        <v>281</v>
      </c>
      <c r="D57" s="72">
        <v>250</v>
      </c>
      <c r="E57" s="72">
        <v>349</v>
      </c>
      <c r="F57" s="72">
        <v>321</v>
      </c>
      <c r="G57" s="73">
        <v>339</v>
      </c>
      <c r="H57" s="26"/>
    </row>
    <row r="58" spans="2:8" s="28" customFormat="1" ht="18.75" customHeight="1" x14ac:dyDescent="0.2">
      <c r="B58" s="71" t="s">
        <v>191</v>
      </c>
      <c r="C58" s="72">
        <v>369</v>
      </c>
      <c r="D58" s="72">
        <v>419</v>
      </c>
      <c r="E58" s="72">
        <v>379</v>
      </c>
      <c r="F58" s="72">
        <v>366</v>
      </c>
      <c r="G58" s="73">
        <v>372</v>
      </c>
      <c r="H58" s="26"/>
    </row>
    <row r="59" spans="2:8" s="28" customFormat="1" ht="18.75" customHeight="1" x14ac:dyDescent="0.2">
      <c r="B59" s="71" t="s">
        <v>111</v>
      </c>
      <c r="C59" s="72">
        <v>0</v>
      </c>
      <c r="D59" s="72">
        <v>1</v>
      </c>
      <c r="E59" s="72">
        <v>0</v>
      </c>
      <c r="F59" s="72">
        <v>240</v>
      </c>
      <c r="G59" s="73">
        <v>538</v>
      </c>
      <c r="H59" s="26"/>
    </row>
    <row r="60" spans="2:8" s="28" customFormat="1" ht="18.75" customHeight="1" x14ac:dyDescent="0.2">
      <c r="B60" s="71" t="s">
        <v>273</v>
      </c>
      <c r="C60" s="72">
        <v>717</v>
      </c>
      <c r="D60" s="72">
        <v>801</v>
      </c>
      <c r="E60" s="72">
        <v>219</v>
      </c>
      <c r="F60" s="72">
        <v>135</v>
      </c>
      <c r="G60" s="73">
        <v>116</v>
      </c>
      <c r="H60" s="26"/>
    </row>
    <row r="61" spans="2:8" s="28" customFormat="1" ht="18.75" customHeight="1" x14ac:dyDescent="0.2">
      <c r="B61" s="71" t="s">
        <v>264</v>
      </c>
      <c r="C61" s="72">
        <v>237</v>
      </c>
      <c r="D61" s="72">
        <v>353</v>
      </c>
      <c r="E61" s="72">
        <v>345</v>
      </c>
      <c r="F61" s="72">
        <v>377</v>
      </c>
      <c r="G61" s="73">
        <v>363</v>
      </c>
      <c r="H61" s="26"/>
    </row>
    <row r="62" spans="2:8" s="28" customFormat="1" ht="18.75" customHeight="1" x14ac:dyDescent="0.2">
      <c r="B62" s="71" t="s">
        <v>208</v>
      </c>
      <c r="C62" s="72">
        <v>298</v>
      </c>
      <c r="D62" s="72">
        <v>283</v>
      </c>
      <c r="E62" s="72">
        <v>308</v>
      </c>
      <c r="F62" s="72">
        <v>349</v>
      </c>
      <c r="G62" s="73">
        <v>364</v>
      </c>
      <c r="H62" s="26"/>
    </row>
    <row r="63" spans="2:8" s="28" customFormat="1" ht="18.75" customHeight="1" x14ac:dyDescent="0.2">
      <c r="B63" s="71" t="s">
        <v>152</v>
      </c>
      <c r="C63" s="72">
        <v>198</v>
      </c>
      <c r="D63" s="72">
        <v>173</v>
      </c>
      <c r="E63" s="72">
        <v>213</v>
      </c>
      <c r="F63" s="72">
        <v>235</v>
      </c>
      <c r="G63" s="73">
        <v>295</v>
      </c>
      <c r="H63" s="26"/>
    </row>
    <row r="64" spans="2:8" s="28" customFormat="1" ht="18.75" customHeight="1" x14ac:dyDescent="0.2">
      <c r="B64" s="71" t="s">
        <v>265</v>
      </c>
      <c r="C64" s="72">
        <v>236</v>
      </c>
      <c r="D64" s="72">
        <v>328</v>
      </c>
      <c r="E64" s="72">
        <v>348</v>
      </c>
      <c r="F64" s="72">
        <v>372</v>
      </c>
      <c r="G64" s="73">
        <v>363</v>
      </c>
      <c r="H64" s="26"/>
    </row>
    <row r="65" spans="2:8" s="28" customFormat="1" ht="18.75" customHeight="1" x14ac:dyDescent="0.2">
      <c r="B65" s="71" t="s">
        <v>268</v>
      </c>
      <c r="C65" s="72">
        <v>522</v>
      </c>
      <c r="D65" s="72">
        <v>517</v>
      </c>
      <c r="E65" s="72">
        <v>297</v>
      </c>
      <c r="F65" s="72">
        <v>208</v>
      </c>
      <c r="G65" s="73">
        <v>226</v>
      </c>
      <c r="H65" s="26"/>
    </row>
    <row r="66" spans="2:8" s="28" customFormat="1" ht="18.75" customHeight="1" x14ac:dyDescent="0.2">
      <c r="B66" s="71" t="s">
        <v>122</v>
      </c>
      <c r="C66" s="72">
        <v>236</v>
      </c>
      <c r="D66" s="72">
        <v>259</v>
      </c>
      <c r="E66" s="72">
        <v>265</v>
      </c>
      <c r="F66" s="72">
        <v>267</v>
      </c>
      <c r="G66" s="73">
        <v>277</v>
      </c>
      <c r="H66" s="26"/>
    </row>
    <row r="67" spans="2:8" s="28" customFormat="1" ht="18.75" customHeight="1" x14ac:dyDescent="0.2">
      <c r="B67" s="71" t="s">
        <v>267</v>
      </c>
      <c r="C67" s="72">
        <v>216</v>
      </c>
      <c r="D67" s="72">
        <v>195</v>
      </c>
      <c r="E67" s="72">
        <v>206</v>
      </c>
      <c r="F67" s="72">
        <v>228</v>
      </c>
      <c r="G67" s="73">
        <v>275</v>
      </c>
      <c r="H67" s="26"/>
    </row>
    <row r="68" spans="2:8" s="28" customFormat="1" ht="18.75" customHeight="1" x14ac:dyDescent="0.2">
      <c r="B68" s="71" t="s">
        <v>130</v>
      </c>
      <c r="C68" s="72">
        <v>449</v>
      </c>
      <c r="D68" s="72">
        <v>266</v>
      </c>
      <c r="E68" s="72">
        <v>231</v>
      </c>
      <c r="F68" s="72">
        <v>248</v>
      </c>
      <c r="G68" s="73">
        <v>249</v>
      </c>
      <c r="H68" s="26"/>
    </row>
    <row r="69" spans="2:8" s="28" customFormat="1" ht="18.75" customHeight="1" x14ac:dyDescent="0.2">
      <c r="B69" s="71" t="s">
        <v>288</v>
      </c>
      <c r="C69" s="72">
        <v>3</v>
      </c>
      <c r="D69" s="72">
        <v>0</v>
      </c>
      <c r="E69" s="72">
        <v>20</v>
      </c>
      <c r="F69" s="72">
        <v>368</v>
      </c>
      <c r="G69" s="73">
        <v>357</v>
      </c>
      <c r="H69" s="26"/>
    </row>
    <row r="70" spans="2:8" s="28" customFormat="1" ht="18.75" customHeight="1" x14ac:dyDescent="0.2">
      <c r="B70" s="71" t="s">
        <v>165</v>
      </c>
      <c r="C70" s="72">
        <v>343</v>
      </c>
      <c r="D70" s="72">
        <v>318</v>
      </c>
      <c r="E70" s="72">
        <v>297</v>
      </c>
      <c r="F70" s="72">
        <v>242</v>
      </c>
      <c r="G70" s="73">
        <v>253</v>
      </c>
      <c r="H70" s="26"/>
    </row>
    <row r="71" spans="2:8" s="28" customFormat="1" ht="18.75" customHeight="1" x14ac:dyDescent="0.2">
      <c r="B71" s="71" t="s">
        <v>286</v>
      </c>
      <c r="C71" s="72">
        <v>341</v>
      </c>
      <c r="D71" s="72">
        <v>322</v>
      </c>
      <c r="E71" s="72">
        <v>347</v>
      </c>
      <c r="F71" s="72">
        <v>388</v>
      </c>
      <c r="G71" s="73">
        <v>411</v>
      </c>
      <c r="H71" s="26"/>
    </row>
    <row r="72" spans="2:8" s="28" customFormat="1" ht="18.75" customHeight="1" x14ac:dyDescent="0.2">
      <c r="B72" s="71" t="s">
        <v>168</v>
      </c>
      <c r="C72" s="72">
        <v>61</v>
      </c>
      <c r="D72" s="72">
        <v>84</v>
      </c>
      <c r="E72" s="72">
        <v>104</v>
      </c>
      <c r="F72" s="72">
        <v>143</v>
      </c>
      <c r="G72" s="73">
        <v>289</v>
      </c>
      <c r="H72" s="26"/>
    </row>
    <row r="73" spans="2:8" s="28" customFormat="1" ht="18.75" customHeight="1" x14ac:dyDescent="0.2">
      <c r="B73" s="71" t="s">
        <v>216</v>
      </c>
      <c r="C73" s="72">
        <v>28</v>
      </c>
      <c r="D73" s="72">
        <v>36</v>
      </c>
      <c r="E73" s="72">
        <v>10</v>
      </c>
      <c r="F73" s="72">
        <v>24</v>
      </c>
      <c r="G73" s="73">
        <v>78</v>
      </c>
      <c r="H73" s="26"/>
    </row>
    <row r="74" spans="2:8" s="28" customFormat="1" ht="18.75" customHeight="1" x14ac:dyDescent="0.2">
      <c r="B74" s="71" t="s">
        <v>159</v>
      </c>
      <c r="C74" s="72">
        <v>253</v>
      </c>
      <c r="D74" s="72">
        <v>240</v>
      </c>
      <c r="E74" s="72">
        <v>136</v>
      </c>
      <c r="F74" s="72">
        <v>194</v>
      </c>
      <c r="G74" s="73">
        <v>231</v>
      </c>
      <c r="H74" s="26"/>
    </row>
    <row r="75" spans="2:8" s="28" customFormat="1" ht="18.75" customHeight="1" x14ac:dyDescent="0.2">
      <c r="B75" s="71" t="s">
        <v>274</v>
      </c>
      <c r="C75" s="72">
        <v>411</v>
      </c>
      <c r="D75" s="72">
        <v>361</v>
      </c>
      <c r="E75" s="72">
        <v>306</v>
      </c>
      <c r="F75" s="72">
        <v>310</v>
      </c>
      <c r="G75" s="73">
        <v>263</v>
      </c>
      <c r="H75" s="26"/>
    </row>
    <row r="76" spans="2:8" s="28" customFormat="1" ht="18.75" customHeight="1" x14ac:dyDescent="0.2">
      <c r="B76" s="71" t="s">
        <v>233</v>
      </c>
      <c r="C76" s="72">
        <v>33</v>
      </c>
      <c r="D76" s="72">
        <v>45</v>
      </c>
      <c r="E76" s="72">
        <v>109</v>
      </c>
      <c r="F76" s="72">
        <v>131</v>
      </c>
      <c r="G76" s="73">
        <v>243</v>
      </c>
      <c r="H76" s="26"/>
    </row>
    <row r="77" spans="2:8" s="28" customFormat="1" ht="18.75" customHeight="1" x14ac:dyDescent="0.2">
      <c r="B77" s="71" t="s">
        <v>178</v>
      </c>
      <c r="C77" s="72">
        <v>150</v>
      </c>
      <c r="D77" s="72">
        <v>153</v>
      </c>
      <c r="E77" s="72">
        <v>127</v>
      </c>
      <c r="F77" s="72">
        <v>237</v>
      </c>
      <c r="G77" s="73">
        <v>364</v>
      </c>
      <c r="H77" s="26"/>
    </row>
    <row r="78" spans="2:8" s="28" customFormat="1" ht="18.75" customHeight="1" x14ac:dyDescent="0.2">
      <c r="B78" s="71" t="s">
        <v>202</v>
      </c>
      <c r="C78" s="72">
        <v>304</v>
      </c>
      <c r="D78" s="72">
        <v>214</v>
      </c>
      <c r="E78" s="72">
        <v>202</v>
      </c>
      <c r="F78" s="72">
        <v>100</v>
      </c>
      <c r="G78" s="73">
        <v>213</v>
      </c>
      <c r="H78" s="26"/>
    </row>
    <row r="79" spans="2:8" s="28" customFormat="1" ht="18.75" customHeight="1" x14ac:dyDescent="0.2">
      <c r="B79" s="71" t="s">
        <v>106</v>
      </c>
      <c r="C79" s="72">
        <v>240</v>
      </c>
      <c r="D79" s="72">
        <v>217</v>
      </c>
      <c r="E79" s="72">
        <v>212</v>
      </c>
      <c r="F79" s="72">
        <v>162</v>
      </c>
      <c r="G79" s="73">
        <v>235</v>
      </c>
      <c r="H79" s="26"/>
    </row>
    <row r="80" spans="2:8" s="28" customFormat="1" ht="18.75" customHeight="1" x14ac:dyDescent="0.2">
      <c r="B80" s="71" t="s">
        <v>275</v>
      </c>
      <c r="C80" s="72">
        <v>233</v>
      </c>
      <c r="D80" s="72">
        <v>236</v>
      </c>
      <c r="E80" s="72">
        <v>63</v>
      </c>
      <c r="F80" s="72">
        <v>35</v>
      </c>
      <c r="G80" s="73">
        <v>37</v>
      </c>
      <c r="H80" s="26"/>
    </row>
    <row r="81" spans="2:8" s="28" customFormat="1" ht="18.75" customHeight="1" x14ac:dyDescent="0.2">
      <c r="B81" s="71" t="s">
        <v>217</v>
      </c>
      <c r="C81" s="72">
        <v>33</v>
      </c>
      <c r="D81" s="72">
        <v>301</v>
      </c>
      <c r="E81" s="72">
        <v>366</v>
      </c>
      <c r="F81" s="72">
        <v>487</v>
      </c>
      <c r="G81" s="73">
        <v>332</v>
      </c>
      <c r="H81" s="26"/>
    </row>
    <row r="82" spans="2:8" s="28" customFormat="1" ht="18.75" customHeight="1" x14ac:dyDescent="0.2">
      <c r="B82" s="71" t="s">
        <v>172</v>
      </c>
      <c r="C82" s="72">
        <v>211</v>
      </c>
      <c r="D82" s="72">
        <v>244</v>
      </c>
      <c r="E82" s="72">
        <v>185</v>
      </c>
      <c r="F82" s="72">
        <v>266</v>
      </c>
      <c r="G82" s="73">
        <v>238</v>
      </c>
      <c r="H82" s="26"/>
    </row>
    <row r="83" spans="2:8" s="28" customFormat="1" ht="18.75" customHeight="1" x14ac:dyDescent="0.2">
      <c r="B83" s="71" t="s">
        <v>2988</v>
      </c>
      <c r="C83" s="72">
        <v>311</v>
      </c>
      <c r="D83" s="72">
        <v>314</v>
      </c>
      <c r="E83" s="72">
        <v>316</v>
      </c>
      <c r="F83" s="72">
        <v>324</v>
      </c>
      <c r="G83" s="73">
        <v>415</v>
      </c>
      <c r="H83" s="26"/>
    </row>
    <row r="84" spans="2:8" s="28" customFormat="1" ht="18.75" customHeight="1" x14ac:dyDescent="0.2">
      <c r="B84" s="71" t="s">
        <v>137</v>
      </c>
      <c r="C84" s="72">
        <v>214</v>
      </c>
      <c r="D84" s="72">
        <v>220</v>
      </c>
      <c r="E84" s="72">
        <v>222</v>
      </c>
      <c r="F84" s="72">
        <v>220</v>
      </c>
      <c r="G84" s="73">
        <v>203</v>
      </c>
      <c r="H84" s="26"/>
    </row>
    <row r="85" spans="2:8" s="28" customFormat="1" ht="18.75" customHeight="1" x14ac:dyDescent="0.2">
      <c r="B85" s="71" t="s">
        <v>198</v>
      </c>
      <c r="C85" s="72">
        <v>197</v>
      </c>
      <c r="D85" s="72">
        <v>203</v>
      </c>
      <c r="E85" s="72">
        <v>223</v>
      </c>
      <c r="F85" s="72">
        <v>202</v>
      </c>
      <c r="G85" s="73">
        <v>258</v>
      </c>
      <c r="H85" s="26"/>
    </row>
    <row r="86" spans="2:8" s="28" customFormat="1" ht="18.75" customHeight="1" x14ac:dyDescent="0.2">
      <c r="B86" s="71" t="s">
        <v>271</v>
      </c>
      <c r="C86" s="72">
        <v>153</v>
      </c>
      <c r="D86" s="72">
        <v>104</v>
      </c>
      <c r="E86" s="72">
        <v>143</v>
      </c>
      <c r="F86" s="72">
        <v>165</v>
      </c>
      <c r="G86" s="73">
        <v>216</v>
      </c>
      <c r="H86" s="26"/>
    </row>
    <row r="87" spans="2:8" s="28" customFormat="1" ht="18.75" customHeight="1" x14ac:dyDescent="0.2">
      <c r="B87" s="71" t="s">
        <v>269</v>
      </c>
      <c r="C87" s="72">
        <v>211</v>
      </c>
      <c r="D87" s="72">
        <v>222</v>
      </c>
      <c r="E87" s="72">
        <v>179</v>
      </c>
      <c r="F87" s="72">
        <v>224</v>
      </c>
      <c r="G87" s="73">
        <v>246</v>
      </c>
      <c r="H87" s="26"/>
    </row>
    <row r="88" spans="2:8" s="28" customFormat="1" ht="18.75" customHeight="1" x14ac:dyDescent="0.2">
      <c r="B88" s="71" t="s">
        <v>145</v>
      </c>
      <c r="C88" s="72">
        <v>506</v>
      </c>
      <c r="D88" s="72">
        <v>159</v>
      </c>
      <c r="E88" s="72">
        <v>156</v>
      </c>
      <c r="F88" s="72">
        <v>32</v>
      </c>
      <c r="G88" s="73">
        <v>363</v>
      </c>
      <c r="H88" s="26"/>
    </row>
    <row r="89" spans="2:8" s="28" customFormat="1" ht="18.75" customHeight="1" x14ac:dyDescent="0.2">
      <c r="B89" s="71" t="s">
        <v>261</v>
      </c>
      <c r="C89" s="72">
        <v>207</v>
      </c>
      <c r="D89" s="72">
        <v>190</v>
      </c>
      <c r="E89" s="72">
        <v>197</v>
      </c>
      <c r="F89" s="72">
        <v>217</v>
      </c>
      <c r="G89" s="73">
        <v>200</v>
      </c>
      <c r="H89" s="26"/>
    </row>
    <row r="90" spans="2:8" s="28" customFormat="1" ht="18.75" customHeight="1" x14ac:dyDescent="0.2">
      <c r="B90" s="71" t="s">
        <v>279</v>
      </c>
      <c r="C90" s="72">
        <v>0</v>
      </c>
      <c r="D90" s="72">
        <v>1</v>
      </c>
      <c r="E90" s="72">
        <v>36</v>
      </c>
      <c r="F90" s="72">
        <v>638</v>
      </c>
      <c r="G90" s="73">
        <v>700</v>
      </c>
      <c r="H90" s="26"/>
    </row>
    <row r="91" spans="2:8" s="28" customFormat="1" ht="18.75" customHeight="1" x14ac:dyDescent="0.2">
      <c r="B91" s="71" t="s">
        <v>133</v>
      </c>
      <c r="C91" s="72">
        <v>177</v>
      </c>
      <c r="D91" s="72">
        <v>198</v>
      </c>
      <c r="E91" s="72">
        <v>185</v>
      </c>
      <c r="F91" s="72">
        <v>190</v>
      </c>
      <c r="G91" s="73">
        <v>192</v>
      </c>
      <c r="H91" s="26"/>
    </row>
    <row r="92" spans="2:8" s="28" customFormat="1" ht="18.75" customHeight="1" x14ac:dyDescent="0.2">
      <c r="B92" s="71" t="s">
        <v>181</v>
      </c>
      <c r="C92" s="72">
        <v>1</v>
      </c>
      <c r="D92" s="72">
        <v>28</v>
      </c>
      <c r="E92" s="72">
        <v>201</v>
      </c>
      <c r="F92" s="72">
        <v>238</v>
      </c>
      <c r="G92" s="73">
        <v>319</v>
      </c>
      <c r="H92" s="26"/>
    </row>
    <row r="93" spans="2:8" s="28" customFormat="1" ht="18.75" customHeight="1" x14ac:dyDescent="0.2">
      <c r="B93" s="71" t="s">
        <v>277</v>
      </c>
      <c r="C93" s="72">
        <v>213</v>
      </c>
      <c r="D93" s="72">
        <v>217</v>
      </c>
      <c r="E93" s="72">
        <v>159</v>
      </c>
      <c r="F93" s="72">
        <v>100</v>
      </c>
      <c r="G93" s="73">
        <v>104</v>
      </c>
      <c r="H93" s="26"/>
    </row>
    <row r="94" spans="2:8" s="28" customFormat="1" ht="18.75" customHeight="1" x14ac:dyDescent="0.2">
      <c r="B94" s="71" t="s">
        <v>149</v>
      </c>
      <c r="C94" s="72">
        <v>152</v>
      </c>
      <c r="D94" s="72">
        <v>159</v>
      </c>
      <c r="E94" s="72">
        <v>201</v>
      </c>
      <c r="F94" s="72">
        <v>199</v>
      </c>
      <c r="G94" s="73">
        <v>170</v>
      </c>
      <c r="H94" s="26"/>
    </row>
    <row r="95" spans="2:8" s="28" customFormat="1" ht="18.75" customHeight="1" x14ac:dyDescent="0.2">
      <c r="B95" s="71" t="s">
        <v>127</v>
      </c>
      <c r="C95" s="72">
        <v>126</v>
      </c>
      <c r="D95" s="72">
        <v>118</v>
      </c>
      <c r="E95" s="72">
        <v>107</v>
      </c>
      <c r="F95" s="72">
        <v>99</v>
      </c>
      <c r="G95" s="73">
        <v>113</v>
      </c>
      <c r="H95" s="26"/>
    </row>
    <row r="96" spans="2:8" s="28" customFormat="1" ht="18.75" customHeight="1" x14ac:dyDescent="0.2">
      <c r="B96" s="71" t="s">
        <v>272</v>
      </c>
      <c r="C96" s="72">
        <v>339</v>
      </c>
      <c r="D96" s="72">
        <v>277</v>
      </c>
      <c r="E96" s="72">
        <v>105</v>
      </c>
      <c r="F96" s="72">
        <v>88</v>
      </c>
      <c r="G96" s="73">
        <v>120</v>
      </c>
      <c r="H96" s="26"/>
    </row>
    <row r="97" spans="2:8" s="28" customFormat="1" ht="18.75" customHeight="1" x14ac:dyDescent="0.2">
      <c r="B97" s="71" t="s">
        <v>986</v>
      </c>
      <c r="C97" s="72">
        <v>8</v>
      </c>
      <c r="D97" s="72">
        <v>7</v>
      </c>
      <c r="E97" s="72">
        <v>6</v>
      </c>
      <c r="F97" s="72">
        <v>21</v>
      </c>
      <c r="G97" s="73">
        <v>27</v>
      </c>
      <c r="H97" s="26"/>
    </row>
    <row r="98" spans="2:8" s="28" customFormat="1" ht="18.75" customHeight="1" x14ac:dyDescent="0.2">
      <c r="B98" s="71" t="s">
        <v>283</v>
      </c>
      <c r="C98" s="72">
        <v>1</v>
      </c>
      <c r="D98" s="72">
        <v>0</v>
      </c>
      <c r="E98" s="72">
        <v>30</v>
      </c>
      <c r="F98" s="72">
        <v>639</v>
      </c>
      <c r="G98" s="73">
        <v>513</v>
      </c>
      <c r="H98" s="26"/>
    </row>
    <row r="99" spans="2:8" s="28" customFormat="1" ht="18.75" customHeight="1" x14ac:dyDescent="0.2">
      <c r="B99" s="71" t="s">
        <v>150</v>
      </c>
      <c r="C99" s="72">
        <v>240</v>
      </c>
      <c r="D99" s="72">
        <v>226</v>
      </c>
      <c r="E99" s="72">
        <v>186</v>
      </c>
      <c r="F99" s="72">
        <v>221</v>
      </c>
      <c r="G99" s="73">
        <v>241</v>
      </c>
      <c r="H99" s="26"/>
    </row>
    <row r="100" spans="2:8" s="28" customFormat="1" ht="18.75" customHeight="1" x14ac:dyDescent="0.2">
      <c r="B100" s="71" t="s">
        <v>205</v>
      </c>
      <c r="C100" s="72">
        <v>244</v>
      </c>
      <c r="D100" s="72">
        <v>249</v>
      </c>
      <c r="E100" s="72">
        <v>111</v>
      </c>
      <c r="F100" s="72">
        <v>91</v>
      </c>
      <c r="G100" s="73">
        <v>132</v>
      </c>
      <c r="H100" s="26"/>
    </row>
    <row r="101" spans="2:8" s="28" customFormat="1" ht="18.75" customHeight="1" x14ac:dyDescent="0.2">
      <c r="B101" s="71" t="s">
        <v>212</v>
      </c>
      <c r="C101" s="72">
        <v>229</v>
      </c>
      <c r="D101" s="72">
        <v>225</v>
      </c>
      <c r="E101" s="72">
        <v>208</v>
      </c>
      <c r="F101" s="72">
        <v>224</v>
      </c>
      <c r="G101" s="73">
        <v>255</v>
      </c>
      <c r="H101" s="26"/>
    </row>
    <row r="102" spans="2:8" s="28" customFormat="1" ht="18.75" customHeight="1" x14ac:dyDescent="0.2">
      <c r="B102" s="71" t="s">
        <v>95</v>
      </c>
      <c r="C102" s="72">
        <v>245</v>
      </c>
      <c r="D102" s="72">
        <v>254</v>
      </c>
      <c r="E102" s="72">
        <v>155</v>
      </c>
      <c r="F102" s="72">
        <v>102</v>
      </c>
      <c r="G102" s="73">
        <v>114</v>
      </c>
      <c r="H102" s="26"/>
    </row>
    <row r="103" spans="2:8" s="28" customFormat="1" ht="18.75" customHeight="1" x14ac:dyDescent="0.2">
      <c r="B103" s="71" t="s">
        <v>113</v>
      </c>
      <c r="C103" s="72">
        <v>132</v>
      </c>
      <c r="D103" s="72">
        <v>69</v>
      </c>
      <c r="E103" s="72">
        <v>105</v>
      </c>
      <c r="F103" s="72">
        <v>134</v>
      </c>
      <c r="G103" s="73">
        <v>186</v>
      </c>
      <c r="H103" s="26"/>
    </row>
    <row r="104" spans="2:8" s="28" customFormat="1" ht="18.75" customHeight="1" x14ac:dyDescent="0.2">
      <c r="B104" s="71" t="s">
        <v>215</v>
      </c>
      <c r="C104" s="72">
        <v>120</v>
      </c>
      <c r="D104" s="72">
        <v>122</v>
      </c>
      <c r="E104" s="72">
        <v>183</v>
      </c>
      <c r="F104" s="72">
        <v>188</v>
      </c>
      <c r="G104" s="73">
        <v>177</v>
      </c>
      <c r="H104" s="26"/>
    </row>
    <row r="105" spans="2:8" s="28" customFormat="1" ht="18.75" customHeight="1" x14ac:dyDescent="0.2">
      <c r="B105" s="71" t="s">
        <v>276</v>
      </c>
      <c r="C105" s="72">
        <v>289</v>
      </c>
      <c r="D105" s="72">
        <v>272</v>
      </c>
      <c r="E105" s="72">
        <v>232</v>
      </c>
      <c r="F105" s="72">
        <v>102</v>
      </c>
      <c r="G105" s="73">
        <v>178</v>
      </c>
      <c r="H105" s="26"/>
    </row>
    <row r="106" spans="2:8" s="28" customFormat="1" ht="18.75" customHeight="1" x14ac:dyDescent="0.2">
      <c r="B106" s="71" t="s">
        <v>223</v>
      </c>
      <c r="C106" s="72">
        <v>160</v>
      </c>
      <c r="D106" s="72">
        <v>163</v>
      </c>
      <c r="E106" s="72">
        <v>170</v>
      </c>
      <c r="F106" s="72">
        <v>153</v>
      </c>
      <c r="G106" s="73">
        <v>153</v>
      </c>
      <c r="H106" s="26"/>
    </row>
    <row r="107" spans="2:8" s="28" customFormat="1" ht="18.75" customHeight="1" x14ac:dyDescent="0.2">
      <c r="B107" s="71" t="s">
        <v>141</v>
      </c>
      <c r="C107" s="72">
        <v>0</v>
      </c>
      <c r="D107" s="72">
        <v>1</v>
      </c>
      <c r="E107" s="72">
        <v>0</v>
      </c>
      <c r="F107" s="72">
        <v>2</v>
      </c>
      <c r="G107" s="73">
        <v>8</v>
      </c>
      <c r="H107" s="26"/>
    </row>
    <row r="108" spans="2:8" s="28" customFormat="1" ht="18.75" customHeight="1" x14ac:dyDescent="0.2">
      <c r="B108" s="71" t="s">
        <v>118</v>
      </c>
      <c r="C108" s="72">
        <v>127</v>
      </c>
      <c r="D108" s="72">
        <v>122</v>
      </c>
      <c r="E108" s="72">
        <v>123</v>
      </c>
      <c r="F108" s="72">
        <v>99</v>
      </c>
      <c r="G108" s="73">
        <v>153</v>
      </c>
      <c r="H108" s="26"/>
    </row>
    <row r="109" spans="2:8" s="28" customFormat="1" ht="18.75" customHeight="1" x14ac:dyDescent="0.2">
      <c r="B109" s="71" t="s">
        <v>200</v>
      </c>
      <c r="C109" s="72">
        <v>190</v>
      </c>
      <c r="D109" s="72">
        <v>182</v>
      </c>
      <c r="E109" s="72">
        <v>138</v>
      </c>
      <c r="F109" s="72">
        <v>115</v>
      </c>
      <c r="G109" s="73">
        <v>102</v>
      </c>
      <c r="H109" s="26"/>
    </row>
    <row r="110" spans="2:8" s="28" customFormat="1" ht="18.75" customHeight="1" x14ac:dyDescent="0.2">
      <c r="B110" s="71" t="s">
        <v>121</v>
      </c>
      <c r="C110" s="72">
        <v>79</v>
      </c>
      <c r="D110" s="72">
        <v>77</v>
      </c>
      <c r="E110" s="72">
        <v>100</v>
      </c>
      <c r="F110" s="72">
        <v>106</v>
      </c>
      <c r="G110" s="73">
        <v>119</v>
      </c>
      <c r="H110" s="26"/>
    </row>
    <row r="111" spans="2:8" s="28" customFormat="1" ht="18.75" customHeight="1" x14ac:dyDescent="0.2">
      <c r="B111" s="71" t="s">
        <v>115</v>
      </c>
      <c r="C111" s="72">
        <v>103</v>
      </c>
      <c r="D111" s="72">
        <v>112</v>
      </c>
      <c r="E111" s="72">
        <v>108</v>
      </c>
      <c r="F111" s="72">
        <v>101</v>
      </c>
      <c r="G111" s="73">
        <v>104</v>
      </c>
      <c r="H111" s="26"/>
    </row>
    <row r="112" spans="2:8" s="28" customFormat="1" ht="18.75" customHeight="1" x14ac:dyDescent="0.2">
      <c r="B112" s="71" t="s">
        <v>158</v>
      </c>
      <c r="C112" s="72">
        <v>208</v>
      </c>
      <c r="D112" s="72">
        <v>161</v>
      </c>
      <c r="E112" s="72">
        <v>142</v>
      </c>
      <c r="F112" s="72">
        <v>107</v>
      </c>
      <c r="G112" s="73">
        <v>103</v>
      </c>
      <c r="H112" s="26"/>
    </row>
    <row r="113" spans="2:8" s="28" customFormat="1" ht="18.75" customHeight="1" x14ac:dyDescent="0.2">
      <c r="B113" s="71" t="s">
        <v>236</v>
      </c>
      <c r="C113" s="72">
        <v>129</v>
      </c>
      <c r="D113" s="72">
        <v>78</v>
      </c>
      <c r="E113" s="72">
        <v>103</v>
      </c>
      <c r="F113" s="72">
        <v>104</v>
      </c>
      <c r="G113" s="73">
        <v>105</v>
      </c>
      <c r="H113" s="26"/>
    </row>
    <row r="114" spans="2:8" s="28" customFormat="1" ht="18.75" customHeight="1" x14ac:dyDescent="0.2">
      <c r="B114" s="71" t="s">
        <v>151</v>
      </c>
      <c r="C114" s="72">
        <v>237</v>
      </c>
      <c r="D114" s="72">
        <v>141</v>
      </c>
      <c r="E114" s="72">
        <v>105</v>
      </c>
      <c r="F114" s="72">
        <v>88</v>
      </c>
      <c r="G114" s="73">
        <v>106</v>
      </c>
      <c r="H114" s="26"/>
    </row>
    <row r="115" spans="2:8" s="28" customFormat="1" ht="18.75" customHeight="1" x14ac:dyDescent="0.2">
      <c r="B115" s="71" t="s">
        <v>132</v>
      </c>
      <c r="C115" s="72">
        <v>110</v>
      </c>
      <c r="D115" s="72">
        <v>116</v>
      </c>
      <c r="E115" s="72">
        <v>147</v>
      </c>
      <c r="F115" s="72">
        <v>111</v>
      </c>
      <c r="G115" s="73">
        <v>110</v>
      </c>
      <c r="H115" s="26"/>
    </row>
    <row r="116" spans="2:8" s="28" customFormat="1" ht="18.75" customHeight="1" x14ac:dyDescent="0.2">
      <c r="B116" s="71" t="s">
        <v>300</v>
      </c>
      <c r="C116" s="72">
        <v>9</v>
      </c>
      <c r="D116" s="72">
        <v>1</v>
      </c>
      <c r="E116" s="72">
        <v>5</v>
      </c>
      <c r="F116" s="72">
        <v>1</v>
      </c>
      <c r="G116" s="73">
        <v>0</v>
      </c>
      <c r="H116" s="26"/>
    </row>
    <row r="117" spans="2:8" s="28" customFormat="1" ht="18.75" customHeight="1" x14ac:dyDescent="0.2">
      <c r="B117" s="71" t="s">
        <v>287</v>
      </c>
      <c r="C117" s="72">
        <v>438</v>
      </c>
      <c r="D117" s="72">
        <v>492</v>
      </c>
      <c r="E117" s="72">
        <v>19</v>
      </c>
      <c r="F117" s="72">
        <v>0</v>
      </c>
      <c r="G117" s="73">
        <v>2</v>
      </c>
      <c r="H117" s="26"/>
    </row>
    <row r="118" spans="2:8" s="28" customFormat="1" ht="18.75" customHeight="1" x14ac:dyDescent="0.2">
      <c r="B118" s="71" t="s">
        <v>203</v>
      </c>
      <c r="C118" s="72">
        <v>254</v>
      </c>
      <c r="D118" s="72">
        <v>251</v>
      </c>
      <c r="E118" s="72">
        <v>112</v>
      </c>
      <c r="F118" s="72">
        <v>93</v>
      </c>
      <c r="G118" s="73">
        <v>127</v>
      </c>
      <c r="H118" s="26"/>
    </row>
    <row r="119" spans="2:8" s="28" customFormat="1" ht="18.75" customHeight="1" x14ac:dyDescent="0.2">
      <c r="B119" s="71" t="s">
        <v>204</v>
      </c>
      <c r="C119" s="72">
        <v>99</v>
      </c>
      <c r="D119" s="72">
        <v>373</v>
      </c>
      <c r="E119" s="72">
        <v>237</v>
      </c>
      <c r="F119" s="72">
        <v>132</v>
      </c>
      <c r="G119" s="73">
        <v>13</v>
      </c>
      <c r="H119" s="26"/>
    </row>
    <row r="120" spans="2:8" s="28" customFormat="1" ht="18.75" customHeight="1" x14ac:dyDescent="0.2">
      <c r="B120" s="71" t="s">
        <v>189</v>
      </c>
      <c r="C120" s="72">
        <v>287</v>
      </c>
      <c r="D120" s="72">
        <v>244</v>
      </c>
      <c r="E120" s="72">
        <v>181</v>
      </c>
      <c r="F120" s="72">
        <v>78</v>
      </c>
      <c r="G120" s="73">
        <v>22</v>
      </c>
      <c r="H120" s="26"/>
    </row>
    <row r="121" spans="2:8" s="28" customFormat="1" ht="18.75" customHeight="1" x14ac:dyDescent="0.2">
      <c r="B121" s="71" t="s">
        <v>299</v>
      </c>
      <c r="C121" s="72">
        <v>36</v>
      </c>
      <c r="D121" s="72">
        <v>22</v>
      </c>
      <c r="E121" s="72">
        <v>35</v>
      </c>
      <c r="F121" s="72">
        <v>32</v>
      </c>
      <c r="G121" s="73">
        <v>52</v>
      </c>
      <c r="H121" s="26"/>
    </row>
    <row r="122" spans="2:8" s="28" customFormat="1" ht="18.75" customHeight="1" x14ac:dyDescent="0.2">
      <c r="B122" s="71" t="s">
        <v>93</v>
      </c>
      <c r="C122" s="72">
        <v>175</v>
      </c>
      <c r="D122" s="72">
        <v>164</v>
      </c>
      <c r="E122" s="72">
        <v>174</v>
      </c>
      <c r="F122" s="72">
        <v>94</v>
      </c>
      <c r="G122" s="73">
        <v>93</v>
      </c>
      <c r="H122" s="26"/>
    </row>
    <row r="123" spans="2:8" s="28" customFormat="1" ht="18.75" customHeight="1" x14ac:dyDescent="0.2">
      <c r="B123" s="71" t="s">
        <v>139</v>
      </c>
      <c r="C123" s="72">
        <v>50</v>
      </c>
      <c r="D123" s="72">
        <v>60</v>
      </c>
      <c r="E123" s="72">
        <v>90</v>
      </c>
      <c r="F123" s="72">
        <v>84</v>
      </c>
      <c r="G123" s="73">
        <v>92</v>
      </c>
      <c r="H123" s="26"/>
    </row>
    <row r="124" spans="2:8" s="28" customFormat="1" ht="18.75" customHeight="1" x14ac:dyDescent="0.2">
      <c r="B124" s="71" t="s">
        <v>282</v>
      </c>
      <c r="C124" s="72">
        <v>0</v>
      </c>
      <c r="D124" s="72">
        <v>0</v>
      </c>
      <c r="E124" s="72">
        <v>73</v>
      </c>
      <c r="F124" s="72">
        <v>120</v>
      </c>
      <c r="G124" s="73">
        <v>120</v>
      </c>
      <c r="H124" s="26"/>
    </row>
    <row r="125" spans="2:8" s="28" customFormat="1" ht="18.75" customHeight="1" x14ac:dyDescent="0.2">
      <c r="B125" s="71" t="s">
        <v>117</v>
      </c>
      <c r="C125" s="72">
        <v>0</v>
      </c>
      <c r="D125" s="72">
        <v>44</v>
      </c>
      <c r="E125" s="72">
        <v>97</v>
      </c>
      <c r="F125" s="72">
        <v>85</v>
      </c>
      <c r="G125" s="73">
        <v>84</v>
      </c>
      <c r="H125" s="26"/>
    </row>
    <row r="126" spans="2:8" s="28" customFormat="1" ht="18.75" customHeight="1" x14ac:dyDescent="0.2">
      <c r="B126" s="71" t="s">
        <v>207</v>
      </c>
      <c r="C126" s="72">
        <v>73</v>
      </c>
      <c r="D126" s="72">
        <v>108</v>
      </c>
      <c r="E126" s="72">
        <v>162</v>
      </c>
      <c r="F126" s="72">
        <v>84</v>
      </c>
      <c r="G126" s="73">
        <v>76</v>
      </c>
      <c r="H126" s="26"/>
    </row>
    <row r="127" spans="2:8" s="28" customFormat="1" ht="18.75" customHeight="1" x14ac:dyDescent="0.2">
      <c r="B127" s="71" t="s">
        <v>173</v>
      </c>
      <c r="C127" s="72">
        <v>102</v>
      </c>
      <c r="D127" s="72">
        <v>62</v>
      </c>
      <c r="E127" s="72">
        <v>43</v>
      </c>
      <c r="F127" s="72">
        <v>49</v>
      </c>
      <c r="G127" s="73">
        <v>52</v>
      </c>
      <c r="H127" s="26"/>
    </row>
    <row r="128" spans="2:8" s="28" customFormat="1" ht="18.75" customHeight="1" x14ac:dyDescent="0.2">
      <c r="B128" s="71" t="s">
        <v>210</v>
      </c>
      <c r="C128" s="72">
        <v>146</v>
      </c>
      <c r="D128" s="72">
        <v>95</v>
      </c>
      <c r="E128" s="72">
        <v>24</v>
      </c>
      <c r="F128" s="72">
        <v>42</v>
      </c>
      <c r="G128" s="73">
        <v>118</v>
      </c>
      <c r="H128" s="26"/>
    </row>
    <row r="129" spans="2:8" s="28" customFormat="1" ht="18.75" customHeight="1" x14ac:dyDescent="0.2">
      <c r="B129" s="71" t="s">
        <v>232</v>
      </c>
      <c r="C129" s="72">
        <v>0</v>
      </c>
      <c r="D129" s="72">
        <v>0</v>
      </c>
      <c r="E129" s="72">
        <v>1</v>
      </c>
      <c r="F129" s="72">
        <v>0</v>
      </c>
      <c r="G129" s="73">
        <v>68</v>
      </c>
      <c r="H129" s="26"/>
    </row>
    <row r="130" spans="2:8" s="28" customFormat="1" ht="18.75" customHeight="1" x14ac:dyDescent="0.2">
      <c r="B130" s="71" t="s">
        <v>188</v>
      </c>
      <c r="C130" s="72">
        <v>7</v>
      </c>
      <c r="D130" s="72">
        <v>4</v>
      </c>
      <c r="E130" s="72">
        <v>27</v>
      </c>
      <c r="F130" s="72">
        <v>10</v>
      </c>
      <c r="G130" s="73">
        <v>15</v>
      </c>
      <c r="H130" s="26"/>
    </row>
    <row r="131" spans="2:8" s="28" customFormat="1" ht="18.75" customHeight="1" x14ac:dyDescent="0.2">
      <c r="B131" s="71" t="s">
        <v>280</v>
      </c>
      <c r="C131" s="72">
        <v>0</v>
      </c>
      <c r="D131" s="72">
        <v>0</v>
      </c>
      <c r="E131" s="72">
        <v>27</v>
      </c>
      <c r="F131" s="72">
        <v>203</v>
      </c>
      <c r="G131" s="73">
        <v>209</v>
      </c>
      <c r="H131" s="26"/>
    </row>
    <row r="132" spans="2:8" s="28" customFormat="1" ht="18.75" customHeight="1" x14ac:dyDescent="0.2">
      <c r="B132" s="71" t="s">
        <v>218</v>
      </c>
      <c r="C132" s="72">
        <v>27</v>
      </c>
      <c r="D132" s="72">
        <v>25</v>
      </c>
      <c r="E132" s="72">
        <v>89</v>
      </c>
      <c r="F132" s="72">
        <v>130</v>
      </c>
      <c r="G132" s="73">
        <v>123</v>
      </c>
      <c r="H132" s="26"/>
    </row>
    <row r="133" spans="2:8" s="28" customFormat="1" ht="18.75" customHeight="1" x14ac:dyDescent="0.2">
      <c r="B133" s="71" t="s">
        <v>290</v>
      </c>
      <c r="C133" s="72">
        <v>83</v>
      </c>
      <c r="D133" s="72">
        <v>43</v>
      </c>
      <c r="E133" s="72">
        <v>91</v>
      </c>
      <c r="F133" s="72">
        <v>84</v>
      </c>
      <c r="G133" s="73">
        <v>155</v>
      </c>
      <c r="H133" s="26"/>
    </row>
    <row r="134" spans="2:8" s="28" customFormat="1" ht="18.75" customHeight="1" x14ac:dyDescent="0.2">
      <c r="B134" s="71" t="s">
        <v>197</v>
      </c>
      <c r="C134" s="72">
        <v>137</v>
      </c>
      <c r="D134" s="72">
        <v>78</v>
      </c>
      <c r="E134" s="72">
        <v>33</v>
      </c>
      <c r="F134" s="72">
        <v>62</v>
      </c>
      <c r="G134" s="73">
        <v>42</v>
      </c>
      <c r="H134" s="26"/>
    </row>
    <row r="135" spans="2:8" s="28" customFormat="1" ht="18.75" customHeight="1" x14ac:dyDescent="0.2">
      <c r="B135" s="71" t="s">
        <v>167</v>
      </c>
      <c r="C135" s="72">
        <v>61</v>
      </c>
      <c r="D135" s="72">
        <v>87</v>
      </c>
      <c r="E135" s="72">
        <v>93</v>
      </c>
      <c r="F135" s="72">
        <v>86</v>
      </c>
      <c r="G135" s="73">
        <v>94</v>
      </c>
      <c r="H135" s="26"/>
    </row>
    <row r="136" spans="2:8" s="28" customFormat="1" ht="18.75" customHeight="1" x14ac:dyDescent="0.2">
      <c r="B136" s="71" t="s">
        <v>136</v>
      </c>
      <c r="C136" s="72">
        <v>107</v>
      </c>
      <c r="D136" s="72">
        <v>68</v>
      </c>
      <c r="E136" s="72">
        <v>84</v>
      </c>
      <c r="F136" s="72">
        <v>75</v>
      </c>
      <c r="G136" s="73">
        <v>86</v>
      </c>
      <c r="H136" s="26"/>
    </row>
    <row r="137" spans="2:8" s="28" customFormat="1" ht="18.75" customHeight="1" x14ac:dyDescent="0.2">
      <c r="B137" s="71" t="s">
        <v>199</v>
      </c>
      <c r="C137" s="72">
        <v>83</v>
      </c>
      <c r="D137" s="72">
        <v>73</v>
      </c>
      <c r="E137" s="72">
        <v>102</v>
      </c>
      <c r="F137" s="72">
        <v>69</v>
      </c>
      <c r="G137" s="73">
        <v>85</v>
      </c>
      <c r="H137" s="26"/>
    </row>
    <row r="138" spans="2:8" s="28" customFormat="1" ht="18.75" customHeight="1" x14ac:dyDescent="0.2">
      <c r="B138" s="71" t="s">
        <v>146</v>
      </c>
      <c r="C138" s="72">
        <v>201</v>
      </c>
      <c r="D138" s="72">
        <v>81</v>
      </c>
      <c r="E138" s="72">
        <v>9</v>
      </c>
      <c r="F138" s="72">
        <v>4</v>
      </c>
      <c r="G138" s="73">
        <v>204</v>
      </c>
      <c r="H138" s="26"/>
    </row>
    <row r="139" spans="2:8" s="28" customFormat="1" ht="18.75" customHeight="1" x14ac:dyDescent="0.2">
      <c r="B139" s="71" t="s">
        <v>116</v>
      </c>
      <c r="C139" s="72">
        <v>1</v>
      </c>
      <c r="D139" s="72">
        <v>0</v>
      </c>
      <c r="E139" s="72">
        <v>0</v>
      </c>
      <c r="F139" s="72">
        <v>0</v>
      </c>
      <c r="G139" s="73">
        <v>0</v>
      </c>
      <c r="H139" s="26"/>
    </row>
    <row r="140" spans="2:8" s="28" customFormat="1" ht="18.75" customHeight="1" x14ac:dyDescent="0.2">
      <c r="B140" s="71" t="s">
        <v>294</v>
      </c>
      <c r="C140" s="72">
        <v>32</v>
      </c>
      <c r="D140" s="72">
        <v>35</v>
      </c>
      <c r="E140" s="72">
        <v>56</v>
      </c>
      <c r="F140" s="72">
        <v>43</v>
      </c>
      <c r="G140" s="73">
        <v>81</v>
      </c>
      <c r="H140" s="26"/>
    </row>
    <row r="141" spans="2:8" s="28" customFormat="1" ht="18.75" customHeight="1" x14ac:dyDescent="0.2">
      <c r="B141" s="71" t="s">
        <v>176</v>
      </c>
      <c r="C141" s="72">
        <v>70</v>
      </c>
      <c r="D141" s="72">
        <v>61</v>
      </c>
      <c r="E141" s="72">
        <v>76</v>
      </c>
      <c r="F141" s="72">
        <v>63</v>
      </c>
      <c r="G141" s="73">
        <v>71</v>
      </c>
      <c r="H141" s="26"/>
    </row>
    <row r="142" spans="2:8" s="28" customFormat="1" ht="18.75" customHeight="1" x14ac:dyDescent="0.2">
      <c r="B142" s="71" t="s">
        <v>157</v>
      </c>
      <c r="C142" s="72">
        <v>100</v>
      </c>
      <c r="D142" s="72">
        <v>110</v>
      </c>
      <c r="E142" s="72">
        <v>219</v>
      </c>
      <c r="F142" s="72">
        <v>80</v>
      </c>
      <c r="G142" s="73">
        <v>20</v>
      </c>
      <c r="H142" s="26"/>
    </row>
    <row r="143" spans="2:8" s="28" customFormat="1" ht="18.75" customHeight="1" x14ac:dyDescent="0.2">
      <c r="B143" s="71" t="s">
        <v>296</v>
      </c>
      <c r="C143" s="72">
        <v>15</v>
      </c>
      <c r="D143" s="72">
        <v>12</v>
      </c>
      <c r="E143" s="72">
        <v>12</v>
      </c>
      <c r="F143" s="72">
        <v>43</v>
      </c>
      <c r="G143" s="73">
        <v>109</v>
      </c>
      <c r="H143" s="26"/>
    </row>
    <row r="144" spans="2:8" s="28" customFormat="1" ht="18.75" customHeight="1" x14ac:dyDescent="0.2">
      <c r="B144" s="71" t="s">
        <v>177</v>
      </c>
      <c r="C144" s="72">
        <v>76</v>
      </c>
      <c r="D144" s="72">
        <v>77</v>
      </c>
      <c r="E144" s="72">
        <v>53</v>
      </c>
      <c r="F144" s="72">
        <v>49</v>
      </c>
      <c r="G144" s="73">
        <v>79</v>
      </c>
      <c r="H144" s="26"/>
    </row>
    <row r="145" spans="2:8" s="28" customFormat="1" ht="18.75" customHeight="1" x14ac:dyDescent="0.2">
      <c r="B145" s="71" t="s">
        <v>229</v>
      </c>
      <c r="C145" s="72">
        <v>172</v>
      </c>
      <c r="D145" s="72">
        <v>109</v>
      </c>
      <c r="E145" s="72">
        <v>121</v>
      </c>
      <c r="F145" s="72">
        <v>90</v>
      </c>
      <c r="G145" s="73">
        <v>17</v>
      </c>
      <c r="H145" s="26"/>
    </row>
    <row r="146" spans="2:8" s="28" customFormat="1" ht="18.75" customHeight="1" x14ac:dyDescent="0.2">
      <c r="B146" s="71" t="s">
        <v>235</v>
      </c>
      <c r="C146" s="72">
        <v>77</v>
      </c>
      <c r="D146" s="72">
        <v>58</v>
      </c>
      <c r="E146" s="72">
        <v>71</v>
      </c>
      <c r="F146" s="72">
        <v>86</v>
      </c>
      <c r="G146" s="73">
        <v>77</v>
      </c>
      <c r="H146" s="26"/>
    </row>
    <row r="147" spans="2:8" s="28" customFormat="1" ht="18.75" customHeight="1" x14ac:dyDescent="0.2">
      <c r="B147" s="71" t="s">
        <v>120</v>
      </c>
      <c r="C147" s="72">
        <v>75</v>
      </c>
      <c r="D147" s="72">
        <v>63</v>
      </c>
      <c r="E147" s="72">
        <v>75</v>
      </c>
      <c r="F147" s="72">
        <v>64</v>
      </c>
      <c r="G147" s="73">
        <v>60</v>
      </c>
      <c r="H147" s="26"/>
    </row>
    <row r="148" spans="2:8" s="28" customFormat="1" ht="18.75" customHeight="1" x14ac:dyDescent="0.2">
      <c r="B148" s="71" t="s">
        <v>284</v>
      </c>
      <c r="C148" s="72">
        <v>0</v>
      </c>
      <c r="D148" s="72">
        <v>9</v>
      </c>
      <c r="E148" s="72">
        <v>50</v>
      </c>
      <c r="F148" s="72">
        <v>62</v>
      </c>
      <c r="G148" s="73">
        <v>101</v>
      </c>
      <c r="H148" s="26"/>
    </row>
    <row r="149" spans="2:8" s="28" customFormat="1" ht="18.75" customHeight="1" x14ac:dyDescent="0.2">
      <c r="B149" s="71" t="s">
        <v>293</v>
      </c>
      <c r="C149" s="72">
        <v>14</v>
      </c>
      <c r="D149" s="72">
        <v>12</v>
      </c>
      <c r="E149" s="72">
        <v>12</v>
      </c>
      <c r="F149" s="72">
        <v>51</v>
      </c>
      <c r="G149" s="73">
        <v>52</v>
      </c>
      <c r="H149" s="26"/>
    </row>
    <row r="150" spans="2:8" s="28" customFormat="1" ht="18.75" customHeight="1" x14ac:dyDescent="0.2">
      <c r="B150" s="71" t="s">
        <v>107</v>
      </c>
      <c r="C150" s="72">
        <v>74</v>
      </c>
      <c r="D150" s="72">
        <v>66</v>
      </c>
      <c r="E150" s="72">
        <v>75</v>
      </c>
      <c r="F150" s="72">
        <v>37</v>
      </c>
      <c r="G150" s="73">
        <v>50</v>
      </c>
      <c r="H150" s="26"/>
    </row>
    <row r="151" spans="2:8" s="28" customFormat="1" ht="18.75" customHeight="1" x14ac:dyDescent="0.2">
      <c r="B151" s="71" t="s">
        <v>123</v>
      </c>
      <c r="C151" s="72">
        <v>67</v>
      </c>
      <c r="D151" s="72">
        <v>51</v>
      </c>
      <c r="E151" s="72">
        <v>49</v>
      </c>
      <c r="F151" s="72">
        <v>58</v>
      </c>
      <c r="G151" s="73">
        <v>52</v>
      </c>
      <c r="H151" s="26"/>
    </row>
    <row r="152" spans="2:8" s="28" customFormat="1" ht="18.75" customHeight="1" x14ac:dyDescent="0.2">
      <c r="B152" s="71" t="s">
        <v>190</v>
      </c>
      <c r="C152" s="72">
        <v>57</v>
      </c>
      <c r="D152" s="72">
        <v>33</v>
      </c>
      <c r="E152" s="72">
        <v>50</v>
      </c>
      <c r="F152" s="72">
        <v>84</v>
      </c>
      <c r="G152" s="73">
        <v>66</v>
      </c>
      <c r="H152" s="26"/>
    </row>
    <row r="153" spans="2:8" s="28" customFormat="1" ht="18.75" customHeight="1" x14ac:dyDescent="0.2">
      <c r="B153" s="71" t="s">
        <v>289</v>
      </c>
      <c r="C153" s="72">
        <v>21</v>
      </c>
      <c r="D153" s="72">
        <v>53</v>
      </c>
      <c r="E153" s="72">
        <v>36</v>
      </c>
      <c r="F153" s="72">
        <v>19</v>
      </c>
      <c r="G153" s="73">
        <v>54</v>
      </c>
      <c r="H153" s="26"/>
    </row>
    <row r="154" spans="2:8" s="28" customFormat="1" ht="18.75" customHeight="1" x14ac:dyDescent="0.2">
      <c r="B154" s="71" t="s">
        <v>125</v>
      </c>
      <c r="C154" s="72">
        <v>13</v>
      </c>
      <c r="D154" s="72">
        <v>327</v>
      </c>
      <c r="E154" s="72">
        <v>74</v>
      </c>
      <c r="F154" s="72">
        <v>31</v>
      </c>
      <c r="G154" s="73">
        <v>4</v>
      </c>
      <c r="H154" s="26"/>
    </row>
    <row r="155" spans="2:8" s="28" customFormat="1" ht="18.75" customHeight="1" x14ac:dyDescent="0.2">
      <c r="B155" s="71" t="s">
        <v>170</v>
      </c>
      <c r="C155" s="72">
        <v>55</v>
      </c>
      <c r="D155" s="72">
        <v>93</v>
      </c>
      <c r="E155" s="72">
        <v>66</v>
      </c>
      <c r="F155" s="72">
        <v>21</v>
      </c>
      <c r="G155" s="73">
        <v>26</v>
      </c>
      <c r="H155" s="26"/>
    </row>
    <row r="156" spans="2:8" s="28" customFormat="1" ht="18.75" customHeight="1" x14ac:dyDescent="0.2">
      <c r="B156" s="71" t="s">
        <v>105</v>
      </c>
      <c r="C156" s="72">
        <v>1</v>
      </c>
      <c r="D156" s="72">
        <v>2</v>
      </c>
      <c r="E156" s="72">
        <v>0</v>
      </c>
      <c r="F156" s="72">
        <v>5</v>
      </c>
      <c r="G156" s="73">
        <v>3</v>
      </c>
      <c r="H156" s="26"/>
    </row>
    <row r="157" spans="2:8" s="28" customFormat="1" ht="18.75" customHeight="1" x14ac:dyDescent="0.2">
      <c r="B157" s="71" t="s">
        <v>295</v>
      </c>
      <c r="C157" s="72">
        <v>17</v>
      </c>
      <c r="D157" s="72">
        <v>4</v>
      </c>
      <c r="E157" s="72">
        <v>41</v>
      </c>
      <c r="F157" s="72">
        <v>51</v>
      </c>
      <c r="G157" s="73">
        <v>40</v>
      </c>
      <c r="H157" s="26"/>
    </row>
    <row r="158" spans="2:8" s="28" customFormat="1" ht="18.75" customHeight="1" x14ac:dyDescent="0.2">
      <c r="B158" s="71" t="s">
        <v>291</v>
      </c>
      <c r="C158" s="72">
        <v>28</v>
      </c>
      <c r="D158" s="72">
        <v>119</v>
      </c>
      <c r="E158" s="72">
        <v>59</v>
      </c>
      <c r="F158" s="72">
        <v>31</v>
      </c>
      <c r="G158" s="73">
        <v>25</v>
      </c>
      <c r="H158" s="26"/>
    </row>
    <row r="159" spans="2:8" s="28" customFormat="1" ht="18.75" customHeight="1" x14ac:dyDescent="0.2">
      <c r="B159" s="71" t="s">
        <v>98</v>
      </c>
      <c r="C159" s="72">
        <v>8</v>
      </c>
      <c r="D159" s="72">
        <v>6</v>
      </c>
      <c r="E159" s="72">
        <v>22</v>
      </c>
      <c r="F159" s="72">
        <v>62</v>
      </c>
      <c r="G159" s="73">
        <v>63</v>
      </c>
      <c r="H159" s="26"/>
    </row>
    <row r="160" spans="2:8" s="28" customFormat="1" ht="18.75" customHeight="1" x14ac:dyDescent="0.2">
      <c r="B160" s="71" t="s">
        <v>94</v>
      </c>
      <c r="C160" s="72">
        <v>61</v>
      </c>
      <c r="D160" s="72">
        <v>53</v>
      </c>
      <c r="E160" s="72">
        <v>52</v>
      </c>
      <c r="F160" s="72">
        <v>52</v>
      </c>
      <c r="G160" s="73">
        <v>52</v>
      </c>
      <c r="H160" s="26"/>
    </row>
    <row r="161" spans="2:8" s="28" customFormat="1" ht="18.75" customHeight="1" x14ac:dyDescent="0.2">
      <c r="B161" s="71" t="s">
        <v>301</v>
      </c>
      <c r="C161" s="72">
        <v>19</v>
      </c>
      <c r="D161" s="72">
        <v>10</v>
      </c>
      <c r="E161" s="72">
        <v>26</v>
      </c>
      <c r="F161" s="72">
        <v>23</v>
      </c>
      <c r="G161" s="73">
        <v>37</v>
      </c>
      <c r="H161" s="26"/>
    </row>
    <row r="162" spans="2:8" s="28" customFormat="1" ht="18.75" customHeight="1" x14ac:dyDescent="0.2">
      <c r="B162" s="71" t="s">
        <v>298</v>
      </c>
      <c r="C162" s="72">
        <v>4</v>
      </c>
      <c r="D162" s="72">
        <v>0</v>
      </c>
      <c r="E162" s="72">
        <v>0</v>
      </c>
      <c r="F162" s="72">
        <v>0</v>
      </c>
      <c r="G162" s="73">
        <v>0</v>
      </c>
      <c r="H162" s="26"/>
    </row>
    <row r="163" spans="2:8" s="28" customFormat="1" ht="18.75" customHeight="1" x14ac:dyDescent="0.2">
      <c r="B163" s="71" t="s">
        <v>3088</v>
      </c>
      <c r="C163" s="72">
        <v>102</v>
      </c>
      <c r="D163" s="72">
        <v>48</v>
      </c>
      <c r="E163" s="72">
        <v>52</v>
      </c>
      <c r="F163" s="72">
        <v>101</v>
      </c>
      <c r="G163" s="73">
        <v>36</v>
      </c>
      <c r="H163" s="26"/>
    </row>
    <row r="164" spans="2:8" s="28" customFormat="1" ht="18.75" customHeight="1" x14ac:dyDescent="0.2">
      <c r="B164" s="71" t="s">
        <v>228</v>
      </c>
      <c r="C164" s="72">
        <v>68</v>
      </c>
      <c r="D164" s="72">
        <v>40</v>
      </c>
      <c r="E164" s="72">
        <v>33</v>
      </c>
      <c r="F164" s="72">
        <v>14</v>
      </c>
      <c r="G164" s="73">
        <v>43</v>
      </c>
      <c r="H164" s="26"/>
    </row>
    <row r="165" spans="2:8" s="28" customFormat="1" ht="18.75" customHeight="1" x14ac:dyDescent="0.2">
      <c r="B165" s="71" t="s">
        <v>220</v>
      </c>
      <c r="C165" s="72">
        <v>34</v>
      </c>
      <c r="D165" s="72">
        <v>32</v>
      </c>
      <c r="E165" s="72">
        <v>32</v>
      </c>
      <c r="F165" s="72">
        <v>50</v>
      </c>
      <c r="G165" s="73">
        <v>62</v>
      </c>
      <c r="H165" s="26"/>
    </row>
    <row r="166" spans="2:8" s="28" customFormat="1" ht="18.75" customHeight="1" x14ac:dyDescent="0.2">
      <c r="B166" s="71" t="s">
        <v>101</v>
      </c>
      <c r="C166" s="72">
        <v>103</v>
      </c>
      <c r="D166" s="72">
        <v>32</v>
      </c>
      <c r="E166" s="72">
        <v>0</v>
      </c>
      <c r="F166" s="72">
        <v>1</v>
      </c>
      <c r="G166" s="73">
        <v>0</v>
      </c>
      <c r="H166" s="26"/>
    </row>
    <row r="167" spans="2:8" s="28" customFormat="1" ht="18.75" customHeight="1" x14ac:dyDescent="0.2">
      <c r="B167" s="71" t="s">
        <v>865</v>
      </c>
      <c r="C167" s="72">
        <v>0</v>
      </c>
      <c r="D167" s="72">
        <v>1</v>
      </c>
      <c r="E167" s="72">
        <v>0</v>
      </c>
      <c r="F167" s="72">
        <v>0</v>
      </c>
      <c r="G167" s="73">
        <v>0</v>
      </c>
      <c r="H167" s="26"/>
    </row>
    <row r="168" spans="2:8" s="28" customFormat="1" ht="18.75" customHeight="1" x14ac:dyDescent="0.2">
      <c r="B168" s="71" t="s">
        <v>108</v>
      </c>
      <c r="C168" s="72">
        <v>24</v>
      </c>
      <c r="D168" s="72">
        <v>66</v>
      </c>
      <c r="E168" s="72">
        <v>0</v>
      </c>
      <c r="F168" s="72">
        <v>0</v>
      </c>
      <c r="G168" s="73">
        <v>0</v>
      </c>
      <c r="H168" s="26"/>
    </row>
    <row r="169" spans="2:8" s="28" customFormat="1" ht="18.75" customHeight="1" x14ac:dyDescent="0.2">
      <c r="B169" s="71" t="s">
        <v>148</v>
      </c>
      <c r="C169" s="72">
        <v>15</v>
      </c>
      <c r="D169" s="72">
        <v>75</v>
      </c>
      <c r="E169" s="72">
        <v>30</v>
      </c>
      <c r="F169" s="72">
        <v>1</v>
      </c>
      <c r="G169" s="73">
        <v>70</v>
      </c>
      <c r="H169" s="26"/>
    </row>
    <row r="170" spans="2:8" s="28" customFormat="1" ht="18.75" customHeight="1" x14ac:dyDescent="0.2">
      <c r="B170" s="71" t="s">
        <v>169</v>
      </c>
      <c r="C170" s="72">
        <v>31</v>
      </c>
      <c r="D170" s="72">
        <v>35</v>
      </c>
      <c r="E170" s="72">
        <v>32</v>
      </c>
      <c r="F170" s="72">
        <v>39</v>
      </c>
      <c r="G170" s="73">
        <v>46</v>
      </c>
      <c r="H170" s="26"/>
    </row>
    <row r="171" spans="2:8" s="28" customFormat="1" ht="18.75" customHeight="1" x14ac:dyDescent="0.2">
      <c r="B171" s="71" t="s">
        <v>96</v>
      </c>
      <c r="C171" s="72">
        <v>96</v>
      </c>
      <c r="D171" s="72">
        <v>47</v>
      </c>
      <c r="E171" s="72">
        <v>14</v>
      </c>
      <c r="F171" s="72">
        <v>40</v>
      </c>
      <c r="G171" s="73">
        <v>39</v>
      </c>
      <c r="H171" s="26"/>
    </row>
    <row r="172" spans="2:8" s="28" customFormat="1" ht="18.75" customHeight="1" x14ac:dyDescent="0.2">
      <c r="B172" s="71" t="s">
        <v>194</v>
      </c>
      <c r="C172" s="72">
        <v>22</v>
      </c>
      <c r="D172" s="72">
        <v>38</v>
      </c>
      <c r="E172" s="72">
        <v>48</v>
      </c>
      <c r="F172" s="72">
        <v>46</v>
      </c>
      <c r="G172" s="73">
        <v>48</v>
      </c>
      <c r="H172" s="26"/>
    </row>
    <row r="173" spans="2:8" s="28" customFormat="1" ht="18.75" customHeight="1" x14ac:dyDescent="0.2">
      <c r="B173" s="71" t="s">
        <v>231</v>
      </c>
      <c r="C173" s="72">
        <v>28</v>
      </c>
      <c r="D173" s="72">
        <v>18</v>
      </c>
      <c r="E173" s="72">
        <v>48</v>
      </c>
      <c r="F173" s="72">
        <v>43</v>
      </c>
      <c r="G173" s="73">
        <v>52</v>
      </c>
      <c r="H173" s="26"/>
    </row>
    <row r="174" spans="2:8" s="28" customFormat="1" ht="18.75" customHeight="1" x14ac:dyDescent="0.2">
      <c r="B174" s="71" t="s">
        <v>142</v>
      </c>
      <c r="C174" s="72">
        <v>73</v>
      </c>
      <c r="D174" s="72">
        <v>21</v>
      </c>
      <c r="E174" s="72">
        <v>28</v>
      </c>
      <c r="F174" s="72">
        <v>14</v>
      </c>
      <c r="G174" s="73">
        <v>13</v>
      </c>
      <c r="H174" s="26"/>
    </row>
    <row r="175" spans="2:8" s="28" customFormat="1" ht="18.75" customHeight="1" x14ac:dyDescent="0.2">
      <c r="B175" s="71" t="s">
        <v>227</v>
      </c>
      <c r="C175" s="72">
        <v>45</v>
      </c>
      <c r="D175" s="72">
        <v>40</v>
      </c>
      <c r="E175" s="72">
        <v>51</v>
      </c>
      <c r="F175" s="72">
        <v>27</v>
      </c>
      <c r="G175" s="73">
        <v>34</v>
      </c>
      <c r="H175" s="26"/>
    </row>
    <row r="176" spans="2:8" s="28" customFormat="1" ht="18.75" customHeight="1" x14ac:dyDescent="0.2">
      <c r="B176" s="71" t="s">
        <v>876</v>
      </c>
      <c r="C176" s="72">
        <v>0</v>
      </c>
      <c r="D176" s="72">
        <v>2</v>
      </c>
      <c r="E176" s="72">
        <v>33</v>
      </c>
      <c r="F176" s="72">
        <v>37</v>
      </c>
      <c r="G176" s="73">
        <v>61</v>
      </c>
      <c r="H176" s="26"/>
    </row>
    <row r="177" spans="2:8" s="28" customFormat="1" ht="18.75" customHeight="1" x14ac:dyDescent="0.2">
      <c r="B177" s="71" t="s">
        <v>1389</v>
      </c>
      <c r="C177" s="72">
        <v>23</v>
      </c>
      <c r="D177" s="72">
        <v>24</v>
      </c>
      <c r="E177" s="72">
        <v>23</v>
      </c>
      <c r="F177" s="72">
        <v>12</v>
      </c>
      <c r="G177" s="73">
        <v>28</v>
      </c>
      <c r="H177" s="26"/>
    </row>
    <row r="178" spans="2:8" s="28" customFormat="1" ht="18.75" customHeight="1" x14ac:dyDescent="0.2">
      <c r="B178" s="71" t="s">
        <v>1079</v>
      </c>
      <c r="C178" s="72">
        <v>0</v>
      </c>
      <c r="D178" s="72">
        <v>16</v>
      </c>
      <c r="E178" s="72">
        <v>36</v>
      </c>
      <c r="F178" s="72">
        <v>76</v>
      </c>
      <c r="G178" s="73">
        <v>1</v>
      </c>
      <c r="H178" s="26"/>
    </row>
    <row r="179" spans="2:8" s="28" customFormat="1" ht="18.75" customHeight="1" x14ac:dyDescent="0.2">
      <c r="B179" s="71" t="s">
        <v>179</v>
      </c>
      <c r="C179" s="72">
        <v>58</v>
      </c>
      <c r="D179" s="72">
        <v>41</v>
      </c>
      <c r="E179" s="72">
        <v>34</v>
      </c>
      <c r="F179" s="72">
        <v>34</v>
      </c>
      <c r="G179" s="73">
        <v>38</v>
      </c>
      <c r="H179" s="26"/>
    </row>
    <row r="180" spans="2:8" s="28" customFormat="1" ht="18.75" customHeight="1" x14ac:dyDescent="0.2">
      <c r="B180" s="71" t="s">
        <v>126</v>
      </c>
      <c r="C180" s="72">
        <v>17</v>
      </c>
      <c r="D180" s="72">
        <v>12</v>
      </c>
      <c r="E180" s="72">
        <v>7</v>
      </c>
      <c r="F180" s="72">
        <v>43</v>
      </c>
      <c r="G180" s="73">
        <v>46</v>
      </c>
      <c r="H180" s="26"/>
    </row>
    <row r="181" spans="2:8" s="28" customFormat="1" ht="18.75" customHeight="1" x14ac:dyDescent="0.2">
      <c r="B181" s="71" t="s">
        <v>192</v>
      </c>
      <c r="C181" s="72">
        <v>25</v>
      </c>
      <c r="D181" s="72">
        <v>30</v>
      </c>
      <c r="E181" s="72">
        <v>50</v>
      </c>
      <c r="F181" s="72">
        <v>42</v>
      </c>
      <c r="G181" s="73">
        <v>51</v>
      </c>
      <c r="H181" s="26"/>
    </row>
    <row r="182" spans="2:8" s="28" customFormat="1" ht="18.75" customHeight="1" x14ac:dyDescent="0.2">
      <c r="B182" s="71" t="s">
        <v>901</v>
      </c>
      <c r="C182" s="72">
        <v>34</v>
      </c>
      <c r="D182" s="72">
        <v>29</v>
      </c>
      <c r="E182" s="72">
        <v>14</v>
      </c>
      <c r="F182" s="72">
        <v>17</v>
      </c>
      <c r="G182" s="73">
        <v>44</v>
      </c>
      <c r="H182" s="26"/>
    </row>
    <row r="183" spans="2:8" s="28" customFormat="1" ht="18.75" customHeight="1" x14ac:dyDescent="0.2">
      <c r="B183" s="71" t="s">
        <v>3093</v>
      </c>
      <c r="C183" s="72">
        <v>6</v>
      </c>
      <c r="D183" s="72">
        <v>9</v>
      </c>
      <c r="E183" s="72">
        <v>8</v>
      </c>
      <c r="F183" s="72">
        <v>2</v>
      </c>
      <c r="G183" s="73">
        <v>51</v>
      </c>
      <c r="H183" s="26"/>
    </row>
    <row r="184" spans="2:8" s="28" customFormat="1" ht="18.75" customHeight="1" x14ac:dyDescent="0.2">
      <c r="B184" s="71" t="s">
        <v>982</v>
      </c>
      <c r="C184" s="72">
        <v>20</v>
      </c>
      <c r="D184" s="72">
        <v>28</v>
      </c>
      <c r="E184" s="72">
        <v>29</v>
      </c>
      <c r="F184" s="72">
        <v>25</v>
      </c>
      <c r="G184" s="73">
        <v>56</v>
      </c>
      <c r="H184" s="26"/>
    </row>
    <row r="185" spans="2:8" s="28" customFormat="1" ht="18.75" customHeight="1" x14ac:dyDescent="0.2">
      <c r="B185" s="71" t="s">
        <v>213</v>
      </c>
      <c r="C185" s="72">
        <v>26</v>
      </c>
      <c r="D185" s="72">
        <v>39</v>
      </c>
      <c r="E185" s="72">
        <v>49</v>
      </c>
      <c r="F185" s="72">
        <v>64</v>
      </c>
      <c r="G185" s="73">
        <v>41</v>
      </c>
      <c r="H185" s="26"/>
    </row>
    <row r="186" spans="2:8" s="28" customFormat="1" ht="18.75" customHeight="1" x14ac:dyDescent="0.2">
      <c r="B186" s="71" t="s">
        <v>1062</v>
      </c>
      <c r="C186" s="72">
        <v>11</v>
      </c>
      <c r="D186" s="72">
        <v>5</v>
      </c>
      <c r="E186" s="72">
        <v>1</v>
      </c>
      <c r="F186" s="72">
        <v>2</v>
      </c>
      <c r="G186" s="73">
        <v>131</v>
      </c>
      <c r="H186" s="26"/>
    </row>
    <row r="187" spans="2:8" s="28" customFormat="1" ht="18.75" customHeight="1" x14ac:dyDescent="0.2">
      <c r="B187" s="71" t="s">
        <v>278</v>
      </c>
      <c r="C187" s="72">
        <v>68</v>
      </c>
      <c r="D187" s="72">
        <v>70</v>
      </c>
      <c r="E187" s="72">
        <v>85</v>
      </c>
      <c r="F187" s="72">
        <v>0</v>
      </c>
      <c r="G187" s="73">
        <v>0</v>
      </c>
      <c r="H187" s="26"/>
    </row>
    <row r="188" spans="2:8" s="28" customFormat="1" ht="18.75" customHeight="1" x14ac:dyDescent="0.2">
      <c r="B188" s="71" t="s">
        <v>958</v>
      </c>
      <c r="C188" s="72">
        <v>20</v>
      </c>
      <c r="D188" s="72">
        <v>45</v>
      </c>
      <c r="E188" s="72">
        <v>34</v>
      </c>
      <c r="F188" s="72">
        <v>28</v>
      </c>
      <c r="G188" s="73">
        <v>46</v>
      </c>
      <c r="H188" s="26"/>
    </row>
    <row r="189" spans="2:8" s="28" customFormat="1" ht="18.75" customHeight="1" x14ac:dyDescent="0.2">
      <c r="B189" s="71" t="s">
        <v>902</v>
      </c>
      <c r="C189" s="72">
        <v>0</v>
      </c>
      <c r="D189" s="72">
        <v>0</v>
      </c>
      <c r="E189" s="72">
        <v>0</v>
      </c>
      <c r="F189" s="72">
        <v>76</v>
      </c>
      <c r="G189" s="73">
        <v>75</v>
      </c>
      <c r="H189" s="26"/>
    </row>
    <row r="190" spans="2:8" s="28" customFormat="1" ht="18.75" customHeight="1" x14ac:dyDescent="0.2">
      <c r="B190" s="71" t="s">
        <v>874</v>
      </c>
      <c r="C190" s="72">
        <v>23</v>
      </c>
      <c r="D190" s="72">
        <v>64</v>
      </c>
      <c r="E190" s="72">
        <v>74</v>
      </c>
      <c r="F190" s="72">
        <v>66</v>
      </c>
      <c r="G190" s="73">
        <v>20</v>
      </c>
      <c r="H190" s="26"/>
    </row>
    <row r="191" spans="2:8" s="28" customFormat="1" ht="18.75" customHeight="1" x14ac:dyDescent="0.2">
      <c r="B191" s="71" t="s">
        <v>938</v>
      </c>
      <c r="C191" s="72">
        <v>8</v>
      </c>
      <c r="D191" s="72">
        <v>4</v>
      </c>
      <c r="E191" s="72">
        <v>1</v>
      </c>
      <c r="F191" s="72">
        <v>4</v>
      </c>
      <c r="G191" s="73">
        <v>0</v>
      </c>
      <c r="H191" s="26"/>
    </row>
    <row r="192" spans="2:8" s="28" customFormat="1" ht="18.75" customHeight="1" x14ac:dyDescent="0.2">
      <c r="B192" s="71" t="s">
        <v>943</v>
      </c>
      <c r="C192" s="72">
        <v>0</v>
      </c>
      <c r="D192" s="72">
        <v>0</v>
      </c>
      <c r="E192" s="72">
        <v>0</v>
      </c>
      <c r="F192" s="72">
        <v>0</v>
      </c>
      <c r="G192" s="73">
        <v>178</v>
      </c>
      <c r="H192" s="26"/>
    </row>
    <row r="193" spans="2:8" s="28" customFormat="1" ht="18.75" customHeight="1" x14ac:dyDescent="0.2">
      <c r="B193" s="71" t="s">
        <v>153</v>
      </c>
      <c r="C193" s="72">
        <v>18</v>
      </c>
      <c r="D193" s="72">
        <v>41</v>
      </c>
      <c r="E193" s="72">
        <v>41</v>
      </c>
      <c r="F193" s="72">
        <v>35</v>
      </c>
      <c r="G193" s="73">
        <v>39</v>
      </c>
      <c r="H193" s="26"/>
    </row>
    <row r="194" spans="2:8" s="28" customFormat="1" ht="18.75" customHeight="1" x14ac:dyDescent="0.2">
      <c r="B194" s="71" t="s">
        <v>862</v>
      </c>
      <c r="C194" s="72">
        <v>0</v>
      </c>
      <c r="D194" s="72">
        <v>0</v>
      </c>
      <c r="E194" s="72">
        <v>0</v>
      </c>
      <c r="F194" s="72">
        <v>0</v>
      </c>
      <c r="G194" s="73">
        <v>16</v>
      </c>
      <c r="H194" s="26"/>
    </row>
    <row r="195" spans="2:8" s="28" customFormat="1" ht="18.75" customHeight="1" x14ac:dyDescent="0.2">
      <c r="B195" s="71" t="s">
        <v>3090</v>
      </c>
      <c r="C195" s="72">
        <v>36</v>
      </c>
      <c r="D195" s="72">
        <v>47</v>
      </c>
      <c r="E195" s="72">
        <v>50</v>
      </c>
      <c r="F195" s="72">
        <v>15</v>
      </c>
      <c r="G195" s="73">
        <v>11</v>
      </c>
      <c r="H195" s="26"/>
    </row>
    <row r="196" spans="2:8" s="28" customFormat="1" ht="18.75" customHeight="1" x14ac:dyDescent="0.2">
      <c r="B196" s="71" t="s">
        <v>230</v>
      </c>
      <c r="C196" s="72">
        <v>7</v>
      </c>
      <c r="D196" s="72">
        <v>36</v>
      </c>
      <c r="E196" s="72">
        <v>60</v>
      </c>
      <c r="F196" s="72">
        <v>35</v>
      </c>
      <c r="G196" s="73">
        <v>0</v>
      </c>
      <c r="H196" s="26"/>
    </row>
    <row r="197" spans="2:8" s="28" customFormat="1" ht="18.75" customHeight="1" x14ac:dyDescent="0.2">
      <c r="B197" s="71" t="s">
        <v>1198</v>
      </c>
      <c r="C197" s="72">
        <v>9</v>
      </c>
      <c r="D197" s="72">
        <v>15</v>
      </c>
      <c r="E197" s="72">
        <v>21</v>
      </c>
      <c r="F197" s="72">
        <v>39</v>
      </c>
      <c r="G197" s="73">
        <v>55</v>
      </c>
      <c r="H197" s="26"/>
    </row>
    <row r="198" spans="2:8" s="28" customFormat="1" ht="18.75" customHeight="1" x14ac:dyDescent="0.2">
      <c r="B198" s="71" t="s">
        <v>92</v>
      </c>
      <c r="C198" s="72">
        <v>212</v>
      </c>
      <c r="D198" s="72">
        <v>1</v>
      </c>
      <c r="E198" s="72">
        <v>0</v>
      </c>
      <c r="F198" s="72">
        <v>0</v>
      </c>
      <c r="G198" s="73">
        <v>3</v>
      </c>
      <c r="H198" s="26"/>
    </row>
    <row r="199" spans="2:8" s="28" customFormat="1" ht="18.75" customHeight="1" x14ac:dyDescent="0.2">
      <c r="B199" s="71" t="s">
        <v>1485</v>
      </c>
      <c r="C199" s="72">
        <v>199</v>
      </c>
      <c r="D199" s="72">
        <v>18</v>
      </c>
      <c r="E199" s="72">
        <v>0</v>
      </c>
      <c r="F199" s="72">
        <v>0</v>
      </c>
      <c r="G199" s="73">
        <v>1</v>
      </c>
      <c r="H199" s="26"/>
    </row>
    <row r="200" spans="2:8" s="28" customFormat="1" ht="18.75" customHeight="1" x14ac:dyDescent="0.2">
      <c r="B200" s="71" t="s">
        <v>209</v>
      </c>
      <c r="C200" s="72">
        <v>36</v>
      </c>
      <c r="D200" s="72">
        <v>18</v>
      </c>
      <c r="E200" s="72">
        <v>22</v>
      </c>
      <c r="F200" s="72">
        <v>22</v>
      </c>
      <c r="G200" s="73">
        <v>35</v>
      </c>
      <c r="H200" s="26"/>
    </row>
    <row r="201" spans="2:8" s="28" customFormat="1" ht="18.75" customHeight="1" x14ac:dyDescent="0.2">
      <c r="B201" s="71" t="s">
        <v>1295</v>
      </c>
      <c r="C201" s="72">
        <v>4</v>
      </c>
      <c r="D201" s="72">
        <v>7</v>
      </c>
      <c r="E201" s="72">
        <v>11</v>
      </c>
      <c r="F201" s="72">
        <v>6</v>
      </c>
      <c r="G201" s="73">
        <v>15</v>
      </c>
      <c r="H201" s="26"/>
    </row>
    <row r="202" spans="2:8" s="28" customFormat="1" ht="18.75" customHeight="1" x14ac:dyDescent="0.2">
      <c r="B202" s="71" t="s">
        <v>867</v>
      </c>
      <c r="C202" s="72">
        <v>48</v>
      </c>
      <c r="D202" s="72">
        <v>38</v>
      </c>
      <c r="E202" s="72">
        <v>28</v>
      </c>
      <c r="F202" s="72">
        <v>4</v>
      </c>
      <c r="G202" s="73">
        <v>11</v>
      </c>
      <c r="H202" s="26"/>
    </row>
    <row r="203" spans="2:8" s="28" customFormat="1" ht="18.75" customHeight="1" x14ac:dyDescent="0.2">
      <c r="B203" s="71" t="s">
        <v>114</v>
      </c>
      <c r="C203" s="72">
        <v>22</v>
      </c>
      <c r="D203" s="72">
        <v>30</v>
      </c>
      <c r="E203" s="72">
        <v>101</v>
      </c>
      <c r="F203" s="72">
        <v>7</v>
      </c>
      <c r="G203" s="73">
        <v>21</v>
      </c>
      <c r="H203" s="26"/>
    </row>
    <row r="204" spans="2:8" s="28" customFormat="1" ht="18.75" customHeight="1" x14ac:dyDescent="0.2">
      <c r="B204" s="71" t="s">
        <v>109</v>
      </c>
      <c r="C204" s="72">
        <v>19</v>
      </c>
      <c r="D204" s="72">
        <v>15</v>
      </c>
      <c r="E204" s="72">
        <v>42</v>
      </c>
      <c r="F204" s="72">
        <v>19</v>
      </c>
      <c r="G204" s="73">
        <v>23</v>
      </c>
      <c r="H204" s="26"/>
    </row>
    <row r="205" spans="2:8" s="28" customFormat="1" ht="18.75" customHeight="1" x14ac:dyDescent="0.2">
      <c r="B205" s="71" t="s">
        <v>285</v>
      </c>
      <c r="C205" s="72">
        <v>72</v>
      </c>
      <c r="D205" s="72">
        <v>36</v>
      </c>
      <c r="E205" s="72">
        <v>18</v>
      </c>
      <c r="F205" s="72">
        <v>16</v>
      </c>
      <c r="G205" s="73">
        <v>16</v>
      </c>
      <c r="H205" s="26"/>
    </row>
    <row r="206" spans="2:8" s="28" customFormat="1" ht="18.75" customHeight="1" x14ac:dyDescent="0.2">
      <c r="B206" s="71" t="s">
        <v>281</v>
      </c>
      <c r="C206" s="72">
        <v>67</v>
      </c>
      <c r="D206" s="72">
        <v>84</v>
      </c>
      <c r="E206" s="72">
        <v>0</v>
      </c>
      <c r="F206" s="72">
        <v>53</v>
      </c>
      <c r="G206" s="73">
        <v>0</v>
      </c>
      <c r="H206" s="26"/>
    </row>
    <row r="207" spans="2:8" s="28" customFormat="1" ht="18.75" customHeight="1" x14ac:dyDescent="0.2">
      <c r="B207" s="71" t="s">
        <v>880</v>
      </c>
      <c r="C207" s="72">
        <v>37</v>
      </c>
      <c r="D207" s="72">
        <v>36</v>
      </c>
      <c r="E207" s="72">
        <v>37</v>
      </c>
      <c r="F207" s="72">
        <v>27</v>
      </c>
      <c r="G207" s="73">
        <v>16</v>
      </c>
      <c r="H207" s="26"/>
    </row>
    <row r="208" spans="2:8" s="28" customFormat="1" ht="18.75" customHeight="1" x14ac:dyDescent="0.2">
      <c r="B208" s="71" t="s">
        <v>927</v>
      </c>
      <c r="C208" s="72">
        <v>1</v>
      </c>
      <c r="D208" s="72">
        <v>0</v>
      </c>
      <c r="E208" s="72">
        <v>1</v>
      </c>
      <c r="F208" s="72">
        <v>3</v>
      </c>
      <c r="G208" s="73">
        <v>4</v>
      </c>
      <c r="H208" s="26"/>
    </row>
    <row r="209" spans="2:8" s="28" customFormat="1" ht="18.75" customHeight="1" x14ac:dyDescent="0.2">
      <c r="B209" s="71" t="s">
        <v>1160</v>
      </c>
      <c r="C209" s="72">
        <v>0</v>
      </c>
      <c r="D209" s="72">
        <v>15</v>
      </c>
      <c r="E209" s="72">
        <v>142</v>
      </c>
      <c r="F209" s="72">
        <v>41</v>
      </c>
      <c r="G209" s="73">
        <v>1</v>
      </c>
      <c r="H209" s="26"/>
    </row>
    <row r="210" spans="2:8" s="28" customFormat="1" ht="18.75" customHeight="1" x14ac:dyDescent="0.2">
      <c r="B210" s="71" t="s">
        <v>99</v>
      </c>
      <c r="C210" s="72">
        <v>33</v>
      </c>
      <c r="D210" s="72">
        <v>28</v>
      </c>
      <c r="E210" s="72">
        <v>24</v>
      </c>
      <c r="F210" s="72">
        <v>0</v>
      </c>
      <c r="G210" s="73">
        <v>0</v>
      </c>
      <c r="H210" s="26"/>
    </row>
    <row r="211" spans="2:8" s="28" customFormat="1" ht="18.75" customHeight="1" x14ac:dyDescent="0.2">
      <c r="B211" s="71" t="s">
        <v>171</v>
      </c>
      <c r="C211" s="72">
        <v>49</v>
      </c>
      <c r="D211" s="72">
        <v>82</v>
      </c>
      <c r="E211" s="72">
        <v>2</v>
      </c>
      <c r="F211" s="72">
        <v>16</v>
      </c>
      <c r="G211" s="73">
        <v>19</v>
      </c>
      <c r="H211" s="26"/>
    </row>
    <row r="212" spans="2:8" s="28" customFormat="1" ht="18.75" customHeight="1" x14ac:dyDescent="0.2">
      <c r="B212" s="71" t="s">
        <v>871</v>
      </c>
      <c r="C212" s="72">
        <v>29</v>
      </c>
      <c r="D212" s="72">
        <v>37</v>
      </c>
      <c r="E212" s="72">
        <v>25</v>
      </c>
      <c r="F212" s="72">
        <v>16</v>
      </c>
      <c r="G212" s="73">
        <v>3</v>
      </c>
      <c r="H212" s="26"/>
    </row>
    <row r="213" spans="2:8" s="28" customFormat="1" ht="18.75" customHeight="1" x14ac:dyDescent="0.2">
      <c r="B213" s="71" t="s">
        <v>1098</v>
      </c>
      <c r="C213" s="72">
        <v>21</v>
      </c>
      <c r="D213" s="72">
        <v>25</v>
      </c>
      <c r="E213" s="72">
        <v>5</v>
      </c>
      <c r="F213" s="72">
        <v>13</v>
      </c>
      <c r="G213" s="73">
        <v>13</v>
      </c>
      <c r="H213" s="26"/>
    </row>
    <row r="214" spans="2:8" s="28" customFormat="1" ht="18.75" customHeight="1" x14ac:dyDescent="0.2">
      <c r="B214" s="71" t="s">
        <v>1348</v>
      </c>
      <c r="C214" s="72">
        <v>9</v>
      </c>
      <c r="D214" s="72">
        <v>12</v>
      </c>
      <c r="E214" s="72">
        <v>15</v>
      </c>
      <c r="F214" s="72">
        <v>19</v>
      </c>
      <c r="G214" s="73">
        <v>20</v>
      </c>
      <c r="H214" s="26"/>
    </row>
    <row r="215" spans="2:8" s="28" customFormat="1" ht="18.75" customHeight="1" x14ac:dyDescent="0.2">
      <c r="B215" s="71" t="s">
        <v>160</v>
      </c>
      <c r="C215" s="72">
        <v>33</v>
      </c>
      <c r="D215" s="72">
        <v>39</v>
      </c>
      <c r="E215" s="72">
        <v>45</v>
      </c>
      <c r="F215" s="72">
        <v>35</v>
      </c>
      <c r="G215" s="73">
        <v>18</v>
      </c>
      <c r="H215" s="26"/>
    </row>
    <row r="216" spans="2:8" s="28" customFormat="1" ht="18.75" customHeight="1" x14ac:dyDescent="0.2">
      <c r="B216" s="71" t="s">
        <v>3089</v>
      </c>
      <c r="C216" s="72">
        <v>4</v>
      </c>
      <c r="D216" s="72">
        <v>6</v>
      </c>
      <c r="E216" s="72">
        <v>4</v>
      </c>
      <c r="F216" s="72">
        <v>3</v>
      </c>
      <c r="G216" s="73">
        <v>0</v>
      </c>
      <c r="H216" s="26"/>
    </row>
    <row r="217" spans="2:8" s="28" customFormat="1" ht="18.75" customHeight="1" x14ac:dyDescent="0.2">
      <c r="B217" s="71" t="s">
        <v>917</v>
      </c>
      <c r="C217" s="72">
        <v>24</v>
      </c>
      <c r="D217" s="72">
        <v>24</v>
      </c>
      <c r="E217" s="72">
        <v>25</v>
      </c>
      <c r="F217" s="72">
        <v>22</v>
      </c>
      <c r="G217" s="73">
        <v>23</v>
      </c>
      <c r="H217" s="26"/>
    </row>
    <row r="218" spans="2:8" s="28" customFormat="1" ht="18.75" customHeight="1" x14ac:dyDescent="0.2">
      <c r="B218" s="71" t="s">
        <v>124</v>
      </c>
      <c r="C218" s="72">
        <v>15</v>
      </c>
      <c r="D218" s="72">
        <v>9</v>
      </c>
      <c r="E218" s="72">
        <v>23</v>
      </c>
      <c r="F218" s="72">
        <v>64</v>
      </c>
      <c r="G218" s="73">
        <v>51</v>
      </c>
      <c r="H218" s="26"/>
    </row>
    <row r="219" spans="2:8" s="28" customFormat="1" ht="18.75" customHeight="1" x14ac:dyDescent="0.2">
      <c r="B219" s="71" t="s">
        <v>292</v>
      </c>
      <c r="C219" s="72">
        <v>17</v>
      </c>
      <c r="D219" s="72">
        <v>10</v>
      </c>
      <c r="E219" s="72">
        <v>22</v>
      </c>
      <c r="F219" s="72">
        <v>64</v>
      </c>
      <c r="G219" s="73">
        <v>50</v>
      </c>
      <c r="H219" s="26"/>
    </row>
    <row r="220" spans="2:8" s="28" customFormat="1" ht="18.75" customHeight="1" x14ac:dyDescent="0.2">
      <c r="B220" s="71" t="s">
        <v>206</v>
      </c>
      <c r="C220" s="72">
        <v>24</v>
      </c>
      <c r="D220" s="72">
        <v>24</v>
      </c>
      <c r="E220" s="72">
        <v>31</v>
      </c>
      <c r="F220" s="72">
        <v>18</v>
      </c>
      <c r="G220" s="73">
        <v>18</v>
      </c>
      <c r="H220" s="26"/>
    </row>
    <row r="221" spans="2:8" s="28" customFormat="1" ht="18.75" customHeight="1" x14ac:dyDescent="0.2">
      <c r="B221" s="71" t="s">
        <v>135</v>
      </c>
      <c r="C221" s="72">
        <v>75</v>
      </c>
      <c r="D221" s="72">
        <v>30</v>
      </c>
      <c r="E221" s="72">
        <v>41</v>
      </c>
      <c r="F221" s="72">
        <v>4</v>
      </c>
      <c r="G221" s="73">
        <v>9</v>
      </c>
      <c r="H221" s="26"/>
    </row>
    <row r="222" spans="2:8" s="28" customFormat="1" ht="18.75" customHeight="1" x14ac:dyDescent="0.2">
      <c r="B222" s="71" t="s">
        <v>1500</v>
      </c>
      <c r="C222" s="72">
        <v>2</v>
      </c>
      <c r="D222" s="72">
        <v>2</v>
      </c>
      <c r="E222" s="72">
        <v>23</v>
      </c>
      <c r="F222" s="72">
        <v>26</v>
      </c>
      <c r="G222" s="73">
        <v>28</v>
      </c>
      <c r="H222" s="26"/>
    </row>
    <row r="223" spans="2:8" s="28" customFormat="1" ht="18.75" customHeight="1" x14ac:dyDescent="0.2">
      <c r="B223" s="71" t="s">
        <v>1576</v>
      </c>
      <c r="C223" s="72">
        <v>2</v>
      </c>
      <c r="D223" s="72">
        <v>1</v>
      </c>
      <c r="E223" s="72">
        <v>2</v>
      </c>
      <c r="F223" s="72">
        <v>2</v>
      </c>
      <c r="G223" s="73">
        <v>0</v>
      </c>
      <c r="H223" s="26"/>
    </row>
    <row r="224" spans="2:8" s="28" customFormat="1" ht="18.75" customHeight="1" x14ac:dyDescent="0.2">
      <c r="B224" s="71" t="s">
        <v>1387</v>
      </c>
      <c r="C224" s="72">
        <v>33</v>
      </c>
      <c r="D224" s="72">
        <v>38</v>
      </c>
      <c r="E224" s="72">
        <v>32</v>
      </c>
      <c r="F224" s="72">
        <v>27</v>
      </c>
      <c r="G224" s="73">
        <v>15</v>
      </c>
      <c r="H224" s="26"/>
    </row>
    <row r="225" spans="2:8" s="28" customFormat="1" ht="18.75" customHeight="1" x14ac:dyDescent="0.2">
      <c r="B225" s="71" t="s">
        <v>138</v>
      </c>
      <c r="C225" s="72">
        <v>0</v>
      </c>
      <c r="D225" s="72">
        <v>0</v>
      </c>
      <c r="E225" s="72">
        <v>0</v>
      </c>
      <c r="F225" s="72">
        <v>29</v>
      </c>
      <c r="G225" s="73">
        <v>90</v>
      </c>
      <c r="H225" s="26"/>
    </row>
    <row r="226" spans="2:8" s="28" customFormat="1" ht="18.75" customHeight="1" x14ac:dyDescent="0.2">
      <c r="B226" s="71" t="s">
        <v>891</v>
      </c>
      <c r="C226" s="72">
        <v>61</v>
      </c>
      <c r="D226" s="72">
        <v>46</v>
      </c>
      <c r="E226" s="72">
        <v>28</v>
      </c>
      <c r="F226" s="72">
        <v>11</v>
      </c>
      <c r="G226" s="73">
        <v>8</v>
      </c>
      <c r="H226" s="26"/>
    </row>
    <row r="227" spans="2:8" s="28" customFormat="1" ht="18.75" customHeight="1" x14ac:dyDescent="0.2">
      <c r="B227" s="71" t="s">
        <v>873</v>
      </c>
      <c r="C227" s="72">
        <v>20</v>
      </c>
      <c r="D227" s="72">
        <v>9</v>
      </c>
      <c r="E227" s="72">
        <v>2</v>
      </c>
      <c r="F227" s="72">
        <v>19</v>
      </c>
      <c r="G227" s="73">
        <v>39</v>
      </c>
      <c r="H227" s="26"/>
    </row>
    <row r="228" spans="2:8" s="28" customFormat="1" ht="18.75" customHeight="1" x14ac:dyDescent="0.2">
      <c r="B228" s="71" t="s">
        <v>1277</v>
      </c>
      <c r="C228" s="72">
        <v>19</v>
      </c>
      <c r="D228" s="72">
        <v>9</v>
      </c>
      <c r="E228" s="72">
        <v>6</v>
      </c>
      <c r="F228" s="72">
        <v>5</v>
      </c>
      <c r="G228" s="73">
        <v>6</v>
      </c>
      <c r="H228" s="26"/>
    </row>
    <row r="229" spans="2:8" s="28" customFormat="1" ht="18.75" customHeight="1" x14ac:dyDescent="0.2">
      <c r="B229" s="71" t="s">
        <v>140</v>
      </c>
      <c r="C229" s="72">
        <v>27</v>
      </c>
      <c r="D229" s="72">
        <v>13</v>
      </c>
      <c r="E229" s="72">
        <v>16</v>
      </c>
      <c r="F229" s="72">
        <v>6</v>
      </c>
      <c r="G229" s="73">
        <v>67</v>
      </c>
      <c r="H229" s="26"/>
    </row>
    <row r="230" spans="2:8" s="28" customFormat="1" ht="18.75" customHeight="1" x14ac:dyDescent="0.2">
      <c r="B230" s="71" t="s">
        <v>900</v>
      </c>
      <c r="C230" s="72">
        <v>0</v>
      </c>
      <c r="D230" s="72">
        <v>0</v>
      </c>
      <c r="E230" s="72">
        <v>0</v>
      </c>
      <c r="F230" s="72">
        <v>0</v>
      </c>
      <c r="G230" s="73">
        <v>18</v>
      </c>
      <c r="H230" s="26"/>
    </row>
    <row r="231" spans="2:8" s="28" customFormat="1" ht="18.75" customHeight="1" x14ac:dyDescent="0.2">
      <c r="B231" s="71" t="s">
        <v>214</v>
      </c>
      <c r="C231" s="72">
        <v>36</v>
      </c>
      <c r="D231" s="72">
        <v>1</v>
      </c>
      <c r="E231" s="72">
        <v>11</v>
      </c>
      <c r="F231" s="72">
        <v>45</v>
      </c>
      <c r="G231" s="73">
        <v>26</v>
      </c>
      <c r="H231" s="26"/>
    </row>
    <row r="232" spans="2:8" s="28" customFormat="1" ht="18.75" customHeight="1" x14ac:dyDescent="0.2">
      <c r="B232" s="71" t="s">
        <v>234</v>
      </c>
      <c r="C232" s="72">
        <v>35</v>
      </c>
      <c r="D232" s="72">
        <v>13</v>
      </c>
      <c r="E232" s="72">
        <v>20</v>
      </c>
      <c r="F232" s="72">
        <v>14</v>
      </c>
      <c r="G232" s="73">
        <v>11</v>
      </c>
      <c r="H232" s="26"/>
    </row>
    <row r="233" spans="2:8" s="28" customFormat="1" ht="18.75" customHeight="1" x14ac:dyDescent="0.2">
      <c r="B233" s="71" t="s">
        <v>129</v>
      </c>
      <c r="C233" s="72">
        <v>32</v>
      </c>
      <c r="D233" s="72">
        <v>17</v>
      </c>
      <c r="E233" s="72">
        <v>26</v>
      </c>
      <c r="F233" s="72">
        <v>25</v>
      </c>
      <c r="G233" s="73">
        <v>16</v>
      </c>
      <c r="H233" s="26"/>
    </row>
    <row r="234" spans="2:8" s="28" customFormat="1" ht="18.75" customHeight="1" x14ac:dyDescent="0.2">
      <c r="B234" s="71" t="s">
        <v>905</v>
      </c>
      <c r="C234" s="72">
        <v>48</v>
      </c>
      <c r="D234" s="72">
        <v>26</v>
      </c>
      <c r="E234" s="72">
        <v>26</v>
      </c>
      <c r="F234" s="72">
        <v>17</v>
      </c>
      <c r="G234" s="73">
        <v>19</v>
      </c>
      <c r="H234" s="26"/>
    </row>
    <row r="235" spans="2:8" s="28" customFormat="1" ht="18.75" customHeight="1" x14ac:dyDescent="0.2">
      <c r="B235" s="71" t="s">
        <v>946</v>
      </c>
      <c r="C235" s="72">
        <v>4</v>
      </c>
      <c r="D235" s="72">
        <v>7</v>
      </c>
      <c r="E235" s="72">
        <v>11</v>
      </c>
      <c r="F235" s="72">
        <v>12</v>
      </c>
      <c r="G235" s="73">
        <v>43</v>
      </c>
      <c r="H235" s="26"/>
    </row>
    <row r="236" spans="2:8" s="28" customFormat="1" ht="18.75" customHeight="1" x14ac:dyDescent="0.2">
      <c r="B236" s="71" t="s">
        <v>1337</v>
      </c>
      <c r="C236" s="72">
        <v>27</v>
      </c>
      <c r="D236" s="72">
        <v>23</v>
      </c>
      <c r="E236" s="72">
        <v>23</v>
      </c>
      <c r="F236" s="72">
        <v>14</v>
      </c>
      <c r="G236" s="73">
        <v>12</v>
      </c>
      <c r="H236" s="26"/>
    </row>
    <row r="237" spans="2:8" s="28" customFormat="1" ht="18.75" customHeight="1" x14ac:dyDescent="0.2">
      <c r="B237" s="71" t="s">
        <v>226</v>
      </c>
      <c r="C237" s="72">
        <v>20</v>
      </c>
      <c r="D237" s="72">
        <v>22</v>
      </c>
      <c r="E237" s="72">
        <v>31</v>
      </c>
      <c r="F237" s="72">
        <v>26</v>
      </c>
      <c r="G237" s="73">
        <v>20</v>
      </c>
      <c r="H237" s="26"/>
    </row>
    <row r="238" spans="2:8" s="28" customFormat="1" ht="18.75" customHeight="1" x14ac:dyDescent="0.2">
      <c r="B238" s="71" t="s">
        <v>1538</v>
      </c>
      <c r="C238" s="72">
        <v>31</v>
      </c>
      <c r="D238" s="72">
        <v>5</v>
      </c>
      <c r="E238" s="72">
        <v>17</v>
      </c>
      <c r="F238" s="72">
        <v>11</v>
      </c>
      <c r="G238" s="73">
        <v>1</v>
      </c>
      <c r="H238" s="26"/>
    </row>
    <row r="239" spans="2:8" s="28" customFormat="1" ht="18.75" customHeight="1" x14ac:dyDescent="0.2">
      <c r="B239" s="71" t="s">
        <v>1238</v>
      </c>
      <c r="C239" s="72">
        <v>23</v>
      </c>
      <c r="D239" s="72">
        <v>12</v>
      </c>
      <c r="E239" s="72">
        <v>15</v>
      </c>
      <c r="F239" s="72">
        <v>17</v>
      </c>
      <c r="G239" s="73">
        <v>18</v>
      </c>
      <c r="H239" s="26"/>
    </row>
    <row r="240" spans="2:8" s="28" customFormat="1" ht="18.75" customHeight="1" x14ac:dyDescent="0.2">
      <c r="B240" s="71" t="s">
        <v>892</v>
      </c>
      <c r="C240" s="72">
        <v>101</v>
      </c>
      <c r="D240" s="72">
        <v>33</v>
      </c>
      <c r="E240" s="72">
        <v>0</v>
      </c>
      <c r="F240" s="72">
        <v>1</v>
      </c>
      <c r="G240" s="73">
        <v>0</v>
      </c>
      <c r="H240" s="26"/>
    </row>
    <row r="241" spans="2:8" s="28" customFormat="1" ht="18.75" customHeight="1" x14ac:dyDescent="0.2">
      <c r="B241" s="71" t="s">
        <v>930</v>
      </c>
      <c r="C241" s="72">
        <v>0</v>
      </c>
      <c r="D241" s="72">
        <v>0</v>
      </c>
      <c r="E241" s="72">
        <v>34</v>
      </c>
      <c r="F241" s="72">
        <v>28</v>
      </c>
      <c r="G241" s="73">
        <v>29</v>
      </c>
      <c r="H241" s="26"/>
    </row>
    <row r="242" spans="2:8" s="28" customFormat="1" ht="18.75" customHeight="1" x14ac:dyDescent="0.2">
      <c r="B242" s="71" t="s">
        <v>193</v>
      </c>
      <c r="C242" s="72">
        <v>1</v>
      </c>
      <c r="D242" s="72">
        <v>3</v>
      </c>
      <c r="E242" s="72">
        <v>15</v>
      </c>
      <c r="F242" s="72">
        <v>0</v>
      </c>
      <c r="G242" s="73">
        <v>8</v>
      </c>
      <c r="H242" s="26"/>
    </row>
    <row r="243" spans="2:8" s="28" customFormat="1" ht="18.75" customHeight="1" x14ac:dyDescent="0.2">
      <c r="B243" s="71" t="s">
        <v>894</v>
      </c>
      <c r="C243" s="72">
        <v>2</v>
      </c>
      <c r="D243" s="72">
        <v>0</v>
      </c>
      <c r="E243" s="72">
        <v>0</v>
      </c>
      <c r="F243" s="72">
        <v>4</v>
      </c>
      <c r="G243" s="73">
        <v>35</v>
      </c>
      <c r="H243" s="26"/>
    </row>
    <row r="244" spans="2:8" s="28" customFormat="1" ht="18.75" customHeight="1" x14ac:dyDescent="0.2">
      <c r="B244" s="71" t="s">
        <v>1216</v>
      </c>
      <c r="C244" s="72">
        <v>20</v>
      </c>
      <c r="D244" s="72">
        <v>11</v>
      </c>
      <c r="E244" s="72">
        <v>13</v>
      </c>
      <c r="F244" s="72">
        <v>12</v>
      </c>
      <c r="G244" s="73">
        <v>20</v>
      </c>
      <c r="H244" s="26"/>
    </row>
    <row r="245" spans="2:8" s="28" customFormat="1" ht="18.75" customHeight="1" x14ac:dyDescent="0.2">
      <c r="B245" s="71" t="s">
        <v>910</v>
      </c>
      <c r="C245" s="72">
        <v>0</v>
      </c>
      <c r="D245" s="72">
        <v>0</v>
      </c>
      <c r="E245" s="72">
        <v>0</v>
      </c>
      <c r="F245" s="72">
        <v>0</v>
      </c>
      <c r="G245" s="73">
        <v>27</v>
      </c>
      <c r="H245" s="26"/>
    </row>
    <row r="246" spans="2:8" s="28" customFormat="1" ht="18.75" customHeight="1" x14ac:dyDescent="0.2">
      <c r="B246" s="71" t="s">
        <v>1119</v>
      </c>
      <c r="C246" s="72">
        <v>12</v>
      </c>
      <c r="D246" s="72">
        <v>73</v>
      </c>
      <c r="E246" s="72">
        <v>12</v>
      </c>
      <c r="F246" s="72">
        <v>0</v>
      </c>
      <c r="G246" s="73">
        <v>2</v>
      </c>
      <c r="H246" s="26"/>
    </row>
    <row r="247" spans="2:8" s="28" customFormat="1" ht="18.75" customHeight="1" x14ac:dyDescent="0.2">
      <c r="B247" s="71" t="s">
        <v>883</v>
      </c>
      <c r="C247" s="72">
        <v>1</v>
      </c>
      <c r="D247" s="72">
        <v>0</v>
      </c>
      <c r="E247" s="72">
        <v>2</v>
      </c>
      <c r="F247" s="72">
        <v>8</v>
      </c>
      <c r="G247" s="73">
        <v>28</v>
      </c>
      <c r="H247" s="26"/>
    </row>
    <row r="248" spans="2:8" s="28" customFormat="1" ht="18.75" customHeight="1" x14ac:dyDescent="0.2">
      <c r="B248" s="71" t="s">
        <v>1025</v>
      </c>
      <c r="C248" s="72">
        <v>32</v>
      </c>
      <c r="D248" s="72">
        <v>52</v>
      </c>
      <c r="E248" s="72">
        <v>19</v>
      </c>
      <c r="F248" s="72">
        <v>34</v>
      </c>
      <c r="G248" s="73">
        <v>0</v>
      </c>
      <c r="H248" s="26"/>
    </row>
    <row r="249" spans="2:8" s="28" customFormat="1" ht="18.75" customHeight="1" x14ac:dyDescent="0.2">
      <c r="B249" s="71" t="s">
        <v>935</v>
      </c>
      <c r="C249" s="72">
        <v>2</v>
      </c>
      <c r="D249" s="72">
        <v>1</v>
      </c>
      <c r="E249" s="72">
        <v>16</v>
      </c>
      <c r="F249" s="72">
        <v>2</v>
      </c>
      <c r="G249" s="73">
        <v>0</v>
      </c>
      <c r="H249" s="26"/>
    </row>
    <row r="250" spans="2:8" s="28" customFormat="1" ht="18.75" customHeight="1" x14ac:dyDescent="0.2">
      <c r="B250" s="71" t="s">
        <v>1425</v>
      </c>
      <c r="C250" s="72">
        <v>13</v>
      </c>
      <c r="D250" s="72">
        <v>2</v>
      </c>
      <c r="E250" s="72">
        <v>7</v>
      </c>
      <c r="F250" s="72">
        <v>12</v>
      </c>
      <c r="G250" s="73">
        <v>4</v>
      </c>
      <c r="H250" s="26"/>
    </row>
    <row r="251" spans="2:8" s="28" customFormat="1" ht="18.75" customHeight="1" x14ac:dyDescent="0.2">
      <c r="B251" s="71" t="s">
        <v>3105</v>
      </c>
      <c r="C251" s="72">
        <v>13</v>
      </c>
      <c r="D251" s="72">
        <v>21</v>
      </c>
      <c r="E251" s="72">
        <v>0</v>
      </c>
      <c r="F251" s="72">
        <v>0</v>
      </c>
      <c r="G251" s="73">
        <v>53</v>
      </c>
      <c r="H251" s="26"/>
    </row>
    <row r="252" spans="2:8" s="28" customFormat="1" ht="18.75" customHeight="1" x14ac:dyDescent="0.2">
      <c r="B252" s="71" t="s">
        <v>914</v>
      </c>
      <c r="C252" s="72">
        <v>0</v>
      </c>
      <c r="D252" s="72">
        <v>44</v>
      </c>
      <c r="E252" s="72">
        <v>63</v>
      </c>
      <c r="F252" s="72">
        <v>4</v>
      </c>
      <c r="G252" s="73">
        <v>0</v>
      </c>
      <c r="H252" s="26"/>
    </row>
    <row r="253" spans="2:8" s="28" customFormat="1" ht="18.75" customHeight="1" x14ac:dyDescent="0.2">
      <c r="B253" s="71" t="s">
        <v>869</v>
      </c>
      <c r="C253" s="72">
        <v>26</v>
      </c>
      <c r="D253" s="72">
        <v>20</v>
      </c>
      <c r="E253" s="72">
        <v>25</v>
      </c>
      <c r="F253" s="72">
        <v>24</v>
      </c>
      <c r="G253" s="73">
        <v>0</v>
      </c>
      <c r="H253" s="26"/>
    </row>
    <row r="254" spans="2:8" s="28" customFormat="1" ht="18.75" customHeight="1" x14ac:dyDescent="0.2">
      <c r="B254" s="71" t="s">
        <v>154</v>
      </c>
      <c r="C254" s="72">
        <v>2</v>
      </c>
      <c r="D254" s="72">
        <v>4</v>
      </c>
      <c r="E254" s="72">
        <v>0</v>
      </c>
      <c r="F254" s="72">
        <v>16</v>
      </c>
      <c r="G254" s="73">
        <v>99</v>
      </c>
      <c r="H254" s="26"/>
    </row>
    <row r="255" spans="2:8" s="28" customFormat="1" ht="18.75" customHeight="1" x14ac:dyDescent="0.2">
      <c r="B255" s="71" t="s">
        <v>1045</v>
      </c>
      <c r="C255" s="72">
        <v>96</v>
      </c>
      <c r="D255" s="72">
        <v>2</v>
      </c>
      <c r="E255" s="72">
        <v>4</v>
      </c>
      <c r="F255" s="72">
        <v>7</v>
      </c>
      <c r="G255" s="73">
        <v>4</v>
      </c>
      <c r="H255" s="26"/>
    </row>
    <row r="256" spans="2:8" s="28" customFormat="1" ht="18.75" customHeight="1" x14ac:dyDescent="0.2">
      <c r="B256" s="71" t="s">
        <v>898</v>
      </c>
      <c r="C256" s="72">
        <v>1</v>
      </c>
      <c r="D256" s="72">
        <v>8</v>
      </c>
      <c r="E256" s="72">
        <v>27</v>
      </c>
      <c r="F256" s="72">
        <v>20</v>
      </c>
      <c r="G256" s="73">
        <v>25</v>
      </c>
      <c r="H256" s="26"/>
    </row>
    <row r="257" spans="2:8" s="28" customFormat="1" ht="18.75" customHeight="1" x14ac:dyDescent="0.2">
      <c r="B257" s="71" t="s">
        <v>1118</v>
      </c>
      <c r="C257" s="72">
        <v>14</v>
      </c>
      <c r="D257" s="72">
        <v>13</v>
      </c>
      <c r="E257" s="72">
        <v>11</v>
      </c>
      <c r="F257" s="72">
        <v>15</v>
      </c>
      <c r="G257" s="73">
        <v>15</v>
      </c>
      <c r="H257" s="26"/>
    </row>
    <row r="258" spans="2:8" s="28" customFormat="1" ht="18.75" customHeight="1" x14ac:dyDescent="0.2">
      <c r="B258" s="71" t="s">
        <v>1169</v>
      </c>
      <c r="C258" s="72">
        <v>14</v>
      </c>
      <c r="D258" s="72">
        <v>7</v>
      </c>
      <c r="E258" s="72">
        <v>6</v>
      </c>
      <c r="F258" s="72">
        <v>8</v>
      </c>
      <c r="G258" s="73">
        <v>10</v>
      </c>
      <c r="H258" s="26"/>
    </row>
    <row r="259" spans="2:8" s="28" customFormat="1" ht="18.75" customHeight="1" x14ac:dyDescent="0.2">
      <c r="B259" s="71" t="s">
        <v>1563</v>
      </c>
      <c r="C259" s="72">
        <v>27</v>
      </c>
      <c r="D259" s="72">
        <v>22</v>
      </c>
      <c r="E259" s="72">
        <v>24</v>
      </c>
      <c r="F259" s="72">
        <v>9</v>
      </c>
      <c r="G259" s="73">
        <v>12</v>
      </c>
      <c r="H259" s="26"/>
    </row>
    <row r="260" spans="2:8" s="28" customFormat="1" ht="18.75" customHeight="1" x14ac:dyDescent="0.2">
      <c r="B260" s="71" t="s">
        <v>1304</v>
      </c>
      <c r="C260" s="72">
        <v>5</v>
      </c>
      <c r="D260" s="72">
        <v>5</v>
      </c>
      <c r="E260" s="72">
        <v>11</v>
      </c>
      <c r="F260" s="72">
        <v>2</v>
      </c>
      <c r="G260" s="73">
        <v>10</v>
      </c>
      <c r="H260" s="26"/>
    </row>
    <row r="261" spans="2:8" s="28" customFormat="1" ht="18.75" customHeight="1" x14ac:dyDescent="0.2">
      <c r="B261" s="71" t="s">
        <v>1000</v>
      </c>
      <c r="C261" s="72">
        <v>3</v>
      </c>
      <c r="D261" s="72">
        <v>21</v>
      </c>
      <c r="E261" s="72">
        <v>19</v>
      </c>
      <c r="F261" s="72">
        <v>1</v>
      </c>
      <c r="G261" s="73">
        <v>2</v>
      </c>
      <c r="H261" s="26"/>
    </row>
    <row r="262" spans="2:8" s="28" customFormat="1" ht="18.75" customHeight="1" x14ac:dyDescent="0.2">
      <c r="B262" s="71" t="s">
        <v>877</v>
      </c>
      <c r="C262" s="72">
        <v>0</v>
      </c>
      <c r="D262" s="72">
        <v>0</v>
      </c>
      <c r="E262" s="72">
        <v>1</v>
      </c>
      <c r="F262" s="72">
        <v>0</v>
      </c>
      <c r="G262" s="73">
        <v>4</v>
      </c>
      <c r="H262" s="26"/>
    </row>
    <row r="263" spans="2:8" s="28" customFormat="1" ht="18.75" customHeight="1" x14ac:dyDescent="0.2">
      <c r="B263" s="71" t="s">
        <v>940</v>
      </c>
      <c r="C263" s="72">
        <v>7</v>
      </c>
      <c r="D263" s="72">
        <v>2</v>
      </c>
      <c r="E263" s="72">
        <v>2</v>
      </c>
      <c r="F263" s="72">
        <v>19</v>
      </c>
      <c r="G263" s="73">
        <v>14</v>
      </c>
      <c r="H263" s="26"/>
    </row>
    <row r="264" spans="2:8" s="28" customFormat="1" ht="18.75" customHeight="1" x14ac:dyDescent="0.2">
      <c r="B264" s="71" t="s">
        <v>897</v>
      </c>
      <c r="C264" s="72">
        <v>36</v>
      </c>
      <c r="D264" s="72">
        <v>25</v>
      </c>
      <c r="E264" s="72">
        <v>12</v>
      </c>
      <c r="F264" s="72">
        <v>18</v>
      </c>
      <c r="G264" s="73">
        <v>10</v>
      </c>
      <c r="H264" s="26"/>
    </row>
    <row r="265" spans="2:8" s="28" customFormat="1" ht="18.75" customHeight="1" x14ac:dyDescent="0.2">
      <c r="B265" s="71" t="s">
        <v>854</v>
      </c>
      <c r="C265" s="72">
        <v>79</v>
      </c>
      <c r="D265" s="72">
        <v>29</v>
      </c>
      <c r="E265" s="72">
        <v>3</v>
      </c>
      <c r="F265" s="72">
        <v>0</v>
      </c>
      <c r="G265" s="73">
        <v>0</v>
      </c>
      <c r="H265" s="26"/>
    </row>
    <row r="266" spans="2:8" s="28" customFormat="1" ht="18.75" customHeight="1" x14ac:dyDescent="0.2">
      <c r="B266" s="71" t="s">
        <v>1281</v>
      </c>
      <c r="C266" s="72">
        <v>0</v>
      </c>
      <c r="D266" s="72">
        <v>3</v>
      </c>
      <c r="E266" s="72">
        <v>22</v>
      </c>
      <c r="F266" s="72">
        <v>22</v>
      </c>
      <c r="G266" s="73">
        <v>10</v>
      </c>
      <c r="H266" s="26"/>
    </row>
    <row r="267" spans="2:8" s="28" customFormat="1" ht="18.75" customHeight="1" x14ac:dyDescent="0.2">
      <c r="B267" s="71" t="s">
        <v>143</v>
      </c>
      <c r="C267" s="72">
        <v>39</v>
      </c>
      <c r="D267" s="72">
        <v>11</v>
      </c>
      <c r="E267" s="72">
        <v>10</v>
      </c>
      <c r="F267" s="72">
        <v>5</v>
      </c>
      <c r="G267" s="73">
        <v>4</v>
      </c>
      <c r="H267" s="26"/>
    </row>
    <row r="268" spans="2:8" s="28" customFormat="1" ht="18.75" customHeight="1" x14ac:dyDescent="0.2">
      <c r="B268" s="71" t="s">
        <v>2989</v>
      </c>
      <c r="C268" s="72">
        <v>0</v>
      </c>
      <c r="D268" s="72">
        <v>2</v>
      </c>
      <c r="E268" s="72">
        <v>0</v>
      </c>
      <c r="F268" s="72">
        <v>1</v>
      </c>
      <c r="G268" s="73">
        <v>2</v>
      </c>
      <c r="H268" s="26"/>
    </row>
    <row r="269" spans="2:8" s="28" customFormat="1" ht="18.75" customHeight="1" x14ac:dyDescent="0.2">
      <c r="B269" s="71" t="s">
        <v>1660</v>
      </c>
      <c r="C269" s="72">
        <v>0</v>
      </c>
      <c r="D269" s="72">
        <v>0</v>
      </c>
      <c r="E269" s="72">
        <v>6</v>
      </c>
      <c r="F269" s="72">
        <v>11</v>
      </c>
      <c r="G269" s="73">
        <v>14</v>
      </c>
      <c r="H269" s="26"/>
    </row>
    <row r="270" spans="2:8" s="28" customFormat="1" ht="18.75" customHeight="1" x14ac:dyDescent="0.2">
      <c r="B270" s="71" t="s">
        <v>1327</v>
      </c>
      <c r="C270" s="72">
        <v>3</v>
      </c>
      <c r="D270" s="72">
        <v>6</v>
      </c>
      <c r="E270" s="72">
        <v>19</v>
      </c>
      <c r="F270" s="72">
        <v>6</v>
      </c>
      <c r="G270" s="73">
        <v>17</v>
      </c>
      <c r="H270" s="26"/>
    </row>
    <row r="271" spans="2:8" s="28" customFormat="1" ht="18.75" customHeight="1" x14ac:dyDescent="0.2">
      <c r="B271" s="71" t="s">
        <v>1366</v>
      </c>
      <c r="C271" s="72">
        <v>4</v>
      </c>
      <c r="D271" s="72">
        <v>10</v>
      </c>
      <c r="E271" s="72">
        <v>0</v>
      </c>
      <c r="F271" s="72">
        <v>2</v>
      </c>
      <c r="G271" s="73">
        <v>5</v>
      </c>
      <c r="H271" s="26"/>
    </row>
    <row r="272" spans="2:8" s="28" customFormat="1" ht="18.75" customHeight="1" x14ac:dyDescent="0.2">
      <c r="B272" s="71" t="s">
        <v>3101</v>
      </c>
      <c r="C272" s="72">
        <v>3</v>
      </c>
      <c r="D272" s="72">
        <v>0</v>
      </c>
      <c r="E272" s="72">
        <v>2</v>
      </c>
      <c r="F272" s="72">
        <v>2</v>
      </c>
      <c r="G272" s="73">
        <v>5</v>
      </c>
      <c r="H272" s="26"/>
    </row>
    <row r="273" spans="2:8" s="28" customFormat="1" ht="18.75" customHeight="1" x14ac:dyDescent="0.2">
      <c r="B273" s="71" t="s">
        <v>919</v>
      </c>
      <c r="C273" s="72">
        <v>0</v>
      </c>
      <c r="D273" s="72">
        <v>0</v>
      </c>
      <c r="E273" s="72">
        <v>1</v>
      </c>
      <c r="F273" s="72">
        <v>0</v>
      </c>
      <c r="G273" s="73">
        <v>5</v>
      </c>
      <c r="H273" s="26"/>
    </row>
    <row r="274" spans="2:8" s="28" customFormat="1" ht="18.75" customHeight="1" x14ac:dyDescent="0.2">
      <c r="B274" s="71" t="s">
        <v>1497</v>
      </c>
      <c r="C274" s="72">
        <v>1</v>
      </c>
      <c r="D274" s="72">
        <v>0</v>
      </c>
      <c r="E274" s="72">
        <v>14</v>
      </c>
      <c r="F274" s="72">
        <v>14</v>
      </c>
      <c r="G274" s="73">
        <v>14</v>
      </c>
      <c r="H274" s="26"/>
    </row>
    <row r="275" spans="2:8" s="28" customFormat="1" ht="18.75" customHeight="1" x14ac:dyDescent="0.2">
      <c r="B275" s="71" t="s">
        <v>861</v>
      </c>
      <c r="C275" s="72">
        <v>45</v>
      </c>
      <c r="D275" s="72">
        <v>43</v>
      </c>
      <c r="E275" s="72">
        <v>0</v>
      </c>
      <c r="F275" s="72">
        <v>0</v>
      </c>
      <c r="G275" s="73">
        <v>0</v>
      </c>
      <c r="H275" s="26"/>
    </row>
    <row r="276" spans="2:8" s="28" customFormat="1" ht="18.75" customHeight="1" x14ac:dyDescent="0.2">
      <c r="B276" s="71" t="s">
        <v>1435</v>
      </c>
      <c r="C276" s="72">
        <v>5</v>
      </c>
      <c r="D276" s="72">
        <v>6</v>
      </c>
      <c r="E276" s="72">
        <v>11</v>
      </c>
      <c r="F276" s="72">
        <v>17</v>
      </c>
      <c r="G276" s="73">
        <v>12</v>
      </c>
      <c r="H276" s="26"/>
    </row>
    <row r="277" spans="2:8" s="28" customFormat="1" ht="18.75" customHeight="1" x14ac:dyDescent="0.2">
      <c r="B277" s="71" t="s">
        <v>1176</v>
      </c>
      <c r="C277" s="72">
        <v>21</v>
      </c>
      <c r="D277" s="72">
        <v>44</v>
      </c>
      <c r="E277" s="72">
        <v>4</v>
      </c>
      <c r="F277" s="72">
        <v>2</v>
      </c>
      <c r="G277" s="73">
        <v>4</v>
      </c>
      <c r="H277" s="26"/>
    </row>
    <row r="278" spans="2:8" s="28" customFormat="1" ht="18.75" customHeight="1" x14ac:dyDescent="0.2">
      <c r="B278" s="71" t="s">
        <v>934</v>
      </c>
      <c r="C278" s="72">
        <v>0</v>
      </c>
      <c r="D278" s="72">
        <v>0</v>
      </c>
      <c r="E278" s="72">
        <v>0</v>
      </c>
      <c r="F278" s="72">
        <v>15</v>
      </c>
      <c r="G278" s="73">
        <v>27</v>
      </c>
      <c r="H278" s="26"/>
    </row>
    <row r="279" spans="2:8" s="28" customFormat="1" ht="18.75" customHeight="1" x14ac:dyDescent="0.2">
      <c r="B279" s="71" t="s">
        <v>966</v>
      </c>
      <c r="C279" s="72">
        <v>0</v>
      </c>
      <c r="D279" s="72">
        <v>3</v>
      </c>
      <c r="E279" s="72">
        <v>3</v>
      </c>
      <c r="F279" s="72">
        <v>2</v>
      </c>
      <c r="G279" s="73">
        <v>2</v>
      </c>
      <c r="H279" s="26"/>
    </row>
    <row r="280" spans="2:8" s="28" customFormat="1" ht="18.75" customHeight="1" x14ac:dyDescent="0.2">
      <c r="B280" s="71" t="s">
        <v>864</v>
      </c>
      <c r="C280" s="72">
        <v>48</v>
      </c>
      <c r="D280" s="72">
        <v>50</v>
      </c>
      <c r="E280" s="72">
        <v>0</v>
      </c>
      <c r="F280" s="72">
        <v>0</v>
      </c>
      <c r="G280" s="73">
        <v>0</v>
      </c>
      <c r="H280" s="26"/>
    </row>
    <row r="281" spans="2:8" s="28" customFormat="1" ht="18.75" customHeight="1" x14ac:dyDescent="0.2">
      <c r="B281" s="71" t="s">
        <v>1469</v>
      </c>
      <c r="C281" s="72">
        <v>3</v>
      </c>
      <c r="D281" s="72">
        <v>13</v>
      </c>
      <c r="E281" s="72">
        <v>26</v>
      </c>
      <c r="F281" s="72">
        <v>12</v>
      </c>
      <c r="G281" s="73">
        <v>2</v>
      </c>
      <c r="H281" s="26"/>
    </row>
    <row r="282" spans="2:8" s="28" customFormat="1" ht="18.75" customHeight="1" x14ac:dyDescent="0.2">
      <c r="B282" s="71" t="s">
        <v>885</v>
      </c>
      <c r="C282" s="72">
        <v>3</v>
      </c>
      <c r="D282" s="72">
        <v>7</v>
      </c>
      <c r="E282" s="72">
        <v>20</v>
      </c>
      <c r="F282" s="72">
        <v>2</v>
      </c>
      <c r="G282" s="73">
        <v>6</v>
      </c>
      <c r="H282" s="26"/>
    </row>
    <row r="283" spans="2:8" s="28" customFormat="1" ht="18.75" customHeight="1" x14ac:dyDescent="0.2">
      <c r="B283" s="71" t="s">
        <v>857</v>
      </c>
      <c r="C283" s="72">
        <v>51</v>
      </c>
      <c r="D283" s="72">
        <v>44</v>
      </c>
      <c r="E283" s="72">
        <v>0</v>
      </c>
      <c r="F283" s="72">
        <v>0</v>
      </c>
      <c r="G283" s="73">
        <v>0</v>
      </c>
      <c r="H283" s="26"/>
    </row>
    <row r="284" spans="2:8" s="28" customFormat="1" ht="18.75" customHeight="1" x14ac:dyDescent="0.2">
      <c r="B284" s="71" t="s">
        <v>872</v>
      </c>
      <c r="C284" s="72">
        <v>12</v>
      </c>
      <c r="D284" s="72">
        <v>25</v>
      </c>
      <c r="E284" s="72">
        <v>34</v>
      </c>
      <c r="F284" s="72">
        <v>0</v>
      </c>
      <c r="G284" s="73">
        <v>6</v>
      </c>
      <c r="H284" s="26"/>
    </row>
    <row r="285" spans="2:8" s="28" customFormat="1" ht="18.75" customHeight="1" x14ac:dyDescent="0.2">
      <c r="B285" s="71" t="s">
        <v>1646</v>
      </c>
      <c r="C285" s="72">
        <v>2</v>
      </c>
      <c r="D285" s="72">
        <v>5</v>
      </c>
      <c r="E285" s="72">
        <v>1</v>
      </c>
      <c r="F285" s="72">
        <v>7</v>
      </c>
      <c r="G285" s="73">
        <v>19</v>
      </c>
      <c r="H285" s="26"/>
    </row>
    <row r="286" spans="2:8" s="28" customFormat="1" ht="18.75" customHeight="1" x14ac:dyDescent="0.2">
      <c r="B286" s="71" t="s">
        <v>882</v>
      </c>
      <c r="C286" s="72">
        <v>0</v>
      </c>
      <c r="D286" s="72">
        <v>12</v>
      </c>
      <c r="E286" s="72">
        <v>47</v>
      </c>
      <c r="F286" s="72">
        <v>31</v>
      </c>
      <c r="G286" s="73">
        <v>0</v>
      </c>
      <c r="H286" s="26"/>
    </row>
    <row r="287" spans="2:8" s="28" customFormat="1" ht="18.75" customHeight="1" x14ac:dyDescent="0.2">
      <c r="B287" s="71" t="s">
        <v>1060</v>
      </c>
      <c r="C287" s="72">
        <v>13</v>
      </c>
      <c r="D287" s="72">
        <v>15</v>
      </c>
      <c r="E287" s="72">
        <v>8</v>
      </c>
      <c r="F287" s="72">
        <v>1</v>
      </c>
      <c r="G287" s="73">
        <v>8</v>
      </c>
      <c r="H287" s="26"/>
    </row>
    <row r="288" spans="2:8" s="28" customFormat="1" ht="18.75" customHeight="1" x14ac:dyDescent="0.2">
      <c r="B288" s="71" t="s">
        <v>1287</v>
      </c>
      <c r="C288" s="72">
        <v>4</v>
      </c>
      <c r="D288" s="72">
        <v>5</v>
      </c>
      <c r="E288" s="72">
        <v>2</v>
      </c>
      <c r="F288" s="72">
        <v>7</v>
      </c>
      <c r="G288" s="73">
        <v>16</v>
      </c>
      <c r="H288" s="26"/>
    </row>
    <row r="289" spans="2:8" s="28" customFormat="1" ht="18.75" customHeight="1" x14ac:dyDescent="0.2">
      <c r="B289" s="71" t="s">
        <v>879</v>
      </c>
      <c r="C289" s="72">
        <v>0</v>
      </c>
      <c r="D289" s="72">
        <v>16</v>
      </c>
      <c r="E289" s="72">
        <v>11</v>
      </c>
      <c r="F289" s="72">
        <v>12</v>
      </c>
      <c r="G289" s="73">
        <v>13</v>
      </c>
      <c r="H289" s="26"/>
    </row>
    <row r="290" spans="2:8" s="28" customFormat="1" ht="18.75" customHeight="1" x14ac:dyDescent="0.2">
      <c r="B290" s="71" t="s">
        <v>909</v>
      </c>
      <c r="C290" s="72">
        <v>0</v>
      </c>
      <c r="D290" s="72">
        <v>0</v>
      </c>
      <c r="E290" s="72">
        <v>1</v>
      </c>
      <c r="F290" s="72">
        <v>19</v>
      </c>
      <c r="G290" s="73">
        <v>12</v>
      </c>
      <c r="H290" s="26"/>
    </row>
    <row r="291" spans="2:8" s="28" customFormat="1" ht="18.75" customHeight="1" x14ac:dyDescent="0.2">
      <c r="B291" s="71" t="s">
        <v>976</v>
      </c>
      <c r="C291" s="72">
        <v>3</v>
      </c>
      <c r="D291" s="72">
        <v>1</v>
      </c>
      <c r="E291" s="72">
        <v>1</v>
      </c>
      <c r="F291" s="72">
        <v>0</v>
      </c>
      <c r="G291" s="73">
        <v>8</v>
      </c>
      <c r="H291" s="26"/>
    </row>
    <row r="292" spans="2:8" s="28" customFormat="1" ht="18.75" customHeight="1" x14ac:dyDescent="0.2">
      <c r="B292" s="71" t="s">
        <v>1019</v>
      </c>
      <c r="C292" s="72">
        <v>1</v>
      </c>
      <c r="D292" s="72">
        <v>3</v>
      </c>
      <c r="E292" s="72">
        <v>0</v>
      </c>
      <c r="F292" s="72">
        <v>21</v>
      </c>
      <c r="G292" s="73">
        <v>16</v>
      </c>
      <c r="H292" s="26"/>
    </row>
    <row r="293" spans="2:8" s="28" customFormat="1" ht="18.75" customHeight="1" x14ac:dyDescent="0.2">
      <c r="B293" s="71" t="s">
        <v>896</v>
      </c>
      <c r="C293" s="72">
        <v>54</v>
      </c>
      <c r="D293" s="72">
        <v>1</v>
      </c>
      <c r="E293" s="72">
        <v>6</v>
      </c>
      <c r="F293" s="72">
        <v>5</v>
      </c>
      <c r="G293" s="73">
        <v>5</v>
      </c>
      <c r="H293" s="26"/>
    </row>
    <row r="294" spans="2:8" s="28" customFormat="1" ht="18.75" customHeight="1" x14ac:dyDescent="0.2">
      <c r="B294" s="71" t="s">
        <v>888</v>
      </c>
      <c r="C294" s="72">
        <v>0</v>
      </c>
      <c r="D294" s="72">
        <v>0</v>
      </c>
      <c r="E294" s="72">
        <v>3</v>
      </c>
      <c r="F294" s="72">
        <v>12</v>
      </c>
      <c r="G294" s="73">
        <v>13</v>
      </c>
      <c r="H294" s="26"/>
    </row>
    <row r="295" spans="2:8" s="28" customFormat="1" ht="18.75" customHeight="1" x14ac:dyDescent="0.2">
      <c r="B295" s="71" t="s">
        <v>911</v>
      </c>
      <c r="C295" s="72">
        <v>6</v>
      </c>
      <c r="D295" s="72">
        <v>14</v>
      </c>
      <c r="E295" s="72">
        <v>10</v>
      </c>
      <c r="F295" s="72">
        <v>11</v>
      </c>
      <c r="G295" s="73">
        <v>12</v>
      </c>
      <c r="H295" s="26"/>
    </row>
    <row r="296" spans="2:8" s="28" customFormat="1" ht="18.75" customHeight="1" x14ac:dyDescent="0.2">
      <c r="B296" s="71" t="s">
        <v>886</v>
      </c>
      <c r="C296" s="72">
        <v>0</v>
      </c>
      <c r="D296" s="72">
        <v>7</v>
      </c>
      <c r="E296" s="72">
        <v>23</v>
      </c>
      <c r="F296" s="72">
        <v>29</v>
      </c>
      <c r="G296" s="73">
        <v>23</v>
      </c>
      <c r="H296" s="26"/>
    </row>
    <row r="297" spans="2:8" s="28" customFormat="1" ht="18.75" customHeight="1" x14ac:dyDescent="0.2">
      <c r="B297" s="71" t="s">
        <v>1078</v>
      </c>
      <c r="C297" s="72">
        <v>14</v>
      </c>
      <c r="D297" s="72">
        <v>9</v>
      </c>
      <c r="E297" s="72">
        <v>6</v>
      </c>
      <c r="F297" s="72">
        <v>11</v>
      </c>
      <c r="G297" s="73">
        <v>6</v>
      </c>
      <c r="H297" s="26"/>
    </row>
    <row r="298" spans="2:8" s="28" customFormat="1" ht="18.75" customHeight="1" x14ac:dyDescent="0.2">
      <c r="B298" s="71" t="s">
        <v>1240</v>
      </c>
      <c r="C298" s="72">
        <v>3</v>
      </c>
      <c r="D298" s="72">
        <v>9</v>
      </c>
      <c r="E298" s="72">
        <v>7</v>
      </c>
      <c r="F298" s="72">
        <v>18</v>
      </c>
      <c r="G298" s="73">
        <v>11</v>
      </c>
      <c r="H298" s="26"/>
    </row>
    <row r="299" spans="2:8" s="28" customFormat="1" ht="18.75" customHeight="1" x14ac:dyDescent="0.2">
      <c r="B299" s="71" t="s">
        <v>875</v>
      </c>
      <c r="C299" s="72">
        <v>55</v>
      </c>
      <c r="D299" s="72">
        <v>1</v>
      </c>
      <c r="E299" s="72">
        <v>9</v>
      </c>
      <c r="F299" s="72">
        <v>2</v>
      </c>
      <c r="G299" s="73">
        <v>0</v>
      </c>
      <c r="H299" s="26"/>
    </row>
    <row r="300" spans="2:8" s="28" customFormat="1" ht="18.75" customHeight="1" x14ac:dyDescent="0.2">
      <c r="B300" s="71" t="s">
        <v>1693</v>
      </c>
      <c r="C300" s="72">
        <v>0</v>
      </c>
      <c r="D300" s="72">
        <v>0</v>
      </c>
      <c r="E300" s="72">
        <v>2</v>
      </c>
      <c r="F300" s="72">
        <v>12</v>
      </c>
      <c r="G300" s="73">
        <v>8</v>
      </c>
      <c r="H300" s="26"/>
    </row>
    <row r="301" spans="2:8" s="28" customFormat="1" ht="18.75" customHeight="1" x14ac:dyDescent="0.2">
      <c r="B301" s="71" t="s">
        <v>915</v>
      </c>
      <c r="C301" s="72">
        <v>10</v>
      </c>
      <c r="D301" s="72">
        <v>37</v>
      </c>
      <c r="E301" s="72">
        <v>2</v>
      </c>
      <c r="F301" s="72">
        <v>0</v>
      </c>
      <c r="G301" s="73">
        <v>1</v>
      </c>
      <c r="H301" s="26"/>
    </row>
    <row r="302" spans="2:8" s="28" customFormat="1" ht="18.75" customHeight="1" x14ac:dyDescent="0.2">
      <c r="B302" s="71" t="s">
        <v>1834</v>
      </c>
      <c r="C302" s="72">
        <v>0</v>
      </c>
      <c r="D302" s="72">
        <v>3</v>
      </c>
      <c r="E302" s="72">
        <v>2</v>
      </c>
      <c r="F302" s="72">
        <v>5</v>
      </c>
      <c r="G302" s="73">
        <v>8</v>
      </c>
      <c r="H302" s="26"/>
    </row>
    <row r="303" spans="2:8" s="28" customFormat="1" ht="18.75" customHeight="1" x14ac:dyDescent="0.2">
      <c r="B303" s="71" t="s">
        <v>1162</v>
      </c>
      <c r="C303" s="72">
        <v>0</v>
      </c>
      <c r="D303" s="72">
        <v>0</v>
      </c>
      <c r="E303" s="72">
        <v>20</v>
      </c>
      <c r="F303" s="72">
        <v>1</v>
      </c>
      <c r="G303" s="73">
        <v>2</v>
      </c>
      <c r="H303" s="26"/>
    </row>
    <row r="304" spans="2:8" s="28" customFormat="1" ht="18.75" customHeight="1" x14ac:dyDescent="0.2">
      <c r="B304" s="71" t="s">
        <v>918</v>
      </c>
      <c r="C304" s="72">
        <v>0</v>
      </c>
      <c r="D304" s="72">
        <v>0</v>
      </c>
      <c r="E304" s="72">
        <v>0</v>
      </c>
      <c r="F304" s="72">
        <v>1</v>
      </c>
      <c r="G304" s="73">
        <v>27</v>
      </c>
      <c r="H304" s="26"/>
    </row>
    <row r="305" spans="2:8" s="28" customFormat="1" ht="18.75" customHeight="1" x14ac:dyDescent="0.2">
      <c r="B305" s="71" t="s">
        <v>1103</v>
      </c>
      <c r="C305" s="72">
        <v>2</v>
      </c>
      <c r="D305" s="72">
        <v>0</v>
      </c>
      <c r="E305" s="72">
        <v>5</v>
      </c>
      <c r="F305" s="72">
        <v>0</v>
      </c>
      <c r="G305" s="73">
        <v>6</v>
      </c>
      <c r="H305" s="26"/>
    </row>
    <row r="306" spans="2:8" s="28" customFormat="1" ht="18.75" customHeight="1" x14ac:dyDescent="0.2">
      <c r="B306" s="71" t="s">
        <v>945</v>
      </c>
      <c r="C306" s="72">
        <v>14</v>
      </c>
      <c r="D306" s="72">
        <v>9</v>
      </c>
      <c r="E306" s="72">
        <v>23</v>
      </c>
      <c r="F306" s="72">
        <v>8</v>
      </c>
      <c r="G306" s="73">
        <v>0</v>
      </c>
      <c r="H306" s="26"/>
    </row>
    <row r="307" spans="2:8" s="28" customFormat="1" ht="18.75" customHeight="1" x14ac:dyDescent="0.2">
      <c r="B307" s="71" t="s">
        <v>878</v>
      </c>
      <c r="C307" s="72">
        <v>27</v>
      </c>
      <c r="D307" s="72">
        <v>43</v>
      </c>
      <c r="E307" s="72">
        <v>0</v>
      </c>
      <c r="F307" s="72">
        <v>0</v>
      </c>
      <c r="G307" s="73">
        <v>0</v>
      </c>
      <c r="H307" s="26"/>
    </row>
    <row r="308" spans="2:8" s="28" customFormat="1" ht="18.75" customHeight="1" x14ac:dyDescent="0.2">
      <c r="B308" s="71" t="s">
        <v>978</v>
      </c>
      <c r="C308" s="72">
        <v>0</v>
      </c>
      <c r="D308" s="72">
        <v>0</v>
      </c>
      <c r="E308" s="72">
        <v>18</v>
      </c>
      <c r="F308" s="72">
        <v>20</v>
      </c>
      <c r="G308" s="73">
        <v>21</v>
      </c>
      <c r="H308" s="26"/>
    </row>
    <row r="309" spans="2:8" s="28" customFormat="1" ht="18.75" customHeight="1" x14ac:dyDescent="0.2">
      <c r="B309" s="71" t="s">
        <v>949</v>
      </c>
      <c r="C309" s="72">
        <v>1</v>
      </c>
      <c r="D309" s="72">
        <v>0</v>
      </c>
      <c r="E309" s="72">
        <v>1</v>
      </c>
      <c r="F309" s="72">
        <v>2</v>
      </c>
      <c r="G309" s="73">
        <v>0</v>
      </c>
      <c r="H309" s="26"/>
    </row>
    <row r="310" spans="2:8" s="28" customFormat="1" ht="18.75" customHeight="1" x14ac:dyDescent="0.2">
      <c r="B310" s="71" t="s">
        <v>1284</v>
      </c>
      <c r="C310" s="72">
        <v>0</v>
      </c>
      <c r="D310" s="72">
        <v>0</v>
      </c>
      <c r="E310" s="72">
        <v>0</v>
      </c>
      <c r="F310" s="72">
        <v>0</v>
      </c>
      <c r="G310" s="73">
        <v>1</v>
      </c>
      <c r="H310" s="26"/>
    </row>
    <row r="311" spans="2:8" s="28" customFormat="1" ht="18.75" customHeight="1" x14ac:dyDescent="0.2">
      <c r="B311" s="71" t="s">
        <v>887</v>
      </c>
      <c r="C311" s="72">
        <v>15</v>
      </c>
      <c r="D311" s="72">
        <v>10</v>
      </c>
      <c r="E311" s="72">
        <v>27</v>
      </c>
      <c r="F311" s="72">
        <v>9</v>
      </c>
      <c r="G311" s="73">
        <v>1</v>
      </c>
      <c r="H311" s="26"/>
    </row>
    <row r="312" spans="2:8" s="28" customFormat="1" ht="18.75" customHeight="1" x14ac:dyDescent="0.2">
      <c r="B312" s="71" t="s">
        <v>922</v>
      </c>
      <c r="C312" s="72">
        <v>0</v>
      </c>
      <c r="D312" s="72">
        <v>4</v>
      </c>
      <c r="E312" s="72">
        <v>1</v>
      </c>
      <c r="F312" s="72">
        <v>3</v>
      </c>
      <c r="G312" s="73">
        <v>3</v>
      </c>
      <c r="H312" s="26"/>
    </row>
    <row r="313" spans="2:8" s="28" customFormat="1" ht="18.75" customHeight="1" x14ac:dyDescent="0.2">
      <c r="B313" s="71" t="s">
        <v>3098</v>
      </c>
      <c r="C313" s="72">
        <v>1</v>
      </c>
      <c r="D313" s="72">
        <v>3</v>
      </c>
      <c r="E313" s="72">
        <v>2</v>
      </c>
      <c r="F313" s="72">
        <v>3</v>
      </c>
      <c r="G313" s="73">
        <v>2</v>
      </c>
      <c r="H313" s="26"/>
    </row>
    <row r="314" spans="2:8" s="28" customFormat="1" ht="18.75" customHeight="1" x14ac:dyDescent="0.2">
      <c r="B314" s="71" t="s">
        <v>1012</v>
      </c>
      <c r="C314" s="72">
        <v>6</v>
      </c>
      <c r="D314" s="72">
        <v>24</v>
      </c>
      <c r="E314" s="72">
        <v>4</v>
      </c>
      <c r="F314" s="72">
        <v>6</v>
      </c>
      <c r="G314" s="73">
        <v>7</v>
      </c>
      <c r="H314" s="26"/>
    </row>
    <row r="315" spans="2:8" s="28" customFormat="1" ht="18.75" customHeight="1" x14ac:dyDescent="0.2">
      <c r="B315" s="71" t="s">
        <v>1982</v>
      </c>
      <c r="C315" s="72">
        <v>3</v>
      </c>
      <c r="D315" s="72">
        <v>6</v>
      </c>
      <c r="E315" s="72">
        <v>11</v>
      </c>
      <c r="F315" s="72">
        <v>16</v>
      </c>
      <c r="G315" s="73">
        <v>4</v>
      </c>
      <c r="H315" s="26"/>
    </row>
    <row r="316" spans="2:8" s="28" customFormat="1" ht="18.75" customHeight="1" x14ac:dyDescent="0.2">
      <c r="B316" s="71" t="s">
        <v>1483</v>
      </c>
      <c r="C316" s="72">
        <v>19</v>
      </c>
      <c r="D316" s="72">
        <v>14</v>
      </c>
      <c r="E316" s="72">
        <v>6</v>
      </c>
      <c r="F316" s="72">
        <v>3</v>
      </c>
      <c r="G316" s="73">
        <v>1</v>
      </c>
      <c r="H316" s="26"/>
    </row>
    <row r="317" spans="2:8" s="28" customFormat="1" ht="18.75" customHeight="1" x14ac:dyDescent="0.2">
      <c r="B317" s="71" t="s">
        <v>1243</v>
      </c>
      <c r="C317" s="72">
        <v>2</v>
      </c>
      <c r="D317" s="72">
        <v>4</v>
      </c>
      <c r="E317" s="72">
        <v>3</v>
      </c>
      <c r="F317" s="72">
        <v>3</v>
      </c>
      <c r="G317" s="73">
        <v>9</v>
      </c>
      <c r="H317" s="26"/>
    </row>
    <row r="318" spans="2:8" s="28" customFormat="1" ht="18.75" customHeight="1" x14ac:dyDescent="0.2">
      <c r="B318" s="71" t="s">
        <v>1059</v>
      </c>
      <c r="C318" s="72">
        <v>4</v>
      </c>
      <c r="D318" s="72">
        <v>3</v>
      </c>
      <c r="E318" s="72">
        <v>3</v>
      </c>
      <c r="F318" s="72">
        <v>4</v>
      </c>
      <c r="G318" s="73">
        <v>10</v>
      </c>
      <c r="H318" s="26"/>
    </row>
    <row r="319" spans="2:8" s="28" customFormat="1" ht="18.75" customHeight="1" x14ac:dyDescent="0.2">
      <c r="B319" s="71" t="s">
        <v>1850</v>
      </c>
      <c r="C319" s="72">
        <v>4</v>
      </c>
      <c r="D319" s="72">
        <v>8</v>
      </c>
      <c r="E319" s="72">
        <v>16</v>
      </c>
      <c r="F319" s="72">
        <v>5</v>
      </c>
      <c r="G319" s="73">
        <v>9</v>
      </c>
      <c r="H319" s="26"/>
    </row>
    <row r="320" spans="2:8" s="28" customFormat="1" ht="18.75" customHeight="1" x14ac:dyDescent="0.2">
      <c r="B320" s="71" t="s">
        <v>964</v>
      </c>
      <c r="C320" s="72">
        <v>6</v>
      </c>
      <c r="D320" s="72">
        <v>46</v>
      </c>
      <c r="E320" s="72">
        <v>3</v>
      </c>
      <c r="F320" s="72">
        <v>0</v>
      </c>
      <c r="G320" s="73">
        <v>7</v>
      </c>
      <c r="H320" s="26"/>
    </row>
    <row r="321" spans="2:8" s="28" customFormat="1" ht="18.75" customHeight="1" x14ac:dyDescent="0.2">
      <c r="B321" s="71" t="s">
        <v>908</v>
      </c>
      <c r="C321" s="72">
        <v>1</v>
      </c>
      <c r="D321" s="72">
        <v>0</v>
      </c>
      <c r="E321" s="72">
        <v>2</v>
      </c>
      <c r="F321" s="72">
        <v>2</v>
      </c>
      <c r="G321" s="73">
        <v>3</v>
      </c>
      <c r="H321" s="26"/>
    </row>
    <row r="322" spans="2:8" s="28" customFormat="1" ht="18.75" customHeight="1" x14ac:dyDescent="0.2">
      <c r="B322" s="71" t="s">
        <v>988</v>
      </c>
      <c r="C322" s="72">
        <v>0</v>
      </c>
      <c r="D322" s="72">
        <v>27</v>
      </c>
      <c r="E322" s="72">
        <v>0</v>
      </c>
      <c r="F322" s="72">
        <v>0</v>
      </c>
      <c r="G322" s="73">
        <v>4</v>
      </c>
      <c r="H322" s="26"/>
    </row>
    <row r="323" spans="2:8" s="28" customFormat="1" ht="18.75" customHeight="1" x14ac:dyDescent="0.2">
      <c r="B323" s="71" t="s">
        <v>1018</v>
      </c>
      <c r="C323" s="72">
        <v>0</v>
      </c>
      <c r="D323" s="72">
        <v>0</v>
      </c>
      <c r="E323" s="72">
        <v>0</v>
      </c>
      <c r="F323" s="72">
        <v>7</v>
      </c>
      <c r="G323" s="73">
        <v>8</v>
      </c>
      <c r="H323" s="26"/>
    </row>
    <row r="324" spans="2:8" s="28" customFormat="1" ht="18.75" customHeight="1" x14ac:dyDescent="0.2">
      <c r="B324" s="71" t="s">
        <v>1248</v>
      </c>
      <c r="C324" s="72">
        <v>1</v>
      </c>
      <c r="D324" s="72">
        <v>3</v>
      </c>
      <c r="E324" s="72">
        <v>6</v>
      </c>
      <c r="F324" s="72">
        <v>2</v>
      </c>
      <c r="G324" s="73">
        <v>8</v>
      </c>
      <c r="H324" s="26"/>
    </row>
    <row r="325" spans="2:8" s="28" customFormat="1" ht="18.75" customHeight="1" x14ac:dyDescent="0.2">
      <c r="B325" s="71" t="s">
        <v>955</v>
      </c>
      <c r="C325" s="72">
        <v>14</v>
      </c>
      <c r="D325" s="72">
        <v>17</v>
      </c>
      <c r="E325" s="72">
        <v>5</v>
      </c>
      <c r="F325" s="72">
        <v>7</v>
      </c>
      <c r="G325" s="73">
        <v>2</v>
      </c>
      <c r="H325" s="26"/>
    </row>
    <row r="326" spans="2:8" s="28" customFormat="1" ht="18.75" customHeight="1" x14ac:dyDescent="0.2">
      <c r="B326" s="71" t="s">
        <v>1584</v>
      </c>
      <c r="C326" s="72">
        <v>1</v>
      </c>
      <c r="D326" s="72">
        <v>3</v>
      </c>
      <c r="E326" s="72">
        <v>2</v>
      </c>
      <c r="F326" s="72">
        <v>2</v>
      </c>
      <c r="G326" s="73">
        <v>9</v>
      </c>
      <c r="H326" s="26"/>
    </row>
    <row r="327" spans="2:8" s="28" customFormat="1" ht="18.75" customHeight="1" x14ac:dyDescent="0.2">
      <c r="B327" s="71" t="s">
        <v>947</v>
      </c>
      <c r="C327" s="72">
        <v>0</v>
      </c>
      <c r="D327" s="72">
        <v>18</v>
      </c>
      <c r="E327" s="72">
        <v>18</v>
      </c>
      <c r="F327" s="72">
        <v>17</v>
      </c>
      <c r="G327" s="73">
        <v>0</v>
      </c>
      <c r="H327" s="26"/>
    </row>
    <row r="328" spans="2:8" s="28" customFormat="1" ht="18.75" customHeight="1" x14ac:dyDescent="0.2">
      <c r="B328" s="71" t="s">
        <v>1035</v>
      </c>
      <c r="C328" s="72">
        <v>7</v>
      </c>
      <c r="D328" s="72">
        <v>8</v>
      </c>
      <c r="E328" s="72">
        <v>10</v>
      </c>
      <c r="F328" s="72">
        <v>6</v>
      </c>
      <c r="G328" s="73">
        <v>5</v>
      </c>
      <c r="H328" s="26"/>
    </row>
    <row r="329" spans="2:8" s="28" customFormat="1" ht="18.75" customHeight="1" x14ac:dyDescent="0.2">
      <c r="B329" s="71" t="s">
        <v>1008</v>
      </c>
      <c r="C329" s="72">
        <v>14</v>
      </c>
      <c r="D329" s="72">
        <v>24</v>
      </c>
      <c r="E329" s="72">
        <v>16</v>
      </c>
      <c r="F329" s="72">
        <v>0</v>
      </c>
      <c r="G329" s="73">
        <v>0</v>
      </c>
      <c r="H329" s="26"/>
    </row>
    <row r="330" spans="2:8" s="28" customFormat="1" ht="18.75" customHeight="1" x14ac:dyDescent="0.2">
      <c r="B330" s="71" t="s">
        <v>1328</v>
      </c>
      <c r="C330" s="72">
        <v>7</v>
      </c>
      <c r="D330" s="72">
        <v>11</v>
      </c>
      <c r="E330" s="72">
        <v>6</v>
      </c>
      <c r="F330" s="72">
        <v>6</v>
      </c>
      <c r="G330" s="73">
        <v>2</v>
      </c>
      <c r="H330" s="26"/>
    </row>
    <row r="331" spans="2:8" s="28" customFormat="1" ht="18.75" customHeight="1" x14ac:dyDescent="0.2">
      <c r="B331" s="71" t="s">
        <v>3100</v>
      </c>
      <c r="C331" s="72">
        <v>1</v>
      </c>
      <c r="D331" s="72">
        <v>8</v>
      </c>
      <c r="E331" s="72">
        <v>29</v>
      </c>
      <c r="F331" s="72">
        <v>17</v>
      </c>
      <c r="G331" s="73">
        <v>0</v>
      </c>
      <c r="H331" s="26"/>
    </row>
    <row r="332" spans="2:8" s="28" customFormat="1" ht="18.75" customHeight="1" x14ac:dyDescent="0.2">
      <c r="B332" s="71" t="s">
        <v>196</v>
      </c>
      <c r="C332" s="72">
        <v>17</v>
      </c>
      <c r="D332" s="72">
        <v>0</v>
      </c>
      <c r="E332" s="72">
        <v>0</v>
      </c>
      <c r="F332" s="72">
        <v>10</v>
      </c>
      <c r="G332" s="73">
        <v>29</v>
      </c>
      <c r="H332" s="26"/>
    </row>
    <row r="333" spans="2:8" s="28" customFormat="1" ht="18.75" customHeight="1" x14ac:dyDescent="0.2">
      <c r="B333" s="71" t="s">
        <v>2991</v>
      </c>
      <c r="C333" s="72">
        <v>0</v>
      </c>
      <c r="D333" s="72">
        <v>0</v>
      </c>
      <c r="E333" s="72">
        <v>0</v>
      </c>
      <c r="F333" s="72">
        <v>1</v>
      </c>
      <c r="G333" s="73">
        <v>9</v>
      </c>
      <c r="H333" s="26"/>
    </row>
    <row r="334" spans="2:8" s="28" customFormat="1" ht="18.75" customHeight="1" x14ac:dyDescent="0.2">
      <c r="B334" s="71" t="s">
        <v>1607</v>
      </c>
      <c r="C334" s="72">
        <v>20</v>
      </c>
      <c r="D334" s="72">
        <v>9</v>
      </c>
      <c r="E334" s="72">
        <v>5</v>
      </c>
      <c r="F334" s="72">
        <v>6</v>
      </c>
      <c r="G334" s="73">
        <v>15</v>
      </c>
      <c r="H334" s="26"/>
    </row>
    <row r="335" spans="2:8" s="28" customFormat="1" ht="18.75" customHeight="1" x14ac:dyDescent="0.2">
      <c r="B335" s="71" t="s">
        <v>1015</v>
      </c>
      <c r="C335" s="72">
        <v>9</v>
      </c>
      <c r="D335" s="72">
        <v>14</v>
      </c>
      <c r="E335" s="72">
        <v>4</v>
      </c>
      <c r="F335" s="72">
        <v>2</v>
      </c>
      <c r="G335" s="73">
        <v>0</v>
      </c>
      <c r="H335" s="26"/>
    </row>
    <row r="336" spans="2:8" s="28" customFormat="1" ht="18.75" customHeight="1" x14ac:dyDescent="0.2">
      <c r="B336" s="71" t="s">
        <v>1434</v>
      </c>
      <c r="C336" s="72">
        <v>4</v>
      </c>
      <c r="D336" s="72">
        <v>3</v>
      </c>
      <c r="E336" s="72">
        <v>10</v>
      </c>
      <c r="F336" s="72">
        <v>12</v>
      </c>
      <c r="G336" s="73">
        <v>5</v>
      </c>
      <c r="H336" s="26"/>
    </row>
    <row r="337" spans="2:8" s="28" customFormat="1" ht="18.75" customHeight="1" x14ac:dyDescent="0.2">
      <c r="B337" s="71" t="s">
        <v>983</v>
      </c>
      <c r="C337" s="72">
        <v>5</v>
      </c>
      <c r="D337" s="72">
        <v>23</v>
      </c>
      <c r="E337" s="72">
        <v>16</v>
      </c>
      <c r="F337" s="72">
        <v>0</v>
      </c>
      <c r="G337" s="73">
        <v>0</v>
      </c>
      <c r="H337" s="26"/>
    </row>
    <row r="338" spans="2:8" s="28" customFormat="1" ht="18.75" customHeight="1" x14ac:dyDescent="0.2">
      <c r="B338" s="71" t="s">
        <v>1066</v>
      </c>
      <c r="C338" s="72">
        <v>0</v>
      </c>
      <c r="D338" s="72">
        <v>0</v>
      </c>
      <c r="E338" s="72">
        <v>6</v>
      </c>
      <c r="F338" s="72">
        <v>21</v>
      </c>
      <c r="G338" s="73">
        <v>29</v>
      </c>
      <c r="H338" s="26"/>
    </row>
    <row r="339" spans="2:8" s="28" customFormat="1" ht="18.75" customHeight="1" x14ac:dyDescent="0.2">
      <c r="B339" s="71" t="s">
        <v>1557</v>
      </c>
      <c r="C339" s="72">
        <v>3</v>
      </c>
      <c r="D339" s="72">
        <v>3</v>
      </c>
      <c r="E339" s="72">
        <v>2</v>
      </c>
      <c r="F339" s="72">
        <v>11</v>
      </c>
      <c r="G339" s="73">
        <v>17</v>
      </c>
      <c r="H339" s="26"/>
    </row>
    <row r="340" spans="2:8" s="28" customFormat="1" ht="18.75" customHeight="1" x14ac:dyDescent="0.2">
      <c r="B340" s="71" t="s">
        <v>1030</v>
      </c>
      <c r="C340" s="72">
        <v>22</v>
      </c>
      <c r="D340" s="72">
        <v>21</v>
      </c>
      <c r="E340" s="72">
        <v>0</v>
      </c>
      <c r="F340" s="72">
        <v>0</v>
      </c>
      <c r="G340" s="73">
        <v>0</v>
      </c>
      <c r="H340" s="26"/>
    </row>
    <row r="341" spans="2:8" s="28" customFormat="1" ht="18.75" customHeight="1" x14ac:dyDescent="0.2">
      <c r="B341" s="71" t="s">
        <v>1089</v>
      </c>
      <c r="C341" s="72">
        <v>3</v>
      </c>
      <c r="D341" s="72">
        <v>3</v>
      </c>
      <c r="E341" s="72">
        <v>12</v>
      </c>
      <c r="F341" s="72">
        <v>2</v>
      </c>
      <c r="G341" s="73">
        <v>2</v>
      </c>
      <c r="H341" s="26"/>
    </row>
    <row r="342" spans="2:8" s="28" customFormat="1" ht="18.75" customHeight="1" x14ac:dyDescent="0.2">
      <c r="B342" s="71" t="s">
        <v>1016</v>
      </c>
      <c r="C342" s="72">
        <v>16</v>
      </c>
      <c r="D342" s="72">
        <v>11</v>
      </c>
      <c r="E342" s="72">
        <v>3</v>
      </c>
      <c r="F342" s="72">
        <v>4</v>
      </c>
      <c r="G342" s="73">
        <v>4</v>
      </c>
      <c r="H342" s="26"/>
    </row>
    <row r="343" spans="2:8" s="28" customFormat="1" ht="18.75" customHeight="1" x14ac:dyDescent="0.2">
      <c r="B343" s="71" t="s">
        <v>3102</v>
      </c>
      <c r="C343" s="72">
        <v>2</v>
      </c>
      <c r="D343" s="72">
        <v>2</v>
      </c>
      <c r="E343" s="72">
        <v>1</v>
      </c>
      <c r="F343" s="72">
        <v>6</v>
      </c>
      <c r="G343" s="73">
        <v>6</v>
      </c>
      <c r="H343" s="26"/>
    </row>
    <row r="344" spans="2:8" s="28" customFormat="1" ht="18.75" customHeight="1" x14ac:dyDescent="0.2">
      <c r="B344" s="71" t="s">
        <v>921</v>
      </c>
      <c r="C344" s="72">
        <v>0</v>
      </c>
      <c r="D344" s="72">
        <v>0</v>
      </c>
      <c r="E344" s="72">
        <v>2</v>
      </c>
      <c r="F344" s="72">
        <v>8</v>
      </c>
      <c r="G344" s="73">
        <v>10</v>
      </c>
      <c r="H344" s="26"/>
    </row>
    <row r="345" spans="2:8" s="28" customFormat="1" ht="18.75" customHeight="1" x14ac:dyDescent="0.2">
      <c r="B345" s="71" t="s">
        <v>1353</v>
      </c>
      <c r="C345" s="72">
        <v>8</v>
      </c>
      <c r="D345" s="72">
        <v>8</v>
      </c>
      <c r="E345" s="72">
        <v>7</v>
      </c>
      <c r="F345" s="72">
        <v>6</v>
      </c>
      <c r="G345" s="73">
        <v>8</v>
      </c>
      <c r="H345" s="26"/>
    </row>
    <row r="346" spans="2:8" s="28" customFormat="1" ht="18.75" customHeight="1" x14ac:dyDescent="0.2">
      <c r="B346" s="71" t="s">
        <v>863</v>
      </c>
      <c r="C346" s="72">
        <v>18</v>
      </c>
      <c r="D346" s="72">
        <v>18</v>
      </c>
      <c r="E346" s="72">
        <v>17</v>
      </c>
      <c r="F346" s="72">
        <v>0</v>
      </c>
      <c r="G346" s="73">
        <v>0</v>
      </c>
      <c r="H346" s="26"/>
    </row>
    <row r="347" spans="2:8" s="28" customFormat="1" ht="18.75" customHeight="1" x14ac:dyDescent="0.2">
      <c r="B347" s="71" t="s">
        <v>998</v>
      </c>
      <c r="C347" s="72">
        <v>1</v>
      </c>
      <c r="D347" s="72">
        <v>0</v>
      </c>
      <c r="E347" s="72">
        <v>0</v>
      </c>
      <c r="F347" s="72">
        <v>0</v>
      </c>
      <c r="G347" s="73">
        <v>0</v>
      </c>
      <c r="H347" s="26"/>
    </row>
    <row r="348" spans="2:8" s="28" customFormat="1" ht="18.75" customHeight="1" x14ac:dyDescent="0.2">
      <c r="B348" s="71" t="s">
        <v>997</v>
      </c>
      <c r="C348" s="72">
        <v>14</v>
      </c>
      <c r="D348" s="72">
        <v>16</v>
      </c>
      <c r="E348" s="72">
        <v>5</v>
      </c>
      <c r="F348" s="72">
        <v>11</v>
      </c>
      <c r="G348" s="73">
        <v>2</v>
      </c>
      <c r="H348" s="26"/>
    </row>
    <row r="349" spans="2:8" s="28" customFormat="1" ht="18.75" customHeight="1" x14ac:dyDescent="0.2">
      <c r="B349" s="71" t="s">
        <v>937</v>
      </c>
      <c r="C349" s="72">
        <v>3</v>
      </c>
      <c r="D349" s="72">
        <v>1</v>
      </c>
      <c r="E349" s="72">
        <v>12</v>
      </c>
      <c r="F349" s="72">
        <v>1</v>
      </c>
      <c r="G349" s="73">
        <v>0</v>
      </c>
      <c r="H349" s="26"/>
    </row>
    <row r="350" spans="2:8" s="28" customFormat="1" ht="18.75" customHeight="1" x14ac:dyDescent="0.2">
      <c r="B350" s="71" t="s">
        <v>1661</v>
      </c>
      <c r="C350" s="72">
        <v>0</v>
      </c>
      <c r="D350" s="72">
        <v>17</v>
      </c>
      <c r="E350" s="72">
        <v>6</v>
      </c>
      <c r="F350" s="72">
        <v>6</v>
      </c>
      <c r="G350" s="73">
        <v>2</v>
      </c>
      <c r="H350" s="26"/>
    </row>
    <row r="351" spans="2:8" s="28" customFormat="1" ht="18.75" customHeight="1" x14ac:dyDescent="0.2">
      <c r="B351" s="71" t="s">
        <v>906</v>
      </c>
      <c r="C351" s="72">
        <v>0</v>
      </c>
      <c r="D351" s="72">
        <v>2</v>
      </c>
      <c r="E351" s="72">
        <v>0</v>
      </c>
      <c r="F351" s="72">
        <v>23</v>
      </c>
      <c r="G351" s="73">
        <v>24</v>
      </c>
      <c r="H351" s="26"/>
    </row>
    <row r="352" spans="2:8" s="28" customFormat="1" ht="18.75" customHeight="1" x14ac:dyDescent="0.2">
      <c r="B352" s="71" t="s">
        <v>1009</v>
      </c>
      <c r="C352" s="72">
        <v>9</v>
      </c>
      <c r="D352" s="72">
        <v>21</v>
      </c>
      <c r="E352" s="72">
        <v>8</v>
      </c>
      <c r="F352" s="72">
        <v>6</v>
      </c>
      <c r="G352" s="73">
        <v>1</v>
      </c>
      <c r="H352" s="26"/>
    </row>
    <row r="353" spans="2:8" s="28" customFormat="1" ht="18.75" customHeight="1" x14ac:dyDescent="0.2">
      <c r="B353" s="71" t="s">
        <v>981</v>
      </c>
      <c r="C353" s="72">
        <v>0</v>
      </c>
      <c r="D353" s="72">
        <v>4</v>
      </c>
      <c r="E353" s="72">
        <v>8</v>
      </c>
      <c r="F353" s="72">
        <v>7</v>
      </c>
      <c r="G353" s="73">
        <v>7</v>
      </c>
      <c r="H353" s="26"/>
    </row>
    <row r="354" spans="2:8" s="28" customFormat="1" ht="18.75" customHeight="1" x14ac:dyDescent="0.2">
      <c r="B354" s="71" t="s">
        <v>1364</v>
      </c>
      <c r="C354" s="72">
        <v>3</v>
      </c>
      <c r="D354" s="72">
        <v>1</v>
      </c>
      <c r="E354" s="72">
        <v>1</v>
      </c>
      <c r="F354" s="72">
        <v>1</v>
      </c>
      <c r="G354" s="73">
        <v>10</v>
      </c>
      <c r="H354" s="26"/>
    </row>
    <row r="355" spans="2:8" s="28" customFormat="1" ht="18.75" customHeight="1" x14ac:dyDescent="0.2">
      <c r="B355" s="71" t="s">
        <v>1516</v>
      </c>
      <c r="C355" s="72">
        <v>0</v>
      </c>
      <c r="D355" s="72">
        <v>2</v>
      </c>
      <c r="E355" s="72">
        <v>2</v>
      </c>
      <c r="F355" s="72">
        <v>3</v>
      </c>
      <c r="G355" s="73">
        <v>2</v>
      </c>
      <c r="H355" s="26"/>
    </row>
    <row r="356" spans="2:8" s="28" customFormat="1" ht="18.75" customHeight="1" x14ac:dyDescent="0.2">
      <c r="B356" s="71" t="s">
        <v>1773</v>
      </c>
      <c r="C356" s="72">
        <v>4</v>
      </c>
      <c r="D356" s="72">
        <v>6</v>
      </c>
      <c r="E356" s="72">
        <v>4</v>
      </c>
      <c r="F356" s="72">
        <v>3</v>
      </c>
      <c r="G356" s="73">
        <v>10</v>
      </c>
      <c r="H356" s="26"/>
    </row>
    <row r="357" spans="2:8" s="28" customFormat="1" ht="18.75" customHeight="1" x14ac:dyDescent="0.2">
      <c r="B357" s="71" t="s">
        <v>987</v>
      </c>
      <c r="C357" s="72">
        <v>1</v>
      </c>
      <c r="D357" s="72">
        <v>3</v>
      </c>
      <c r="E357" s="72">
        <v>11</v>
      </c>
      <c r="F357" s="72">
        <v>6</v>
      </c>
      <c r="G357" s="73">
        <v>10</v>
      </c>
      <c r="H357" s="26"/>
    </row>
    <row r="358" spans="2:8" s="28" customFormat="1" ht="18.75" customHeight="1" x14ac:dyDescent="0.2">
      <c r="B358" s="71" t="s">
        <v>1054</v>
      </c>
      <c r="C358" s="72">
        <v>5</v>
      </c>
      <c r="D358" s="72">
        <v>0</v>
      </c>
      <c r="E358" s="72">
        <v>7</v>
      </c>
      <c r="F358" s="72">
        <v>3</v>
      </c>
      <c r="G358" s="73">
        <v>2</v>
      </c>
      <c r="H358" s="26"/>
    </row>
    <row r="359" spans="2:8" s="28" customFormat="1" ht="18.75" customHeight="1" x14ac:dyDescent="0.2">
      <c r="B359" s="71" t="s">
        <v>951</v>
      </c>
      <c r="C359" s="72">
        <v>9</v>
      </c>
      <c r="D359" s="72">
        <v>9</v>
      </c>
      <c r="E359" s="72">
        <v>13</v>
      </c>
      <c r="F359" s="72">
        <v>0</v>
      </c>
      <c r="G359" s="73">
        <v>12</v>
      </c>
      <c r="H359" s="26"/>
    </row>
    <row r="360" spans="2:8" s="28" customFormat="1" ht="18.75" customHeight="1" x14ac:dyDescent="0.2">
      <c r="B360" s="71" t="s">
        <v>923</v>
      </c>
      <c r="C360" s="72">
        <v>1</v>
      </c>
      <c r="D360" s="72">
        <v>25</v>
      </c>
      <c r="E360" s="72">
        <v>0</v>
      </c>
      <c r="F360" s="72">
        <v>1</v>
      </c>
      <c r="G360" s="73">
        <v>23</v>
      </c>
      <c r="H360" s="26"/>
    </row>
    <row r="361" spans="2:8" s="28" customFormat="1" ht="18.75" customHeight="1" x14ac:dyDescent="0.2">
      <c r="B361" s="71" t="s">
        <v>1634</v>
      </c>
      <c r="C361" s="72">
        <v>11</v>
      </c>
      <c r="D361" s="72">
        <v>3</v>
      </c>
      <c r="E361" s="72">
        <v>6</v>
      </c>
      <c r="F361" s="72">
        <v>2</v>
      </c>
      <c r="G361" s="73">
        <v>8</v>
      </c>
      <c r="H361" s="26"/>
    </row>
    <row r="362" spans="2:8" s="28" customFormat="1" ht="18.75" customHeight="1" x14ac:dyDescent="0.2">
      <c r="B362" s="71" t="s">
        <v>936</v>
      </c>
      <c r="C362" s="72">
        <v>8</v>
      </c>
      <c r="D362" s="72">
        <v>7</v>
      </c>
      <c r="E362" s="72">
        <v>14</v>
      </c>
      <c r="F362" s="72">
        <v>0</v>
      </c>
      <c r="G362" s="73">
        <v>12</v>
      </c>
      <c r="H362" s="26"/>
    </row>
    <row r="363" spans="2:8" s="28" customFormat="1" ht="18.75" customHeight="1" x14ac:dyDescent="0.2">
      <c r="B363" s="71" t="s">
        <v>1142</v>
      </c>
      <c r="C363" s="72">
        <v>0</v>
      </c>
      <c r="D363" s="72">
        <v>2</v>
      </c>
      <c r="E363" s="72">
        <v>3</v>
      </c>
      <c r="F363" s="72">
        <v>0</v>
      </c>
      <c r="G363" s="73">
        <v>5</v>
      </c>
      <c r="H363" s="26"/>
    </row>
    <row r="364" spans="2:8" s="28" customFormat="1" ht="18.75" customHeight="1" x14ac:dyDescent="0.2">
      <c r="B364" s="71" t="s">
        <v>2990</v>
      </c>
      <c r="C364" s="72">
        <v>14</v>
      </c>
      <c r="D364" s="72">
        <v>3</v>
      </c>
      <c r="E364" s="72">
        <v>2</v>
      </c>
      <c r="F364" s="72">
        <v>7</v>
      </c>
      <c r="G364" s="73">
        <v>2</v>
      </c>
      <c r="H364" s="26"/>
    </row>
    <row r="365" spans="2:8" s="28" customFormat="1" ht="18.75" customHeight="1" x14ac:dyDescent="0.2">
      <c r="B365" s="71" t="s">
        <v>1526</v>
      </c>
      <c r="C365" s="72">
        <v>0</v>
      </c>
      <c r="D365" s="72">
        <v>0</v>
      </c>
      <c r="E365" s="72">
        <v>1</v>
      </c>
      <c r="F365" s="72">
        <v>0</v>
      </c>
      <c r="G365" s="73">
        <v>0</v>
      </c>
      <c r="H365" s="26"/>
    </row>
    <row r="366" spans="2:8" s="28" customFormat="1" ht="18.75" customHeight="1" x14ac:dyDescent="0.2">
      <c r="B366" s="71" t="s">
        <v>1632</v>
      </c>
      <c r="C366" s="72">
        <v>46</v>
      </c>
      <c r="D366" s="72">
        <v>0</v>
      </c>
      <c r="E366" s="72">
        <v>0</v>
      </c>
      <c r="F366" s="72">
        <v>0</v>
      </c>
      <c r="G366" s="73">
        <v>0</v>
      </c>
      <c r="H366" s="26"/>
    </row>
    <row r="367" spans="2:8" s="28" customFormat="1" ht="18.75" customHeight="1" x14ac:dyDescent="0.2">
      <c r="B367" s="71" t="s">
        <v>984</v>
      </c>
      <c r="C367" s="72">
        <v>9</v>
      </c>
      <c r="D367" s="72">
        <v>5</v>
      </c>
      <c r="E367" s="72">
        <v>6</v>
      </c>
      <c r="F367" s="72">
        <v>3</v>
      </c>
      <c r="G367" s="73">
        <v>3</v>
      </c>
      <c r="H367" s="26"/>
    </row>
    <row r="368" spans="2:8" s="28" customFormat="1" ht="18.75" customHeight="1" x14ac:dyDescent="0.2">
      <c r="B368" s="71" t="s">
        <v>939</v>
      </c>
      <c r="C368" s="72">
        <v>14</v>
      </c>
      <c r="D368" s="72">
        <v>3</v>
      </c>
      <c r="E368" s="72">
        <v>3</v>
      </c>
      <c r="F368" s="72">
        <v>9</v>
      </c>
      <c r="G368" s="73">
        <v>7</v>
      </c>
      <c r="H368" s="26"/>
    </row>
    <row r="369" spans="2:8" s="28" customFormat="1" ht="18.75" customHeight="1" x14ac:dyDescent="0.2">
      <c r="B369" s="71" t="s">
        <v>1336</v>
      </c>
      <c r="C369" s="72">
        <v>2</v>
      </c>
      <c r="D369" s="72">
        <v>6</v>
      </c>
      <c r="E369" s="72">
        <v>4</v>
      </c>
      <c r="F369" s="72">
        <v>5</v>
      </c>
      <c r="G369" s="73">
        <v>8</v>
      </c>
      <c r="H369" s="26"/>
    </row>
    <row r="370" spans="2:8" s="28" customFormat="1" ht="18.75" customHeight="1" x14ac:dyDescent="0.2">
      <c r="B370" s="71" t="s">
        <v>980</v>
      </c>
      <c r="C370" s="72">
        <v>5</v>
      </c>
      <c r="D370" s="72">
        <v>3</v>
      </c>
      <c r="E370" s="72">
        <v>16</v>
      </c>
      <c r="F370" s="72">
        <v>4</v>
      </c>
      <c r="G370" s="73">
        <v>3</v>
      </c>
      <c r="H370" s="26"/>
    </row>
    <row r="371" spans="2:8" s="28" customFormat="1" ht="18.75" customHeight="1" x14ac:dyDescent="0.2">
      <c r="B371" s="71" t="s">
        <v>187</v>
      </c>
      <c r="C371" s="72">
        <v>1</v>
      </c>
      <c r="D371" s="72">
        <v>8</v>
      </c>
      <c r="E371" s="72">
        <v>15</v>
      </c>
      <c r="F371" s="72">
        <v>4</v>
      </c>
      <c r="G371" s="73">
        <v>3</v>
      </c>
      <c r="H371" s="26"/>
    </row>
    <row r="372" spans="2:8" s="28" customFormat="1" ht="18.75" customHeight="1" x14ac:dyDescent="0.2">
      <c r="B372" s="71" t="s">
        <v>1086</v>
      </c>
      <c r="C372" s="72">
        <v>35</v>
      </c>
      <c r="D372" s="72">
        <v>3</v>
      </c>
      <c r="E372" s="72">
        <v>1</v>
      </c>
      <c r="F372" s="72">
        <v>1</v>
      </c>
      <c r="G372" s="73">
        <v>0</v>
      </c>
      <c r="H372" s="26"/>
    </row>
    <row r="373" spans="2:8" s="28" customFormat="1" ht="18.75" customHeight="1" x14ac:dyDescent="0.2">
      <c r="B373" s="71" t="s">
        <v>1349</v>
      </c>
      <c r="C373" s="72">
        <v>9</v>
      </c>
      <c r="D373" s="72">
        <v>1</v>
      </c>
      <c r="E373" s="72">
        <v>12</v>
      </c>
      <c r="F373" s="72">
        <v>4</v>
      </c>
      <c r="G373" s="73">
        <v>0</v>
      </c>
      <c r="H373" s="26"/>
    </row>
    <row r="374" spans="2:8" s="28" customFormat="1" ht="18.75" customHeight="1" x14ac:dyDescent="0.2">
      <c r="B374" s="71" t="s">
        <v>1574</v>
      </c>
      <c r="C374" s="72">
        <v>0</v>
      </c>
      <c r="D374" s="72">
        <v>9</v>
      </c>
      <c r="E374" s="72">
        <v>5</v>
      </c>
      <c r="F374" s="72">
        <v>6</v>
      </c>
      <c r="G374" s="73">
        <v>1</v>
      </c>
      <c r="H374" s="26"/>
    </row>
    <row r="375" spans="2:8" s="28" customFormat="1" ht="18.75" customHeight="1" x14ac:dyDescent="0.2">
      <c r="B375" s="71" t="s">
        <v>1605</v>
      </c>
      <c r="C375" s="72">
        <v>0</v>
      </c>
      <c r="D375" s="72">
        <v>1</v>
      </c>
      <c r="E375" s="72">
        <v>0</v>
      </c>
      <c r="F375" s="72">
        <v>7</v>
      </c>
      <c r="G375" s="73">
        <v>9</v>
      </c>
      <c r="H375" s="26"/>
    </row>
    <row r="376" spans="2:8" s="28" customFormat="1" ht="18.75" customHeight="1" x14ac:dyDescent="0.2">
      <c r="B376" s="71" t="s">
        <v>1495</v>
      </c>
      <c r="C376" s="72">
        <v>3</v>
      </c>
      <c r="D376" s="72">
        <v>7</v>
      </c>
      <c r="E376" s="72">
        <v>4</v>
      </c>
      <c r="F376" s="72">
        <v>3</v>
      </c>
      <c r="G376" s="73">
        <v>2</v>
      </c>
      <c r="H376" s="26"/>
    </row>
    <row r="377" spans="2:8" s="28" customFormat="1" ht="18.75" customHeight="1" x14ac:dyDescent="0.2">
      <c r="B377" s="71" t="s">
        <v>1577</v>
      </c>
      <c r="C377" s="72">
        <v>0</v>
      </c>
      <c r="D377" s="72">
        <v>2</v>
      </c>
      <c r="E377" s="72">
        <v>0</v>
      </c>
      <c r="F377" s="72">
        <v>4</v>
      </c>
      <c r="G377" s="73">
        <v>3</v>
      </c>
      <c r="H377" s="26"/>
    </row>
    <row r="378" spans="2:8" s="28" customFormat="1" ht="18.75" customHeight="1" x14ac:dyDescent="0.2">
      <c r="B378" s="71" t="s">
        <v>989</v>
      </c>
      <c r="C378" s="72">
        <v>2</v>
      </c>
      <c r="D378" s="72">
        <v>0</v>
      </c>
      <c r="E378" s="72">
        <v>11</v>
      </c>
      <c r="F378" s="72">
        <v>2</v>
      </c>
      <c r="G378" s="73">
        <v>2</v>
      </c>
      <c r="H378" s="26"/>
    </row>
    <row r="379" spans="2:8" s="28" customFormat="1" ht="18.75" customHeight="1" x14ac:dyDescent="0.2">
      <c r="B379" s="71" t="s">
        <v>1177</v>
      </c>
      <c r="C379" s="72">
        <v>3</v>
      </c>
      <c r="D379" s="72">
        <v>1</v>
      </c>
      <c r="E379" s="72">
        <v>2</v>
      </c>
      <c r="F379" s="72">
        <v>7</v>
      </c>
      <c r="G379" s="73">
        <v>2</v>
      </c>
      <c r="H379" s="26"/>
    </row>
    <row r="380" spans="2:8" s="28" customFormat="1" ht="18.75" customHeight="1" x14ac:dyDescent="0.2">
      <c r="B380" s="71" t="s">
        <v>924</v>
      </c>
      <c r="C380" s="72">
        <v>18</v>
      </c>
      <c r="D380" s="72">
        <v>0</v>
      </c>
      <c r="E380" s="72">
        <v>1</v>
      </c>
      <c r="F380" s="72">
        <v>0</v>
      </c>
      <c r="G380" s="73">
        <v>0</v>
      </c>
      <c r="H380" s="26"/>
    </row>
    <row r="381" spans="2:8" s="28" customFormat="1" ht="18.75" customHeight="1" x14ac:dyDescent="0.2">
      <c r="B381" s="71" t="s">
        <v>1393</v>
      </c>
      <c r="C381" s="72">
        <v>7</v>
      </c>
      <c r="D381" s="72">
        <v>3</v>
      </c>
      <c r="E381" s="72">
        <v>4</v>
      </c>
      <c r="F381" s="72">
        <v>4</v>
      </c>
      <c r="G381" s="73">
        <v>7</v>
      </c>
      <c r="H381" s="26"/>
    </row>
    <row r="382" spans="2:8" s="28" customFormat="1" ht="18.75" customHeight="1" x14ac:dyDescent="0.2">
      <c r="B382" s="71" t="s">
        <v>965</v>
      </c>
      <c r="C382" s="72">
        <v>1</v>
      </c>
      <c r="D382" s="72">
        <v>0</v>
      </c>
      <c r="E382" s="72">
        <v>3</v>
      </c>
      <c r="F382" s="72">
        <v>7</v>
      </c>
      <c r="G382" s="73">
        <v>12</v>
      </c>
      <c r="H382" s="26"/>
    </row>
    <row r="383" spans="2:8" s="28" customFormat="1" ht="18.75" customHeight="1" x14ac:dyDescent="0.2">
      <c r="B383" s="71" t="s">
        <v>219</v>
      </c>
      <c r="C383" s="72">
        <v>20</v>
      </c>
      <c r="D383" s="72">
        <v>0</v>
      </c>
      <c r="E383" s="72">
        <v>0</v>
      </c>
      <c r="F383" s="72">
        <v>2</v>
      </c>
      <c r="G383" s="73">
        <v>0</v>
      </c>
      <c r="H383" s="26"/>
    </row>
    <row r="384" spans="2:8" s="28" customFormat="1" ht="18.75" customHeight="1" x14ac:dyDescent="0.2">
      <c r="B384" s="71" t="s">
        <v>1622</v>
      </c>
      <c r="C384" s="72">
        <v>0</v>
      </c>
      <c r="D384" s="72">
        <v>0</v>
      </c>
      <c r="E384" s="72">
        <v>1</v>
      </c>
      <c r="F384" s="72">
        <v>1</v>
      </c>
      <c r="G384" s="73">
        <v>5</v>
      </c>
      <c r="H384" s="26"/>
    </row>
    <row r="385" spans="2:8" s="28" customFormat="1" ht="18.75" customHeight="1" x14ac:dyDescent="0.2">
      <c r="B385" s="71" t="s">
        <v>913</v>
      </c>
      <c r="C385" s="72">
        <v>9</v>
      </c>
      <c r="D385" s="72">
        <v>12</v>
      </c>
      <c r="E385" s="72">
        <v>17</v>
      </c>
      <c r="F385" s="72">
        <v>0</v>
      </c>
      <c r="G385" s="73">
        <v>0</v>
      </c>
      <c r="H385" s="26"/>
    </row>
    <row r="386" spans="2:8" s="28" customFormat="1" ht="18.75" customHeight="1" x14ac:dyDescent="0.2">
      <c r="B386" s="71" t="s">
        <v>956</v>
      </c>
      <c r="C386" s="72">
        <v>0</v>
      </c>
      <c r="D386" s="72">
        <v>0</v>
      </c>
      <c r="E386" s="72">
        <v>2</v>
      </c>
      <c r="F386" s="72">
        <v>22</v>
      </c>
      <c r="G386" s="73">
        <v>14</v>
      </c>
      <c r="H386" s="26"/>
    </row>
    <row r="387" spans="2:8" s="28" customFormat="1" ht="18.75" customHeight="1" x14ac:dyDescent="0.2">
      <c r="B387" s="71" t="s">
        <v>1075</v>
      </c>
      <c r="C387" s="72">
        <v>30</v>
      </c>
      <c r="D387" s="72">
        <v>2</v>
      </c>
      <c r="E387" s="72">
        <v>1</v>
      </c>
      <c r="F387" s="72">
        <v>0</v>
      </c>
      <c r="G387" s="73">
        <v>0</v>
      </c>
      <c r="H387" s="26"/>
    </row>
    <row r="388" spans="2:8" s="28" customFormat="1" ht="18.75" customHeight="1" x14ac:dyDescent="0.2">
      <c r="B388" s="71" t="s">
        <v>1737</v>
      </c>
      <c r="C388" s="72">
        <v>0</v>
      </c>
      <c r="D388" s="72">
        <v>1</v>
      </c>
      <c r="E388" s="72">
        <v>1</v>
      </c>
      <c r="F388" s="72">
        <v>2</v>
      </c>
      <c r="G388" s="73">
        <v>10</v>
      </c>
      <c r="H388" s="26"/>
    </row>
    <row r="389" spans="2:8" s="28" customFormat="1" ht="18.75" customHeight="1" x14ac:dyDescent="0.2">
      <c r="B389" s="71" t="s">
        <v>1234</v>
      </c>
      <c r="C389" s="72">
        <v>0</v>
      </c>
      <c r="D389" s="72">
        <v>0</v>
      </c>
      <c r="E389" s="72">
        <v>0</v>
      </c>
      <c r="F389" s="72">
        <v>0</v>
      </c>
      <c r="G389" s="73">
        <v>9</v>
      </c>
      <c r="H389" s="26"/>
    </row>
    <row r="390" spans="2:8" s="28" customFormat="1" ht="18.75" customHeight="1" x14ac:dyDescent="0.2">
      <c r="B390" s="71" t="s">
        <v>1710</v>
      </c>
      <c r="C390" s="72">
        <v>12</v>
      </c>
      <c r="D390" s="72">
        <v>7</v>
      </c>
      <c r="E390" s="72">
        <v>7</v>
      </c>
      <c r="F390" s="72">
        <v>1</v>
      </c>
      <c r="G390" s="73">
        <v>1</v>
      </c>
      <c r="H390" s="26"/>
    </row>
    <row r="391" spans="2:8" s="28" customFormat="1" ht="18.75" customHeight="1" x14ac:dyDescent="0.2">
      <c r="B391" s="71" t="s">
        <v>1221</v>
      </c>
      <c r="C391" s="72">
        <v>0</v>
      </c>
      <c r="D391" s="72">
        <v>1</v>
      </c>
      <c r="E391" s="72">
        <v>0</v>
      </c>
      <c r="F391" s="72">
        <v>7</v>
      </c>
      <c r="G391" s="73">
        <v>17</v>
      </c>
      <c r="H391" s="26"/>
    </row>
    <row r="392" spans="2:8" s="28" customFormat="1" ht="18.75" customHeight="1" x14ac:dyDescent="0.2">
      <c r="B392" s="71" t="s">
        <v>1006</v>
      </c>
      <c r="C392" s="72">
        <v>1</v>
      </c>
      <c r="D392" s="72">
        <v>2</v>
      </c>
      <c r="E392" s="72">
        <v>15</v>
      </c>
      <c r="F392" s="72">
        <v>0</v>
      </c>
      <c r="G392" s="73">
        <v>0</v>
      </c>
      <c r="H392" s="26"/>
    </row>
    <row r="393" spans="2:8" s="28" customFormat="1" ht="18.75" customHeight="1" x14ac:dyDescent="0.2">
      <c r="B393" s="71" t="s">
        <v>1811</v>
      </c>
      <c r="C393" s="72">
        <v>2</v>
      </c>
      <c r="D393" s="72">
        <v>0</v>
      </c>
      <c r="E393" s="72">
        <v>4</v>
      </c>
      <c r="F393" s="72">
        <v>2</v>
      </c>
      <c r="G393" s="73">
        <v>4</v>
      </c>
      <c r="H393" s="26"/>
    </row>
    <row r="394" spans="2:8" s="28" customFormat="1" ht="18.75" customHeight="1" x14ac:dyDescent="0.2">
      <c r="B394" s="71" t="s">
        <v>1104</v>
      </c>
      <c r="C394" s="72">
        <v>7</v>
      </c>
      <c r="D394" s="72">
        <v>4</v>
      </c>
      <c r="E394" s="72">
        <v>1</v>
      </c>
      <c r="F394" s="72">
        <v>3</v>
      </c>
      <c r="G394" s="73">
        <v>3</v>
      </c>
      <c r="H394" s="26"/>
    </row>
    <row r="395" spans="2:8" s="28" customFormat="1" ht="18.75" customHeight="1" x14ac:dyDescent="0.2">
      <c r="B395" s="71" t="s">
        <v>1296</v>
      </c>
      <c r="C395" s="72">
        <v>1</v>
      </c>
      <c r="D395" s="72">
        <v>0</v>
      </c>
      <c r="E395" s="72">
        <v>4</v>
      </c>
      <c r="F395" s="72">
        <v>2</v>
      </c>
      <c r="G395" s="73">
        <v>11</v>
      </c>
      <c r="H395" s="26"/>
    </row>
    <row r="396" spans="2:8" s="28" customFormat="1" ht="18.75" customHeight="1" x14ac:dyDescent="0.2">
      <c r="B396" s="71" t="s">
        <v>975</v>
      </c>
      <c r="C396" s="72">
        <v>8</v>
      </c>
      <c r="D396" s="72">
        <v>3</v>
      </c>
      <c r="E396" s="72">
        <v>6</v>
      </c>
      <c r="F396" s="72">
        <v>2</v>
      </c>
      <c r="G396" s="73">
        <v>2</v>
      </c>
      <c r="H396" s="26"/>
    </row>
    <row r="397" spans="2:8" s="28" customFormat="1" ht="18.75" customHeight="1" x14ac:dyDescent="0.2">
      <c r="B397" s="71" t="s">
        <v>1073</v>
      </c>
      <c r="C397" s="72">
        <v>0</v>
      </c>
      <c r="D397" s="72">
        <v>0</v>
      </c>
      <c r="E397" s="72">
        <v>1</v>
      </c>
      <c r="F397" s="72">
        <v>4</v>
      </c>
      <c r="G397" s="73">
        <v>17</v>
      </c>
      <c r="H397" s="26"/>
    </row>
    <row r="398" spans="2:8" s="28" customFormat="1" ht="18.75" customHeight="1" x14ac:dyDescent="0.2">
      <c r="B398" s="71" t="s">
        <v>1567</v>
      </c>
      <c r="C398" s="72">
        <v>1</v>
      </c>
      <c r="D398" s="72">
        <v>1</v>
      </c>
      <c r="E398" s="72">
        <v>3</v>
      </c>
      <c r="F398" s="72">
        <v>13</v>
      </c>
      <c r="G398" s="73">
        <v>2</v>
      </c>
      <c r="H398" s="26"/>
    </row>
    <row r="399" spans="2:8" s="28" customFormat="1" ht="18.75" customHeight="1" x14ac:dyDescent="0.2">
      <c r="B399" s="71" t="s">
        <v>1007</v>
      </c>
      <c r="C399" s="72">
        <v>0</v>
      </c>
      <c r="D399" s="72">
        <v>1</v>
      </c>
      <c r="E399" s="72">
        <v>12</v>
      </c>
      <c r="F399" s="72">
        <v>16</v>
      </c>
      <c r="G399" s="73">
        <v>1</v>
      </c>
      <c r="H399" s="26"/>
    </row>
    <row r="400" spans="2:8" s="28" customFormat="1" ht="18.75" customHeight="1" x14ac:dyDescent="0.2">
      <c r="B400" s="71" t="s">
        <v>3109</v>
      </c>
      <c r="C400" s="72">
        <v>22</v>
      </c>
      <c r="D400" s="72">
        <v>2</v>
      </c>
      <c r="E400" s="72">
        <v>0</v>
      </c>
      <c r="F400" s="72">
        <v>6</v>
      </c>
      <c r="G400" s="73">
        <v>0</v>
      </c>
      <c r="H400" s="26"/>
    </row>
    <row r="401" spans="2:8" s="28" customFormat="1" ht="18.75" customHeight="1" x14ac:dyDescent="0.2">
      <c r="B401" s="71" t="s">
        <v>1405</v>
      </c>
      <c r="C401" s="72">
        <v>4</v>
      </c>
      <c r="D401" s="72">
        <v>4</v>
      </c>
      <c r="E401" s="72">
        <v>6</v>
      </c>
      <c r="F401" s="72">
        <v>4</v>
      </c>
      <c r="G401" s="73">
        <v>3</v>
      </c>
      <c r="H401" s="26"/>
    </row>
    <row r="402" spans="2:8" s="28" customFormat="1" ht="18.75" customHeight="1" x14ac:dyDescent="0.2">
      <c r="B402" s="71" t="s">
        <v>977</v>
      </c>
      <c r="C402" s="72">
        <v>0</v>
      </c>
      <c r="D402" s="72">
        <v>0</v>
      </c>
      <c r="E402" s="72">
        <v>0</v>
      </c>
      <c r="F402" s="72">
        <v>10</v>
      </c>
      <c r="G402" s="73">
        <v>24</v>
      </c>
      <c r="H402" s="26"/>
    </row>
    <row r="403" spans="2:8" s="28" customFormat="1" ht="18.75" customHeight="1" x14ac:dyDescent="0.2">
      <c r="B403" s="71" t="s">
        <v>1155</v>
      </c>
      <c r="C403" s="72">
        <v>2</v>
      </c>
      <c r="D403" s="72">
        <v>1</v>
      </c>
      <c r="E403" s="72">
        <v>0</v>
      </c>
      <c r="F403" s="72">
        <v>1</v>
      </c>
      <c r="G403" s="73">
        <v>2</v>
      </c>
      <c r="H403" s="26"/>
    </row>
    <row r="404" spans="2:8" s="28" customFormat="1" ht="18.75" customHeight="1" x14ac:dyDescent="0.2">
      <c r="B404" s="71" t="s">
        <v>1139</v>
      </c>
      <c r="C404" s="72">
        <v>0</v>
      </c>
      <c r="D404" s="72">
        <v>0</v>
      </c>
      <c r="E404" s="72">
        <v>7</v>
      </c>
      <c r="F404" s="72">
        <v>0</v>
      </c>
      <c r="G404" s="73">
        <v>0</v>
      </c>
      <c r="H404" s="26"/>
    </row>
    <row r="405" spans="2:8" s="28" customFormat="1" ht="18.75" customHeight="1" x14ac:dyDescent="0.2">
      <c r="B405" s="71" t="s">
        <v>925</v>
      </c>
      <c r="C405" s="72">
        <v>16</v>
      </c>
      <c r="D405" s="72">
        <v>0</v>
      </c>
      <c r="E405" s="72">
        <v>0</v>
      </c>
      <c r="F405" s="72">
        <v>1</v>
      </c>
      <c r="G405" s="73">
        <v>0</v>
      </c>
      <c r="H405" s="26"/>
    </row>
    <row r="406" spans="2:8" s="28" customFormat="1" ht="18.75" customHeight="1" x14ac:dyDescent="0.2">
      <c r="B406" s="71" t="s">
        <v>1685</v>
      </c>
      <c r="C406" s="72">
        <v>4</v>
      </c>
      <c r="D406" s="72">
        <v>4</v>
      </c>
      <c r="E406" s="72">
        <v>4</v>
      </c>
      <c r="F406" s="72">
        <v>3</v>
      </c>
      <c r="G406" s="73">
        <v>2</v>
      </c>
      <c r="H406" s="26"/>
    </row>
    <row r="407" spans="2:8" s="28" customFormat="1" ht="18.75" customHeight="1" x14ac:dyDescent="0.2">
      <c r="B407" s="71" t="s">
        <v>1731</v>
      </c>
      <c r="C407" s="72">
        <v>3</v>
      </c>
      <c r="D407" s="72">
        <v>0</v>
      </c>
      <c r="E407" s="72">
        <v>2</v>
      </c>
      <c r="F407" s="72">
        <v>1</v>
      </c>
      <c r="G407" s="73">
        <v>5</v>
      </c>
      <c r="H407" s="26"/>
    </row>
    <row r="408" spans="2:8" s="28" customFormat="1" ht="18.75" customHeight="1" x14ac:dyDescent="0.2">
      <c r="B408" s="71" t="s">
        <v>1486</v>
      </c>
      <c r="C408" s="72">
        <v>1</v>
      </c>
      <c r="D408" s="72">
        <v>4</v>
      </c>
      <c r="E408" s="72">
        <v>4</v>
      </c>
      <c r="F408" s="72">
        <v>1</v>
      </c>
      <c r="G408" s="73">
        <v>8</v>
      </c>
      <c r="H408" s="26"/>
    </row>
    <row r="409" spans="2:8" s="28" customFormat="1" ht="18.75" customHeight="1" x14ac:dyDescent="0.2">
      <c r="B409" s="71" t="s">
        <v>1650</v>
      </c>
      <c r="C409" s="72">
        <v>7</v>
      </c>
      <c r="D409" s="72">
        <v>5</v>
      </c>
      <c r="E409" s="72">
        <v>4</v>
      </c>
      <c r="F409" s="72">
        <v>5</v>
      </c>
      <c r="G409" s="73">
        <v>6</v>
      </c>
      <c r="H409" s="26"/>
    </row>
    <row r="410" spans="2:8" s="28" customFormat="1" ht="18.75" customHeight="1" x14ac:dyDescent="0.2">
      <c r="B410" s="71" t="s">
        <v>1085</v>
      </c>
      <c r="C410" s="72">
        <v>0</v>
      </c>
      <c r="D410" s="72">
        <v>2</v>
      </c>
      <c r="E410" s="72">
        <v>2</v>
      </c>
      <c r="F410" s="72">
        <v>3</v>
      </c>
      <c r="G410" s="73">
        <v>4</v>
      </c>
      <c r="H410" s="26"/>
    </row>
    <row r="411" spans="2:8" s="28" customFormat="1" ht="18.75" customHeight="1" x14ac:dyDescent="0.2">
      <c r="B411" s="71" t="s">
        <v>2994</v>
      </c>
      <c r="C411" s="72">
        <v>1</v>
      </c>
      <c r="D411" s="72">
        <v>1</v>
      </c>
      <c r="E411" s="72">
        <v>0</v>
      </c>
      <c r="F411" s="72">
        <v>2</v>
      </c>
      <c r="G411" s="73">
        <v>0</v>
      </c>
      <c r="H411" s="26"/>
    </row>
    <row r="412" spans="2:8" s="28" customFormat="1" ht="18.75" customHeight="1" x14ac:dyDescent="0.2">
      <c r="B412" s="71" t="s">
        <v>881</v>
      </c>
      <c r="C412" s="72">
        <v>28</v>
      </c>
      <c r="D412" s="72">
        <v>0</v>
      </c>
      <c r="E412" s="72">
        <v>2</v>
      </c>
      <c r="F412" s="72">
        <v>0</v>
      </c>
      <c r="G412" s="73">
        <v>0</v>
      </c>
      <c r="H412" s="26"/>
    </row>
    <row r="413" spans="2:8" s="28" customFormat="1" ht="18.75" customHeight="1" x14ac:dyDescent="0.2">
      <c r="B413" s="71" t="s">
        <v>1049</v>
      </c>
      <c r="C413" s="72">
        <v>9</v>
      </c>
      <c r="D413" s="72">
        <v>0</v>
      </c>
      <c r="E413" s="72">
        <v>2</v>
      </c>
      <c r="F413" s="72">
        <v>11</v>
      </c>
      <c r="G413" s="73">
        <v>10</v>
      </c>
      <c r="H413" s="26"/>
    </row>
    <row r="414" spans="2:8" s="28" customFormat="1" ht="18.75" customHeight="1" x14ac:dyDescent="0.2">
      <c r="B414" s="71" t="s">
        <v>1063</v>
      </c>
      <c r="C414" s="72">
        <v>13</v>
      </c>
      <c r="D414" s="72">
        <v>2</v>
      </c>
      <c r="E414" s="72">
        <v>2</v>
      </c>
      <c r="F414" s="72">
        <v>3</v>
      </c>
      <c r="G414" s="73">
        <v>3</v>
      </c>
      <c r="H414" s="26"/>
    </row>
    <row r="415" spans="2:8" s="28" customFormat="1" ht="18.75" customHeight="1" x14ac:dyDescent="0.2">
      <c r="B415" s="71" t="s">
        <v>1545</v>
      </c>
      <c r="C415" s="72">
        <v>3</v>
      </c>
      <c r="D415" s="72">
        <v>0</v>
      </c>
      <c r="E415" s="72">
        <v>0</v>
      </c>
      <c r="F415" s="72">
        <v>3</v>
      </c>
      <c r="G415" s="73">
        <v>3</v>
      </c>
      <c r="H415" s="26"/>
    </row>
    <row r="416" spans="2:8" s="28" customFormat="1" ht="18.75" customHeight="1" x14ac:dyDescent="0.2">
      <c r="B416" s="71" t="s">
        <v>985</v>
      </c>
      <c r="C416" s="72">
        <v>1</v>
      </c>
      <c r="D416" s="72">
        <v>7</v>
      </c>
      <c r="E416" s="72">
        <v>6</v>
      </c>
      <c r="F416" s="72">
        <v>9</v>
      </c>
      <c r="G416" s="73">
        <v>1</v>
      </c>
      <c r="H416" s="26"/>
    </row>
    <row r="417" spans="2:8" s="28" customFormat="1" ht="18.75" customHeight="1" x14ac:dyDescent="0.2">
      <c r="B417" s="71" t="s">
        <v>1355</v>
      </c>
      <c r="C417" s="72">
        <v>7</v>
      </c>
      <c r="D417" s="72">
        <v>0</v>
      </c>
      <c r="E417" s="72">
        <v>2</v>
      </c>
      <c r="F417" s="72">
        <v>5</v>
      </c>
      <c r="G417" s="73">
        <v>3</v>
      </c>
      <c r="H417" s="26"/>
    </row>
    <row r="418" spans="2:8" s="28" customFormat="1" ht="18.75" customHeight="1" x14ac:dyDescent="0.2">
      <c r="B418" s="71" t="s">
        <v>1930</v>
      </c>
      <c r="C418" s="72">
        <v>0</v>
      </c>
      <c r="D418" s="72">
        <v>1</v>
      </c>
      <c r="E418" s="72">
        <v>1</v>
      </c>
      <c r="F418" s="72">
        <v>1</v>
      </c>
      <c r="G418" s="73">
        <v>0</v>
      </c>
      <c r="H418" s="26"/>
    </row>
    <row r="419" spans="2:8" s="28" customFormat="1" ht="18.75" customHeight="1" x14ac:dyDescent="0.2">
      <c r="B419" s="71" t="s">
        <v>1014</v>
      </c>
      <c r="C419" s="72">
        <v>0</v>
      </c>
      <c r="D419" s="72">
        <v>2</v>
      </c>
      <c r="E419" s="72">
        <v>13</v>
      </c>
      <c r="F419" s="72">
        <v>14</v>
      </c>
      <c r="G419" s="73">
        <v>0</v>
      </c>
      <c r="H419" s="26"/>
    </row>
    <row r="420" spans="2:8" s="28" customFormat="1" ht="18.75" customHeight="1" x14ac:dyDescent="0.2">
      <c r="B420" s="71" t="s">
        <v>1742</v>
      </c>
      <c r="C420" s="72">
        <v>0</v>
      </c>
      <c r="D420" s="72">
        <v>0</v>
      </c>
      <c r="E420" s="72">
        <v>0</v>
      </c>
      <c r="F420" s="72">
        <v>4</v>
      </c>
      <c r="G420" s="73">
        <v>6</v>
      </c>
      <c r="H420" s="26"/>
    </row>
    <row r="421" spans="2:8" s="28" customFormat="1" ht="18.75" customHeight="1" x14ac:dyDescent="0.2">
      <c r="B421" s="71" t="s">
        <v>166</v>
      </c>
      <c r="C421" s="72">
        <v>18</v>
      </c>
      <c r="D421" s="72">
        <v>3</v>
      </c>
      <c r="E421" s="72">
        <v>0</v>
      </c>
      <c r="F421" s="72">
        <v>3</v>
      </c>
      <c r="G421" s="73">
        <v>0</v>
      </c>
      <c r="H421" s="26"/>
    </row>
    <row r="422" spans="2:8" s="28" customFormat="1" ht="18.75" customHeight="1" x14ac:dyDescent="0.2">
      <c r="B422" s="71" t="s">
        <v>853</v>
      </c>
      <c r="C422" s="72">
        <v>31</v>
      </c>
      <c r="D422" s="72">
        <v>0</v>
      </c>
      <c r="E422" s="72">
        <v>0</v>
      </c>
      <c r="F422" s="72">
        <v>0</v>
      </c>
      <c r="G422" s="73">
        <v>0</v>
      </c>
      <c r="H422" s="26"/>
    </row>
    <row r="423" spans="2:8" s="28" customFormat="1" ht="18.75" customHeight="1" x14ac:dyDescent="0.2">
      <c r="B423" s="71" t="s">
        <v>1415</v>
      </c>
      <c r="C423" s="72">
        <v>3</v>
      </c>
      <c r="D423" s="72">
        <v>6</v>
      </c>
      <c r="E423" s="72">
        <v>3</v>
      </c>
      <c r="F423" s="72">
        <v>4</v>
      </c>
      <c r="G423" s="73">
        <v>1</v>
      </c>
      <c r="H423" s="26"/>
    </row>
    <row r="424" spans="2:8" s="28" customFormat="1" ht="18.75" customHeight="1" x14ac:dyDescent="0.2">
      <c r="B424" s="71" t="s">
        <v>961</v>
      </c>
      <c r="C424" s="72">
        <v>0</v>
      </c>
      <c r="D424" s="72">
        <v>0</v>
      </c>
      <c r="E424" s="72">
        <v>1</v>
      </c>
      <c r="F424" s="72">
        <v>2</v>
      </c>
      <c r="G424" s="73">
        <v>1</v>
      </c>
      <c r="H424" s="26"/>
    </row>
    <row r="425" spans="2:8" s="28" customFormat="1" ht="18.75" customHeight="1" x14ac:dyDescent="0.2">
      <c r="B425" s="71" t="s">
        <v>972</v>
      </c>
      <c r="C425" s="72">
        <v>22</v>
      </c>
      <c r="D425" s="72">
        <v>0</v>
      </c>
      <c r="E425" s="72">
        <v>0</v>
      </c>
      <c r="F425" s="72">
        <v>0</v>
      </c>
      <c r="G425" s="73">
        <v>0</v>
      </c>
      <c r="H425" s="26"/>
    </row>
    <row r="426" spans="2:8" s="28" customFormat="1" ht="18.75" customHeight="1" x14ac:dyDescent="0.2">
      <c r="B426" s="71" t="s">
        <v>1010</v>
      </c>
      <c r="C426" s="72">
        <v>0</v>
      </c>
      <c r="D426" s="72">
        <v>0</v>
      </c>
      <c r="E426" s="72">
        <v>0</v>
      </c>
      <c r="F426" s="72">
        <v>0</v>
      </c>
      <c r="G426" s="73">
        <v>1</v>
      </c>
      <c r="H426" s="26"/>
    </row>
    <row r="427" spans="2:8" s="28" customFormat="1" ht="18.75" customHeight="1" x14ac:dyDescent="0.2">
      <c r="B427" s="71" t="s">
        <v>1656</v>
      </c>
      <c r="C427" s="72">
        <v>1</v>
      </c>
      <c r="D427" s="72">
        <v>4</v>
      </c>
      <c r="E427" s="72">
        <v>2</v>
      </c>
      <c r="F427" s="72">
        <v>3</v>
      </c>
      <c r="G427" s="73">
        <v>7</v>
      </c>
      <c r="H427" s="26"/>
    </row>
    <row r="428" spans="2:8" s="28" customFormat="1" ht="18.75" customHeight="1" x14ac:dyDescent="0.2">
      <c r="B428" s="71" t="s">
        <v>1582</v>
      </c>
      <c r="C428" s="72">
        <v>4</v>
      </c>
      <c r="D428" s="72">
        <v>4</v>
      </c>
      <c r="E428" s="72">
        <v>7</v>
      </c>
      <c r="F428" s="72">
        <v>3</v>
      </c>
      <c r="G428" s="73">
        <v>2</v>
      </c>
      <c r="H428" s="26"/>
    </row>
    <row r="429" spans="2:8" s="28" customFormat="1" ht="18.75" customHeight="1" x14ac:dyDescent="0.2">
      <c r="B429" s="71" t="s">
        <v>1687</v>
      </c>
      <c r="C429" s="72">
        <v>1</v>
      </c>
      <c r="D429" s="72">
        <v>0</v>
      </c>
      <c r="E429" s="72">
        <v>0</v>
      </c>
      <c r="F429" s="72">
        <v>2</v>
      </c>
      <c r="G429" s="73">
        <v>3</v>
      </c>
      <c r="H429" s="26"/>
    </row>
    <row r="430" spans="2:8" s="28" customFormat="1" ht="18.75" customHeight="1" x14ac:dyDescent="0.2">
      <c r="B430" s="71" t="s">
        <v>1032</v>
      </c>
      <c r="C430" s="72">
        <v>0</v>
      </c>
      <c r="D430" s="72">
        <v>1</v>
      </c>
      <c r="E430" s="72">
        <v>0</v>
      </c>
      <c r="F430" s="72">
        <v>7</v>
      </c>
      <c r="G430" s="73">
        <v>15</v>
      </c>
      <c r="H430" s="26"/>
    </row>
    <row r="431" spans="2:8" s="28" customFormat="1" ht="18.75" customHeight="1" x14ac:dyDescent="0.2">
      <c r="B431" s="71" t="s">
        <v>1950</v>
      </c>
      <c r="C431" s="72">
        <v>0</v>
      </c>
      <c r="D431" s="72">
        <v>1</v>
      </c>
      <c r="E431" s="72">
        <v>2</v>
      </c>
      <c r="F431" s="72">
        <v>3</v>
      </c>
      <c r="G431" s="73">
        <v>1</v>
      </c>
      <c r="H431" s="26"/>
    </row>
    <row r="432" spans="2:8" s="28" customFormat="1" ht="18.75" customHeight="1" x14ac:dyDescent="0.2">
      <c r="B432" s="71" t="s">
        <v>1036</v>
      </c>
      <c r="C432" s="72">
        <v>0</v>
      </c>
      <c r="D432" s="72">
        <v>0</v>
      </c>
      <c r="E432" s="72">
        <v>0</v>
      </c>
      <c r="F432" s="72">
        <v>27</v>
      </c>
      <c r="G432" s="73">
        <v>0</v>
      </c>
      <c r="H432" s="26"/>
    </row>
    <row r="433" spans="2:8" s="28" customFormat="1" ht="18.75" customHeight="1" x14ac:dyDescent="0.2">
      <c r="B433" s="71" t="s">
        <v>1383</v>
      </c>
      <c r="C433" s="72">
        <v>1</v>
      </c>
      <c r="D433" s="72">
        <v>1</v>
      </c>
      <c r="E433" s="72">
        <v>2</v>
      </c>
      <c r="F433" s="72">
        <v>3</v>
      </c>
      <c r="G433" s="73">
        <v>8</v>
      </c>
      <c r="H433" s="26"/>
    </row>
    <row r="434" spans="2:8" s="28" customFormat="1" ht="18.75" customHeight="1" x14ac:dyDescent="0.2">
      <c r="B434" s="71" t="s">
        <v>1700</v>
      </c>
      <c r="C434" s="72">
        <v>0</v>
      </c>
      <c r="D434" s="72">
        <v>0</v>
      </c>
      <c r="E434" s="72">
        <v>0</v>
      </c>
      <c r="F434" s="72">
        <v>1</v>
      </c>
      <c r="G434" s="73">
        <v>2</v>
      </c>
      <c r="H434" s="26"/>
    </row>
    <row r="435" spans="2:8" s="28" customFormat="1" ht="18.75" customHeight="1" x14ac:dyDescent="0.2">
      <c r="B435" s="71" t="s">
        <v>1069</v>
      </c>
      <c r="C435" s="72">
        <v>0</v>
      </c>
      <c r="D435" s="72">
        <v>0</v>
      </c>
      <c r="E435" s="72">
        <v>0</v>
      </c>
      <c r="F435" s="72">
        <v>1</v>
      </c>
      <c r="G435" s="73">
        <v>1</v>
      </c>
      <c r="H435" s="26"/>
    </row>
    <row r="436" spans="2:8" s="28" customFormat="1" ht="18.75" customHeight="1" x14ac:dyDescent="0.2">
      <c r="B436" s="71" t="s">
        <v>1766</v>
      </c>
      <c r="C436" s="72">
        <v>1</v>
      </c>
      <c r="D436" s="72">
        <v>4</v>
      </c>
      <c r="E436" s="72">
        <v>2</v>
      </c>
      <c r="F436" s="72">
        <v>3</v>
      </c>
      <c r="G436" s="73">
        <v>2</v>
      </c>
      <c r="H436" s="26"/>
    </row>
    <row r="437" spans="2:8" s="28" customFormat="1" ht="18.75" customHeight="1" x14ac:dyDescent="0.2">
      <c r="B437" s="71" t="s">
        <v>1519</v>
      </c>
      <c r="C437" s="72">
        <v>2</v>
      </c>
      <c r="D437" s="72">
        <v>1</v>
      </c>
      <c r="E437" s="72">
        <v>4</v>
      </c>
      <c r="F437" s="72">
        <v>5</v>
      </c>
      <c r="G437" s="73">
        <v>3</v>
      </c>
      <c r="H437" s="26"/>
    </row>
    <row r="438" spans="2:8" s="28" customFormat="1" ht="18.75" customHeight="1" x14ac:dyDescent="0.2">
      <c r="B438" s="71" t="s">
        <v>1046</v>
      </c>
      <c r="C438" s="72">
        <v>11</v>
      </c>
      <c r="D438" s="72">
        <v>1</v>
      </c>
      <c r="E438" s="72">
        <v>1</v>
      </c>
      <c r="F438" s="72">
        <v>1</v>
      </c>
      <c r="G438" s="73">
        <v>2</v>
      </c>
      <c r="H438" s="26"/>
    </row>
    <row r="439" spans="2:8" s="28" customFormat="1" ht="18.75" customHeight="1" x14ac:dyDescent="0.2">
      <c r="B439" s="71" t="s">
        <v>1723</v>
      </c>
      <c r="C439" s="72">
        <v>0</v>
      </c>
      <c r="D439" s="72">
        <v>2</v>
      </c>
      <c r="E439" s="72">
        <v>2</v>
      </c>
      <c r="F439" s="72">
        <v>5</v>
      </c>
      <c r="G439" s="73">
        <v>1</v>
      </c>
      <c r="H439" s="26"/>
    </row>
    <row r="440" spans="2:8" s="28" customFormat="1" ht="18.75" customHeight="1" x14ac:dyDescent="0.2">
      <c r="B440" s="71" t="s">
        <v>895</v>
      </c>
      <c r="C440" s="72">
        <v>1</v>
      </c>
      <c r="D440" s="72">
        <v>26</v>
      </c>
      <c r="E440" s="72">
        <v>0</v>
      </c>
      <c r="F440" s="72">
        <v>0</v>
      </c>
      <c r="G440" s="73">
        <v>0</v>
      </c>
      <c r="H440" s="26"/>
    </row>
    <row r="441" spans="2:8" s="28" customFormat="1" ht="18.75" customHeight="1" x14ac:dyDescent="0.2">
      <c r="B441" s="71" t="s">
        <v>1056</v>
      </c>
      <c r="C441" s="72">
        <v>1</v>
      </c>
      <c r="D441" s="72">
        <v>7</v>
      </c>
      <c r="E441" s="72">
        <v>2</v>
      </c>
      <c r="F441" s="72">
        <v>1</v>
      </c>
      <c r="G441" s="73">
        <v>1</v>
      </c>
      <c r="H441" s="26"/>
    </row>
    <row r="442" spans="2:8" s="28" customFormat="1" ht="18.75" customHeight="1" x14ac:dyDescent="0.2">
      <c r="B442" s="71" t="s">
        <v>1525</v>
      </c>
      <c r="C442" s="72">
        <v>2</v>
      </c>
      <c r="D442" s="72">
        <v>0</v>
      </c>
      <c r="E442" s="72">
        <v>0</v>
      </c>
      <c r="F442" s="72">
        <v>1</v>
      </c>
      <c r="G442" s="73">
        <v>22</v>
      </c>
      <c r="H442" s="26"/>
    </row>
    <row r="443" spans="2:8" s="28" customFormat="1" ht="18.75" customHeight="1" x14ac:dyDescent="0.2">
      <c r="B443" s="71" t="s">
        <v>3092</v>
      </c>
      <c r="C443" s="72">
        <v>5</v>
      </c>
      <c r="D443" s="72">
        <v>3</v>
      </c>
      <c r="E443" s="72">
        <v>5</v>
      </c>
      <c r="F443" s="72">
        <v>3</v>
      </c>
      <c r="G443" s="73">
        <v>3</v>
      </c>
      <c r="H443" s="26"/>
    </row>
    <row r="444" spans="2:8" s="28" customFormat="1" ht="18.75" customHeight="1" x14ac:dyDescent="0.2">
      <c r="B444" s="71" t="s">
        <v>1740</v>
      </c>
      <c r="C444" s="72">
        <v>0</v>
      </c>
      <c r="D444" s="72">
        <v>0</v>
      </c>
      <c r="E444" s="72">
        <v>0</v>
      </c>
      <c r="F444" s="72">
        <v>2</v>
      </c>
      <c r="G444" s="73">
        <v>2</v>
      </c>
      <c r="H444" s="26"/>
    </row>
    <row r="445" spans="2:8" s="28" customFormat="1" ht="18.75" customHeight="1" x14ac:dyDescent="0.2">
      <c r="B445" s="71" t="s">
        <v>1847</v>
      </c>
      <c r="C445" s="72">
        <v>0</v>
      </c>
      <c r="D445" s="72">
        <v>2</v>
      </c>
      <c r="E445" s="72">
        <v>1</v>
      </c>
      <c r="F445" s="72">
        <v>9</v>
      </c>
      <c r="G445" s="73">
        <v>4</v>
      </c>
      <c r="H445" s="26"/>
    </row>
    <row r="446" spans="2:8" s="28" customFormat="1" ht="18.75" customHeight="1" x14ac:dyDescent="0.2">
      <c r="B446" s="71" t="s">
        <v>1479</v>
      </c>
      <c r="C446" s="72">
        <v>0</v>
      </c>
      <c r="D446" s="72">
        <v>0</v>
      </c>
      <c r="E446" s="72">
        <v>1</v>
      </c>
      <c r="F446" s="72">
        <v>0</v>
      </c>
      <c r="G446" s="73">
        <v>0</v>
      </c>
      <c r="H446" s="26"/>
    </row>
    <row r="447" spans="2:8" s="28" customFormat="1" ht="18.75" customHeight="1" x14ac:dyDescent="0.2">
      <c r="B447" s="71" t="s">
        <v>1772</v>
      </c>
      <c r="C447" s="72">
        <v>0</v>
      </c>
      <c r="D447" s="72">
        <v>0</v>
      </c>
      <c r="E447" s="72">
        <v>2</v>
      </c>
      <c r="F447" s="72">
        <v>4</v>
      </c>
      <c r="G447" s="73">
        <v>4</v>
      </c>
      <c r="H447" s="26"/>
    </row>
    <row r="448" spans="2:8" s="28" customFormat="1" ht="18.75" customHeight="1" x14ac:dyDescent="0.2">
      <c r="B448" s="71" t="s">
        <v>1005</v>
      </c>
      <c r="C448" s="72">
        <v>0</v>
      </c>
      <c r="D448" s="72">
        <v>0</v>
      </c>
      <c r="E448" s="72">
        <v>1</v>
      </c>
      <c r="F448" s="72">
        <v>4</v>
      </c>
      <c r="G448" s="73">
        <v>0</v>
      </c>
      <c r="H448" s="26"/>
    </row>
    <row r="449" spans="2:8" s="28" customFormat="1" ht="18.75" customHeight="1" x14ac:dyDescent="0.2">
      <c r="B449" s="71" t="s">
        <v>1108</v>
      </c>
      <c r="C449" s="72">
        <v>6</v>
      </c>
      <c r="D449" s="72">
        <v>0</v>
      </c>
      <c r="E449" s="72">
        <v>0</v>
      </c>
      <c r="F449" s="72">
        <v>0</v>
      </c>
      <c r="G449" s="73">
        <v>0</v>
      </c>
      <c r="H449" s="26"/>
    </row>
    <row r="450" spans="2:8" s="28" customFormat="1" ht="18.75" customHeight="1" x14ac:dyDescent="0.2">
      <c r="B450" s="71" t="s">
        <v>999</v>
      </c>
      <c r="C450" s="72">
        <v>0</v>
      </c>
      <c r="D450" s="72">
        <v>0</v>
      </c>
      <c r="E450" s="72">
        <v>0</v>
      </c>
      <c r="F450" s="72">
        <v>0</v>
      </c>
      <c r="G450" s="73">
        <v>24</v>
      </c>
      <c r="H450" s="26"/>
    </row>
    <row r="451" spans="2:8" s="28" customFormat="1" ht="18.75" customHeight="1" x14ac:dyDescent="0.2">
      <c r="B451" s="71" t="s">
        <v>1017</v>
      </c>
      <c r="C451" s="72">
        <v>8</v>
      </c>
      <c r="D451" s="72">
        <v>17</v>
      </c>
      <c r="E451" s="72">
        <v>0</v>
      </c>
      <c r="F451" s="72">
        <v>0</v>
      </c>
      <c r="G451" s="73">
        <v>0</v>
      </c>
      <c r="H451" s="26"/>
    </row>
    <row r="452" spans="2:8" s="28" customFormat="1" ht="18.75" customHeight="1" x14ac:dyDescent="0.2">
      <c r="B452" s="71" t="s">
        <v>1558</v>
      </c>
      <c r="C452" s="72">
        <v>3</v>
      </c>
      <c r="D452" s="72">
        <v>13</v>
      </c>
      <c r="E452" s="72">
        <v>0</v>
      </c>
      <c r="F452" s="72">
        <v>1</v>
      </c>
      <c r="G452" s="73">
        <v>0</v>
      </c>
      <c r="H452" s="26"/>
    </row>
    <row r="453" spans="2:8" s="28" customFormat="1" ht="18.75" customHeight="1" x14ac:dyDescent="0.2">
      <c r="B453" s="71" t="s">
        <v>916</v>
      </c>
      <c r="C453" s="72">
        <v>0</v>
      </c>
      <c r="D453" s="72">
        <v>25</v>
      </c>
      <c r="E453" s="72">
        <v>0</v>
      </c>
      <c r="F453" s="72">
        <v>0</v>
      </c>
      <c r="G453" s="73">
        <v>0</v>
      </c>
      <c r="H453" s="26"/>
    </row>
    <row r="454" spans="2:8" s="28" customFormat="1" ht="18.75" customHeight="1" x14ac:dyDescent="0.2">
      <c r="B454" s="71" t="s">
        <v>1513</v>
      </c>
      <c r="C454" s="72">
        <v>3</v>
      </c>
      <c r="D454" s="72">
        <v>11</v>
      </c>
      <c r="E454" s="72">
        <v>3</v>
      </c>
      <c r="F454" s="72">
        <v>0</v>
      </c>
      <c r="G454" s="73">
        <v>1</v>
      </c>
      <c r="H454" s="26"/>
    </row>
    <row r="455" spans="2:8" s="28" customFormat="1" ht="18.75" customHeight="1" x14ac:dyDescent="0.2">
      <c r="B455" s="71" t="s">
        <v>1517</v>
      </c>
      <c r="C455" s="72">
        <v>1</v>
      </c>
      <c r="D455" s="72">
        <v>2</v>
      </c>
      <c r="E455" s="72">
        <v>0</v>
      </c>
      <c r="F455" s="72">
        <v>5</v>
      </c>
      <c r="G455" s="73">
        <v>5</v>
      </c>
      <c r="H455" s="26"/>
    </row>
    <row r="456" spans="2:8" s="28" customFormat="1" ht="18.75" customHeight="1" x14ac:dyDescent="0.2">
      <c r="B456" s="71" t="s">
        <v>1111</v>
      </c>
      <c r="C456" s="72">
        <v>1</v>
      </c>
      <c r="D456" s="72">
        <v>0</v>
      </c>
      <c r="E456" s="72">
        <v>1</v>
      </c>
      <c r="F456" s="72">
        <v>10</v>
      </c>
      <c r="G456" s="73">
        <v>12</v>
      </c>
      <c r="H456" s="26"/>
    </row>
    <row r="457" spans="2:8" s="28" customFormat="1" ht="18.75" customHeight="1" x14ac:dyDescent="0.2">
      <c r="B457" s="71" t="s">
        <v>1039</v>
      </c>
      <c r="C457" s="72">
        <v>0</v>
      </c>
      <c r="D457" s="72">
        <v>24</v>
      </c>
      <c r="E457" s="72">
        <v>0</v>
      </c>
      <c r="F457" s="72">
        <v>0</v>
      </c>
      <c r="G457" s="73">
        <v>0</v>
      </c>
      <c r="H457" s="26"/>
    </row>
    <row r="458" spans="2:8" s="28" customFormat="1" ht="18.75" customHeight="1" x14ac:dyDescent="0.2">
      <c r="B458" s="71" t="s">
        <v>1002</v>
      </c>
      <c r="C458" s="72">
        <v>5</v>
      </c>
      <c r="D458" s="72">
        <v>12</v>
      </c>
      <c r="E458" s="72">
        <v>2</v>
      </c>
      <c r="F458" s="72">
        <v>2</v>
      </c>
      <c r="G458" s="73">
        <v>0</v>
      </c>
      <c r="H458" s="26"/>
    </row>
    <row r="459" spans="2:8" s="28" customFormat="1" ht="18.75" customHeight="1" x14ac:dyDescent="0.2">
      <c r="B459" s="71" t="s">
        <v>1761</v>
      </c>
      <c r="C459" s="72">
        <v>0</v>
      </c>
      <c r="D459" s="72">
        <v>1</v>
      </c>
      <c r="E459" s="72">
        <v>0</v>
      </c>
      <c r="F459" s="72">
        <v>1</v>
      </c>
      <c r="G459" s="73">
        <v>2</v>
      </c>
      <c r="H459" s="26"/>
    </row>
    <row r="460" spans="2:8" s="28" customFormat="1" ht="18.75" customHeight="1" x14ac:dyDescent="0.2">
      <c r="B460" s="71" t="s">
        <v>1137</v>
      </c>
      <c r="C460" s="72">
        <v>3</v>
      </c>
      <c r="D460" s="72">
        <v>3</v>
      </c>
      <c r="E460" s="72">
        <v>2</v>
      </c>
      <c r="F460" s="72">
        <v>3</v>
      </c>
      <c r="G460" s="73">
        <v>2</v>
      </c>
      <c r="H460" s="26"/>
    </row>
    <row r="461" spans="2:8" s="28" customFormat="1" ht="18.75" customHeight="1" x14ac:dyDescent="0.2">
      <c r="B461" s="71" t="s">
        <v>1636</v>
      </c>
      <c r="C461" s="72">
        <v>0</v>
      </c>
      <c r="D461" s="72">
        <v>1</v>
      </c>
      <c r="E461" s="72">
        <v>1</v>
      </c>
      <c r="F461" s="72">
        <v>0</v>
      </c>
      <c r="G461" s="73">
        <v>1</v>
      </c>
      <c r="H461" s="26"/>
    </row>
    <row r="462" spans="2:8" s="28" customFormat="1" ht="18.75" customHeight="1" x14ac:dyDescent="0.2">
      <c r="B462" s="71" t="s">
        <v>1037</v>
      </c>
      <c r="C462" s="72">
        <v>0</v>
      </c>
      <c r="D462" s="72">
        <v>1</v>
      </c>
      <c r="E462" s="72">
        <v>14</v>
      </c>
      <c r="F462" s="72">
        <v>4</v>
      </c>
      <c r="G462" s="73">
        <v>1</v>
      </c>
      <c r="H462" s="26"/>
    </row>
    <row r="463" spans="2:8" s="28" customFormat="1" ht="18.75" customHeight="1" x14ac:dyDescent="0.2">
      <c r="B463" s="71" t="s">
        <v>1624</v>
      </c>
      <c r="C463" s="72">
        <v>2</v>
      </c>
      <c r="D463" s="72">
        <v>10</v>
      </c>
      <c r="E463" s="72">
        <v>0</v>
      </c>
      <c r="F463" s="72">
        <v>10</v>
      </c>
      <c r="G463" s="73">
        <v>1</v>
      </c>
      <c r="H463" s="26"/>
    </row>
    <row r="464" spans="2:8" s="28" customFormat="1" ht="18.75" customHeight="1" x14ac:dyDescent="0.2">
      <c r="B464" s="71" t="s">
        <v>1901</v>
      </c>
      <c r="C464" s="72">
        <v>5</v>
      </c>
      <c r="D464" s="72">
        <v>0</v>
      </c>
      <c r="E464" s="72">
        <v>0</v>
      </c>
      <c r="F464" s="72">
        <v>1</v>
      </c>
      <c r="G464" s="73">
        <v>7</v>
      </c>
      <c r="H464" s="26"/>
    </row>
    <row r="465" spans="2:8" s="28" customFormat="1" ht="18.75" customHeight="1" x14ac:dyDescent="0.2">
      <c r="B465" s="71" t="s">
        <v>1093</v>
      </c>
      <c r="C465" s="72">
        <v>6</v>
      </c>
      <c r="D465" s="72">
        <v>3</v>
      </c>
      <c r="E465" s="72">
        <v>3</v>
      </c>
      <c r="F465" s="72">
        <v>3</v>
      </c>
      <c r="G465" s="73">
        <v>2</v>
      </c>
      <c r="H465" s="26"/>
    </row>
    <row r="466" spans="2:8" s="28" customFormat="1" ht="18.75" customHeight="1" x14ac:dyDescent="0.2">
      <c r="B466" s="71" t="s">
        <v>1712</v>
      </c>
      <c r="C466" s="72">
        <v>0</v>
      </c>
      <c r="D466" s="72">
        <v>0</v>
      </c>
      <c r="E466" s="72">
        <v>0</v>
      </c>
      <c r="F466" s="72">
        <v>1</v>
      </c>
      <c r="G466" s="73">
        <v>22</v>
      </c>
      <c r="H466" s="26"/>
    </row>
    <row r="467" spans="2:8" s="28" customFormat="1" ht="18.75" customHeight="1" x14ac:dyDescent="0.2">
      <c r="B467" s="71" t="s">
        <v>1121</v>
      </c>
      <c r="C467" s="72">
        <v>0</v>
      </c>
      <c r="D467" s="72">
        <v>0</v>
      </c>
      <c r="E467" s="72">
        <v>0</v>
      </c>
      <c r="F467" s="72">
        <v>2</v>
      </c>
      <c r="G467" s="73">
        <v>15</v>
      </c>
      <c r="H467" s="26"/>
    </row>
    <row r="468" spans="2:8" s="28" customFormat="1" ht="18.75" customHeight="1" x14ac:dyDescent="0.2">
      <c r="B468" s="71" t="s">
        <v>2397</v>
      </c>
      <c r="C468" s="72">
        <v>0</v>
      </c>
      <c r="D468" s="72">
        <v>0</v>
      </c>
      <c r="E468" s="72">
        <v>0</v>
      </c>
      <c r="F468" s="72">
        <v>2</v>
      </c>
      <c r="G468" s="73">
        <v>0</v>
      </c>
      <c r="H468" s="26"/>
    </row>
    <row r="469" spans="2:8" s="28" customFormat="1" ht="18.75" customHeight="1" x14ac:dyDescent="0.2">
      <c r="B469" s="71" t="s">
        <v>1692</v>
      </c>
      <c r="C469" s="72">
        <v>2</v>
      </c>
      <c r="D469" s="72">
        <v>2</v>
      </c>
      <c r="E469" s="72">
        <v>6</v>
      </c>
      <c r="F469" s="72">
        <v>2</v>
      </c>
      <c r="G469" s="73">
        <v>3</v>
      </c>
      <c r="H469" s="26"/>
    </row>
    <row r="470" spans="2:8" s="28" customFormat="1" ht="18.75" customHeight="1" x14ac:dyDescent="0.2">
      <c r="B470" s="71" t="s">
        <v>1819</v>
      </c>
      <c r="C470" s="72">
        <v>0</v>
      </c>
      <c r="D470" s="72">
        <v>0</v>
      </c>
      <c r="E470" s="72">
        <v>1</v>
      </c>
      <c r="F470" s="72">
        <v>4</v>
      </c>
      <c r="G470" s="73">
        <v>4</v>
      </c>
      <c r="H470" s="26"/>
    </row>
    <row r="471" spans="2:8" s="28" customFormat="1" ht="18.75" customHeight="1" x14ac:dyDescent="0.2">
      <c r="B471" s="71" t="s">
        <v>1292</v>
      </c>
      <c r="C471" s="72">
        <v>1</v>
      </c>
      <c r="D471" s="72">
        <v>6</v>
      </c>
      <c r="E471" s="72">
        <v>3</v>
      </c>
      <c r="F471" s="72">
        <v>2</v>
      </c>
      <c r="G471" s="73">
        <v>3</v>
      </c>
      <c r="H471" s="26"/>
    </row>
    <row r="472" spans="2:8" s="28" customFormat="1" ht="18.75" customHeight="1" x14ac:dyDescent="0.2">
      <c r="B472" s="71" t="s">
        <v>1783</v>
      </c>
      <c r="C472" s="72">
        <v>5</v>
      </c>
      <c r="D472" s="72">
        <v>2</v>
      </c>
      <c r="E472" s="72">
        <v>3</v>
      </c>
      <c r="F472" s="72">
        <v>0</v>
      </c>
      <c r="G472" s="73">
        <v>1</v>
      </c>
      <c r="H472" s="26"/>
    </row>
    <row r="473" spans="2:8" s="28" customFormat="1" ht="18.75" customHeight="1" x14ac:dyDescent="0.2">
      <c r="B473" s="71" t="s">
        <v>2992</v>
      </c>
      <c r="C473" s="72">
        <v>0</v>
      </c>
      <c r="D473" s="72">
        <v>4</v>
      </c>
      <c r="E473" s="72">
        <v>1</v>
      </c>
      <c r="F473" s="72">
        <v>3</v>
      </c>
      <c r="G473" s="73">
        <v>5</v>
      </c>
      <c r="H473" s="26"/>
    </row>
    <row r="474" spans="2:8" s="28" customFormat="1" ht="18.75" customHeight="1" x14ac:dyDescent="0.2">
      <c r="B474" s="71" t="s">
        <v>1013</v>
      </c>
      <c r="C474" s="72">
        <v>5</v>
      </c>
      <c r="D474" s="72">
        <v>14</v>
      </c>
      <c r="E474" s="72">
        <v>0</v>
      </c>
      <c r="F474" s="72">
        <v>1</v>
      </c>
      <c r="G474" s="73">
        <v>1</v>
      </c>
      <c r="H474" s="26"/>
    </row>
    <row r="475" spans="2:8" s="28" customFormat="1" ht="18.75" customHeight="1" x14ac:dyDescent="0.2">
      <c r="B475" s="71" t="s">
        <v>1893</v>
      </c>
      <c r="C475" s="72">
        <v>2</v>
      </c>
      <c r="D475" s="72">
        <v>1</v>
      </c>
      <c r="E475" s="72">
        <v>3</v>
      </c>
      <c r="F475" s="72">
        <v>2</v>
      </c>
      <c r="G475" s="73">
        <v>2</v>
      </c>
      <c r="H475" s="26"/>
    </row>
    <row r="476" spans="2:8" s="28" customFormat="1" ht="18.75" customHeight="1" x14ac:dyDescent="0.2">
      <c r="B476" s="71" t="s">
        <v>963</v>
      </c>
      <c r="C476" s="72">
        <v>18</v>
      </c>
      <c r="D476" s="72">
        <v>3</v>
      </c>
      <c r="E476" s="72">
        <v>0</v>
      </c>
      <c r="F476" s="72">
        <v>0</v>
      </c>
      <c r="G476" s="73">
        <v>0</v>
      </c>
      <c r="H476" s="26"/>
    </row>
    <row r="477" spans="2:8" s="28" customFormat="1" ht="18.75" customHeight="1" x14ac:dyDescent="0.2">
      <c r="B477" s="71" t="s">
        <v>1126</v>
      </c>
      <c r="C477" s="72">
        <v>7</v>
      </c>
      <c r="D477" s="72">
        <v>3</v>
      </c>
      <c r="E477" s="72">
        <v>3</v>
      </c>
      <c r="F477" s="72">
        <v>1</v>
      </c>
      <c r="G477" s="73">
        <v>3</v>
      </c>
      <c r="H477" s="26"/>
    </row>
    <row r="478" spans="2:8" s="28" customFormat="1" ht="18.75" customHeight="1" x14ac:dyDescent="0.2">
      <c r="B478" s="71" t="s">
        <v>1067</v>
      </c>
      <c r="C478" s="72">
        <v>0</v>
      </c>
      <c r="D478" s="72">
        <v>0</v>
      </c>
      <c r="E478" s="72">
        <v>0</v>
      </c>
      <c r="F478" s="72">
        <v>20</v>
      </c>
      <c r="G478" s="73">
        <v>0</v>
      </c>
      <c r="H478" s="26"/>
    </row>
    <row r="479" spans="2:8" s="28" customFormat="1" ht="18.75" customHeight="1" x14ac:dyDescent="0.2">
      <c r="B479" s="71" t="s">
        <v>1120</v>
      </c>
      <c r="C479" s="72">
        <v>6</v>
      </c>
      <c r="D479" s="72">
        <v>4</v>
      </c>
      <c r="E479" s="72">
        <v>0</v>
      </c>
      <c r="F479" s="72">
        <v>4</v>
      </c>
      <c r="G479" s="73">
        <v>6</v>
      </c>
      <c r="H479" s="26"/>
    </row>
    <row r="480" spans="2:8" s="28" customFormat="1" ht="18.75" customHeight="1" x14ac:dyDescent="0.2">
      <c r="B480" s="71" t="s">
        <v>1077</v>
      </c>
      <c r="C480" s="72">
        <v>1</v>
      </c>
      <c r="D480" s="72">
        <v>2</v>
      </c>
      <c r="E480" s="72">
        <v>17</v>
      </c>
      <c r="F480" s="72">
        <v>0</v>
      </c>
      <c r="G480" s="73">
        <v>0</v>
      </c>
      <c r="H480" s="26"/>
    </row>
    <row r="481" spans="2:8" s="28" customFormat="1" ht="18.75" customHeight="1" x14ac:dyDescent="0.2">
      <c r="B481" s="71" t="s">
        <v>1095</v>
      </c>
      <c r="C481" s="72">
        <v>8</v>
      </c>
      <c r="D481" s="72">
        <v>0</v>
      </c>
      <c r="E481" s="72">
        <v>1</v>
      </c>
      <c r="F481" s="72">
        <v>1</v>
      </c>
      <c r="G481" s="73">
        <v>2</v>
      </c>
      <c r="H481" s="26"/>
    </row>
    <row r="482" spans="2:8" s="28" customFormat="1" ht="18.75" customHeight="1" x14ac:dyDescent="0.2">
      <c r="B482" s="71" t="s">
        <v>991</v>
      </c>
      <c r="C482" s="72">
        <v>0</v>
      </c>
      <c r="D482" s="72">
        <v>0</v>
      </c>
      <c r="E482" s="72">
        <v>2</v>
      </c>
      <c r="F482" s="72">
        <v>18</v>
      </c>
      <c r="G482" s="73">
        <v>0</v>
      </c>
      <c r="H482" s="26"/>
    </row>
    <row r="483" spans="2:8" s="28" customFormat="1" ht="18.75" customHeight="1" x14ac:dyDescent="0.2">
      <c r="B483" s="71" t="s">
        <v>1335</v>
      </c>
      <c r="C483" s="72">
        <v>2</v>
      </c>
      <c r="D483" s="72">
        <v>3</v>
      </c>
      <c r="E483" s="72">
        <v>1</v>
      </c>
      <c r="F483" s="72">
        <v>7</v>
      </c>
      <c r="G483" s="73">
        <v>4</v>
      </c>
      <c r="H483" s="26"/>
    </row>
    <row r="484" spans="2:8" s="28" customFormat="1" ht="18.75" customHeight="1" x14ac:dyDescent="0.2">
      <c r="B484" s="71" t="s">
        <v>1813</v>
      </c>
      <c r="C484" s="72">
        <v>0</v>
      </c>
      <c r="D484" s="72">
        <v>2</v>
      </c>
      <c r="E484" s="72">
        <v>1</v>
      </c>
      <c r="F484" s="72">
        <v>0</v>
      </c>
      <c r="G484" s="73">
        <v>5</v>
      </c>
      <c r="H484" s="26"/>
    </row>
    <row r="485" spans="2:8" s="28" customFormat="1" ht="18.75" customHeight="1" x14ac:dyDescent="0.2">
      <c r="B485" s="71" t="s">
        <v>1657</v>
      </c>
      <c r="C485" s="72">
        <v>0</v>
      </c>
      <c r="D485" s="72">
        <v>1</v>
      </c>
      <c r="E485" s="72">
        <v>0</v>
      </c>
      <c r="F485" s="72">
        <v>3</v>
      </c>
      <c r="G485" s="73">
        <v>2</v>
      </c>
      <c r="H485" s="26"/>
    </row>
    <row r="486" spans="2:8" s="28" customFormat="1" ht="18.75" customHeight="1" x14ac:dyDescent="0.2">
      <c r="B486" s="71" t="s">
        <v>1837</v>
      </c>
      <c r="C486" s="72">
        <v>0</v>
      </c>
      <c r="D486" s="72">
        <v>0</v>
      </c>
      <c r="E486" s="72">
        <v>1</v>
      </c>
      <c r="F486" s="72">
        <v>1</v>
      </c>
      <c r="G486" s="73">
        <v>1</v>
      </c>
      <c r="H486" s="26"/>
    </row>
    <row r="487" spans="2:8" s="28" customFormat="1" ht="18.75" customHeight="1" x14ac:dyDescent="0.2">
      <c r="B487" s="71" t="s">
        <v>1070</v>
      </c>
      <c r="C487" s="72">
        <v>2</v>
      </c>
      <c r="D487" s="72">
        <v>9</v>
      </c>
      <c r="E487" s="72">
        <v>2</v>
      </c>
      <c r="F487" s="72">
        <v>0</v>
      </c>
      <c r="G487" s="73">
        <v>1</v>
      </c>
      <c r="H487" s="26"/>
    </row>
    <row r="488" spans="2:8" s="28" customFormat="1" ht="18.75" customHeight="1" x14ac:dyDescent="0.2">
      <c r="B488" s="71" t="s">
        <v>1011</v>
      </c>
      <c r="C488" s="72">
        <v>8</v>
      </c>
      <c r="D488" s="72">
        <v>12</v>
      </c>
      <c r="E488" s="72">
        <v>0</v>
      </c>
      <c r="F488" s="72">
        <v>0</v>
      </c>
      <c r="G488" s="73">
        <v>0</v>
      </c>
      <c r="H488" s="26"/>
    </row>
    <row r="489" spans="2:8" s="28" customFormat="1" ht="18.75" customHeight="1" x14ac:dyDescent="0.2">
      <c r="B489" s="71" t="s">
        <v>1092</v>
      </c>
      <c r="C489" s="72">
        <v>1</v>
      </c>
      <c r="D489" s="72">
        <v>2</v>
      </c>
      <c r="E489" s="72">
        <v>0</v>
      </c>
      <c r="F489" s="72">
        <v>7</v>
      </c>
      <c r="G489" s="73">
        <v>4</v>
      </c>
      <c r="H489" s="26"/>
    </row>
    <row r="490" spans="2:8" s="28" customFormat="1" ht="18.75" customHeight="1" x14ac:dyDescent="0.2">
      <c r="B490" s="71" t="s">
        <v>1094</v>
      </c>
      <c r="C490" s="72">
        <v>0</v>
      </c>
      <c r="D490" s="72">
        <v>0</v>
      </c>
      <c r="E490" s="72">
        <v>0</v>
      </c>
      <c r="F490" s="72">
        <v>0</v>
      </c>
      <c r="G490" s="73">
        <v>1</v>
      </c>
      <c r="H490" s="26"/>
    </row>
    <row r="491" spans="2:8" s="28" customFormat="1" ht="18.75" customHeight="1" x14ac:dyDescent="0.2">
      <c r="B491" s="71" t="s">
        <v>1344</v>
      </c>
      <c r="C491" s="72">
        <v>1</v>
      </c>
      <c r="D491" s="72">
        <v>0</v>
      </c>
      <c r="E491" s="72">
        <v>0</v>
      </c>
      <c r="F491" s="72">
        <v>3</v>
      </c>
      <c r="G491" s="73">
        <v>5</v>
      </c>
      <c r="H491" s="26"/>
    </row>
    <row r="492" spans="2:8" s="28" customFormat="1" ht="18.75" customHeight="1" x14ac:dyDescent="0.2">
      <c r="B492" s="71" t="s">
        <v>904</v>
      </c>
      <c r="C492" s="72">
        <v>1</v>
      </c>
      <c r="D492" s="72">
        <v>0</v>
      </c>
      <c r="E492" s="72">
        <v>0</v>
      </c>
      <c r="F492" s="72">
        <v>0</v>
      </c>
      <c r="G492" s="73">
        <v>0</v>
      </c>
      <c r="H492" s="26"/>
    </row>
    <row r="493" spans="2:8" s="28" customFormat="1" ht="18.75" customHeight="1" x14ac:dyDescent="0.2">
      <c r="B493" s="71" t="s">
        <v>1116</v>
      </c>
      <c r="C493" s="72">
        <v>10</v>
      </c>
      <c r="D493" s="72">
        <v>4</v>
      </c>
      <c r="E493" s="72">
        <v>3</v>
      </c>
      <c r="F493" s="72">
        <v>1</v>
      </c>
      <c r="G493" s="73">
        <v>0</v>
      </c>
      <c r="H493" s="26"/>
    </row>
    <row r="494" spans="2:8" s="28" customFormat="1" ht="18.75" customHeight="1" x14ac:dyDescent="0.2">
      <c r="B494" s="71" t="s">
        <v>1333</v>
      </c>
      <c r="C494" s="72">
        <v>6</v>
      </c>
      <c r="D494" s="72">
        <v>1</v>
      </c>
      <c r="E494" s="72">
        <v>0</v>
      </c>
      <c r="F494" s="72">
        <v>2</v>
      </c>
      <c r="G494" s="73">
        <v>3</v>
      </c>
      <c r="H494" s="26"/>
    </row>
    <row r="495" spans="2:8" s="28" customFormat="1" ht="18.75" customHeight="1" x14ac:dyDescent="0.2">
      <c r="B495" s="71" t="s">
        <v>1717</v>
      </c>
      <c r="C495" s="72">
        <v>0</v>
      </c>
      <c r="D495" s="72">
        <v>1</v>
      </c>
      <c r="E495" s="72">
        <v>5</v>
      </c>
      <c r="F495" s="72">
        <v>3</v>
      </c>
      <c r="G495" s="73">
        <v>2</v>
      </c>
      <c r="H495" s="26"/>
    </row>
    <row r="496" spans="2:8" s="28" customFormat="1" ht="18.75" customHeight="1" x14ac:dyDescent="0.2">
      <c r="B496" s="71" t="s">
        <v>1038</v>
      </c>
      <c r="C496" s="72">
        <v>0</v>
      </c>
      <c r="D496" s="72">
        <v>0</v>
      </c>
      <c r="E496" s="72">
        <v>0</v>
      </c>
      <c r="F496" s="72">
        <v>0</v>
      </c>
      <c r="G496" s="73">
        <v>1</v>
      </c>
      <c r="H496" s="26"/>
    </row>
    <row r="497" spans="2:8" s="28" customFormat="1" ht="18.75" customHeight="1" x14ac:dyDescent="0.2">
      <c r="B497" s="71" t="s">
        <v>1050</v>
      </c>
      <c r="C497" s="72">
        <v>0</v>
      </c>
      <c r="D497" s="72">
        <v>0</v>
      </c>
      <c r="E497" s="72">
        <v>2</v>
      </c>
      <c r="F497" s="72">
        <v>16</v>
      </c>
      <c r="G497" s="73">
        <v>0</v>
      </c>
      <c r="H497" s="26"/>
    </row>
    <row r="498" spans="2:8" s="28" customFormat="1" ht="18.75" customHeight="1" x14ac:dyDescent="0.2">
      <c r="B498" s="71" t="s">
        <v>912</v>
      </c>
      <c r="C498" s="72">
        <v>0</v>
      </c>
      <c r="D498" s="72">
        <v>1</v>
      </c>
      <c r="E498" s="72">
        <v>14</v>
      </c>
      <c r="F498" s="72">
        <v>0</v>
      </c>
      <c r="G498" s="73">
        <v>1</v>
      </c>
      <c r="H498" s="26"/>
    </row>
    <row r="499" spans="2:8" s="28" customFormat="1" ht="18.75" customHeight="1" x14ac:dyDescent="0.2">
      <c r="B499" s="71" t="s">
        <v>1052</v>
      </c>
      <c r="C499" s="72">
        <v>3</v>
      </c>
      <c r="D499" s="72">
        <v>1</v>
      </c>
      <c r="E499" s="72">
        <v>3</v>
      </c>
      <c r="F499" s="72">
        <v>5</v>
      </c>
      <c r="G499" s="73">
        <v>1</v>
      </c>
      <c r="H499" s="26"/>
    </row>
    <row r="500" spans="2:8" s="28" customFormat="1" ht="18.75" customHeight="1" x14ac:dyDescent="0.2">
      <c r="B500" s="71" t="s">
        <v>1790</v>
      </c>
      <c r="C500" s="72">
        <v>1</v>
      </c>
      <c r="D500" s="72">
        <v>2</v>
      </c>
      <c r="E500" s="72">
        <v>2</v>
      </c>
      <c r="F500" s="72">
        <v>3</v>
      </c>
      <c r="G500" s="73">
        <v>2</v>
      </c>
      <c r="H500" s="26"/>
    </row>
    <row r="501" spans="2:8" s="28" customFormat="1" ht="18.75" customHeight="1" x14ac:dyDescent="0.2">
      <c r="B501" s="71" t="s">
        <v>1388</v>
      </c>
      <c r="C501" s="72">
        <v>1</v>
      </c>
      <c r="D501" s="72">
        <v>1</v>
      </c>
      <c r="E501" s="72">
        <v>3</v>
      </c>
      <c r="F501" s="72">
        <v>2</v>
      </c>
      <c r="G501" s="73">
        <v>2</v>
      </c>
      <c r="H501" s="26"/>
    </row>
    <row r="502" spans="2:8" s="28" customFormat="1" ht="18.75" customHeight="1" x14ac:dyDescent="0.2">
      <c r="B502" s="71" t="s">
        <v>2051</v>
      </c>
      <c r="C502" s="72">
        <v>0</v>
      </c>
      <c r="D502" s="72">
        <v>2</v>
      </c>
      <c r="E502" s="72">
        <v>0</v>
      </c>
      <c r="F502" s="72">
        <v>2</v>
      </c>
      <c r="G502" s="73">
        <v>2</v>
      </c>
      <c r="H502" s="26"/>
    </row>
    <row r="503" spans="2:8" s="28" customFormat="1" ht="18.75" customHeight="1" x14ac:dyDescent="0.2">
      <c r="B503" s="71" t="s">
        <v>1145</v>
      </c>
      <c r="C503" s="72">
        <v>0</v>
      </c>
      <c r="D503" s="72">
        <v>2</v>
      </c>
      <c r="E503" s="72">
        <v>15</v>
      </c>
      <c r="F503" s="72">
        <v>0</v>
      </c>
      <c r="G503" s="73">
        <v>0</v>
      </c>
      <c r="H503" s="26"/>
    </row>
    <row r="504" spans="2:8" s="28" customFormat="1" ht="18.75" customHeight="1" x14ac:dyDescent="0.2">
      <c r="B504" s="71" t="s">
        <v>933</v>
      </c>
      <c r="C504" s="72">
        <v>1</v>
      </c>
      <c r="D504" s="72">
        <v>2</v>
      </c>
      <c r="E504" s="72">
        <v>7</v>
      </c>
      <c r="F504" s="72">
        <v>0</v>
      </c>
      <c r="G504" s="73">
        <v>0</v>
      </c>
      <c r="H504" s="26"/>
    </row>
    <row r="505" spans="2:8" s="28" customFormat="1" ht="18.75" customHeight="1" x14ac:dyDescent="0.2">
      <c r="B505" s="71" t="s">
        <v>1749</v>
      </c>
      <c r="C505" s="72">
        <v>0</v>
      </c>
      <c r="D505" s="72">
        <v>0</v>
      </c>
      <c r="E505" s="72">
        <v>1</v>
      </c>
      <c r="F505" s="72">
        <v>0</v>
      </c>
      <c r="G505" s="73">
        <v>1</v>
      </c>
      <c r="H505" s="26"/>
    </row>
    <row r="506" spans="2:8" s="28" customFormat="1" ht="18.75" customHeight="1" x14ac:dyDescent="0.2">
      <c r="B506" s="71" t="s">
        <v>1112</v>
      </c>
      <c r="C506" s="72">
        <v>1</v>
      </c>
      <c r="D506" s="72">
        <v>2</v>
      </c>
      <c r="E506" s="72">
        <v>3</v>
      </c>
      <c r="F506" s="72">
        <v>2</v>
      </c>
      <c r="G506" s="73">
        <v>1</v>
      </c>
      <c r="H506" s="26"/>
    </row>
    <row r="507" spans="2:8" s="28" customFormat="1" ht="18.75" customHeight="1" x14ac:dyDescent="0.2">
      <c r="B507" s="71" t="s">
        <v>856</v>
      </c>
      <c r="C507" s="72">
        <v>17</v>
      </c>
      <c r="D507" s="72">
        <v>1</v>
      </c>
      <c r="E507" s="72">
        <v>0</v>
      </c>
      <c r="F507" s="72">
        <v>0</v>
      </c>
      <c r="G507" s="73">
        <v>0</v>
      </c>
      <c r="H507" s="26"/>
    </row>
    <row r="508" spans="2:8" s="28" customFormat="1" ht="18.75" customHeight="1" x14ac:dyDescent="0.2">
      <c r="B508" s="71" t="s">
        <v>858</v>
      </c>
      <c r="C508" s="72">
        <v>2</v>
      </c>
      <c r="D508" s="72">
        <v>14</v>
      </c>
      <c r="E508" s="72">
        <v>0</v>
      </c>
      <c r="F508" s="72">
        <v>0</v>
      </c>
      <c r="G508" s="73">
        <v>0</v>
      </c>
      <c r="H508" s="26"/>
    </row>
    <row r="509" spans="2:8" s="28" customFormat="1" ht="18.75" customHeight="1" x14ac:dyDescent="0.2">
      <c r="B509" s="71" t="s">
        <v>1182</v>
      </c>
      <c r="C509" s="72">
        <v>11</v>
      </c>
      <c r="D509" s="72">
        <v>7</v>
      </c>
      <c r="E509" s="72">
        <v>0</v>
      </c>
      <c r="F509" s="72">
        <v>0</v>
      </c>
      <c r="G509" s="73">
        <v>0</v>
      </c>
      <c r="H509" s="26"/>
    </row>
    <row r="510" spans="2:8" s="28" customFormat="1" ht="18.75" customHeight="1" x14ac:dyDescent="0.2">
      <c r="B510" s="71" t="s">
        <v>1686</v>
      </c>
      <c r="C510" s="72">
        <v>1</v>
      </c>
      <c r="D510" s="72">
        <v>0</v>
      </c>
      <c r="E510" s="72">
        <v>1</v>
      </c>
      <c r="F510" s="72">
        <v>7</v>
      </c>
      <c r="G510" s="73">
        <v>3</v>
      </c>
      <c r="H510" s="26"/>
    </row>
    <row r="511" spans="2:8" s="28" customFormat="1" ht="18.75" customHeight="1" x14ac:dyDescent="0.2">
      <c r="B511" s="71" t="s">
        <v>1951</v>
      </c>
      <c r="C511" s="72">
        <v>1</v>
      </c>
      <c r="D511" s="72">
        <v>4</v>
      </c>
      <c r="E511" s="72">
        <v>1</v>
      </c>
      <c r="F511" s="72">
        <v>1</v>
      </c>
      <c r="G511" s="73">
        <v>1</v>
      </c>
      <c r="H511" s="26"/>
    </row>
    <row r="512" spans="2:8" s="28" customFormat="1" ht="18.75" customHeight="1" x14ac:dyDescent="0.2">
      <c r="B512" s="71" t="s">
        <v>960</v>
      </c>
      <c r="C512" s="72">
        <v>1</v>
      </c>
      <c r="D512" s="72">
        <v>5</v>
      </c>
      <c r="E512" s="72">
        <v>1</v>
      </c>
      <c r="F512" s="72">
        <v>3</v>
      </c>
      <c r="G512" s="73">
        <v>1</v>
      </c>
      <c r="H512" s="26"/>
    </row>
    <row r="513" spans="2:8" s="28" customFormat="1" ht="18.75" customHeight="1" x14ac:dyDescent="0.2">
      <c r="B513" s="71" t="s">
        <v>1794</v>
      </c>
      <c r="C513" s="72">
        <v>0</v>
      </c>
      <c r="D513" s="72">
        <v>4</v>
      </c>
      <c r="E513" s="72">
        <v>1</v>
      </c>
      <c r="F513" s="72">
        <v>1</v>
      </c>
      <c r="G513" s="73">
        <v>0</v>
      </c>
      <c r="H513" s="26"/>
    </row>
    <row r="514" spans="2:8" s="28" customFormat="1" ht="18.75" customHeight="1" x14ac:dyDescent="0.2">
      <c r="B514" s="71" t="s">
        <v>1117</v>
      </c>
      <c r="C514" s="72">
        <v>11</v>
      </c>
      <c r="D514" s="72">
        <v>6</v>
      </c>
      <c r="E514" s="72">
        <v>0</v>
      </c>
      <c r="F514" s="72">
        <v>0</v>
      </c>
      <c r="G514" s="73">
        <v>0</v>
      </c>
      <c r="H514" s="26"/>
    </row>
    <row r="515" spans="2:8" s="28" customFormat="1" ht="18.75" customHeight="1" x14ac:dyDescent="0.2">
      <c r="B515" s="71" t="s">
        <v>297</v>
      </c>
      <c r="C515" s="72">
        <v>13</v>
      </c>
      <c r="D515" s="72">
        <v>0</v>
      </c>
      <c r="E515" s="72">
        <v>0</v>
      </c>
      <c r="F515" s="72">
        <v>0</v>
      </c>
      <c r="G515" s="73">
        <v>0</v>
      </c>
      <c r="H515" s="26"/>
    </row>
    <row r="516" spans="2:8" s="28" customFormat="1" ht="18.75" customHeight="1" x14ac:dyDescent="0.2">
      <c r="B516" s="71" t="s">
        <v>1838</v>
      </c>
      <c r="C516" s="72">
        <v>0</v>
      </c>
      <c r="D516" s="72">
        <v>0</v>
      </c>
      <c r="E516" s="72">
        <v>0</v>
      </c>
      <c r="F516" s="72">
        <v>2</v>
      </c>
      <c r="G516" s="73">
        <v>3</v>
      </c>
      <c r="H516" s="26"/>
    </row>
    <row r="517" spans="2:8" s="28" customFormat="1" ht="18.75" customHeight="1" x14ac:dyDescent="0.2">
      <c r="B517" s="71" t="s">
        <v>1707</v>
      </c>
      <c r="C517" s="72">
        <v>2</v>
      </c>
      <c r="D517" s="72">
        <v>0</v>
      </c>
      <c r="E517" s="72">
        <v>3</v>
      </c>
      <c r="F517" s="72">
        <v>3</v>
      </c>
      <c r="G517" s="73">
        <v>1</v>
      </c>
      <c r="H517" s="26"/>
    </row>
    <row r="518" spans="2:8" s="28" customFormat="1" ht="18.75" customHeight="1" x14ac:dyDescent="0.2">
      <c r="B518" s="71" t="s">
        <v>2106</v>
      </c>
      <c r="C518" s="72">
        <v>1</v>
      </c>
      <c r="D518" s="72">
        <v>0</v>
      </c>
      <c r="E518" s="72">
        <v>0</v>
      </c>
      <c r="F518" s="72">
        <v>0</v>
      </c>
      <c r="G518" s="73">
        <v>0</v>
      </c>
      <c r="H518" s="26"/>
    </row>
    <row r="519" spans="2:8" s="28" customFormat="1" ht="18.75" customHeight="1" x14ac:dyDescent="0.2">
      <c r="B519" s="71" t="s">
        <v>903</v>
      </c>
      <c r="C519" s="72">
        <v>16</v>
      </c>
      <c r="D519" s="72">
        <v>0</v>
      </c>
      <c r="E519" s="72">
        <v>0</v>
      </c>
      <c r="F519" s="72">
        <v>0</v>
      </c>
      <c r="G519" s="73">
        <v>0</v>
      </c>
      <c r="H519" s="26"/>
    </row>
    <row r="520" spans="2:8" s="28" customFormat="1" ht="18.75" customHeight="1" x14ac:dyDescent="0.2">
      <c r="B520" s="71" t="s">
        <v>1386</v>
      </c>
      <c r="C520" s="72">
        <v>0</v>
      </c>
      <c r="D520" s="72">
        <v>0</v>
      </c>
      <c r="E520" s="72">
        <v>2</v>
      </c>
      <c r="F520" s="72">
        <v>0</v>
      </c>
      <c r="G520" s="73">
        <v>0</v>
      </c>
      <c r="H520" s="26"/>
    </row>
    <row r="521" spans="2:8" s="28" customFormat="1" ht="18.75" customHeight="1" x14ac:dyDescent="0.2">
      <c r="B521" s="71" t="s">
        <v>1698</v>
      </c>
      <c r="C521" s="72">
        <v>0</v>
      </c>
      <c r="D521" s="72">
        <v>6</v>
      </c>
      <c r="E521" s="72">
        <v>1</v>
      </c>
      <c r="F521" s="72">
        <v>0</v>
      </c>
      <c r="G521" s="73">
        <v>0</v>
      </c>
      <c r="H521" s="26"/>
    </row>
    <row r="522" spans="2:8" s="28" customFormat="1" ht="18.75" customHeight="1" x14ac:dyDescent="0.2">
      <c r="B522" s="71" t="s">
        <v>2993</v>
      </c>
      <c r="C522" s="72">
        <v>0</v>
      </c>
      <c r="D522" s="72">
        <v>5</v>
      </c>
      <c r="E522" s="72">
        <v>2</v>
      </c>
      <c r="F522" s="72">
        <v>1</v>
      </c>
      <c r="G522" s="73">
        <v>0</v>
      </c>
      <c r="H522" s="26"/>
    </row>
    <row r="523" spans="2:8" s="28" customFormat="1" ht="18.75" customHeight="1" x14ac:dyDescent="0.2">
      <c r="B523" s="71" t="s">
        <v>1028</v>
      </c>
      <c r="C523" s="72">
        <v>13</v>
      </c>
      <c r="D523" s="72">
        <v>3</v>
      </c>
      <c r="E523" s="72">
        <v>0</v>
      </c>
      <c r="F523" s="72">
        <v>0</v>
      </c>
      <c r="G523" s="73">
        <v>0</v>
      </c>
      <c r="H523" s="26"/>
    </row>
    <row r="524" spans="2:8" s="28" customFormat="1" ht="18.75" customHeight="1" x14ac:dyDescent="0.2">
      <c r="B524" s="71" t="s">
        <v>1446</v>
      </c>
      <c r="C524" s="72">
        <v>0</v>
      </c>
      <c r="D524" s="72">
        <v>1</v>
      </c>
      <c r="E524" s="72">
        <v>3</v>
      </c>
      <c r="F524" s="72">
        <v>0</v>
      </c>
      <c r="G524" s="73">
        <v>1</v>
      </c>
      <c r="H524" s="26"/>
    </row>
    <row r="525" spans="2:8" s="28" customFormat="1" ht="18.75" customHeight="1" x14ac:dyDescent="0.2">
      <c r="B525" s="71" t="s">
        <v>1026</v>
      </c>
      <c r="C525" s="72">
        <v>3</v>
      </c>
      <c r="D525" s="72">
        <v>2</v>
      </c>
      <c r="E525" s="72">
        <v>0</v>
      </c>
      <c r="F525" s="72">
        <v>0</v>
      </c>
      <c r="G525" s="73">
        <v>11</v>
      </c>
      <c r="H525" s="26"/>
    </row>
    <row r="526" spans="2:8" s="28" customFormat="1" ht="18.75" customHeight="1" x14ac:dyDescent="0.2">
      <c r="B526" s="71" t="s">
        <v>1489</v>
      </c>
      <c r="C526" s="72">
        <v>2</v>
      </c>
      <c r="D526" s="72">
        <v>0</v>
      </c>
      <c r="E526" s="72">
        <v>3</v>
      </c>
      <c r="F526" s="72">
        <v>2</v>
      </c>
      <c r="G526" s="73">
        <v>5</v>
      </c>
      <c r="H526" s="26"/>
    </row>
    <row r="527" spans="2:8" s="28" customFormat="1" ht="18.75" customHeight="1" x14ac:dyDescent="0.2">
      <c r="B527" s="71" t="s">
        <v>1487</v>
      </c>
      <c r="C527" s="72">
        <v>4</v>
      </c>
      <c r="D527" s="72">
        <v>1</v>
      </c>
      <c r="E527" s="72">
        <v>1</v>
      </c>
      <c r="F527" s="72">
        <v>0</v>
      </c>
      <c r="G527" s="73">
        <v>3</v>
      </c>
      <c r="H527" s="26"/>
    </row>
    <row r="528" spans="2:8" s="28" customFormat="1" ht="18.75" customHeight="1" x14ac:dyDescent="0.2">
      <c r="B528" s="71" t="s">
        <v>1804</v>
      </c>
      <c r="C528" s="72">
        <v>0</v>
      </c>
      <c r="D528" s="72">
        <v>1</v>
      </c>
      <c r="E528" s="72">
        <v>3</v>
      </c>
      <c r="F528" s="72">
        <v>1</v>
      </c>
      <c r="G528" s="73">
        <v>2</v>
      </c>
      <c r="H528" s="26"/>
    </row>
    <row r="529" spans="2:8" s="28" customFormat="1" ht="18.75" customHeight="1" x14ac:dyDescent="0.2">
      <c r="B529" s="71" t="s">
        <v>2520</v>
      </c>
      <c r="C529" s="72">
        <v>0</v>
      </c>
      <c r="D529" s="72">
        <v>0</v>
      </c>
      <c r="E529" s="72">
        <v>0</v>
      </c>
      <c r="F529" s="72">
        <v>4</v>
      </c>
      <c r="G529" s="73">
        <v>1</v>
      </c>
      <c r="H529" s="26"/>
    </row>
    <row r="530" spans="2:8" s="28" customFormat="1" ht="18.75" customHeight="1" x14ac:dyDescent="0.2">
      <c r="B530" s="71" t="s">
        <v>994</v>
      </c>
      <c r="C530" s="72">
        <v>14</v>
      </c>
      <c r="D530" s="72">
        <v>0</v>
      </c>
      <c r="E530" s="72">
        <v>0</v>
      </c>
      <c r="F530" s="72">
        <v>0</v>
      </c>
      <c r="G530" s="73">
        <v>0</v>
      </c>
      <c r="H530" s="26"/>
    </row>
    <row r="531" spans="2:8" s="28" customFormat="1" ht="18.75" customHeight="1" x14ac:dyDescent="0.2">
      <c r="B531" s="71" t="s">
        <v>1863</v>
      </c>
      <c r="C531" s="72">
        <v>1</v>
      </c>
      <c r="D531" s="72">
        <v>4</v>
      </c>
      <c r="E531" s="72">
        <v>1</v>
      </c>
      <c r="F531" s="72">
        <v>1</v>
      </c>
      <c r="G531" s="73">
        <v>1</v>
      </c>
      <c r="H531" s="26"/>
    </row>
    <row r="532" spans="2:8" s="28" customFormat="1" ht="18.75" customHeight="1" x14ac:dyDescent="0.2">
      <c r="B532" s="71" t="s">
        <v>1042</v>
      </c>
      <c r="C532" s="72">
        <v>0</v>
      </c>
      <c r="D532" s="72">
        <v>0</v>
      </c>
      <c r="E532" s="72">
        <v>0</v>
      </c>
      <c r="F532" s="72">
        <v>4</v>
      </c>
      <c r="G532" s="73">
        <v>10</v>
      </c>
      <c r="H532" s="26"/>
    </row>
    <row r="533" spans="2:8" s="28" customFormat="1" ht="18.75" customHeight="1" x14ac:dyDescent="0.2">
      <c r="B533" s="71" t="s">
        <v>1716</v>
      </c>
      <c r="C533" s="72">
        <v>0</v>
      </c>
      <c r="D533" s="72">
        <v>0</v>
      </c>
      <c r="E533" s="72">
        <v>1</v>
      </c>
      <c r="F533" s="72">
        <v>3</v>
      </c>
      <c r="G533" s="73">
        <v>6</v>
      </c>
      <c r="H533" s="26"/>
    </row>
    <row r="534" spans="2:8" s="28" customFormat="1" ht="18.75" customHeight="1" x14ac:dyDescent="0.2">
      <c r="B534" s="71" t="s">
        <v>1857</v>
      </c>
      <c r="C534" s="72">
        <v>1</v>
      </c>
      <c r="D534" s="72">
        <v>0</v>
      </c>
      <c r="E534" s="72">
        <v>1</v>
      </c>
      <c r="F534" s="72">
        <v>4</v>
      </c>
      <c r="G534" s="73">
        <v>2</v>
      </c>
      <c r="H534" s="26"/>
    </row>
    <row r="535" spans="2:8" s="28" customFormat="1" ht="18.75" customHeight="1" x14ac:dyDescent="0.2">
      <c r="B535" s="71" t="s">
        <v>1091</v>
      </c>
      <c r="C535" s="72">
        <v>0</v>
      </c>
      <c r="D535" s="72">
        <v>6</v>
      </c>
      <c r="E535" s="72">
        <v>0</v>
      </c>
      <c r="F535" s="72">
        <v>9</v>
      </c>
      <c r="G535" s="73">
        <v>0</v>
      </c>
      <c r="H535" s="26"/>
    </row>
    <row r="536" spans="2:8" s="28" customFormat="1" ht="18.75" customHeight="1" x14ac:dyDescent="0.2">
      <c r="B536" s="71" t="s">
        <v>1172</v>
      </c>
      <c r="C536" s="72">
        <v>0</v>
      </c>
      <c r="D536" s="72">
        <v>0</v>
      </c>
      <c r="E536" s="72">
        <v>1</v>
      </c>
      <c r="F536" s="72">
        <v>1</v>
      </c>
      <c r="G536" s="73">
        <v>0</v>
      </c>
      <c r="H536" s="26"/>
    </row>
    <row r="537" spans="2:8" s="28" customFormat="1" ht="18.75" customHeight="1" x14ac:dyDescent="0.2">
      <c r="B537" s="71" t="s">
        <v>1833</v>
      </c>
      <c r="C537" s="72">
        <v>0</v>
      </c>
      <c r="D537" s="72">
        <v>1</v>
      </c>
      <c r="E537" s="72">
        <v>0</v>
      </c>
      <c r="F537" s="72">
        <v>5</v>
      </c>
      <c r="G537" s="73">
        <v>1</v>
      </c>
      <c r="H537" s="26"/>
    </row>
    <row r="538" spans="2:8" s="28" customFormat="1" ht="18.75" customHeight="1" x14ac:dyDescent="0.2">
      <c r="B538" s="71" t="s">
        <v>866</v>
      </c>
      <c r="C538" s="72">
        <v>15</v>
      </c>
      <c r="D538" s="72">
        <v>0</v>
      </c>
      <c r="E538" s="72">
        <v>0</v>
      </c>
      <c r="F538" s="72">
        <v>0</v>
      </c>
      <c r="G538" s="73">
        <v>0</v>
      </c>
      <c r="H538" s="26"/>
    </row>
    <row r="539" spans="2:8" s="28" customFormat="1" ht="18.75" customHeight="1" x14ac:dyDescent="0.2">
      <c r="B539" s="71" t="s">
        <v>1498</v>
      </c>
      <c r="C539" s="72">
        <v>3</v>
      </c>
      <c r="D539" s="72">
        <v>10</v>
      </c>
      <c r="E539" s="72">
        <v>0</v>
      </c>
      <c r="F539" s="72">
        <v>0</v>
      </c>
      <c r="G539" s="73">
        <v>1</v>
      </c>
      <c r="H539" s="26"/>
    </row>
    <row r="540" spans="2:8" s="28" customFormat="1" ht="18.75" customHeight="1" x14ac:dyDescent="0.2">
      <c r="B540" s="71" t="s">
        <v>1141</v>
      </c>
      <c r="C540" s="72">
        <v>0</v>
      </c>
      <c r="D540" s="72">
        <v>0</v>
      </c>
      <c r="E540" s="72">
        <v>0</v>
      </c>
      <c r="F540" s="72">
        <v>4</v>
      </c>
      <c r="G540" s="73">
        <v>11</v>
      </c>
      <c r="H540" s="26"/>
    </row>
    <row r="541" spans="2:8" s="28" customFormat="1" ht="18.75" customHeight="1" x14ac:dyDescent="0.2">
      <c r="B541" s="71" t="s">
        <v>1730</v>
      </c>
      <c r="C541" s="72">
        <v>15</v>
      </c>
      <c r="D541" s="72">
        <v>0</v>
      </c>
      <c r="E541" s="72">
        <v>0</v>
      </c>
      <c r="F541" s="72">
        <v>0</v>
      </c>
      <c r="G541" s="73">
        <v>0</v>
      </c>
      <c r="H541" s="26"/>
    </row>
    <row r="542" spans="2:8" s="28" customFormat="1" ht="18.75" customHeight="1" x14ac:dyDescent="0.2">
      <c r="B542" s="71" t="s">
        <v>1156</v>
      </c>
      <c r="C542" s="72">
        <v>0</v>
      </c>
      <c r="D542" s="72">
        <v>1</v>
      </c>
      <c r="E542" s="72">
        <v>0</v>
      </c>
      <c r="F542" s="72">
        <v>1</v>
      </c>
      <c r="G542" s="73">
        <v>2</v>
      </c>
      <c r="H542" s="26"/>
    </row>
    <row r="543" spans="2:8" s="28" customFormat="1" ht="18.75" customHeight="1" x14ac:dyDescent="0.2">
      <c r="B543" s="71" t="s">
        <v>1090</v>
      </c>
      <c r="C543" s="72">
        <v>13</v>
      </c>
      <c r="D543" s="72">
        <v>0</v>
      </c>
      <c r="E543" s="72">
        <v>0</v>
      </c>
      <c r="F543" s="72">
        <v>2</v>
      </c>
      <c r="G543" s="73">
        <v>0</v>
      </c>
      <c r="H543" s="26"/>
    </row>
    <row r="544" spans="2:8" s="28" customFormat="1" ht="18.75" customHeight="1" x14ac:dyDescent="0.2">
      <c r="B544" s="71" t="s">
        <v>1421</v>
      </c>
      <c r="C544" s="72">
        <v>2</v>
      </c>
      <c r="D544" s="72">
        <v>0</v>
      </c>
      <c r="E544" s="72">
        <v>0</v>
      </c>
      <c r="F544" s="72">
        <v>5</v>
      </c>
      <c r="G544" s="73">
        <v>5</v>
      </c>
      <c r="H544" s="26"/>
    </row>
    <row r="545" spans="2:8" s="28" customFormat="1" ht="18.75" customHeight="1" x14ac:dyDescent="0.2">
      <c r="B545" s="71" t="s">
        <v>1757</v>
      </c>
      <c r="C545" s="72">
        <v>0</v>
      </c>
      <c r="D545" s="72">
        <v>1</v>
      </c>
      <c r="E545" s="72">
        <v>1</v>
      </c>
      <c r="F545" s="72">
        <v>2</v>
      </c>
      <c r="G545" s="73">
        <v>0</v>
      </c>
      <c r="H545" s="26"/>
    </row>
    <row r="546" spans="2:8" s="28" customFormat="1" ht="18.75" customHeight="1" x14ac:dyDescent="0.2">
      <c r="B546" s="71" t="s">
        <v>1844</v>
      </c>
      <c r="C546" s="72">
        <v>3</v>
      </c>
      <c r="D546" s="72">
        <v>1</v>
      </c>
      <c r="E546" s="72">
        <v>0</v>
      </c>
      <c r="F546" s="72">
        <v>1</v>
      </c>
      <c r="G546" s="73">
        <v>2</v>
      </c>
      <c r="H546" s="26"/>
    </row>
    <row r="547" spans="2:8" s="28" customFormat="1" ht="18.75" customHeight="1" x14ac:dyDescent="0.2">
      <c r="B547" s="71" t="s">
        <v>1972</v>
      </c>
      <c r="C547" s="72">
        <v>0</v>
      </c>
      <c r="D547" s="72">
        <v>0</v>
      </c>
      <c r="E547" s="72">
        <v>0</v>
      </c>
      <c r="F547" s="72">
        <v>3</v>
      </c>
      <c r="G547" s="73">
        <v>3</v>
      </c>
      <c r="H547" s="26"/>
    </row>
    <row r="548" spans="2:8" s="28" customFormat="1" ht="18.75" customHeight="1" x14ac:dyDescent="0.2">
      <c r="B548" s="71" t="s">
        <v>2166</v>
      </c>
      <c r="C548" s="72">
        <v>0</v>
      </c>
      <c r="D548" s="72">
        <v>0</v>
      </c>
      <c r="E548" s="72">
        <v>1</v>
      </c>
      <c r="F548" s="72">
        <v>0</v>
      </c>
      <c r="G548" s="73">
        <v>1</v>
      </c>
      <c r="H548" s="26"/>
    </row>
    <row r="549" spans="2:8" s="28" customFormat="1" ht="18.75" customHeight="1" x14ac:dyDescent="0.2">
      <c r="B549" s="71" t="s">
        <v>1468</v>
      </c>
      <c r="C549" s="72">
        <v>4</v>
      </c>
      <c r="D549" s="72">
        <v>5</v>
      </c>
      <c r="E549" s="72">
        <v>0</v>
      </c>
      <c r="F549" s="72">
        <v>1</v>
      </c>
      <c r="G549" s="73">
        <v>0</v>
      </c>
      <c r="H549" s="26"/>
    </row>
    <row r="550" spans="2:8" s="28" customFormat="1" ht="18.75" customHeight="1" x14ac:dyDescent="0.2">
      <c r="B550" s="71" t="s">
        <v>2035</v>
      </c>
      <c r="C550" s="72">
        <v>0</v>
      </c>
      <c r="D550" s="72">
        <v>0</v>
      </c>
      <c r="E550" s="72">
        <v>0</v>
      </c>
      <c r="F550" s="72">
        <v>0</v>
      </c>
      <c r="G550" s="73">
        <v>3</v>
      </c>
      <c r="H550" s="26"/>
    </row>
    <row r="551" spans="2:8" s="28" customFormat="1" ht="18.75" customHeight="1" x14ac:dyDescent="0.2">
      <c r="B551" s="71" t="s">
        <v>1778</v>
      </c>
      <c r="C551" s="72">
        <v>2</v>
      </c>
      <c r="D551" s="72">
        <v>4</v>
      </c>
      <c r="E551" s="72">
        <v>4</v>
      </c>
      <c r="F551" s="72">
        <v>2</v>
      </c>
      <c r="G551" s="73">
        <v>0</v>
      </c>
      <c r="H551" s="26"/>
    </row>
    <row r="552" spans="2:8" s="28" customFormat="1" ht="18.75" customHeight="1" x14ac:dyDescent="0.2">
      <c r="B552" s="71" t="s">
        <v>1076</v>
      </c>
      <c r="C552" s="72">
        <v>6</v>
      </c>
      <c r="D552" s="72">
        <v>0</v>
      </c>
      <c r="E552" s="72">
        <v>0</v>
      </c>
      <c r="F552" s="72">
        <v>3</v>
      </c>
      <c r="G552" s="73">
        <v>1</v>
      </c>
      <c r="H552" s="26"/>
    </row>
    <row r="553" spans="2:8" s="28" customFormat="1" ht="18.75" customHeight="1" x14ac:dyDescent="0.2">
      <c r="B553" s="71" t="s">
        <v>1143</v>
      </c>
      <c r="C553" s="72">
        <v>1</v>
      </c>
      <c r="D553" s="72">
        <v>3</v>
      </c>
      <c r="E553" s="72">
        <v>3</v>
      </c>
      <c r="F553" s="72">
        <v>2</v>
      </c>
      <c r="G553" s="73">
        <v>0</v>
      </c>
      <c r="H553" s="26"/>
    </row>
    <row r="554" spans="2:8" s="28" customFormat="1" ht="18.75" customHeight="1" x14ac:dyDescent="0.2">
      <c r="B554" s="71" t="s">
        <v>1931</v>
      </c>
      <c r="C554" s="72">
        <v>1</v>
      </c>
      <c r="D554" s="72">
        <v>3</v>
      </c>
      <c r="E554" s="72">
        <v>1</v>
      </c>
      <c r="F554" s="72">
        <v>0</v>
      </c>
      <c r="G554" s="73">
        <v>0</v>
      </c>
      <c r="H554" s="26"/>
    </row>
    <row r="555" spans="2:8" s="28" customFormat="1" ht="18.75" customHeight="1" x14ac:dyDescent="0.2">
      <c r="B555" s="71" t="s">
        <v>1782</v>
      </c>
      <c r="C555" s="72">
        <v>1</v>
      </c>
      <c r="D555" s="72">
        <v>0</v>
      </c>
      <c r="E555" s="72">
        <v>3</v>
      </c>
      <c r="F555" s="72">
        <v>2</v>
      </c>
      <c r="G555" s="73">
        <v>3</v>
      </c>
      <c r="H555" s="26"/>
    </row>
    <row r="556" spans="2:8" s="28" customFormat="1" ht="18.75" customHeight="1" x14ac:dyDescent="0.2">
      <c r="B556" s="71" t="s">
        <v>1196</v>
      </c>
      <c r="C556" s="72">
        <v>6</v>
      </c>
      <c r="D556" s="72">
        <v>8</v>
      </c>
      <c r="E556" s="72">
        <v>0</v>
      </c>
      <c r="F556" s="72">
        <v>0</v>
      </c>
      <c r="G556" s="73">
        <v>0</v>
      </c>
      <c r="H556" s="26"/>
    </row>
    <row r="557" spans="2:8" s="28" customFormat="1" ht="18.75" customHeight="1" x14ac:dyDescent="0.2">
      <c r="B557" s="71" t="s">
        <v>1544</v>
      </c>
      <c r="C557" s="72">
        <v>4</v>
      </c>
      <c r="D557" s="72">
        <v>1</v>
      </c>
      <c r="E557" s="72">
        <v>4</v>
      </c>
      <c r="F557" s="72">
        <v>1</v>
      </c>
      <c r="G557" s="73">
        <v>2</v>
      </c>
      <c r="H557" s="26"/>
    </row>
    <row r="558" spans="2:8" s="28" customFormat="1" ht="18.75" customHeight="1" x14ac:dyDescent="0.2">
      <c r="B558" s="71" t="s">
        <v>1147</v>
      </c>
      <c r="C558" s="72">
        <v>0</v>
      </c>
      <c r="D558" s="72">
        <v>0</v>
      </c>
      <c r="E558" s="72">
        <v>1</v>
      </c>
      <c r="F558" s="72">
        <v>13</v>
      </c>
      <c r="G558" s="73">
        <v>0</v>
      </c>
      <c r="H558" s="26"/>
    </row>
    <row r="559" spans="2:8" s="28" customFormat="1" ht="18.75" customHeight="1" x14ac:dyDescent="0.2">
      <c r="B559" s="71" t="s">
        <v>1138</v>
      </c>
      <c r="C559" s="72">
        <v>0</v>
      </c>
      <c r="D559" s="72">
        <v>0</v>
      </c>
      <c r="E559" s="72">
        <v>14</v>
      </c>
      <c r="F559" s="72">
        <v>0</v>
      </c>
      <c r="G559" s="73">
        <v>0</v>
      </c>
      <c r="H559" s="26"/>
    </row>
    <row r="560" spans="2:8" s="28" customFormat="1" ht="18.75" customHeight="1" x14ac:dyDescent="0.2">
      <c r="B560" s="71" t="s">
        <v>1754</v>
      </c>
      <c r="C560" s="72">
        <v>1</v>
      </c>
      <c r="D560" s="72">
        <v>0</v>
      </c>
      <c r="E560" s="72">
        <v>1</v>
      </c>
      <c r="F560" s="72">
        <v>1</v>
      </c>
      <c r="G560" s="73">
        <v>5</v>
      </c>
      <c r="H560" s="26"/>
    </row>
    <row r="561" spans="2:8" s="28" customFormat="1" ht="18.75" customHeight="1" x14ac:dyDescent="0.2">
      <c r="B561" s="71" t="s">
        <v>1152</v>
      </c>
      <c r="C561" s="72">
        <v>2</v>
      </c>
      <c r="D561" s="72">
        <v>3</v>
      </c>
      <c r="E561" s="72">
        <v>6</v>
      </c>
      <c r="F561" s="72">
        <v>0</v>
      </c>
      <c r="G561" s="73">
        <v>1</v>
      </c>
      <c r="H561" s="26"/>
    </row>
    <row r="562" spans="2:8" s="28" customFormat="1" ht="18.75" customHeight="1" x14ac:dyDescent="0.2">
      <c r="B562" s="71" t="s">
        <v>1099</v>
      </c>
      <c r="C562" s="72">
        <v>0</v>
      </c>
      <c r="D562" s="72">
        <v>10</v>
      </c>
      <c r="E562" s="72">
        <v>2</v>
      </c>
      <c r="F562" s="72">
        <v>0</v>
      </c>
      <c r="G562" s="73">
        <v>1</v>
      </c>
      <c r="H562" s="26"/>
    </row>
    <row r="563" spans="2:8" s="28" customFormat="1" ht="18.75" customHeight="1" x14ac:dyDescent="0.2">
      <c r="B563" s="71" t="s">
        <v>1781</v>
      </c>
      <c r="C563" s="72">
        <v>1</v>
      </c>
      <c r="D563" s="72">
        <v>1</v>
      </c>
      <c r="E563" s="72">
        <v>2</v>
      </c>
      <c r="F563" s="72">
        <v>1</v>
      </c>
      <c r="G563" s="73">
        <v>5</v>
      </c>
      <c r="H563" s="26"/>
    </row>
    <row r="564" spans="2:8" s="28" customFormat="1" ht="18.75" customHeight="1" x14ac:dyDescent="0.2">
      <c r="B564" s="71" t="s">
        <v>931</v>
      </c>
      <c r="C564" s="72">
        <v>0</v>
      </c>
      <c r="D564" s="72">
        <v>0</v>
      </c>
      <c r="E564" s="72">
        <v>12</v>
      </c>
      <c r="F564" s="72">
        <v>0</v>
      </c>
      <c r="G564" s="73">
        <v>0</v>
      </c>
      <c r="H564" s="26"/>
    </row>
    <row r="565" spans="2:8" s="28" customFormat="1" ht="18.75" customHeight="1" x14ac:dyDescent="0.2">
      <c r="B565" s="71" t="s">
        <v>1058</v>
      </c>
      <c r="C565" s="72">
        <v>9</v>
      </c>
      <c r="D565" s="72">
        <v>3</v>
      </c>
      <c r="E565" s="72">
        <v>1</v>
      </c>
      <c r="F565" s="72">
        <v>0</v>
      </c>
      <c r="G565" s="73">
        <v>0</v>
      </c>
      <c r="H565" s="26"/>
    </row>
    <row r="566" spans="2:8" s="28" customFormat="1" ht="18.75" customHeight="1" x14ac:dyDescent="0.2">
      <c r="B566" s="71" t="s">
        <v>1055</v>
      </c>
      <c r="C566" s="72">
        <v>13</v>
      </c>
      <c r="D566" s="72">
        <v>0</v>
      </c>
      <c r="E566" s="72">
        <v>0</v>
      </c>
      <c r="F566" s="72">
        <v>0</v>
      </c>
      <c r="G566" s="73">
        <v>0</v>
      </c>
      <c r="H566" s="26"/>
    </row>
    <row r="567" spans="2:8" s="28" customFormat="1" ht="18.75" customHeight="1" x14ac:dyDescent="0.2">
      <c r="B567" s="71" t="s">
        <v>1157</v>
      </c>
      <c r="C567" s="72">
        <v>1</v>
      </c>
      <c r="D567" s="72">
        <v>0</v>
      </c>
      <c r="E567" s="72">
        <v>7</v>
      </c>
      <c r="F567" s="72">
        <v>0</v>
      </c>
      <c r="G567" s="73">
        <v>1</v>
      </c>
      <c r="H567" s="26"/>
    </row>
    <row r="568" spans="2:8" s="28" customFormat="1" ht="18.75" customHeight="1" x14ac:dyDescent="0.2">
      <c r="B568" s="71" t="s">
        <v>967</v>
      </c>
      <c r="C568" s="72">
        <v>3</v>
      </c>
      <c r="D568" s="72">
        <v>0</v>
      </c>
      <c r="E568" s="72">
        <v>0</v>
      </c>
      <c r="F568" s="72">
        <v>0</v>
      </c>
      <c r="G568" s="73">
        <v>2</v>
      </c>
      <c r="H568" s="26"/>
    </row>
    <row r="569" spans="2:8" s="28" customFormat="1" ht="18.75" customHeight="1" x14ac:dyDescent="0.2">
      <c r="B569" s="71" t="s">
        <v>1559</v>
      </c>
      <c r="C569" s="72">
        <v>0</v>
      </c>
      <c r="D569" s="72">
        <v>0</v>
      </c>
      <c r="E569" s="72">
        <v>0</v>
      </c>
      <c r="F569" s="72">
        <v>0</v>
      </c>
      <c r="G569" s="73">
        <v>2</v>
      </c>
      <c r="H569" s="26"/>
    </row>
    <row r="570" spans="2:8" s="28" customFormat="1" ht="18.75" customHeight="1" x14ac:dyDescent="0.2">
      <c r="B570" s="71" t="s">
        <v>1826</v>
      </c>
      <c r="C570" s="72">
        <v>0</v>
      </c>
      <c r="D570" s="72">
        <v>1</v>
      </c>
      <c r="E570" s="72">
        <v>1</v>
      </c>
      <c r="F570" s="72">
        <v>5</v>
      </c>
      <c r="G570" s="73">
        <v>1</v>
      </c>
      <c r="H570" s="26"/>
    </row>
    <row r="571" spans="2:8" s="28" customFormat="1" ht="18.75" customHeight="1" x14ac:dyDescent="0.2">
      <c r="B571" s="71" t="s">
        <v>1961</v>
      </c>
      <c r="C571" s="72">
        <v>3</v>
      </c>
      <c r="D571" s="72">
        <v>0</v>
      </c>
      <c r="E571" s="72">
        <v>1</v>
      </c>
      <c r="F571" s="72">
        <v>1</v>
      </c>
      <c r="G571" s="73">
        <v>6</v>
      </c>
      <c r="H571" s="26"/>
    </row>
    <row r="572" spans="2:8" s="28" customFormat="1" ht="18.75" customHeight="1" x14ac:dyDescent="0.2">
      <c r="B572" s="71" t="s">
        <v>1831</v>
      </c>
      <c r="C572" s="72">
        <v>0</v>
      </c>
      <c r="D572" s="72">
        <v>0</v>
      </c>
      <c r="E572" s="72">
        <v>5</v>
      </c>
      <c r="F572" s="72">
        <v>0</v>
      </c>
      <c r="G572" s="73">
        <v>1</v>
      </c>
      <c r="H572" s="26"/>
    </row>
    <row r="573" spans="2:8" s="28" customFormat="1" ht="18.75" customHeight="1" x14ac:dyDescent="0.2">
      <c r="B573" s="71" t="s">
        <v>1859</v>
      </c>
      <c r="C573" s="72">
        <v>0</v>
      </c>
      <c r="D573" s="72">
        <v>1</v>
      </c>
      <c r="E573" s="72">
        <v>1</v>
      </c>
      <c r="F573" s="72">
        <v>1</v>
      </c>
      <c r="G573" s="73">
        <v>0</v>
      </c>
      <c r="H573" s="26"/>
    </row>
    <row r="574" spans="2:8" s="28" customFormat="1" ht="18.75" customHeight="1" x14ac:dyDescent="0.2">
      <c r="B574" s="71" t="s">
        <v>3095</v>
      </c>
      <c r="C574" s="72">
        <v>7</v>
      </c>
      <c r="D574" s="72">
        <v>3</v>
      </c>
      <c r="E574" s="72">
        <v>0</v>
      </c>
      <c r="F574" s="72">
        <v>0</v>
      </c>
      <c r="G574" s="73">
        <v>0</v>
      </c>
      <c r="H574" s="26"/>
    </row>
    <row r="575" spans="2:8" s="28" customFormat="1" ht="18.75" customHeight="1" x14ac:dyDescent="0.2">
      <c r="B575" s="71" t="s">
        <v>1245</v>
      </c>
      <c r="C575" s="72">
        <v>13</v>
      </c>
      <c r="D575" s="72">
        <v>0</v>
      </c>
      <c r="E575" s="72">
        <v>0</v>
      </c>
      <c r="F575" s="72">
        <v>0</v>
      </c>
      <c r="G575" s="73">
        <v>0</v>
      </c>
      <c r="H575" s="26"/>
    </row>
    <row r="576" spans="2:8" s="28" customFormat="1" ht="18.75" customHeight="1" x14ac:dyDescent="0.2">
      <c r="B576" s="71" t="s">
        <v>1132</v>
      </c>
      <c r="C576" s="72">
        <v>1</v>
      </c>
      <c r="D576" s="72">
        <v>2</v>
      </c>
      <c r="E576" s="72">
        <v>3</v>
      </c>
      <c r="F576" s="72">
        <v>3</v>
      </c>
      <c r="G576" s="73">
        <v>1</v>
      </c>
      <c r="H576" s="26"/>
    </row>
    <row r="577" spans="2:8" s="28" customFormat="1" ht="18.75" customHeight="1" x14ac:dyDescent="0.2">
      <c r="B577" s="71" t="s">
        <v>1088</v>
      </c>
      <c r="C577" s="72">
        <v>0</v>
      </c>
      <c r="D577" s="72">
        <v>0</v>
      </c>
      <c r="E577" s="72">
        <v>0</v>
      </c>
      <c r="F577" s="72">
        <v>4</v>
      </c>
      <c r="G577" s="73">
        <v>1</v>
      </c>
      <c r="H577" s="26"/>
    </row>
    <row r="578" spans="2:8" s="28" customFormat="1" ht="18.75" customHeight="1" x14ac:dyDescent="0.2">
      <c r="B578" s="71" t="s">
        <v>1860</v>
      </c>
      <c r="C578" s="72">
        <v>0</v>
      </c>
      <c r="D578" s="72">
        <v>1</v>
      </c>
      <c r="E578" s="72">
        <v>1</v>
      </c>
      <c r="F578" s="72">
        <v>0</v>
      </c>
      <c r="G578" s="73">
        <v>2</v>
      </c>
      <c r="H578" s="26"/>
    </row>
    <row r="579" spans="2:8" s="28" customFormat="1" ht="18.75" customHeight="1" x14ac:dyDescent="0.2">
      <c r="B579" s="71" t="s">
        <v>1048</v>
      </c>
      <c r="C579" s="72">
        <v>7</v>
      </c>
      <c r="D579" s="72">
        <v>0</v>
      </c>
      <c r="E579" s="72">
        <v>0</v>
      </c>
      <c r="F579" s="72">
        <v>1</v>
      </c>
      <c r="G579" s="73">
        <v>0</v>
      </c>
      <c r="H579" s="26"/>
    </row>
    <row r="580" spans="2:8" s="28" customFormat="1" ht="18.75" customHeight="1" x14ac:dyDescent="0.2">
      <c r="B580" s="71" t="s">
        <v>1100</v>
      </c>
      <c r="C580" s="72">
        <v>0</v>
      </c>
      <c r="D580" s="72">
        <v>0</v>
      </c>
      <c r="E580" s="72">
        <v>0</v>
      </c>
      <c r="F580" s="72">
        <v>0</v>
      </c>
      <c r="G580" s="73">
        <v>11</v>
      </c>
      <c r="H580" s="26"/>
    </row>
    <row r="581" spans="2:8" s="28" customFormat="1" ht="18.75" customHeight="1" x14ac:dyDescent="0.2">
      <c r="B581" s="71" t="s">
        <v>2519</v>
      </c>
      <c r="C581" s="72">
        <v>0</v>
      </c>
      <c r="D581" s="72">
        <v>0</v>
      </c>
      <c r="E581" s="72">
        <v>0</v>
      </c>
      <c r="F581" s="72">
        <v>0</v>
      </c>
      <c r="G581" s="73">
        <v>1</v>
      </c>
      <c r="H581" s="26"/>
    </row>
    <row r="582" spans="2:8" s="28" customFormat="1" ht="18.75" customHeight="1" x14ac:dyDescent="0.2">
      <c r="B582" s="71" t="s">
        <v>1895</v>
      </c>
      <c r="C582" s="72">
        <v>3</v>
      </c>
      <c r="D582" s="72">
        <v>1</v>
      </c>
      <c r="E582" s="72">
        <v>0</v>
      </c>
      <c r="F582" s="72">
        <v>0</v>
      </c>
      <c r="G582" s="73">
        <v>0</v>
      </c>
      <c r="H582" s="26"/>
    </row>
    <row r="583" spans="2:8" s="28" customFormat="1" ht="18.75" customHeight="1" x14ac:dyDescent="0.2">
      <c r="B583" s="71" t="s">
        <v>2413</v>
      </c>
      <c r="C583" s="72">
        <v>0</v>
      </c>
      <c r="D583" s="72">
        <v>0</v>
      </c>
      <c r="E583" s="72">
        <v>0</v>
      </c>
      <c r="F583" s="72">
        <v>0</v>
      </c>
      <c r="G583" s="73">
        <v>3</v>
      </c>
      <c r="H583" s="26"/>
    </row>
    <row r="584" spans="2:8" s="28" customFormat="1" ht="18.75" customHeight="1" x14ac:dyDescent="0.2">
      <c r="B584" s="71" t="s">
        <v>1057</v>
      </c>
      <c r="C584" s="72">
        <v>0</v>
      </c>
      <c r="D584" s="72">
        <v>0</v>
      </c>
      <c r="E584" s="72">
        <v>0</v>
      </c>
      <c r="F584" s="72">
        <v>1</v>
      </c>
      <c r="G584" s="73">
        <v>11</v>
      </c>
      <c r="H584" s="26"/>
    </row>
    <row r="585" spans="2:8" s="28" customFormat="1" ht="18.75" customHeight="1" x14ac:dyDescent="0.2">
      <c r="B585" s="71" t="s">
        <v>1316</v>
      </c>
      <c r="C585" s="72">
        <v>3</v>
      </c>
      <c r="D585" s="72">
        <v>0</v>
      </c>
      <c r="E585" s="72">
        <v>0</v>
      </c>
      <c r="F585" s="72">
        <v>0</v>
      </c>
      <c r="G585" s="73">
        <v>8</v>
      </c>
      <c r="H585" s="26"/>
    </row>
    <row r="586" spans="2:8" s="28" customFormat="1" ht="18.75" customHeight="1" x14ac:dyDescent="0.2">
      <c r="B586" s="71" t="s">
        <v>1187</v>
      </c>
      <c r="C586" s="72">
        <v>5</v>
      </c>
      <c r="D586" s="72">
        <v>3</v>
      </c>
      <c r="E586" s="72">
        <v>2</v>
      </c>
      <c r="F586" s="72">
        <v>0</v>
      </c>
      <c r="G586" s="73">
        <v>0</v>
      </c>
      <c r="H586" s="26"/>
    </row>
    <row r="587" spans="2:8" s="28" customFormat="1" ht="18.75" customHeight="1" x14ac:dyDescent="0.2">
      <c r="B587" s="71" t="s">
        <v>2518</v>
      </c>
      <c r="C587" s="72">
        <v>0</v>
      </c>
      <c r="D587" s="72">
        <v>0</v>
      </c>
      <c r="E587" s="72">
        <v>1</v>
      </c>
      <c r="F587" s="72">
        <v>1</v>
      </c>
      <c r="G587" s="73">
        <v>0</v>
      </c>
      <c r="H587" s="26"/>
    </row>
    <row r="588" spans="2:8" s="28" customFormat="1" ht="18.75" customHeight="1" x14ac:dyDescent="0.2">
      <c r="B588" s="71" t="s">
        <v>1689</v>
      </c>
      <c r="C588" s="72">
        <v>1</v>
      </c>
      <c r="D588" s="72">
        <v>2</v>
      </c>
      <c r="E588" s="72">
        <v>1</v>
      </c>
      <c r="F588" s="72">
        <v>2</v>
      </c>
      <c r="G588" s="73">
        <v>1</v>
      </c>
      <c r="H588" s="26"/>
    </row>
    <row r="589" spans="2:8" s="28" customFormat="1" ht="18.75" customHeight="1" x14ac:dyDescent="0.2">
      <c r="B589" s="71" t="s">
        <v>1241</v>
      </c>
      <c r="C589" s="72">
        <v>0</v>
      </c>
      <c r="D589" s="72">
        <v>2</v>
      </c>
      <c r="E589" s="72">
        <v>1</v>
      </c>
      <c r="F589" s="72">
        <v>0</v>
      </c>
      <c r="G589" s="73">
        <v>1</v>
      </c>
      <c r="H589" s="26"/>
    </row>
    <row r="590" spans="2:8" s="28" customFormat="1" ht="18.75" customHeight="1" x14ac:dyDescent="0.2">
      <c r="B590" s="71" t="s">
        <v>1081</v>
      </c>
      <c r="C590" s="72">
        <v>1</v>
      </c>
      <c r="D590" s="72">
        <v>2</v>
      </c>
      <c r="E590" s="72">
        <v>1</v>
      </c>
      <c r="F590" s="72">
        <v>0</v>
      </c>
      <c r="G590" s="73">
        <v>2</v>
      </c>
      <c r="H590" s="26"/>
    </row>
    <row r="591" spans="2:8" s="28" customFormat="1" ht="18.75" customHeight="1" x14ac:dyDescent="0.2">
      <c r="B591" s="71" t="s">
        <v>1218</v>
      </c>
      <c r="C591" s="72">
        <v>4</v>
      </c>
      <c r="D591" s="72">
        <v>2</v>
      </c>
      <c r="E591" s="72">
        <v>0</v>
      </c>
      <c r="F591" s="72">
        <v>2</v>
      </c>
      <c r="G591" s="73">
        <v>2</v>
      </c>
      <c r="H591" s="26"/>
    </row>
    <row r="592" spans="2:8" s="28" customFormat="1" ht="18.75" customHeight="1" x14ac:dyDescent="0.2">
      <c r="B592" s="71" t="s">
        <v>1805</v>
      </c>
      <c r="C592" s="72">
        <v>1</v>
      </c>
      <c r="D592" s="72">
        <v>5</v>
      </c>
      <c r="E592" s="72">
        <v>0</v>
      </c>
      <c r="F592" s="72">
        <v>1</v>
      </c>
      <c r="G592" s="73">
        <v>0</v>
      </c>
      <c r="H592" s="26"/>
    </row>
    <row r="593" spans="2:8" s="28" customFormat="1" ht="18.75" customHeight="1" x14ac:dyDescent="0.2">
      <c r="B593" s="71" t="s">
        <v>3106</v>
      </c>
      <c r="C593" s="72">
        <v>0</v>
      </c>
      <c r="D593" s="72">
        <v>0</v>
      </c>
      <c r="E593" s="72">
        <v>0</v>
      </c>
      <c r="F593" s="72">
        <v>2</v>
      </c>
      <c r="G593" s="73">
        <v>2</v>
      </c>
      <c r="H593" s="26"/>
    </row>
    <row r="594" spans="2:8" s="28" customFormat="1" ht="18.75" customHeight="1" x14ac:dyDescent="0.2">
      <c r="B594" s="71" t="s">
        <v>1109</v>
      </c>
      <c r="C594" s="72">
        <v>1</v>
      </c>
      <c r="D594" s="72">
        <v>4</v>
      </c>
      <c r="E594" s="72">
        <v>2</v>
      </c>
      <c r="F594" s="72">
        <v>0</v>
      </c>
      <c r="G594" s="73">
        <v>1</v>
      </c>
      <c r="H594" s="26"/>
    </row>
    <row r="595" spans="2:8" s="28" customFormat="1" ht="18.75" customHeight="1" x14ac:dyDescent="0.2">
      <c r="B595" s="71" t="s">
        <v>2527</v>
      </c>
      <c r="C595" s="72">
        <v>0</v>
      </c>
      <c r="D595" s="72">
        <v>1</v>
      </c>
      <c r="E595" s="72">
        <v>0</v>
      </c>
      <c r="F595" s="72">
        <v>0</v>
      </c>
      <c r="G595" s="73">
        <v>0</v>
      </c>
      <c r="H595" s="26"/>
    </row>
    <row r="596" spans="2:8" s="28" customFormat="1" ht="18.75" customHeight="1" x14ac:dyDescent="0.2">
      <c r="B596" s="71" t="s">
        <v>1041</v>
      </c>
      <c r="C596" s="72">
        <v>3</v>
      </c>
      <c r="D596" s="72">
        <v>1</v>
      </c>
      <c r="E596" s="72">
        <v>2</v>
      </c>
      <c r="F596" s="72">
        <v>3</v>
      </c>
      <c r="G596" s="73">
        <v>1</v>
      </c>
      <c r="H596" s="26"/>
    </row>
    <row r="597" spans="2:8" s="28" customFormat="1" ht="18.75" customHeight="1" x14ac:dyDescent="0.2">
      <c r="B597" s="71" t="s">
        <v>1866</v>
      </c>
      <c r="C597" s="72">
        <v>0</v>
      </c>
      <c r="D597" s="72">
        <v>1</v>
      </c>
      <c r="E597" s="72">
        <v>1</v>
      </c>
      <c r="F597" s="72">
        <v>4</v>
      </c>
      <c r="G597" s="73">
        <v>3</v>
      </c>
      <c r="H597" s="26"/>
    </row>
    <row r="598" spans="2:8" s="28" customFormat="1" ht="18.75" customHeight="1" x14ac:dyDescent="0.2">
      <c r="B598" s="71" t="s">
        <v>1372</v>
      </c>
      <c r="C598" s="72">
        <v>1</v>
      </c>
      <c r="D598" s="72">
        <v>3</v>
      </c>
      <c r="E598" s="72">
        <v>0</v>
      </c>
      <c r="F598" s="72">
        <v>0</v>
      </c>
      <c r="G598" s="73">
        <v>0</v>
      </c>
      <c r="H598" s="26"/>
    </row>
    <row r="599" spans="2:8" s="28" customFormat="1" ht="18.75" customHeight="1" x14ac:dyDescent="0.2">
      <c r="B599" s="71" t="s">
        <v>1113</v>
      </c>
      <c r="C599" s="72">
        <v>0</v>
      </c>
      <c r="D599" s="72">
        <v>0</v>
      </c>
      <c r="E599" s="72">
        <v>1</v>
      </c>
      <c r="F599" s="72">
        <v>10</v>
      </c>
      <c r="G599" s="73">
        <v>0</v>
      </c>
      <c r="H599" s="26"/>
    </row>
    <row r="600" spans="2:8" s="28" customFormat="1" ht="18.75" customHeight="1" x14ac:dyDescent="0.2">
      <c r="B600" s="71" t="s">
        <v>1211</v>
      </c>
      <c r="C600" s="72">
        <v>1</v>
      </c>
      <c r="D600" s="72">
        <v>0</v>
      </c>
      <c r="E600" s="72">
        <v>1</v>
      </c>
      <c r="F600" s="72">
        <v>0</v>
      </c>
      <c r="G600" s="73">
        <v>1</v>
      </c>
      <c r="H600" s="26"/>
    </row>
    <row r="601" spans="2:8" s="28" customFormat="1" ht="18.75" customHeight="1" x14ac:dyDescent="0.2">
      <c r="B601" s="71" t="s">
        <v>1029</v>
      </c>
      <c r="C601" s="72">
        <v>3</v>
      </c>
      <c r="D601" s="72">
        <v>2</v>
      </c>
      <c r="E601" s="72">
        <v>3</v>
      </c>
      <c r="F601" s="72">
        <v>1</v>
      </c>
      <c r="G601" s="73">
        <v>2</v>
      </c>
      <c r="H601" s="26"/>
    </row>
    <row r="602" spans="2:8" s="28" customFormat="1" ht="18.75" customHeight="1" x14ac:dyDescent="0.2">
      <c r="B602" s="71" t="s">
        <v>1001</v>
      </c>
      <c r="C602" s="72">
        <v>9</v>
      </c>
      <c r="D602" s="72">
        <v>2</v>
      </c>
      <c r="E602" s="72">
        <v>0</v>
      </c>
      <c r="F602" s="72">
        <v>0</v>
      </c>
      <c r="G602" s="73">
        <v>0</v>
      </c>
      <c r="H602" s="26"/>
    </row>
    <row r="603" spans="2:8" s="28" customFormat="1" ht="18.75" customHeight="1" x14ac:dyDescent="0.2">
      <c r="B603" s="71" t="s">
        <v>1873</v>
      </c>
      <c r="C603" s="72">
        <v>3</v>
      </c>
      <c r="D603" s="72">
        <v>0</v>
      </c>
      <c r="E603" s="72">
        <v>1</v>
      </c>
      <c r="F603" s="72">
        <v>2</v>
      </c>
      <c r="G603" s="73">
        <v>1</v>
      </c>
      <c r="H603" s="26"/>
    </row>
    <row r="604" spans="2:8" s="28" customFormat="1" ht="18.75" customHeight="1" x14ac:dyDescent="0.2">
      <c r="B604" s="71" t="s">
        <v>1175</v>
      </c>
      <c r="C604" s="72">
        <v>0</v>
      </c>
      <c r="D604" s="72">
        <v>0</v>
      </c>
      <c r="E604" s="72">
        <v>1</v>
      </c>
      <c r="F604" s="72">
        <v>0</v>
      </c>
      <c r="G604" s="73">
        <v>0</v>
      </c>
      <c r="H604" s="26"/>
    </row>
    <row r="605" spans="2:8" s="28" customFormat="1" ht="18.75" customHeight="1" x14ac:dyDescent="0.2">
      <c r="B605" s="71" t="s">
        <v>1537</v>
      </c>
      <c r="C605" s="72">
        <v>1</v>
      </c>
      <c r="D605" s="72">
        <v>0</v>
      </c>
      <c r="E605" s="72">
        <v>1</v>
      </c>
      <c r="F605" s="72">
        <v>3</v>
      </c>
      <c r="G605" s="73">
        <v>3</v>
      </c>
      <c r="H605" s="26"/>
    </row>
    <row r="606" spans="2:8" s="28" customFormat="1" ht="18.75" customHeight="1" x14ac:dyDescent="0.2">
      <c r="B606" s="71" t="s">
        <v>1691</v>
      </c>
      <c r="C606" s="72">
        <v>1</v>
      </c>
      <c r="D606" s="72">
        <v>0</v>
      </c>
      <c r="E606" s="72">
        <v>0</v>
      </c>
      <c r="F606" s="72">
        <v>0</v>
      </c>
      <c r="G606" s="73">
        <v>0</v>
      </c>
      <c r="H606" s="26"/>
    </row>
    <row r="607" spans="2:8" s="28" customFormat="1" ht="18.75" customHeight="1" x14ac:dyDescent="0.2">
      <c r="B607" s="71" t="s">
        <v>1214</v>
      </c>
      <c r="C607" s="72">
        <v>0</v>
      </c>
      <c r="D607" s="72">
        <v>0</v>
      </c>
      <c r="E607" s="72">
        <v>1</v>
      </c>
      <c r="F607" s="72">
        <v>0</v>
      </c>
      <c r="G607" s="73">
        <v>1</v>
      </c>
      <c r="H607" s="26"/>
    </row>
    <row r="608" spans="2:8" s="28" customFormat="1" ht="18.75" customHeight="1" x14ac:dyDescent="0.2">
      <c r="B608" s="71" t="s">
        <v>3104</v>
      </c>
      <c r="C608" s="72">
        <v>4</v>
      </c>
      <c r="D608" s="72">
        <v>0</v>
      </c>
      <c r="E608" s="72">
        <v>0</v>
      </c>
      <c r="F608" s="72">
        <v>0</v>
      </c>
      <c r="G608" s="73">
        <v>0</v>
      </c>
      <c r="H608" s="26"/>
    </row>
    <row r="609" spans="2:8" s="28" customFormat="1" ht="18.75" customHeight="1" x14ac:dyDescent="0.2">
      <c r="B609" s="71" t="s">
        <v>920</v>
      </c>
      <c r="C609" s="72">
        <v>2</v>
      </c>
      <c r="D609" s="72">
        <v>0</v>
      </c>
      <c r="E609" s="72">
        <v>1</v>
      </c>
      <c r="F609" s="72">
        <v>1</v>
      </c>
      <c r="G609" s="73">
        <v>3</v>
      </c>
      <c r="H609" s="26"/>
    </row>
    <row r="610" spans="2:8" s="28" customFormat="1" ht="18.75" customHeight="1" x14ac:dyDescent="0.2">
      <c r="B610" s="71" t="s">
        <v>990</v>
      </c>
      <c r="C610" s="72">
        <v>10</v>
      </c>
      <c r="D610" s="72">
        <v>0</v>
      </c>
      <c r="E610" s="72">
        <v>0</v>
      </c>
      <c r="F610" s="72">
        <v>0</v>
      </c>
      <c r="G610" s="73">
        <v>0</v>
      </c>
      <c r="H610" s="26"/>
    </row>
    <row r="611" spans="2:8" s="28" customFormat="1" ht="18.75" customHeight="1" x14ac:dyDescent="0.2">
      <c r="B611" s="71" t="s">
        <v>1911</v>
      </c>
      <c r="C611" s="72">
        <v>0</v>
      </c>
      <c r="D611" s="72">
        <v>2</v>
      </c>
      <c r="E611" s="72">
        <v>0</v>
      </c>
      <c r="F611" s="72">
        <v>2</v>
      </c>
      <c r="G611" s="73">
        <v>1</v>
      </c>
      <c r="H611" s="26"/>
    </row>
    <row r="612" spans="2:8" s="28" customFormat="1" ht="18.75" customHeight="1" x14ac:dyDescent="0.2">
      <c r="B612" s="71" t="s">
        <v>1203</v>
      </c>
      <c r="C612" s="72">
        <v>1</v>
      </c>
      <c r="D612" s="72">
        <v>4</v>
      </c>
      <c r="E612" s="72">
        <v>0</v>
      </c>
      <c r="F612" s="72">
        <v>0</v>
      </c>
      <c r="G612" s="73">
        <v>1</v>
      </c>
      <c r="H612" s="26"/>
    </row>
    <row r="613" spans="2:8" s="28" customFormat="1" ht="18.75" customHeight="1" x14ac:dyDescent="0.2">
      <c r="B613" s="71" t="s">
        <v>2521</v>
      </c>
      <c r="C613" s="72">
        <v>0</v>
      </c>
      <c r="D613" s="72">
        <v>0</v>
      </c>
      <c r="E613" s="72">
        <v>0</v>
      </c>
      <c r="F613" s="72">
        <v>0</v>
      </c>
      <c r="G613" s="73">
        <v>1</v>
      </c>
      <c r="H613" s="26"/>
    </row>
    <row r="614" spans="2:8" s="28" customFormat="1" ht="18.75" customHeight="1" x14ac:dyDescent="0.2">
      <c r="B614" s="71" t="s">
        <v>1317</v>
      </c>
      <c r="C614" s="72">
        <v>4</v>
      </c>
      <c r="D614" s="72">
        <v>5</v>
      </c>
      <c r="E614" s="72">
        <v>1</v>
      </c>
      <c r="F614" s="72">
        <v>0</v>
      </c>
      <c r="G614" s="73">
        <v>0</v>
      </c>
      <c r="H614" s="26"/>
    </row>
    <row r="615" spans="2:8" s="28" customFormat="1" ht="18.75" customHeight="1" x14ac:dyDescent="0.2">
      <c r="B615" s="71" t="s">
        <v>993</v>
      </c>
      <c r="C615" s="72">
        <v>0</v>
      </c>
      <c r="D615" s="72">
        <v>0</v>
      </c>
      <c r="E615" s="72">
        <v>0</v>
      </c>
      <c r="F615" s="72">
        <v>1</v>
      </c>
      <c r="G615" s="73">
        <v>0</v>
      </c>
      <c r="H615" s="26"/>
    </row>
    <row r="616" spans="2:8" s="28" customFormat="1" ht="18.75" customHeight="1" x14ac:dyDescent="0.2">
      <c r="B616" s="71" t="s">
        <v>1134</v>
      </c>
      <c r="C616" s="72">
        <v>1</v>
      </c>
      <c r="D616" s="72">
        <v>0</v>
      </c>
      <c r="E616" s="72">
        <v>0</v>
      </c>
      <c r="F616" s="72">
        <v>1</v>
      </c>
      <c r="G616" s="73">
        <v>0</v>
      </c>
      <c r="H616" s="26"/>
    </row>
    <row r="617" spans="2:8" s="28" customFormat="1" ht="18.75" customHeight="1" x14ac:dyDescent="0.2">
      <c r="B617" s="71" t="s">
        <v>1853</v>
      </c>
      <c r="C617" s="72">
        <v>1</v>
      </c>
      <c r="D617" s="72">
        <v>3</v>
      </c>
      <c r="E617" s="72">
        <v>0</v>
      </c>
      <c r="F617" s="72">
        <v>0</v>
      </c>
      <c r="G617" s="73">
        <v>0</v>
      </c>
      <c r="H617" s="26"/>
    </row>
    <row r="618" spans="2:8" s="28" customFormat="1" ht="18.75" customHeight="1" x14ac:dyDescent="0.2">
      <c r="B618" s="71" t="s">
        <v>2306</v>
      </c>
      <c r="C618" s="72">
        <v>1</v>
      </c>
      <c r="D618" s="72">
        <v>0</v>
      </c>
      <c r="E618" s="72">
        <v>0</v>
      </c>
      <c r="F618" s="72">
        <v>0</v>
      </c>
      <c r="G618" s="73">
        <v>2</v>
      </c>
      <c r="H618" s="26"/>
    </row>
    <row r="619" spans="2:8" s="28" customFormat="1" ht="18.75" customHeight="1" x14ac:dyDescent="0.2">
      <c r="B619" s="71" t="s">
        <v>1166</v>
      </c>
      <c r="C619" s="72">
        <v>2</v>
      </c>
      <c r="D619" s="72">
        <v>0</v>
      </c>
      <c r="E619" s="72">
        <v>1</v>
      </c>
      <c r="F619" s="72">
        <v>1</v>
      </c>
      <c r="G619" s="73">
        <v>1</v>
      </c>
      <c r="H619" s="26"/>
    </row>
    <row r="620" spans="2:8" s="28" customFormat="1" ht="18.75" customHeight="1" x14ac:dyDescent="0.2">
      <c r="B620" s="71" t="s">
        <v>1426</v>
      </c>
      <c r="C620" s="72">
        <v>1</v>
      </c>
      <c r="D620" s="72">
        <v>0</v>
      </c>
      <c r="E620" s="72">
        <v>0</v>
      </c>
      <c r="F620" s="72">
        <v>0</v>
      </c>
      <c r="G620" s="73">
        <v>0</v>
      </c>
      <c r="H620" s="26"/>
    </row>
    <row r="621" spans="2:8" s="28" customFormat="1" ht="18.75" customHeight="1" x14ac:dyDescent="0.2">
      <c r="B621" s="71" t="s">
        <v>1265</v>
      </c>
      <c r="C621" s="72">
        <v>0</v>
      </c>
      <c r="D621" s="72">
        <v>0</v>
      </c>
      <c r="E621" s="72">
        <v>0</v>
      </c>
      <c r="F621" s="72">
        <v>1</v>
      </c>
      <c r="G621" s="73">
        <v>2</v>
      </c>
      <c r="H621" s="26"/>
    </row>
    <row r="622" spans="2:8" s="28" customFormat="1" ht="18.75" customHeight="1" x14ac:dyDescent="0.2">
      <c r="B622" s="71" t="s">
        <v>2070</v>
      </c>
      <c r="C622" s="72">
        <v>2</v>
      </c>
      <c r="D622" s="72">
        <v>4</v>
      </c>
      <c r="E622" s="72">
        <v>2</v>
      </c>
      <c r="F622" s="72">
        <v>0</v>
      </c>
      <c r="G622" s="73">
        <v>1</v>
      </c>
      <c r="H622" s="26"/>
    </row>
    <row r="623" spans="2:8" s="28" customFormat="1" ht="18.75" customHeight="1" x14ac:dyDescent="0.2">
      <c r="B623" s="71" t="s">
        <v>1275</v>
      </c>
      <c r="C623" s="72">
        <v>0</v>
      </c>
      <c r="D623" s="72">
        <v>1</v>
      </c>
      <c r="E623" s="72">
        <v>5</v>
      </c>
      <c r="F623" s="72">
        <v>1</v>
      </c>
      <c r="G623" s="73">
        <v>0</v>
      </c>
      <c r="H623" s="26"/>
    </row>
    <row r="624" spans="2:8" s="28" customFormat="1" ht="18.75" customHeight="1" x14ac:dyDescent="0.2">
      <c r="B624" s="71" t="s">
        <v>2073</v>
      </c>
      <c r="C624" s="72">
        <v>0</v>
      </c>
      <c r="D624" s="72">
        <v>0</v>
      </c>
      <c r="E624" s="72">
        <v>0</v>
      </c>
      <c r="F624" s="72">
        <v>1</v>
      </c>
      <c r="G624" s="73">
        <v>0</v>
      </c>
      <c r="H624" s="26"/>
    </row>
    <row r="625" spans="2:8" s="28" customFormat="1" ht="18.75" customHeight="1" x14ac:dyDescent="0.2">
      <c r="B625" s="71" t="s">
        <v>1791</v>
      </c>
      <c r="C625" s="72">
        <v>1</v>
      </c>
      <c r="D625" s="72">
        <v>2</v>
      </c>
      <c r="E625" s="72">
        <v>0</v>
      </c>
      <c r="F625" s="72">
        <v>0</v>
      </c>
      <c r="G625" s="73">
        <v>5</v>
      </c>
      <c r="H625" s="26"/>
    </row>
    <row r="626" spans="2:8" s="28" customFormat="1" ht="18.75" customHeight="1" x14ac:dyDescent="0.2">
      <c r="B626" s="71" t="s">
        <v>1167</v>
      </c>
      <c r="C626" s="72">
        <v>1</v>
      </c>
      <c r="D626" s="72">
        <v>4</v>
      </c>
      <c r="E626" s="72">
        <v>1</v>
      </c>
      <c r="F626" s="72">
        <v>0</v>
      </c>
      <c r="G626" s="73">
        <v>4</v>
      </c>
      <c r="H626" s="26"/>
    </row>
    <row r="627" spans="2:8" s="28" customFormat="1" ht="18.75" customHeight="1" x14ac:dyDescent="0.2">
      <c r="B627" s="71" t="s">
        <v>1354</v>
      </c>
      <c r="C627" s="72">
        <v>5</v>
      </c>
      <c r="D627" s="72">
        <v>1</v>
      </c>
      <c r="E627" s="72">
        <v>1</v>
      </c>
      <c r="F627" s="72">
        <v>0</v>
      </c>
      <c r="G627" s="73">
        <v>1</v>
      </c>
      <c r="H627" s="26"/>
    </row>
    <row r="628" spans="2:8" s="28" customFormat="1" ht="18.75" customHeight="1" x14ac:dyDescent="0.2">
      <c r="B628" s="71" t="s">
        <v>1159</v>
      </c>
      <c r="C628" s="72">
        <v>9</v>
      </c>
      <c r="D628" s="72">
        <v>0</v>
      </c>
      <c r="E628" s="72">
        <v>0</v>
      </c>
      <c r="F628" s="72">
        <v>0</v>
      </c>
      <c r="G628" s="73">
        <v>0</v>
      </c>
      <c r="H628" s="26"/>
    </row>
    <row r="629" spans="2:8" s="28" customFormat="1" ht="18.75" customHeight="1" x14ac:dyDescent="0.2">
      <c r="B629" s="71" t="s">
        <v>1825</v>
      </c>
      <c r="C629" s="72">
        <v>0</v>
      </c>
      <c r="D629" s="72">
        <v>0</v>
      </c>
      <c r="E629" s="72">
        <v>0</v>
      </c>
      <c r="F629" s="72">
        <v>2</v>
      </c>
      <c r="G629" s="73">
        <v>2</v>
      </c>
      <c r="H629" s="26"/>
    </row>
    <row r="630" spans="2:8" s="28" customFormat="1" ht="18.75" customHeight="1" x14ac:dyDescent="0.2">
      <c r="B630" s="71" t="s">
        <v>2039</v>
      </c>
      <c r="C630" s="72">
        <v>0</v>
      </c>
      <c r="D630" s="72">
        <v>2</v>
      </c>
      <c r="E630" s="72">
        <v>1</v>
      </c>
      <c r="F630" s="72">
        <v>1</v>
      </c>
      <c r="G630" s="73">
        <v>0</v>
      </c>
      <c r="H630" s="26"/>
    </row>
    <row r="631" spans="2:8" s="28" customFormat="1" ht="18.75" customHeight="1" x14ac:dyDescent="0.2">
      <c r="B631" s="71" t="s">
        <v>3097</v>
      </c>
      <c r="C631" s="72">
        <v>0</v>
      </c>
      <c r="D631" s="72">
        <v>0</v>
      </c>
      <c r="E631" s="72">
        <v>1</v>
      </c>
      <c r="F631" s="72">
        <v>2</v>
      </c>
      <c r="G631" s="73">
        <v>2</v>
      </c>
      <c r="H631" s="26"/>
    </row>
    <row r="632" spans="2:8" s="28" customFormat="1" ht="18.75" customHeight="1" x14ac:dyDescent="0.2">
      <c r="B632" s="71" t="s">
        <v>1868</v>
      </c>
      <c r="C632" s="72">
        <v>2</v>
      </c>
      <c r="D632" s="72">
        <v>6</v>
      </c>
      <c r="E632" s="72">
        <v>0</v>
      </c>
      <c r="F632" s="72">
        <v>0</v>
      </c>
      <c r="G632" s="73">
        <v>0</v>
      </c>
      <c r="H632" s="26"/>
    </row>
    <row r="633" spans="2:8" s="28" customFormat="1" ht="18.75" customHeight="1" x14ac:dyDescent="0.2">
      <c r="B633" s="71" t="s">
        <v>1832</v>
      </c>
      <c r="C633" s="72">
        <v>0</v>
      </c>
      <c r="D633" s="72">
        <v>0</v>
      </c>
      <c r="E633" s="72">
        <v>0</v>
      </c>
      <c r="F633" s="72">
        <v>0</v>
      </c>
      <c r="G633" s="73">
        <v>1</v>
      </c>
      <c r="H633" s="26"/>
    </row>
    <row r="634" spans="2:8" s="28" customFormat="1" ht="18.75" customHeight="1" x14ac:dyDescent="0.2">
      <c r="B634" s="71" t="s">
        <v>2270</v>
      </c>
      <c r="C634" s="72">
        <v>2</v>
      </c>
      <c r="D634" s="72">
        <v>2</v>
      </c>
      <c r="E634" s="72">
        <v>0</v>
      </c>
      <c r="F634" s="72">
        <v>1</v>
      </c>
      <c r="G634" s="73">
        <v>0</v>
      </c>
      <c r="H634" s="26"/>
    </row>
    <row r="635" spans="2:8" s="28" customFormat="1" ht="18.75" customHeight="1" x14ac:dyDescent="0.2">
      <c r="B635" s="71" t="s">
        <v>950</v>
      </c>
      <c r="C635" s="72">
        <v>7</v>
      </c>
      <c r="D635" s="72">
        <v>0</v>
      </c>
      <c r="E635" s="72">
        <v>0</v>
      </c>
      <c r="F635" s="72">
        <v>0</v>
      </c>
      <c r="G635" s="73">
        <v>0</v>
      </c>
      <c r="H635" s="26"/>
    </row>
    <row r="636" spans="2:8" s="28" customFormat="1" ht="18.75" customHeight="1" x14ac:dyDescent="0.2">
      <c r="B636" s="71" t="s">
        <v>1004</v>
      </c>
      <c r="C636" s="72">
        <v>9</v>
      </c>
      <c r="D636" s="72">
        <v>0</v>
      </c>
      <c r="E636" s="72">
        <v>0</v>
      </c>
      <c r="F636" s="72">
        <v>0</v>
      </c>
      <c r="G636" s="73">
        <v>0</v>
      </c>
      <c r="H636" s="26"/>
    </row>
    <row r="637" spans="2:8" s="28" customFormat="1" ht="18.75" customHeight="1" x14ac:dyDescent="0.2">
      <c r="B637" s="71" t="s">
        <v>1913</v>
      </c>
      <c r="C637" s="72">
        <v>0</v>
      </c>
      <c r="D637" s="72">
        <v>0</v>
      </c>
      <c r="E637" s="72">
        <v>2</v>
      </c>
      <c r="F637" s="72">
        <v>1</v>
      </c>
      <c r="G637" s="73">
        <v>0</v>
      </c>
      <c r="H637" s="26"/>
    </row>
    <row r="638" spans="2:8" s="28" customFormat="1" ht="18.75" customHeight="1" x14ac:dyDescent="0.2">
      <c r="B638" s="71" t="s">
        <v>1997</v>
      </c>
      <c r="C638" s="72">
        <v>2</v>
      </c>
      <c r="D638" s="72">
        <v>1</v>
      </c>
      <c r="E638" s="72">
        <v>3</v>
      </c>
      <c r="F638" s="72">
        <v>0</v>
      </c>
      <c r="G638" s="73">
        <v>2</v>
      </c>
      <c r="H638" s="26"/>
    </row>
    <row r="639" spans="2:8" s="28" customFormat="1" ht="18.75" customHeight="1" x14ac:dyDescent="0.2">
      <c r="B639" s="71" t="s">
        <v>1871</v>
      </c>
      <c r="C639" s="72">
        <v>2</v>
      </c>
      <c r="D639" s="72">
        <v>1</v>
      </c>
      <c r="E639" s="72">
        <v>0</v>
      </c>
      <c r="F639" s="72">
        <v>0</v>
      </c>
      <c r="G639" s="73">
        <v>0</v>
      </c>
      <c r="H639" s="26"/>
    </row>
    <row r="640" spans="2:8" s="28" customFormat="1" ht="18.75" customHeight="1" x14ac:dyDescent="0.2">
      <c r="B640" s="71" t="s">
        <v>1848</v>
      </c>
      <c r="C640" s="72">
        <v>2</v>
      </c>
      <c r="D640" s="72">
        <v>0</v>
      </c>
      <c r="E640" s="72">
        <v>1</v>
      </c>
      <c r="F640" s="72">
        <v>0</v>
      </c>
      <c r="G640" s="73">
        <v>2</v>
      </c>
      <c r="H640" s="26"/>
    </row>
    <row r="641" spans="2:8" s="28" customFormat="1" ht="18.75" customHeight="1" x14ac:dyDescent="0.2">
      <c r="B641" s="71" t="s">
        <v>1854</v>
      </c>
      <c r="C641" s="72">
        <v>1</v>
      </c>
      <c r="D641" s="72">
        <v>1</v>
      </c>
      <c r="E641" s="72">
        <v>1</v>
      </c>
      <c r="F641" s="72">
        <v>0</v>
      </c>
      <c r="G641" s="73">
        <v>1</v>
      </c>
      <c r="H641" s="26"/>
    </row>
    <row r="642" spans="2:8" s="28" customFormat="1" ht="18.75" customHeight="1" x14ac:dyDescent="0.2">
      <c r="B642" s="71" t="s">
        <v>1244</v>
      </c>
      <c r="C642" s="72">
        <v>0</v>
      </c>
      <c r="D642" s="72">
        <v>2</v>
      </c>
      <c r="E642" s="72">
        <v>5</v>
      </c>
      <c r="F642" s="72">
        <v>0</v>
      </c>
      <c r="G642" s="73">
        <v>0</v>
      </c>
      <c r="H642" s="26"/>
    </row>
    <row r="643" spans="2:8" s="28" customFormat="1" ht="18.75" customHeight="1" x14ac:dyDescent="0.2">
      <c r="B643" s="71" t="s">
        <v>1648</v>
      </c>
      <c r="C643" s="72">
        <v>2</v>
      </c>
      <c r="D643" s="72">
        <v>0</v>
      </c>
      <c r="E643" s="72">
        <v>0</v>
      </c>
      <c r="F643" s="72">
        <v>2</v>
      </c>
      <c r="G643" s="73">
        <v>2</v>
      </c>
      <c r="H643" s="26"/>
    </row>
    <row r="644" spans="2:8" s="28" customFormat="1" ht="18.75" customHeight="1" x14ac:dyDescent="0.2">
      <c r="B644" s="71" t="s">
        <v>1207</v>
      </c>
      <c r="C644" s="72">
        <v>0</v>
      </c>
      <c r="D644" s="72">
        <v>0</v>
      </c>
      <c r="E644" s="72">
        <v>9</v>
      </c>
      <c r="F644" s="72">
        <v>0</v>
      </c>
      <c r="G644" s="73">
        <v>0</v>
      </c>
      <c r="H644" s="26"/>
    </row>
    <row r="645" spans="2:8" s="28" customFormat="1" ht="18.75" customHeight="1" x14ac:dyDescent="0.2">
      <c r="B645" s="71" t="s">
        <v>1882</v>
      </c>
      <c r="C645" s="72">
        <v>2</v>
      </c>
      <c r="D645" s="72">
        <v>2</v>
      </c>
      <c r="E645" s="72">
        <v>2</v>
      </c>
      <c r="F645" s="72">
        <v>0</v>
      </c>
      <c r="G645" s="73">
        <v>1</v>
      </c>
      <c r="H645" s="26"/>
    </row>
    <row r="646" spans="2:8" s="28" customFormat="1" ht="18.75" customHeight="1" x14ac:dyDescent="0.2">
      <c r="B646" s="71" t="s">
        <v>1473</v>
      </c>
      <c r="C646" s="72">
        <v>0</v>
      </c>
      <c r="D646" s="72">
        <v>1</v>
      </c>
      <c r="E646" s="72">
        <v>3</v>
      </c>
      <c r="F646" s="72">
        <v>1</v>
      </c>
      <c r="G646" s="73">
        <v>0</v>
      </c>
      <c r="H646" s="26"/>
    </row>
    <row r="647" spans="2:8" s="28" customFormat="1" ht="18.75" customHeight="1" x14ac:dyDescent="0.2">
      <c r="B647" s="71" t="s">
        <v>2097</v>
      </c>
      <c r="C647" s="72">
        <v>1</v>
      </c>
      <c r="D647" s="72">
        <v>1</v>
      </c>
      <c r="E647" s="72">
        <v>1</v>
      </c>
      <c r="F647" s="72">
        <v>0</v>
      </c>
      <c r="G647" s="73">
        <v>0</v>
      </c>
      <c r="H647" s="26"/>
    </row>
    <row r="648" spans="2:8" s="28" customFormat="1" ht="18.75" customHeight="1" x14ac:dyDescent="0.2">
      <c r="B648" s="71" t="s">
        <v>1823</v>
      </c>
      <c r="C648" s="72">
        <v>0</v>
      </c>
      <c r="D648" s="72">
        <v>1</v>
      </c>
      <c r="E648" s="72">
        <v>0</v>
      </c>
      <c r="F648" s="72">
        <v>2</v>
      </c>
      <c r="G648" s="73">
        <v>3</v>
      </c>
      <c r="H648" s="26"/>
    </row>
    <row r="649" spans="2:8" s="28" customFormat="1" ht="18.75" customHeight="1" x14ac:dyDescent="0.2">
      <c r="B649" s="71" t="s">
        <v>2284</v>
      </c>
      <c r="C649" s="72">
        <v>0</v>
      </c>
      <c r="D649" s="72">
        <v>1</v>
      </c>
      <c r="E649" s="72">
        <v>1</v>
      </c>
      <c r="F649" s="72">
        <v>1</v>
      </c>
      <c r="G649" s="73">
        <v>2</v>
      </c>
      <c r="H649" s="26"/>
    </row>
    <row r="650" spans="2:8" s="28" customFormat="1" ht="18.75" customHeight="1" x14ac:dyDescent="0.2">
      <c r="B650" s="71" t="s">
        <v>1706</v>
      </c>
      <c r="C650" s="72">
        <v>1</v>
      </c>
      <c r="D650" s="72">
        <v>2</v>
      </c>
      <c r="E650" s="72">
        <v>2</v>
      </c>
      <c r="F650" s="72">
        <v>2</v>
      </c>
      <c r="G650" s="73">
        <v>2</v>
      </c>
      <c r="H650" s="26"/>
    </row>
    <row r="651" spans="2:8" s="28" customFormat="1" ht="18.75" customHeight="1" x14ac:dyDescent="0.2">
      <c r="B651" s="71" t="s">
        <v>1752</v>
      </c>
      <c r="C651" s="72">
        <v>1</v>
      </c>
      <c r="D651" s="72">
        <v>1</v>
      </c>
      <c r="E651" s="72">
        <v>2</v>
      </c>
      <c r="F651" s="72">
        <v>1</v>
      </c>
      <c r="G651" s="73">
        <v>0</v>
      </c>
      <c r="H651" s="26"/>
    </row>
    <row r="652" spans="2:8" s="28" customFormat="1" ht="18.75" customHeight="1" x14ac:dyDescent="0.2">
      <c r="B652" s="71" t="s">
        <v>899</v>
      </c>
      <c r="C652" s="72">
        <v>0</v>
      </c>
      <c r="D652" s="72">
        <v>0</v>
      </c>
      <c r="E652" s="72">
        <v>5</v>
      </c>
      <c r="F652" s="72">
        <v>4</v>
      </c>
      <c r="G652" s="73">
        <v>0</v>
      </c>
      <c r="H652" s="26"/>
    </row>
    <row r="653" spans="2:8" s="28" customFormat="1" ht="18.75" customHeight="1" x14ac:dyDescent="0.2">
      <c r="B653" s="71" t="s">
        <v>1237</v>
      </c>
      <c r="C653" s="72">
        <v>2</v>
      </c>
      <c r="D653" s="72">
        <v>3</v>
      </c>
      <c r="E653" s="72">
        <v>1</v>
      </c>
      <c r="F653" s="72">
        <v>1</v>
      </c>
      <c r="G653" s="73">
        <v>1</v>
      </c>
      <c r="H653" s="26"/>
    </row>
    <row r="654" spans="2:8" s="28" customFormat="1" ht="18.75" customHeight="1" x14ac:dyDescent="0.2">
      <c r="B654" s="71" t="s">
        <v>1173</v>
      </c>
      <c r="C654" s="72">
        <v>5</v>
      </c>
      <c r="D654" s="72">
        <v>4</v>
      </c>
      <c r="E654" s="72">
        <v>0</v>
      </c>
      <c r="F654" s="72">
        <v>0</v>
      </c>
      <c r="G654" s="73">
        <v>0</v>
      </c>
      <c r="H654" s="26"/>
    </row>
    <row r="655" spans="2:8" s="28" customFormat="1" ht="18.75" customHeight="1" x14ac:dyDescent="0.2">
      <c r="B655" s="71" t="s">
        <v>1874</v>
      </c>
      <c r="C655" s="72">
        <v>1</v>
      </c>
      <c r="D655" s="72">
        <v>1</v>
      </c>
      <c r="E655" s="72">
        <v>2</v>
      </c>
      <c r="F655" s="72">
        <v>0</v>
      </c>
      <c r="G655" s="73">
        <v>1</v>
      </c>
      <c r="H655" s="26"/>
    </row>
    <row r="656" spans="2:8" s="28" customFormat="1" ht="18.75" customHeight="1" x14ac:dyDescent="0.2">
      <c r="B656" s="71" t="s">
        <v>1195</v>
      </c>
      <c r="C656" s="72">
        <v>0</v>
      </c>
      <c r="D656" s="72">
        <v>0</v>
      </c>
      <c r="E656" s="72">
        <v>0</v>
      </c>
      <c r="F656" s="72">
        <v>0</v>
      </c>
      <c r="G656" s="73">
        <v>8</v>
      </c>
      <c r="H656" s="26"/>
    </row>
    <row r="657" spans="2:8" s="28" customFormat="1" ht="18.75" customHeight="1" x14ac:dyDescent="0.2">
      <c r="B657" s="71" t="s">
        <v>1204</v>
      </c>
      <c r="C657" s="72">
        <v>0</v>
      </c>
      <c r="D657" s="72">
        <v>0</v>
      </c>
      <c r="E657" s="72">
        <v>0</v>
      </c>
      <c r="F657" s="72">
        <v>5</v>
      </c>
      <c r="G657" s="73">
        <v>2</v>
      </c>
      <c r="H657" s="26"/>
    </row>
    <row r="658" spans="2:8" s="28" customFormat="1" ht="18.75" customHeight="1" x14ac:dyDescent="0.2">
      <c r="B658" s="71" t="s">
        <v>1422</v>
      </c>
      <c r="C658" s="72">
        <v>0</v>
      </c>
      <c r="D658" s="72">
        <v>0</v>
      </c>
      <c r="E658" s="72">
        <v>0</v>
      </c>
      <c r="F658" s="72">
        <v>0</v>
      </c>
      <c r="G658" s="73">
        <v>1</v>
      </c>
      <c r="H658" s="26"/>
    </row>
    <row r="659" spans="2:8" s="28" customFormat="1" ht="18.75" customHeight="1" x14ac:dyDescent="0.2">
      <c r="B659" s="71" t="s">
        <v>1409</v>
      </c>
      <c r="C659" s="72">
        <v>1</v>
      </c>
      <c r="D659" s="72">
        <v>0</v>
      </c>
      <c r="E659" s="72">
        <v>0</v>
      </c>
      <c r="F659" s="72">
        <v>2</v>
      </c>
      <c r="G659" s="73">
        <v>1</v>
      </c>
      <c r="H659" s="26"/>
    </row>
    <row r="660" spans="2:8" s="28" customFormat="1" ht="18.75" customHeight="1" x14ac:dyDescent="0.2">
      <c r="B660" s="71" t="s">
        <v>1272</v>
      </c>
      <c r="C660" s="72">
        <v>0</v>
      </c>
      <c r="D660" s="72">
        <v>0</v>
      </c>
      <c r="E660" s="72">
        <v>8</v>
      </c>
      <c r="F660" s="72">
        <v>0</v>
      </c>
      <c r="G660" s="73">
        <v>0</v>
      </c>
      <c r="H660" s="26"/>
    </row>
    <row r="661" spans="2:8" s="28" customFormat="1" ht="18.75" customHeight="1" x14ac:dyDescent="0.2">
      <c r="B661" s="71" t="s">
        <v>2015</v>
      </c>
      <c r="C661" s="72">
        <v>2</v>
      </c>
      <c r="D661" s="72">
        <v>1</v>
      </c>
      <c r="E661" s="72">
        <v>2</v>
      </c>
      <c r="F661" s="72">
        <v>0</v>
      </c>
      <c r="G661" s="73">
        <v>2</v>
      </c>
      <c r="H661" s="26"/>
    </row>
    <row r="662" spans="2:8" s="28" customFormat="1" ht="18.75" customHeight="1" x14ac:dyDescent="0.2">
      <c r="B662" s="71" t="s">
        <v>1230</v>
      </c>
      <c r="C662" s="72">
        <v>0</v>
      </c>
      <c r="D662" s="72">
        <v>2</v>
      </c>
      <c r="E662" s="72">
        <v>0</v>
      </c>
      <c r="F662" s="72">
        <v>0</v>
      </c>
      <c r="G662" s="73">
        <v>0</v>
      </c>
      <c r="H662" s="26"/>
    </row>
    <row r="663" spans="2:8" s="28" customFormat="1" ht="18.75" customHeight="1" x14ac:dyDescent="0.2">
      <c r="B663" s="71" t="s">
        <v>1967</v>
      </c>
      <c r="C663" s="72">
        <v>0</v>
      </c>
      <c r="D663" s="72">
        <v>0</v>
      </c>
      <c r="E663" s="72">
        <v>2</v>
      </c>
      <c r="F663" s="72">
        <v>1</v>
      </c>
      <c r="G663" s="73">
        <v>0</v>
      </c>
      <c r="H663" s="26"/>
    </row>
    <row r="664" spans="2:8" s="28" customFormat="1" ht="18.75" customHeight="1" x14ac:dyDescent="0.2">
      <c r="B664" s="71" t="s">
        <v>2042</v>
      </c>
      <c r="C664" s="72">
        <v>0</v>
      </c>
      <c r="D664" s="72">
        <v>0</v>
      </c>
      <c r="E664" s="72">
        <v>2</v>
      </c>
      <c r="F664" s="72">
        <v>0</v>
      </c>
      <c r="G664" s="73">
        <v>2</v>
      </c>
      <c r="H664" s="26"/>
    </row>
    <row r="665" spans="2:8" s="28" customFormat="1" ht="18.75" customHeight="1" x14ac:dyDescent="0.2">
      <c r="B665" s="71" t="s">
        <v>1875</v>
      </c>
      <c r="C665" s="72">
        <v>0</v>
      </c>
      <c r="D665" s="72">
        <v>0</v>
      </c>
      <c r="E665" s="72">
        <v>0</v>
      </c>
      <c r="F665" s="72">
        <v>3</v>
      </c>
      <c r="G665" s="73">
        <v>3</v>
      </c>
      <c r="H665" s="26"/>
    </row>
    <row r="666" spans="2:8" s="28" customFormat="1" ht="18.75" customHeight="1" x14ac:dyDescent="0.2">
      <c r="B666" s="71" t="s">
        <v>1149</v>
      </c>
      <c r="C666" s="72">
        <v>0</v>
      </c>
      <c r="D666" s="72">
        <v>0</v>
      </c>
      <c r="E666" s="72">
        <v>2</v>
      </c>
      <c r="F666" s="72">
        <v>3</v>
      </c>
      <c r="G666" s="73">
        <v>0</v>
      </c>
      <c r="H666" s="26"/>
    </row>
    <row r="667" spans="2:8" s="28" customFormat="1" ht="18.75" customHeight="1" x14ac:dyDescent="0.2">
      <c r="B667" s="71" t="s">
        <v>1798</v>
      </c>
      <c r="C667" s="72">
        <v>0</v>
      </c>
      <c r="D667" s="72">
        <v>0</v>
      </c>
      <c r="E667" s="72">
        <v>1</v>
      </c>
      <c r="F667" s="72">
        <v>3</v>
      </c>
      <c r="G667" s="73">
        <v>3</v>
      </c>
      <c r="H667" s="26"/>
    </row>
    <row r="668" spans="2:8" s="28" customFormat="1" ht="18.75" customHeight="1" x14ac:dyDescent="0.2">
      <c r="B668" s="71" t="s">
        <v>1213</v>
      </c>
      <c r="C668" s="72">
        <v>0</v>
      </c>
      <c r="D668" s="72">
        <v>0</v>
      </c>
      <c r="E668" s="72">
        <v>1</v>
      </c>
      <c r="F668" s="72">
        <v>0</v>
      </c>
      <c r="G668" s="73">
        <v>2</v>
      </c>
      <c r="H668" s="26"/>
    </row>
    <row r="669" spans="2:8" s="28" customFormat="1" ht="18.75" customHeight="1" x14ac:dyDescent="0.2">
      <c r="B669" s="71" t="s">
        <v>1842</v>
      </c>
      <c r="C669" s="72">
        <v>1</v>
      </c>
      <c r="D669" s="72">
        <v>2</v>
      </c>
      <c r="E669" s="72">
        <v>0</v>
      </c>
      <c r="F669" s="72">
        <v>0</v>
      </c>
      <c r="G669" s="73">
        <v>0</v>
      </c>
      <c r="H669" s="26"/>
    </row>
    <row r="670" spans="2:8" s="28" customFormat="1" ht="18.75" customHeight="1" x14ac:dyDescent="0.2">
      <c r="B670" s="71" t="s">
        <v>1375</v>
      </c>
      <c r="C670" s="72">
        <v>2</v>
      </c>
      <c r="D670" s="72">
        <v>1</v>
      </c>
      <c r="E670" s="72">
        <v>0</v>
      </c>
      <c r="F670" s="72">
        <v>1</v>
      </c>
      <c r="G670" s="73">
        <v>0</v>
      </c>
      <c r="H670" s="26"/>
    </row>
    <row r="671" spans="2:8" s="28" customFormat="1" ht="18.75" customHeight="1" x14ac:dyDescent="0.2">
      <c r="B671" s="71" t="s">
        <v>1920</v>
      </c>
      <c r="C671" s="72">
        <v>7</v>
      </c>
      <c r="D671" s="72">
        <v>0</v>
      </c>
      <c r="E671" s="72">
        <v>0</v>
      </c>
      <c r="F671" s="72">
        <v>0</v>
      </c>
      <c r="G671" s="73">
        <v>0</v>
      </c>
      <c r="H671" s="26"/>
    </row>
    <row r="672" spans="2:8" s="28" customFormat="1" ht="18.75" customHeight="1" x14ac:dyDescent="0.2">
      <c r="B672" s="71" t="s">
        <v>2119</v>
      </c>
      <c r="C672" s="72">
        <v>2</v>
      </c>
      <c r="D672" s="72">
        <v>0</v>
      </c>
      <c r="E672" s="72">
        <v>0</v>
      </c>
      <c r="F672" s="72">
        <v>1</v>
      </c>
      <c r="G672" s="73">
        <v>2</v>
      </c>
      <c r="H672" s="26"/>
    </row>
    <row r="673" spans="2:8" s="28" customFormat="1" ht="18.75" customHeight="1" x14ac:dyDescent="0.2">
      <c r="B673" s="71" t="s">
        <v>2523</v>
      </c>
      <c r="C673" s="72">
        <v>1</v>
      </c>
      <c r="D673" s="72">
        <v>0</v>
      </c>
      <c r="E673" s="72">
        <v>2</v>
      </c>
      <c r="F673" s="72">
        <v>3</v>
      </c>
      <c r="G673" s="73">
        <v>1</v>
      </c>
      <c r="H673" s="26"/>
    </row>
    <row r="674" spans="2:8" s="28" customFormat="1" ht="18.75" customHeight="1" x14ac:dyDescent="0.2">
      <c r="B674" s="71" t="s">
        <v>2995</v>
      </c>
      <c r="C674" s="72">
        <v>0</v>
      </c>
      <c r="D674" s="72">
        <v>0</v>
      </c>
      <c r="E674" s="72">
        <v>3</v>
      </c>
      <c r="F674" s="72">
        <v>1</v>
      </c>
      <c r="G674" s="73">
        <v>0</v>
      </c>
      <c r="H674" s="26"/>
    </row>
    <row r="675" spans="2:8" s="28" customFormat="1" ht="18.75" customHeight="1" x14ac:dyDescent="0.2">
      <c r="B675" s="71" t="s">
        <v>2077</v>
      </c>
      <c r="C675" s="72">
        <v>0</v>
      </c>
      <c r="D675" s="72">
        <v>0</v>
      </c>
      <c r="E675" s="72">
        <v>0</v>
      </c>
      <c r="F675" s="72">
        <v>1</v>
      </c>
      <c r="G675" s="73">
        <v>1</v>
      </c>
      <c r="H675" s="26"/>
    </row>
    <row r="676" spans="2:8" s="28" customFormat="1" ht="18.75" customHeight="1" x14ac:dyDescent="0.2">
      <c r="B676" s="71" t="s">
        <v>2532</v>
      </c>
      <c r="C676" s="72">
        <v>0</v>
      </c>
      <c r="D676" s="72">
        <v>0</v>
      </c>
      <c r="E676" s="72">
        <v>0</v>
      </c>
      <c r="F676" s="72">
        <v>0</v>
      </c>
      <c r="G676" s="73">
        <v>1</v>
      </c>
      <c r="H676" s="26"/>
    </row>
    <row r="677" spans="2:8" s="28" customFormat="1" ht="18.75" customHeight="1" x14ac:dyDescent="0.2">
      <c r="B677" s="71" t="s">
        <v>1154</v>
      </c>
      <c r="C677" s="72">
        <v>1</v>
      </c>
      <c r="D677" s="72">
        <v>0</v>
      </c>
      <c r="E677" s="72">
        <v>0</v>
      </c>
      <c r="F677" s="72">
        <v>0</v>
      </c>
      <c r="G677" s="73">
        <v>2</v>
      </c>
      <c r="H677" s="26"/>
    </row>
    <row r="678" spans="2:8" s="28" customFormat="1" ht="18.75" customHeight="1" x14ac:dyDescent="0.2">
      <c r="B678" s="71" t="s">
        <v>2430</v>
      </c>
      <c r="C678" s="72">
        <v>1</v>
      </c>
      <c r="D678" s="72">
        <v>1</v>
      </c>
      <c r="E678" s="72">
        <v>0</v>
      </c>
      <c r="F678" s="72">
        <v>0</v>
      </c>
      <c r="G678" s="73">
        <v>1</v>
      </c>
      <c r="H678" s="26"/>
    </row>
    <row r="679" spans="2:8" s="28" customFormat="1" ht="18.75" customHeight="1" x14ac:dyDescent="0.2">
      <c r="B679" s="71" t="s">
        <v>1276</v>
      </c>
      <c r="C679" s="72">
        <v>1</v>
      </c>
      <c r="D679" s="72">
        <v>0</v>
      </c>
      <c r="E679" s="72">
        <v>0</v>
      </c>
      <c r="F679" s="72">
        <v>0</v>
      </c>
      <c r="G679" s="73">
        <v>0</v>
      </c>
      <c r="H679" s="26"/>
    </row>
    <row r="680" spans="2:8" s="28" customFormat="1" ht="18.75" customHeight="1" x14ac:dyDescent="0.2">
      <c r="B680" s="71" t="s">
        <v>1506</v>
      </c>
      <c r="C680" s="72">
        <v>1</v>
      </c>
      <c r="D680" s="72">
        <v>1</v>
      </c>
      <c r="E680" s="72">
        <v>0</v>
      </c>
      <c r="F680" s="72">
        <v>0</v>
      </c>
      <c r="G680" s="73">
        <v>2</v>
      </c>
      <c r="H680" s="26"/>
    </row>
    <row r="681" spans="2:8" s="28" customFormat="1" ht="18.75" customHeight="1" x14ac:dyDescent="0.2">
      <c r="B681" s="71" t="s">
        <v>1266</v>
      </c>
      <c r="C681" s="72">
        <v>0</v>
      </c>
      <c r="D681" s="72">
        <v>1</v>
      </c>
      <c r="E681" s="72">
        <v>0</v>
      </c>
      <c r="F681" s="72">
        <v>0</v>
      </c>
      <c r="G681" s="73">
        <v>0</v>
      </c>
      <c r="H681" s="26"/>
    </row>
    <row r="682" spans="2:8" s="28" customFormat="1" ht="18.75" customHeight="1" x14ac:dyDescent="0.2">
      <c r="B682" s="71" t="s">
        <v>1769</v>
      </c>
      <c r="C682" s="72">
        <v>2</v>
      </c>
      <c r="D682" s="72">
        <v>0</v>
      </c>
      <c r="E682" s="72">
        <v>1</v>
      </c>
      <c r="F682" s="72">
        <v>1</v>
      </c>
      <c r="G682" s="73">
        <v>2</v>
      </c>
      <c r="H682" s="26"/>
    </row>
    <row r="683" spans="2:8" s="28" customFormat="1" ht="18.75" customHeight="1" x14ac:dyDescent="0.2">
      <c r="B683" s="71" t="s">
        <v>1800</v>
      </c>
      <c r="C683" s="72">
        <v>0</v>
      </c>
      <c r="D683" s="72">
        <v>0</v>
      </c>
      <c r="E683" s="72">
        <v>0</v>
      </c>
      <c r="F683" s="72">
        <v>0</v>
      </c>
      <c r="G683" s="73">
        <v>3</v>
      </c>
      <c r="H683" s="26"/>
    </row>
    <row r="684" spans="2:8" s="28" customFormat="1" ht="18.75" customHeight="1" x14ac:dyDescent="0.2">
      <c r="B684" s="71" t="s">
        <v>2103</v>
      </c>
      <c r="C684" s="72">
        <v>0</v>
      </c>
      <c r="D684" s="72">
        <v>0</v>
      </c>
      <c r="E684" s="72">
        <v>0</v>
      </c>
      <c r="F684" s="72">
        <v>1</v>
      </c>
      <c r="G684" s="73">
        <v>2</v>
      </c>
      <c r="H684" s="26"/>
    </row>
    <row r="685" spans="2:8" s="28" customFormat="1" ht="18.75" customHeight="1" x14ac:dyDescent="0.2">
      <c r="B685" s="71" t="s">
        <v>211</v>
      </c>
      <c r="C685" s="72">
        <v>1</v>
      </c>
      <c r="D685" s="72">
        <v>2</v>
      </c>
      <c r="E685" s="72">
        <v>0</v>
      </c>
      <c r="F685" s="72">
        <v>0</v>
      </c>
      <c r="G685" s="73">
        <v>0</v>
      </c>
      <c r="H685" s="26"/>
    </row>
    <row r="686" spans="2:8" s="28" customFormat="1" ht="18.75" customHeight="1" x14ac:dyDescent="0.2">
      <c r="B686" s="71" t="s">
        <v>1478</v>
      </c>
      <c r="C686" s="72">
        <v>4</v>
      </c>
      <c r="D686" s="72">
        <v>0</v>
      </c>
      <c r="E686" s="72">
        <v>0</v>
      </c>
      <c r="F686" s="72">
        <v>0</v>
      </c>
      <c r="G686" s="73">
        <v>0</v>
      </c>
      <c r="H686" s="26"/>
    </row>
    <row r="687" spans="2:8" s="28" customFormat="1" ht="18.75" customHeight="1" x14ac:dyDescent="0.2">
      <c r="B687" s="71" t="s">
        <v>1994</v>
      </c>
      <c r="C687" s="72">
        <v>0</v>
      </c>
      <c r="D687" s="72">
        <v>0</v>
      </c>
      <c r="E687" s="72">
        <v>0</v>
      </c>
      <c r="F687" s="72">
        <v>0</v>
      </c>
      <c r="G687" s="73">
        <v>3</v>
      </c>
      <c r="H687" s="26"/>
    </row>
    <row r="688" spans="2:8" s="28" customFormat="1" ht="18.75" customHeight="1" x14ac:dyDescent="0.2">
      <c r="B688" s="71" t="s">
        <v>1940</v>
      </c>
      <c r="C688" s="72">
        <v>1</v>
      </c>
      <c r="D688" s="72">
        <v>0</v>
      </c>
      <c r="E688" s="72">
        <v>1</v>
      </c>
      <c r="F688" s="72">
        <v>1</v>
      </c>
      <c r="G688" s="73">
        <v>1</v>
      </c>
      <c r="H688" s="26"/>
    </row>
    <row r="689" spans="2:8" s="28" customFormat="1" ht="18.75" customHeight="1" x14ac:dyDescent="0.2">
      <c r="B689" s="71" t="s">
        <v>2524</v>
      </c>
      <c r="C689" s="72">
        <v>0</v>
      </c>
      <c r="D689" s="72">
        <v>0</v>
      </c>
      <c r="E689" s="72">
        <v>2</v>
      </c>
      <c r="F689" s="72">
        <v>1</v>
      </c>
      <c r="G689" s="73">
        <v>1</v>
      </c>
      <c r="H689" s="26"/>
    </row>
    <row r="690" spans="2:8" s="28" customFormat="1" ht="18.75" customHeight="1" x14ac:dyDescent="0.2">
      <c r="B690" s="71" t="s">
        <v>1267</v>
      </c>
      <c r="C690" s="72">
        <v>0</v>
      </c>
      <c r="D690" s="72">
        <v>5</v>
      </c>
      <c r="E690" s="72">
        <v>0</v>
      </c>
      <c r="F690" s="72">
        <v>0</v>
      </c>
      <c r="G690" s="73">
        <v>0</v>
      </c>
      <c r="H690" s="26"/>
    </row>
    <row r="691" spans="2:8" s="28" customFormat="1" ht="18.75" customHeight="1" x14ac:dyDescent="0.2">
      <c r="B691" s="71" t="s">
        <v>2262</v>
      </c>
      <c r="C691" s="72">
        <v>1</v>
      </c>
      <c r="D691" s="72">
        <v>1</v>
      </c>
      <c r="E691" s="72">
        <v>0</v>
      </c>
      <c r="F691" s="72">
        <v>0</v>
      </c>
      <c r="G691" s="73">
        <v>1</v>
      </c>
      <c r="H691" s="26"/>
    </row>
    <row r="692" spans="2:8" s="28" customFormat="1" ht="18.75" customHeight="1" x14ac:dyDescent="0.2">
      <c r="B692" s="71" t="s">
        <v>1741</v>
      </c>
      <c r="C692" s="72">
        <v>0</v>
      </c>
      <c r="D692" s="72">
        <v>1</v>
      </c>
      <c r="E692" s="72">
        <v>1</v>
      </c>
      <c r="F692" s="72">
        <v>1</v>
      </c>
      <c r="G692" s="73">
        <v>1</v>
      </c>
      <c r="H692" s="26"/>
    </row>
    <row r="693" spans="2:8" s="28" customFormat="1" ht="18.75" customHeight="1" x14ac:dyDescent="0.2">
      <c r="B693" s="71" t="s">
        <v>1231</v>
      </c>
      <c r="C693" s="72">
        <v>5</v>
      </c>
      <c r="D693" s="72">
        <v>2</v>
      </c>
      <c r="E693" s="72">
        <v>0</v>
      </c>
      <c r="F693" s="72">
        <v>0</v>
      </c>
      <c r="G693" s="73">
        <v>0</v>
      </c>
      <c r="H693" s="26"/>
    </row>
    <row r="694" spans="2:8" s="28" customFormat="1" ht="18.75" customHeight="1" x14ac:dyDescent="0.2">
      <c r="B694" s="71" t="s">
        <v>1902</v>
      </c>
      <c r="C694" s="72">
        <v>1</v>
      </c>
      <c r="D694" s="72">
        <v>6</v>
      </c>
      <c r="E694" s="72">
        <v>0</v>
      </c>
      <c r="F694" s="72">
        <v>0</v>
      </c>
      <c r="G694" s="73">
        <v>0</v>
      </c>
      <c r="H694" s="26"/>
    </row>
    <row r="695" spans="2:8" s="28" customFormat="1" ht="18.75" customHeight="1" x14ac:dyDescent="0.2">
      <c r="B695" s="71" t="s">
        <v>2030</v>
      </c>
      <c r="C695" s="72">
        <v>0</v>
      </c>
      <c r="D695" s="72">
        <v>1</v>
      </c>
      <c r="E695" s="72">
        <v>0</v>
      </c>
      <c r="F695" s="72">
        <v>2</v>
      </c>
      <c r="G695" s="73">
        <v>1</v>
      </c>
      <c r="H695" s="26"/>
    </row>
    <row r="696" spans="2:8" s="28" customFormat="1" ht="18.75" customHeight="1" x14ac:dyDescent="0.2">
      <c r="B696" s="71" t="s">
        <v>2240</v>
      </c>
      <c r="C696" s="72">
        <v>0</v>
      </c>
      <c r="D696" s="72">
        <v>2</v>
      </c>
      <c r="E696" s="72">
        <v>0</v>
      </c>
      <c r="F696" s="72">
        <v>1</v>
      </c>
      <c r="G696" s="73">
        <v>0</v>
      </c>
      <c r="H696" s="26"/>
    </row>
    <row r="697" spans="2:8" s="28" customFormat="1" ht="18.75" customHeight="1" x14ac:dyDescent="0.2">
      <c r="B697" s="71" t="s">
        <v>1858</v>
      </c>
      <c r="C697" s="72">
        <v>0</v>
      </c>
      <c r="D697" s="72">
        <v>0</v>
      </c>
      <c r="E697" s="72">
        <v>0</v>
      </c>
      <c r="F697" s="72">
        <v>0</v>
      </c>
      <c r="G697" s="73">
        <v>4</v>
      </c>
      <c r="H697" s="26"/>
    </row>
    <row r="698" spans="2:8" s="28" customFormat="1" ht="18.75" customHeight="1" x14ac:dyDescent="0.2">
      <c r="B698" s="71" t="s">
        <v>1792</v>
      </c>
      <c r="C698" s="72">
        <v>3</v>
      </c>
      <c r="D698" s="72">
        <v>2</v>
      </c>
      <c r="E698" s="72">
        <v>0</v>
      </c>
      <c r="F698" s="72">
        <v>0</v>
      </c>
      <c r="G698" s="73">
        <v>2</v>
      </c>
      <c r="H698" s="26"/>
    </row>
    <row r="699" spans="2:8" s="28" customFormat="1" ht="18.75" customHeight="1" x14ac:dyDescent="0.2">
      <c r="B699" s="71" t="s">
        <v>1529</v>
      </c>
      <c r="C699" s="72">
        <v>0</v>
      </c>
      <c r="D699" s="72">
        <v>2</v>
      </c>
      <c r="E699" s="72">
        <v>0</v>
      </c>
      <c r="F699" s="72">
        <v>3</v>
      </c>
      <c r="G699" s="73">
        <v>2</v>
      </c>
      <c r="H699" s="26"/>
    </row>
    <row r="700" spans="2:8" s="28" customFormat="1" ht="18.75" customHeight="1" x14ac:dyDescent="0.2">
      <c r="B700" s="71" t="s">
        <v>1836</v>
      </c>
      <c r="C700" s="72">
        <v>0</v>
      </c>
      <c r="D700" s="72">
        <v>0</v>
      </c>
      <c r="E700" s="72">
        <v>1</v>
      </c>
      <c r="F700" s="72">
        <v>1</v>
      </c>
      <c r="G700" s="73">
        <v>1</v>
      </c>
      <c r="H700" s="26"/>
    </row>
    <row r="701" spans="2:8" s="28" customFormat="1" ht="18.75" customHeight="1" x14ac:dyDescent="0.2">
      <c r="B701" s="71" t="s">
        <v>1449</v>
      </c>
      <c r="C701" s="72">
        <v>1</v>
      </c>
      <c r="D701" s="72">
        <v>0</v>
      </c>
      <c r="E701" s="72">
        <v>2</v>
      </c>
      <c r="F701" s="72">
        <v>0</v>
      </c>
      <c r="G701" s="73">
        <v>0</v>
      </c>
      <c r="H701" s="26"/>
    </row>
    <row r="702" spans="2:8" s="28" customFormat="1" ht="18.75" customHeight="1" x14ac:dyDescent="0.2">
      <c r="B702" s="71" t="s">
        <v>971</v>
      </c>
      <c r="C702" s="72">
        <v>7</v>
      </c>
      <c r="D702" s="72">
        <v>0</v>
      </c>
      <c r="E702" s="72">
        <v>0</v>
      </c>
      <c r="F702" s="72">
        <v>0</v>
      </c>
      <c r="G702" s="73">
        <v>0</v>
      </c>
      <c r="H702" s="26"/>
    </row>
    <row r="703" spans="2:8" s="28" customFormat="1" ht="18.75" customHeight="1" x14ac:dyDescent="0.2">
      <c r="B703" s="71" t="s">
        <v>1869</v>
      </c>
      <c r="C703" s="72">
        <v>2</v>
      </c>
      <c r="D703" s="72">
        <v>0</v>
      </c>
      <c r="E703" s="72">
        <v>0</v>
      </c>
      <c r="F703" s="72">
        <v>0</v>
      </c>
      <c r="G703" s="73">
        <v>3</v>
      </c>
      <c r="H703" s="26"/>
    </row>
    <row r="704" spans="2:8" s="28" customFormat="1" ht="18.75" customHeight="1" x14ac:dyDescent="0.2">
      <c r="B704" s="71" t="s">
        <v>3094</v>
      </c>
      <c r="C704" s="72">
        <v>3</v>
      </c>
      <c r="D704" s="72">
        <v>2</v>
      </c>
      <c r="E704" s="72">
        <v>1</v>
      </c>
      <c r="F704" s="72">
        <v>0</v>
      </c>
      <c r="G704" s="73">
        <v>0</v>
      </c>
      <c r="H704" s="26"/>
    </row>
    <row r="705" spans="2:8" s="28" customFormat="1" ht="18.75" customHeight="1" x14ac:dyDescent="0.2">
      <c r="B705" s="71" t="s">
        <v>2204</v>
      </c>
      <c r="C705" s="72">
        <v>0</v>
      </c>
      <c r="D705" s="72">
        <v>0</v>
      </c>
      <c r="E705" s="72">
        <v>0</v>
      </c>
      <c r="F705" s="72">
        <v>0</v>
      </c>
      <c r="G705" s="73">
        <v>5</v>
      </c>
      <c r="H705" s="26"/>
    </row>
    <row r="706" spans="2:8" s="28" customFormat="1" ht="18.75" customHeight="1" x14ac:dyDescent="0.2">
      <c r="B706" s="71" t="s">
        <v>1164</v>
      </c>
      <c r="C706" s="72">
        <v>7</v>
      </c>
      <c r="D706" s="72">
        <v>0</v>
      </c>
      <c r="E706" s="72">
        <v>0</v>
      </c>
      <c r="F706" s="72">
        <v>0</v>
      </c>
      <c r="G706" s="73">
        <v>0</v>
      </c>
      <c r="H706" s="26"/>
    </row>
    <row r="707" spans="2:8" s="28" customFormat="1" ht="18.75" customHeight="1" x14ac:dyDescent="0.2">
      <c r="B707" s="71" t="s">
        <v>1815</v>
      </c>
      <c r="C707" s="72">
        <v>2</v>
      </c>
      <c r="D707" s="72">
        <v>0</v>
      </c>
      <c r="E707" s="72">
        <v>1</v>
      </c>
      <c r="F707" s="72">
        <v>0</v>
      </c>
      <c r="G707" s="73">
        <v>0</v>
      </c>
      <c r="H707" s="26"/>
    </row>
    <row r="708" spans="2:8" s="28" customFormat="1" ht="18.75" customHeight="1" x14ac:dyDescent="0.2">
      <c r="B708" s="71" t="s">
        <v>1786</v>
      </c>
      <c r="C708" s="72">
        <v>0</v>
      </c>
      <c r="D708" s="72">
        <v>1</v>
      </c>
      <c r="E708" s="72">
        <v>0</v>
      </c>
      <c r="F708" s="72">
        <v>0</v>
      </c>
      <c r="G708" s="73">
        <v>0</v>
      </c>
      <c r="H708" s="26"/>
    </row>
    <row r="709" spans="2:8" s="28" customFormat="1" ht="18.75" customHeight="1" x14ac:dyDescent="0.2">
      <c r="B709" s="71" t="s">
        <v>1308</v>
      </c>
      <c r="C709" s="72">
        <v>0</v>
      </c>
      <c r="D709" s="72">
        <v>0</v>
      </c>
      <c r="E709" s="72">
        <v>0</v>
      </c>
      <c r="F709" s="72">
        <v>4</v>
      </c>
      <c r="G709" s="73">
        <v>2</v>
      </c>
      <c r="H709" s="26"/>
    </row>
    <row r="710" spans="2:8" s="28" customFormat="1" ht="18.75" customHeight="1" x14ac:dyDescent="0.2">
      <c r="B710" s="71" t="s">
        <v>1254</v>
      </c>
      <c r="C710" s="72">
        <v>1</v>
      </c>
      <c r="D710" s="72">
        <v>0</v>
      </c>
      <c r="E710" s="72">
        <v>1</v>
      </c>
      <c r="F710" s="72">
        <v>1</v>
      </c>
      <c r="G710" s="73">
        <v>0</v>
      </c>
      <c r="H710" s="26"/>
    </row>
    <row r="711" spans="2:8" s="28" customFormat="1" ht="18.75" customHeight="1" x14ac:dyDescent="0.2">
      <c r="B711" s="71" t="s">
        <v>1952</v>
      </c>
      <c r="C711" s="72">
        <v>0</v>
      </c>
      <c r="D711" s="72">
        <v>0</v>
      </c>
      <c r="E711" s="72">
        <v>2</v>
      </c>
      <c r="F711" s="72">
        <v>0</v>
      </c>
      <c r="G711" s="73">
        <v>0</v>
      </c>
      <c r="H711" s="26"/>
    </row>
    <row r="712" spans="2:8" s="28" customFormat="1" ht="18.75" customHeight="1" x14ac:dyDescent="0.2">
      <c r="B712" s="71" t="s">
        <v>1892</v>
      </c>
      <c r="C712" s="72">
        <v>2</v>
      </c>
      <c r="D712" s="72">
        <v>0</v>
      </c>
      <c r="E712" s="72">
        <v>0</v>
      </c>
      <c r="F712" s="72">
        <v>1</v>
      </c>
      <c r="G712" s="73">
        <v>0</v>
      </c>
      <c r="H712" s="26"/>
    </row>
    <row r="713" spans="2:8" s="28" customFormat="1" ht="18.75" customHeight="1" x14ac:dyDescent="0.2">
      <c r="B713" s="71" t="s">
        <v>2135</v>
      </c>
      <c r="C713" s="72">
        <v>2</v>
      </c>
      <c r="D713" s="72">
        <v>0</v>
      </c>
      <c r="E713" s="72">
        <v>0</v>
      </c>
      <c r="F713" s="72">
        <v>0</v>
      </c>
      <c r="G713" s="73">
        <v>0</v>
      </c>
      <c r="H713" s="26"/>
    </row>
    <row r="714" spans="2:8" s="28" customFormat="1" ht="18.75" customHeight="1" x14ac:dyDescent="0.2">
      <c r="B714" s="71" t="s">
        <v>1925</v>
      </c>
      <c r="C714" s="72">
        <v>0</v>
      </c>
      <c r="D714" s="72">
        <v>0</v>
      </c>
      <c r="E714" s="72">
        <v>0</v>
      </c>
      <c r="F714" s="72">
        <v>0</v>
      </c>
      <c r="G714" s="73">
        <v>2</v>
      </c>
      <c r="H714" s="26"/>
    </row>
    <row r="715" spans="2:8" s="28" customFormat="1" ht="18.75" customHeight="1" x14ac:dyDescent="0.2">
      <c r="B715" s="71" t="s">
        <v>3148</v>
      </c>
      <c r="C715" s="72">
        <v>0</v>
      </c>
      <c r="D715" s="72">
        <v>2</v>
      </c>
      <c r="E715" s="72">
        <v>1</v>
      </c>
      <c r="F715" s="72">
        <v>1</v>
      </c>
      <c r="G715" s="73">
        <v>0</v>
      </c>
      <c r="H715" s="26"/>
    </row>
    <row r="716" spans="2:8" s="28" customFormat="1" ht="18.75" customHeight="1" x14ac:dyDescent="0.2">
      <c r="B716" s="71" t="s">
        <v>1206</v>
      </c>
      <c r="C716" s="72">
        <v>0</v>
      </c>
      <c r="D716" s="72">
        <v>0</v>
      </c>
      <c r="E716" s="72">
        <v>0</v>
      </c>
      <c r="F716" s="72">
        <v>0</v>
      </c>
      <c r="G716" s="73">
        <v>3</v>
      </c>
      <c r="H716" s="26"/>
    </row>
    <row r="717" spans="2:8" s="28" customFormat="1" ht="18.75" customHeight="1" x14ac:dyDescent="0.2">
      <c r="B717" s="71" t="s">
        <v>1980</v>
      </c>
      <c r="C717" s="72">
        <v>3</v>
      </c>
      <c r="D717" s="72">
        <v>0</v>
      </c>
      <c r="E717" s="72">
        <v>1</v>
      </c>
      <c r="F717" s="72">
        <v>0</v>
      </c>
      <c r="G717" s="73">
        <v>1</v>
      </c>
      <c r="H717" s="26"/>
    </row>
    <row r="718" spans="2:8" s="28" customFormat="1" ht="18.75" customHeight="1" x14ac:dyDescent="0.2">
      <c r="B718" s="71" t="s">
        <v>1168</v>
      </c>
      <c r="C718" s="72">
        <v>4</v>
      </c>
      <c r="D718" s="72">
        <v>0</v>
      </c>
      <c r="E718" s="72">
        <v>0</v>
      </c>
      <c r="F718" s="72">
        <v>0</v>
      </c>
      <c r="G718" s="73">
        <v>1</v>
      </c>
      <c r="H718" s="26"/>
    </row>
    <row r="719" spans="2:8" s="28" customFormat="1" ht="18.75" customHeight="1" x14ac:dyDescent="0.2">
      <c r="B719" s="71" t="s">
        <v>2174</v>
      </c>
      <c r="C719" s="72">
        <v>0</v>
      </c>
      <c r="D719" s="72">
        <v>0</v>
      </c>
      <c r="E719" s="72">
        <v>2</v>
      </c>
      <c r="F719" s="72">
        <v>0</v>
      </c>
      <c r="G719" s="73">
        <v>1</v>
      </c>
      <c r="H719" s="26"/>
    </row>
    <row r="720" spans="2:8" s="28" customFormat="1" ht="18.75" customHeight="1" x14ac:dyDescent="0.2">
      <c r="B720" s="71" t="s">
        <v>1189</v>
      </c>
      <c r="C720" s="72">
        <v>1</v>
      </c>
      <c r="D720" s="72">
        <v>0</v>
      </c>
      <c r="E720" s="72">
        <v>0</v>
      </c>
      <c r="F720" s="72">
        <v>0</v>
      </c>
      <c r="G720" s="73">
        <v>0</v>
      </c>
      <c r="H720" s="26"/>
    </row>
    <row r="721" spans="2:8" s="28" customFormat="1" ht="18.75" customHeight="1" x14ac:dyDescent="0.2">
      <c r="B721" s="71" t="s">
        <v>1820</v>
      </c>
      <c r="C721" s="72">
        <v>0</v>
      </c>
      <c r="D721" s="72">
        <v>0</v>
      </c>
      <c r="E721" s="72">
        <v>0</v>
      </c>
      <c r="F721" s="72">
        <v>0</v>
      </c>
      <c r="G721" s="73">
        <v>3</v>
      </c>
      <c r="H721" s="26"/>
    </row>
    <row r="722" spans="2:8" s="28" customFormat="1" ht="18.75" customHeight="1" x14ac:dyDescent="0.2">
      <c r="B722" s="71" t="s">
        <v>2313</v>
      </c>
      <c r="C722" s="72">
        <v>0</v>
      </c>
      <c r="D722" s="72">
        <v>0</v>
      </c>
      <c r="E722" s="72">
        <v>0</v>
      </c>
      <c r="F722" s="72">
        <v>2</v>
      </c>
      <c r="G722" s="73">
        <v>0</v>
      </c>
      <c r="H722" s="26"/>
    </row>
    <row r="723" spans="2:8" s="28" customFormat="1" ht="18.75" customHeight="1" x14ac:dyDescent="0.2">
      <c r="B723" s="71" t="s">
        <v>2224</v>
      </c>
      <c r="C723" s="72">
        <v>0</v>
      </c>
      <c r="D723" s="72">
        <v>0</v>
      </c>
      <c r="E723" s="72">
        <v>0</v>
      </c>
      <c r="F723" s="72">
        <v>2</v>
      </c>
      <c r="G723" s="73">
        <v>0</v>
      </c>
      <c r="H723" s="26"/>
    </row>
    <row r="724" spans="2:8" s="28" customFormat="1" ht="18.75" customHeight="1" x14ac:dyDescent="0.2">
      <c r="B724" s="71" t="s">
        <v>1663</v>
      </c>
      <c r="C724" s="72">
        <v>1</v>
      </c>
      <c r="D724" s="72">
        <v>0</v>
      </c>
      <c r="E724" s="72">
        <v>0</v>
      </c>
      <c r="F724" s="72">
        <v>0</v>
      </c>
      <c r="G724" s="73">
        <v>1</v>
      </c>
      <c r="H724" s="26"/>
    </row>
    <row r="725" spans="2:8" s="28" customFormat="1" ht="18.75" customHeight="1" x14ac:dyDescent="0.2">
      <c r="B725" s="71" t="s">
        <v>1919</v>
      </c>
      <c r="C725" s="72">
        <v>2</v>
      </c>
      <c r="D725" s="72">
        <v>0</v>
      </c>
      <c r="E725" s="72">
        <v>1</v>
      </c>
      <c r="F725" s="72">
        <v>0</v>
      </c>
      <c r="G725" s="73">
        <v>1</v>
      </c>
      <c r="H725" s="26"/>
    </row>
    <row r="726" spans="2:8" s="28" customFormat="1" ht="18.75" customHeight="1" x14ac:dyDescent="0.2">
      <c r="B726" s="71" t="s">
        <v>2146</v>
      </c>
      <c r="C726" s="72">
        <v>3</v>
      </c>
      <c r="D726" s="72">
        <v>0</v>
      </c>
      <c r="E726" s="72">
        <v>0</v>
      </c>
      <c r="F726" s="72">
        <v>1</v>
      </c>
      <c r="G726" s="73">
        <v>1</v>
      </c>
      <c r="H726" s="26"/>
    </row>
    <row r="727" spans="2:8" s="28" customFormat="1" ht="18.75" customHeight="1" x14ac:dyDescent="0.2">
      <c r="B727" s="71" t="s">
        <v>2074</v>
      </c>
      <c r="C727" s="72">
        <v>0</v>
      </c>
      <c r="D727" s="72">
        <v>5</v>
      </c>
      <c r="E727" s="72">
        <v>0</v>
      </c>
      <c r="F727" s="72">
        <v>0</v>
      </c>
      <c r="G727" s="73">
        <v>1</v>
      </c>
      <c r="H727" s="26"/>
    </row>
    <row r="728" spans="2:8" s="28" customFormat="1" ht="18.75" customHeight="1" x14ac:dyDescent="0.2">
      <c r="B728" s="71" t="s">
        <v>1556</v>
      </c>
      <c r="C728" s="72">
        <v>1</v>
      </c>
      <c r="D728" s="72">
        <v>0</v>
      </c>
      <c r="E728" s="72">
        <v>1</v>
      </c>
      <c r="F728" s="72">
        <v>1</v>
      </c>
      <c r="G728" s="73">
        <v>0</v>
      </c>
      <c r="H728" s="26"/>
    </row>
    <row r="729" spans="2:8" s="28" customFormat="1" ht="18.75" customHeight="1" x14ac:dyDescent="0.2">
      <c r="B729" s="71" t="s">
        <v>1765</v>
      </c>
      <c r="C729" s="72">
        <v>0</v>
      </c>
      <c r="D729" s="72">
        <v>2</v>
      </c>
      <c r="E729" s="72">
        <v>0</v>
      </c>
      <c r="F729" s="72">
        <v>3</v>
      </c>
      <c r="G729" s="73">
        <v>0</v>
      </c>
      <c r="H729" s="26"/>
    </row>
    <row r="730" spans="2:8" s="28" customFormat="1" ht="18.75" customHeight="1" x14ac:dyDescent="0.2">
      <c r="B730" s="71" t="s">
        <v>1263</v>
      </c>
      <c r="C730" s="72">
        <v>4</v>
      </c>
      <c r="D730" s="72">
        <v>1</v>
      </c>
      <c r="E730" s="72">
        <v>0</v>
      </c>
      <c r="F730" s="72">
        <v>0</v>
      </c>
      <c r="G730" s="73">
        <v>0</v>
      </c>
      <c r="H730" s="26"/>
    </row>
    <row r="731" spans="2:8" s="28" customFormat="1" ht="18.75" customHeight="1" x14ac:dyDescent="0.2">
      <c r="B731" s="71" t="s">
        <v>1603</v>
      </c>
      <c r="C731" s="72">
        <v>4</v>
      </c>
      <c r="D731" s="72">
        <v>2</v>
      </c>
      <c r="E731" s="72">
        <v>0</v>
      </c>
      <c r="F731" s="72">
        <v>0</v>
      </c>
      <c r="G731" s="73">
        <v>0</v>
      </c>
      <c r="H731" s="26"/>
    </row>
    <row r="732" spans="2:8" s="28" customFormat="1" ht="18.75" customHeight="1" x14ac:dyDescent="0.2">
      <c r="B732" s="71" t="s">
        <v>1074</v>
      </c>
      <c r="C732" s="72">
        <v>6</v>
      </c>
      <c r="D732" s="72">
        <v>0</v>
      </c>
      <c r="E732" s="72">
        <v>0</v>
      </c>
      <c r="F732" s="72">
        <v>0</v>
      </c>
      <c r="G732" s="73">
        <v>0</v>
      </c>
      <c r="H732" s="26"/>
    </row>
    <row r="733" spans="2:8" s="28" customFormat="1" ht="18.75" customHeight="1" x14ac:dyDescent="0.2">
      <c r="B733" s="71" t="s">
        <v>1165</v>
      </c>
      <c r="C733" s="72">
        <v>4</v>
      </c>
      <c r="D733" s="72">
        <v>0</v>
      </c>
      <c r="E733" s="72">
        <v>0</v>
      </c>
      <c r="F733" s="72">
        <v>1</v>
      </c>
      <c r="G733" s="73">
        <v>1</v>
      </c>
      <c r="H733" s="26"/>
    </row>
    <row r="734" spans="2:8" s="28" customFormat="1" ht="18.75" customHeight="1" x14ac:dyDescent="0.2">
      <c r="B734" s="71" t="s">
        <v>1293</v>
      </c>
      <c r="C734" s="72">
        <v>1</v>
      </c>
      <c r="D734" s="72">
        <v>1</v>
      </c>
      <c r="E734" s="72">
        <v>1</v>
      </c>
      <c r="F734" s="72">
        <v>0</v>
      </c>
      <c r="G734" s="73">
        <v>0</v>
      </c>
      <c r="H734" s="26"/>
    </row>
    <row r="735" spans="2:8" s="28" customFormat="1" ht="18.75" customHeight="1" x14ac:dyDescent="0.2">
      <c r="B735" s="71" t="s">
        <v>1849</v>
      </c>
      <c r="C735" s="72">
        <v>3</v>
      </c>
      <c r="D735" s="72">
        <v>0</v>
      </c>
      <c r="E735" s="72">
        <v>0</v>
      </c>
      <c r="F735" s="72">
        <v>0</v>
      </c>
      <c r="G735" s="73">
        <v>1</v>
      </c>
      <c r="H735" s="26"/>
    </row>
    <row r="736" spans="2:8" s="28" customFormat="1" ht="18.75" customHeight="1" x14ac:dyDescent="0.2">
      <c r="B736" s="71" t="s">
        <v>1991</v>
      </c>
      <c r="C736" s="72">
        <v>1</v>
      </c>
      <c r="D736" s="72">
        <v>2</v>
      </c>
      <c r="E736" s="72">
        <v>1</v>
      </c>
      <c r="F736" s="72">
        <v>0</v>
      </c>
      <c r="G736" s="73">
        <v>0</v>
      </c>
      <c r="H736" s="26"/>
    </row>
    <row r="737" spans="2:8" s="28" customFormat="1" ht="18.75" customHeight="1" x14ac:dyDescent="0.2">
      <c r="B737" s="71" t="s">
        <v>2071</v>
      </c>
      <c r="C737" s="72">
        <v>0</v>
      </c>
      <c r="D737" s="72">
        <v>0</v>
      </c>
      <c r="E737" s="72">
        <v>1</v>
      </c>
      <c r="F737" s="72">
        <v>0</v>
      </c>
      <c r="G737" s="73">
        <v>0</v>
      </c>
      <c r="H737" s="26"/>
    </row>
    <row r="738" spans="2:8" s="28" customFormat="1" ht="18.75" customHeight="1" x14ac:dyDescent="0.2">
      <c r="B738" s="71" t="s">
        <v>1904</v>
      </c>
      <c r="C738" s="72">
        <v>0</v>
      </c>
      <c r="D738" s="72">
        <v>0</v>
      </c>
      <c r="E738" s="72">
        <v>2</v>
      </c>
      <c r="F738" s="72">
        <v>0</v>
      </c>
      <c r="G738" s="73">
        <v>0</v>
      </c>
      <c r="H738" s="26"/>
    </row>
    <row r="739" spans="2:8" s="28" customFormat="1" ht="18.75" customHeight="1" x14ac:dyDescent="0.2">
      <c r="B739" s="71" t="s">
        <v>2178</v>
      </c>
      <c r="C739" s="72">
        <v>0</v>
      </c>
      <c r="D739" s="72">
        <v>0</v>
      </c>
      <c r="E739" s="72">
        <v>0</v>
      </c>
      <c r="F739" s="72">
        <v>1</v>
      </c>
      <c r="G739" s="73">
        <v>0</v>
      </c>
      <c r="H739" s="26"/>
    </row>
    <row r="740" spans="2:8" s="28" customFormat="1" ht="18.75" customHeight="1" x14ac:dyDescent="0.2">
      <c r="B740" s="71" t="s">
        <v>1898</v>
      </c>
      <c r="C740" s="72">
        <v>0</v>
      </c>
      <c r="D740" s="72">
        <v>0</v>
      </c>
      <c r="E740" s="72">
        <v>2</v>
      </c>
      <c r="F740" s="72">
        <v>4</v>
      </c>
      <c r="G740" s="73">
        <v>0</v>
      </c>
      <c r="H740" s="26"/>
    </row>
    <row r="741" spans="2:8" s="28" customFormat="1" ht="18.75" customHeight="1" x14ac:dyDescent="0.2">
      <c r="B741" s="71" t="s">
        <v>1084</v>
      </c>
      <c r="C741" s="72">
        <v>3</v>
      </c>
      <c r="D741" s="72">
        <v>2</v>
      </c>
      <c r="E741" s="72">
        <v>0</v>
      </c>
      <c r="F741" s="72">
        <v>0</v>
      </c>
      <c r="G741" s="73">
        <v>1</v>
      </c>
      <c r="H741" s="26"/>
    </row>
    <row r="742" spans="2:8" s="28" customFormat="1" ht="18.75" customHeight="1" x14ac:dyDescent="0.2">
      <c r="B742" s="71" t="s">
        <v>1990</v>
      </c>
      <c r="C742" s="72">
        <v>0</v>
      </c>
      <c r="D742" s="72">
        <v>2</v>
      </c>
      <c r="E742" s="72">
        <v>0</v>
      </c>
      <c r="F742" s="72">
        <v>3</v>
      </c>
      <c r="G742" s="73">
        <v>0</v>
      </c>
      <c r="H742" s="26"/>
    </row>
    <row r="743" spans="2:8" s="28" customFormat="1" ht="18.75" customHeight="1" x14ac:dyDescent="0.2">
      <c r="B743" s="71" t="s">
        <v>2996</v>
      </c>
      <c r="C743" s="72">
        <v>0</v>
      </c>
      <c r="D743" s="72">
        <v>0</v>
      </c>
      <c r="E743" s="72">
        <v>0</v>
      </c>
      <c r="F743" s="72">
        <v>3</v>
      </c>
      <c r="G743" s="73">
        <v>1</v>
      </c>
      <c r="H743" s="26"/>
    </row>
    <row r="744" spans="2:8" s="28" customFormat="1" ht="18.75" customHeight="1" x14ac:dyDescent="0.2">
      <c r="B744" s="71" t="s">
        <v>2249</v>
      </c>
      <c r="C744" s="72">
        <v>1</v>
      </c>
      <c r="D744" s="72">
        <v>0</v>
      </c>
      <c r="E744" s="72">
        <v>0</v>
      </c>
      <c r="F744" s="72">
        <v>0</v>
      </c>
      <c r="G744" s="73">
        <v>0</v>
      </c>
      <c r="H744" s="26"/>
    </row>
    <row r="745" spans="2:8" s="28" customFormat="1" ht="18.75" customHeight="1" x14ac:dyDescent="0.2">
      <c r="B745" s="71" t="s">
        <v>1747</v>
      </c>
      <c r="C745" s="72">
        <v>0</v>
      </c>
      <c r="D745" s="72">
        <v>1</v>
      </c>
      <c r="E745" s="72">
        <v>0</v>
      </c>
      <c r="F745" s="72">
        <v>1</v>
      </c>
      <c r="G745" s="73">
        <v>0</v>
      </c>
      <c r="H745" s="26"/>
    </row>
    <row r="746" spans="2:8" s="28" customFormat="1" ht="18.75" customHeight="1" x14ac:dyDescent="0.2">
      <c r="B746" s="71" t="s">
        <v>2032</v>
      </c>
      <c r="C746" s="72">
        <v>0</v>
      </c>
      <c r="D746" s="72">
        <v>2</v>
      </c>
      <c r="E746" s="72">
        <v>0</v>
      </c>
      <c r="F746" s="72">
        <v>0</v>
      </c>
      <c r="G746" s="73">
        <v>0</v>
      </c>
      <c r="H746" s="26"/>
    </row>
    <row r="747" spans="2:8" s="28" customFormat="1" ht="18.75" customHeight="1" x14ac:dyDescent="0.2">
      <c r="B747" s="71" t="s">
        <v>3130</v>
      </c>
      <c r="C747" s="72">
        <v>0</v>
      </c>
      <c r="D747" s="72">
        <v>1</v>
      </c>
      <c r="E747" s="72">
        <v>1</v>
      </c>
      <c r="F747" s="72">
        <v>2</v>
      </c>
      <c r="G747" s="73">
        <v>0</v>
      </c>
      <c r="H747" s="26"/>
    </row>
    <row r="748" spans="2:8" s="28" customFormat="1" ht="18.75" customHeight="1" x14ac:dyDescent="0.2">
      <c r="B748" s="71" t="s">
        <v>1856</v>
      </c>
      <c r="C748" s="72">
        <v>0</v>
      </c>
      <c r="D748" s="72">
        <v>1</v>
      </c>
      <c r="E748" s="72">
        <v>3</v>
      </c>
      <c r="F748" s="72">
        <v>0</v>
      </c>
      <c r="G748" s="73">
        <v>0</v>
      </c>
      <c r="H748" s="26"/>
    </row>
    <row r="749" spans="2:8" s="28" customFormat="1" ht="18.75" customHeight="1" x14ac:dyDescent="0.2">
      <c r="B749" s="71" t="s">
        <v>2301</v>
      </c>
      <c r="C749" s="72">
        <v>0</v>
      </c>
      <c r="D749" s="72">
        <v>1</v>
      </c>
      <c r="E749" s="72">
        <v>0</v>
      </c>
      <c r="F749" s="72">
        <v>0</v>
      </c>
      <c r="G749" s="73">
        <v>1</v>
      </c>
      <c r="H749" s="26"/>
    </row>
    <row r="750" spans="2:8" s="28" customFormat="1" ht="18.75" customHeight="1" x14ac:dyDescent="0.2">
      <c r="B750" s="71" t="s">
        <v>1420</v>
      </c>
      <c r="C750" s="72">
        <v>0</v>
      </c>
      <c r="D750" s="72">
        <v>0</v>
      </c>
      <c r="E750" s="72">
        <v>3</v>
      </c>
      <c r="F750" s="72">
        <v>0</v>
      </c>
      <c r="G750" s="73">
        <v>1</v>
      </c>
      <c r="H750" s="26"/>
    </row>
    <row r="751" spans="2:8" s="28" customFormat="1" ht="18.75" customHeight="1" x14ac:dyDescent="0.2">
      <c r="B751" s="71" t="s">
        <v>1127</v>
      </c>
      <c r="C751" s="72">
        <v>1</v>
      </c>
      <c r="D751" s="72">
        <v>0</v>
      </c>
      <c r="E751" s="72">
        <v>4</v>
      </c>
      <c r="F751" s="72">
        <v>0</v>
      </c>
      <c r="G751" s="73">
        <v>0</v>
      </c>
      <c r="H751" s="26"/>
    </row>
    <row r="752" spans="2:8" s="28" customFormat="1" ht="18.75" customHeight="1" x14ac:dyDescent="0.2">
      <c r="B752" s="71" t="s">
        <v>2545</v>
      </c>
      <c r="C752" s="72">
        <v>0</v>
      </c>
      <c r="D752" s="72">
        <v>0</v>
      </c>
      <c r="E752" s="72">
        <v>0</v>
      </c>
      <c r="F752" s="72">
        <v>1</v>
      </c>
      <c r="G752" s="73">
        <v>0</v>
      </c>
      <c r="H752" s="26"/>
    </row>
    <row r="753" spans="2:8" s="28" customFormat="1" ht="18.75" customHeight="1" x14ac:dyDescent="0.2">
      <c r="B753" s="71" t="s">
        <v>1916</v>
      </c>
      <c r="C753" s="72">
        <v>0</v>
      </c>
      <c r="D753" s="72">
        <v>2</v>
      </c>
      <c r="E753" s="72">
        <v>0</v>
      </c>
      <c r="F753" s="72">
        <v>0</v>
      </c>
      <c r="G753" s="73">
        <v>0</v>
      </c>
      <c r="H753" s="26"/>
    </row>
    <row r="754" spans="2:8" s="28" customFormat="1" ht="18.75" customHeight="1" x14ac:dyDescent="0.2">
      <c r="B754" s="71" t="s">
        <v>1235</v>
      </c>
      <c r="C754" s="72">
        <v>0</v>
      </c>
      <c r="D754" s="72">
        <v>0</v>
      </c>
      <c r="E754" s="72">
        <v>0</v>
      </c>
      <c r="F754" s="72">
        <v>1</v>
      </c>
      <c r="G754" s="73">
        <v>0</v>
      </c>
      <c r="H754" s="26"/>
    </row>
    <row r="755" spans="2:8" s="28" customFormat="1" ht="18.75" customHeight="1" x14ac:dyDescent="0.2">
      <c r="B755" s="71" t="s">
        <v>2300</v>
      </c>
      <c r="C755" s="72">
        <v>0</v>
      </c>
      <c r="D755" s="72">
        <v>0</v>
      </c>
      <c r="E755" s="72">
        <v>1</v>
      </c>
      <c r="F755" s="72">
        <v>0</v>
      </c>
      <c r="G755" s="73">
        <v>2</v>
      </c>
      <c r="H755" s="26"/>
    </row>
    <row r="756" spans="2:8" s="28" customFormat="1" ht="18.75" customHeight="1" x14ac:dyDescent="0.2">
      <c r="B756" s="71" t="s">
        <v>1986</v>
      </c>
      <c r="C756" s="72">
        <v>0</v>
      </c>
      <c r="D756" s="72">
        <v>0</v>
      </c>
      <c r="E756" s="72">
        <v>0</v>
      </c>
      <c r="F756" s="72">
        <v>0</v>
      </c>
      <c r="G756" s="73">
        <v>1</v>
      </c>
      <c r="H756" s="26"/>
    </row>
    <row r="757" spans="2:8" s="28" customFormat="1" ht="18.75" customHeight="1" x14ac:dyDescent="0.2">
      <c r="B757" s="71" t="s">
        <v>2087</v>
      </c>
      <c r="C757" s="72">
        <v>0</v>
      </c>
      <c r="D757" s="72">
        <v>1</v>
      </c>
      <c r="E757" s="72">
        <v>0</v>
      </c>
      <c r="F757" s="72">
        <v>0</v>
      </c>
      <c r="G757" s="73">
        <v>0</v>
      </c>
      <c r="H757" s="26"/>
    </row>
    <row r="758" spans="2:8" s="28" customFormat="1" ht="18.75" customHeight="1" x14ac:dyDescent="0.2">
      <c r="B758" s="71" t="s">
        <v>1110</v>
      </c>
      <c r="C758" s="72">
        <v>0</v>
      </c>
      <c r="D758" s="72">
        <v>0</v>
      </c>
      <c r="E758" s="72">
        <v>2</v>
      </c>
      <c r="F758" s="72">
        <v>1</v>
      </c>
      <c r="G758" s="73">
        <v>2</v>
      </c>
      <c r="H758" s="26"/>
    </row>
    <row r="759" spans="2:8" s="28" customFormat="1" ht="18.75" customHeight="1" x14ac:dyDescent="0.2">
      <c r="B759" s="71" t="s">
        <v>1776</v>
      </c>
      <c r="C759" s="72">
        <v>0</v>
      </c>
      <c r="D759" s="72">
        <v>1</v>
      </c>
      <c r="E759" s="72">
        <v>0</v>
      </c>
      <c r="F759" s="72">
        <v>0</v>
      </c>
      <c r="G759" s="73">
        <v>1</v>
      </c>
      <c r="H759" s="26"/>
    </row>
    <row r="760" spans="2:8" s="28" customFormat="1" ht="18.75" customHeight="1" x14ac:dyDescent="0.2">
      <c r="B760" s="71" t="s">
        <v>2141</v>
      </c>
      <c r="C760" s="72">
        <v>0</v>
      </c>
      <c r="D760" s="72">
        <v>0</v>
      </c>
      <c r="E760" s="72">
        <v>0</v>
      </c>
      <c r="F760" s="72">
        <v>2</v>
      </c>
      <c r="G760" s="73">
        <v>0</v>
      </c>
      <c r="H760" s="26"/>
    </row>
    <row r="761" spans="2:8" s="28" customFormat="1" ht="18.75" customHeight="1" x14ac:dyDescent="0.2">
      <c r="B761" s="71" t="s">
        <v>1381</v>
      </c>
      <c r="C761" s="72">
        <v>0</v>
      </c>
      <c r="D761" s="72">
        <v>0</v>
      </c>
      <c r="E761" s="72">
        <v>0</v>
      </c>
      <c r="F761" s="72">
        <v>1</v>
      </c>
      <c r="G761" s="73">
        <v>0</v>
      </c>
      <c r="H761" s="26"/>
    </row>
    <row r="762" spans="2:8" s="28" customFormat="1" ht="18.75" customHeight="1" x14ac:dyDescent="0.2">
      <c r="B762" s="71" t="s">
        <v>1828</v>
      </c>
      <c r="C762" s="72">
        <v>1</v>
      </c>
      <c r="D762" s="72">
        <v>2</v>
      </c>
      <c r="E762" s="72">
        <v>2</v>
      </c>
      <c r="F762" s="72">
        <v>0</v>
      </c>
      <c r="G762" s="73">
        <v>0</v>
      </c>
      <c r="H762" s="26"/>
    </row>
    <row r="763" spans="2:8" s="28" customFormat="1" ht="18.75" customHeight="1" x14ac:dyDescent="0.2">
      <c r="B763" s="71" t="s">
        <v>1321</v>
      </c>
      <c r="C763" s="72">
        <v>1</v>
      </c>
      <c r="D763" s="72">
        <v>0</v>
      </c>
      <c r="E763" s="72">
        <v>1</v>
      </c>
      <c r="F763" s="72">
        <v>0</v>
      </c>
      <c r="G763" s="73">
        <v>0</v>
      </c>
      <c r="H763" s="26"/>
    </row>
    <row r="764" spans="2:8" s="28" customFormat="1" ht="18.75" customHeight="1" x14ac:dyDescent="0.2">
      <c r="B764" s="71" t="s">
        <v>1912</v>
      </c>
      <c r="C764" s="72">
        <v>0</v>
      </c>
      <c r="D764" s="72">
        <v>2</v>
      </c>
      <c r="E764" s="72">
        <v>1</v>
      </c>
      <c r="F764" s="72">
        <v>1</v>
      </c>
      <c r="G764" s="73">
        <v>1</v>
      </c>
      <c r="H764" s="26"/>
    </row>
    <row r="765" spans="2:8" s="28" customFormat="1" ht="18.75" customHeight="1" x14ac:dyDescent="0.2">
      <c r="B765" s="71" t="s">
        <v>1181</v>
      </c>
      <c r="C765" s="72">
        <v>2</v>
      </c>
      <c r="D765" s="72">
        <v>1</v>
      </c>
      <c r="E765" s="72">
        <v>2</v>
      </c>
      <c r="F765" s="72">
        <v>0</v>
      </c>
      <c r="G765" s="73">
        <v>0</v>
      </c>
      <c r="H765" s="26"/>
    </row>
    <row r="766" spans="2:8" s="28" customFormat="1" ht="18.75" customHeight="1" x14ac:dyDescent="0.2">
      <c r="B766" s="71" t="s">
        <v>1899</v>
      </c>
      <c r="C766" s="72">
        <v>2</v>
      </c>
      <c r="D766" s="72">
        <v>1</v>
      </c>
      <c r="E766" s="72">
        <v>0</v>
      </c>
      <c r="F766" s="72">
        <v>0</v>
      </c>
      <c r="G766" s="73">
        <v>0</v>
      </c>
      <c r="H766" s="26"/>
    </row>
    <row r="767" spans="2:8" s="28" customFormat="1" ht="18.75" customHeight="1" x14ac:dyDescent="0.2">
      <c r="B767" s="71" t="s">
        <v>2007</v>
      </c>
      <c r="C767" s="72">
        <v>0</v>
      </c>
      <c r="D767" s="72">
        <v>0</v>
      </c>
      <c r="E767" s="72">
        <v>1</v>
      </c>
      <c r="F767" s="72">
        <v>0</v>
      </c>
      <c r="G767" s="73">
        <v>0</v>
      </c>
      <c r="H767" s="26"/>
    </row>
    <row r="768" spans="2:8" s="28" customFormat="1" ht="18.75" customHeight="1" x14ac:dyDescent="0.2">
      <c r="B768" s="71" t="s">
        <v>1551</v>
      </c>
      <c r="C768" s="72">
        <v>0</v>
      </c>
      <c r="D768" s="72">
        <v>0</v>
      </c>
      <c r="E768" s="72">
        <v>0</v>
      </c>
      <c r="F768" s="72">
        <v>1</v>
      </c>
      <c r="G768" s="73">
        <v>2</v>
      </c>
      <c r="H768" s="26"/>
    </row>
    <row r="769" spans="2:8" s="28" customFormat="1" ht="18.75" customHeight="1" x14ac:dyDescent="0.2">
      <c r="B769" s="71" t="s">
        <v>1540</v>
      </c>
      <c r="C769" s="72">
        <v>2</v>
      </c>
      <c r="D769" s="72">
        <v>0</v>
      </c>
      <c r="E769" s="72">
        <v>0</v>
      </c>
      <c r="F769" s="72">
        <v>2</v>
      </c>
      <c r="G769" s="73">
        <v>0</v>
      </c>
      <c r="H769" s="26"/>
    </row>
    <row r="770" spans="2:8" s="28" customFormat="1" ht="18.75" customHeight="1" x14ac:dyDescent="0.2">
      <c r="B770" s="71" t="s">
        <v>2225</v>
      </c>
      <c r="C770" s="72">
        <v>0</v>
      </c>
      <c r="D770" s="72">
        <v>1</v>
      </c>
      <c r="E770" s="72">
        <v>0</v>
      </c>
      <c r="F770" s="72">
        <v>0</v>
      </c>
      <c r="G770" s="73">
        <v>0</v>
      </c>
      <c r="H770" s="26"/>
    </row>
    <row r="771" spans="2:8" s="28" customFormat="1" ht="18.75" customHeight="1" x14ac:dyDescent="0.2">
      <c r="B771" s="71" t="s">
        <v>1253</v>
      </c>
      <c r="C771" s="72">
        <v>0</v>
      </c>
      <c r="D771" s="72">
        <v>2</v>
      </c>
      <c r="E771" s="72">
        <v>1</v>
      </c>
      <c r="F771" s="72">
        <v>0</v>
      </c>
      <c r="G771" s="73">
        <v>1</v>
      </c>
      <c r="H771" s="26"/>
    </row>
    <row r="772" spans="2:8" s="28" customFormat="1" ht="18.75" customHeight="1" x14ac:dyDescent="0.2">
      <c r="B772" s="71" t="s">
        <v>1191</v>
      </c>
      <c r="C772" s="72">
        <v>0</v>
      </c>
      <c r="D772" s="72">
        <v>0</v>
      </c>
      <c r="E772" s="72">
        <v>3</v>
      </c>
      <c r="F772" s="72">
        <v>0</v>
      </c>
      <c r="G772" s="73">
        <v>0</v>
      </c>
      <c r="H772" s="26"/>
    </row>
    <row r="773" spans="2:8" s="28" customFormat="1" ht="18.75" customHeight="1" x14ac:dyDescent="0.2">
      <c r="B773" s="71" t="s">
        <v>2269</v>
      </c>
      <c r="C773" s="72">
        <v>0</v>
      </c>
      <c r="D773" s="72">
        <v>0</v>
      </c>
      <c r="E773" s="72">
        <v>0</v>
      </c>
      <c r="F773" s="72">
        <v>1</v>
      </c>
      <c r="G773" s="73">
        <v>0</v>
      </c>
      <c r="H773" s="26"/>
    </row>
    <row r="774" spans="2:8" s="28" customFormat="1" ht="18.75" customHeight="1" x14ac:dyDescent="0.2">
      <c r="B774" s="71" t="s">
        <v>1310</v>
      </c>
      <c r="C774" s="72">
        <v>0</v>
      </c>
      <c r="D774" s="72">
        <v>0</v>
      </c>
      <c r="E774" s="72">
        <v>0</v>
      </c>
      <c r="F774" s="72">
        <v>3</v>
      </c>
      <c r="G774" s="73">
        <v>0</v>
      </c>
      <c r="H774" s="26"/>
    </row>
    <row r="775" spans="2:8" s="28" customFormat="1" ht="18.75" customHeight="1" x14ac:dyDescent="0.2">
      <c r="B775" s="71" t="s">
        <v>1943</v>
      </c>
      <c r="C775" s="72">
        <v>0</v>
      </c>
      <c r="D775" s="72">
        <v>0</v>
      </c>
      <c r="E775" s="72">
        <v>1</v>
      </c>
      <c r="F775" s="72">
        <v>0</v>
      </c>
      <c r="G775" s="73">
        <v>2</v>
      </c>
      <c r="H775" s="26"/>
    </row>
    <row r="776" spans="2:8" s="28" customFormat="1" ht="18.75" customHeight="1" x14ac:dyDescent="0.2">
      <c r="B776" s="71" t="s">
        <v>1983</v>
      </c>
      <c r="C776" s="72">
        <v>0</v>
      </c>
      <c r="D776" s="72">
        <v>2</v>
      </c>
      <c r="E776" s="72">
        <v>0</v>
      </c>
      <c r="F776" s="72">
        <v>2</v>
      </c>
      <c r="G776" s="73">
        <v>0</v>
      </c>
      <c r="H776" s="26"/>
    </row>
    <row r="777" spans="2:8" s="28" customFormat="1" ht="18.75" customHeight="1" x14ac:dyDescent="0.2">
      <c r="B777" s="71" t="s">
        <v>1703</v>
      </c>
      <c r="C777" s="72">
        <v>0</v>
      </c>
      <c r="D777" s="72">
        <v>5</v>
      </c>
      <c r="E777" s="72">
        <v>0</v>
      </c>
      <c r="F777" s="72">
        <v>0</v>
      </c>
      <c r="G777" s="73">
        <v>0</v>
      </c>
      <c r="H777" s="26"/>
    </row>
    <row r="778" spans="2:8" s="28" customFormat="1" ht="18.75" customHeight="1" x14ac:dyDescent="0.2">
      <c r="B778" s="71" t="s">
        <v>1148</v>
      </c>
      <c r="C778" s="72">
        <v>0</v>
      </c>
      <c r="D778" s="72">
        <v>0</v>
      </c>
      <c r="E778" s="72">
        <v>2</v>
      </c>
      <c r="F778" s="72">
        <v>2</v>
      </c>
      <c r="G778" s="73">
        <v>0</v>
      </c>
      <c r="H778" s="26"/>
    </row>
    <row r="779" spans="2:8" s="28" customFormat="1" ht="18.75" customHeight="1" x14ac:dyDescent="0.2">
      <c r="B779" s="71" t="s">
        <v>1360</v>
      </c>
      <c r="C779" s="72">
        <v>1</v>
      </c>
      <c r="D779" s="72">
        <v>1</v>
      </c>
      <c r="E779" s="72">
        <v>0</v>
      </c>
      <c r="F779" s="72">
        <v>0</v>
      </c>
      <c r="G779" s="73">
        <v>0</v>
      </c>
      <c r="H779" s="26"/>
    </row>
    <row r="780" spans="2:8" s="28" customFormat="1" ht="18.75" customHeight="1" x14ac:dyDescent="0.2">
      <c r="B780" s="71" t="s">
        <v>1309</v>
      </c>
      <c r="C780" s="72">
        <v>1</v>
      </c>
      <c r="D780" s="72">
        <v>1</v>
      </c>
      <c r="E780" s="72">
        <v>1</v>
      </c>
      <c r="F780" s="72">
        <v>0</v>
      </c>
      <c r="G780" s="73">
        <v>0</v>
      </c>
      <c r="H780" s="26"/>
    </row>
    <row r="781" spans="2:8" s="28" customFormat="1" ht="18.75" customHeight="1" x14ac:dyDescent="0.2">
      <c r="B781" s="71" t="s">
        <v>2529</v>
      </c>
      <c r="C781" s="72">
        <v>0</v>
      </c>
      <c r="D781" s="72">
        <v>1</v>
      </c>
      <c r="E781" s="72">
        <v>1</v>
      </c>
      <c r="F781" s="72">
        <v>0</v>
      </c>
      <c r="G781" s="73">
        <v>0</v>
      </c>
      <c r="H781" s="26"/>
    </row>
    <row r="782" spans="2:8" s="28" customFormat="1" ht="18.75" customHeight="1" x14ac:dyDescent="0.2">
      <c r="B782" s="71" t="s">
        <v>2190</v>
      </c>
      <c r="C782" s="72">
        <v>0</v>
      </c>
      <c r="D782" s="72">
        <v>1</v>
      </c>
      <c r="E782" s="72">
        <v>0</v>
      </c>
      <c r="F782" s="72">
        <v>0</v>
      </c>
      <c r="G782" s="73">
        <v>1</v>
      </c>
      <c r="H782" s="26"/>
    </row>
    <row r="783" spans="2:8" s="28" customFormat="1" ht="18.75" customHeight="1" x14ac:dyDescent="0.2">
      <c r="B783" s="71" t="s">
        <v>1586</v>
      </c>
      <c r="C783" s="72">
        <v>2</v>
      </c>
      <c r="D783" s="72">
        <v>0</v>
      </c>
      <c r="E783" s="72">
        <v>0</v>
      </c>
      <c r="F783" s="72">
        <v>1</v>
      </c>
      <c r="G783" s="73">
        <v>0</v>
      </c>
      <c r="H783" s="26"/>
    </row>
    <row r="784" spans="2:8" s="28" customFormat="1" ht="18.75" customHeight="1" x14ac:dyDescent="0.2">
      <c r="B784" s="71" t="s">
        <v>2049</v>
      </c>
      <c r="C784" s="72">
        <v>0</v>
      </c>
      <c r="D784" s="72">
        <v>0</v>
      </c>
      <c r="E784" s="72">
        <v>1</v>
      </c>
      <c r="F784" s="72">
        <v>0</v>
      </c>
      <c r="G784" s="73">
        <v>0</v>
      </c>
      <c r="H784" s="26"/>
    </row>
    <row r="785" spans="2:8" s="28" customFormat="1" ht="18.75" customHeight="1" x14ac:dyDescent="0.2">
      <c r="B785" s="71" t="s">
        <v>1736</v>
      </c>
      <c r="C785" s="72">
        <v>0</v>
      </c>
      <c r="D785" s="72">
        <v>1</v>
      </c>
      <c r="E785" s="72">
        <v>0</v>
      </c>
      <c r="F785" s="72">
        <v>1</v>
      </c>
      <c r="G785" s="73">
        <v>0</v>
      </c>
      <c r="H785" s="26"/>
    </row>
    <row r="786" spans="2:8" s="28" customFormat="1" ht="18.75" customHeight="1" x14ac:dyDescent="0.2">
      <c r="B786" s="71" t="s">
        <v>2382</v>
      </c>
      <c r="C786" s="72">
        <v>0</v>
      </c>
      <c r="D786" s="72">
        <v>1</v>
      </c>
      <c r="E786" s="72">
        <v>1</v>
      </c>
      <c r="F786" s="72">
        <v>0</v>
      </c>
      <c r="G786" s="73">
        <v>0</v>
      </c>
      <c r="H786" s="26"/>
    </row>
    <row r="787" spans="2:8" s="28" customFormat="1" ht="18.75" customHeight="1" x14ac:dyDescent="0.2">
      <c r="B787" s="71" t="s">
        <v>1946</v>
      </c>
      <c r="C787" s="72">
        <v>1</v>
      </c>
      <c r="D787" s="72">
        <v>1</v>
      </c>
      <c r="E787" s="72">
        <v>1</v>
      </c>
      <c r="F787" s="72">
        <v>0</v>
      </c>
      <c r="G787" s="73">
        <v>2</v>
      </c>
      <c r="H787" s="26"/>
    </row>
    <row r="788" spans="2:8" s="28" customFormat="1" ht="18.75" customHeight="1" x14ac:dyDescent="0.2">
      <c r="B788" s="71" t="s">
        <v>2386</v>
      </c>
      <c r="C788" s="72">
        <v>0</v>
      </c>
      <c r="D788" s="72">
        <v>0</v>
      </c>
      <c r="E788" s="72">
        <v>0</v>
      </c>
      <c r="F788" s="72">
        <v>1</v>
      </c>
      <c r="G788" s="73">
        <v>1</v>
      </c>
      <c r="H788" s="26"/>
    </row>
    <row r="789" spans="2:8" s="28" customFormat="1" ht="18.75" customHeight="1" x14ac:dyDescent="0.2">
      <c r="B789" s="71" t="s">
        <v>1887</v>
      </c>
      <c r="C789" s="72">
        <v>0</v>
      </c>
      <c r="D789" s="72">
        <v>0</v>
      </c>
      <c r="E789" s="72">
        <v>1</v>
      </c>
      <c r="F789" s="72">
        <v>3</v>
      </c>
      <c r="G789" s="73">
        <v>0</v>
      </c>
      <c r="H789" s="26"/>
    </row>
    <row r="790" spans="2:8" s="28" customFormat="1" ht="18.75" customHeight="1" x14ac:dyDescent="0.2">
      <c r="B790" s="71" t="s">
        <v>2530</v>
      </c>
      <c r="C790" s="72">
        <v>1</v>
      </c>
      <c r="D790" s="72">
        <v>1</v>
      </c>
      <c r="E790" s="72">
        <v>1</v>
      </c>
      <c r="F790" s="72">
        <v>1</v>
      </c>
      <c r="G790" s="73">
        <v>0</v>
      </c>
      <c r="H790" s="26"/>
    </row>
    <row r="791" spans="2:8" s="28" customFormat="1" ht="18.75" customHeight="1" x14ac:dyDescent="0.2">
      <c r="B791" s="71" t="s">
        <v>3150</v>
      </c>
      <c r="C791" s="72">
        <v>1</v>
      </c>
      <c r="D791" s="72">
        <v>4</v>
      </c>
      <c r="E791" s="72">
        <v>0</v>
      </c>
      <c r="F791" s="72">
        <v>0</v>
      </c>
      <c r="G791" s="73">
        <v>0</v>
      </c>
      <c r="H791" s="26"/>
    </row>
    <row r="792" spans="2:8" s="28" customFormat="1" ht="18.75" customHeight="1" x14ac:dyDescent="0.2">
      <c r="B792" s="71" t="s">
        <v>1568</v>
      </c>
      <c r="C792" s="72">
        <v>1</v>
      </c>
      <c r="D792" s="72">
        <v>0</v>
      </c>
      <c r="E792" s="72">
        <v>0</v>
      </c>
      <c r="F792" s="72">
        <v>1</v>
      </c>
      <c r="G792" s="73">
        <v>0</v>
      </c>
      <c r="H792" s="26"/>
    </row>
    <row r="793" spans="2:8" s="28" customFormat="1" ht="18.75" customHeight="1" x14ac:dyDescent="0.2">
      <c r="B793" s="71" t="s">
        <v>2052</v>
      </c>
      <c r="C793" s="72">
        <v>0</v>
      </c>
      <c r="D793" s="72">
        <v>1</v>
      </c>
      <c r="E793" s="72">
        <v>0</v>
      </c>
      <c r="F793" s="72">
        <v>0</v>
      </c>
      <c r="G793" s="73">
        <v>0</v>
      </c>
      <c r="H793" s="26"/>
    </row>
    <row r="794" spans="2:8" s="28" customFormat="1" ht="18.75" customHeight="1" x14ac:dyDescent="0.2">
      <c r="B794" s="71" t="s">
        <v>1239</v>
      </c>
      <c r="C794" s="72">
        <v>0</v>
      </c>
      <c r="D794" s="72">
        <v>0</v>
      </c>
      <c r="E794" s="72">
        <v>5</v>
      </c>
      <c r="F794" s="72">
        <v>0</v>
      </c>
      <c r="G794" s="73">
        <v>0</v>
      </c>
      <c r="H794" s="26"/>
    </row>
    <row r="795" spans="2:8" s="28" customFormat="1" ht="18.75" customHeight="1" x14ac:dyDescent="0.2">
      <c r="B795" s="71" t="s">
        <v>1323</v>
      </c>
      <c r="C795" s="72">
        <v>0</v>
      </c>
      <c r="D795" s="72">
        <v>2</v>
      </c>
      <c r="E795" s="72">
        <v>0</v>
      </c>
      <c r="F795" s="72">
        <v>0</v>
      </c>
      <c r="G795" s="73">
        <v>0</v>
      </c>
      <c r="H795" s="26"/>
    </row>
    <row r="796" spans="2:8" s="28" customFormat="1" ht="18.75" customHeight="1" x14ac:dyDescent="0.2">
      <c r="B796" s="71" t="s">
        <v>1136</v>
      </c>
      <c r="C796" s="72">
        <v>2</v>
      </c>
      <c r="D796" s="72">
        <v>0</v>
      </c>
      <c r="E796" s="72">
        <v>0</v>
      </c>
      <c r="F796" s="72">
        <v>1</v>
      </c>
      <c r="G796" s="73">
        <v>2</v>
      </c>
      <c r="H796" s="26"/>
    </row>
    <row r="797" spans="2:8" s="28" customFormat="1" ht="18.75" customHeight="1" x14ac:dyDescent="0.2">
      <c r="B797" s="71" t="s">
        <v>2525</v>
      </c>
      <c r="C797" s="72">
        <v>2</v>
      </c>
      <c r="D797" s="72">
        <v>0</v>
      </c>
      <c r="E797" s="72">
        <v>1</v>
      </c>
      <c r="F797" s="72">
        <v>1</v>
      </c>
      <c r="G797" s="73">
        <v>0</v>
      </c>
      <c r="H797" s="26"/>
    </row>
    <row r="798" spans="2:8" s="28" customFormat="1" ht="18.75" customHeight="1" x14ac:dyDescent="0.2">
      <c r="B798" s="71" t="s">
        <v>2286</v>
      </c>
      <c r="C798" s="72">
        <v>0</v>
      </c>
      <c r="D798" s="72">
        <v>0</v>
      </c>
      <c r="E798" s="72">
        <v>0</v>
      </c>
      <c r="F798" s="72">
        <v>1</v>
      </c>
      <c r="G798" s="73">
        <v>0</v>
      </c>
      <c r="H798" s="26"/>
    </row>
    <row r="799" spans="2:8" s="28" customFormat="1" ht="18.75" customHeight="1" x14ac:dyDescent="0.2">
      <c r="B799" s="71" t="s">
        <v>1223</v>
      </c>
      <c r="C799" s="72">
        <v>0</v>
      </c>
      <c r="D799" s="72">
        <v>0</v>
      </c>
      <c r="E799" s="72">
        <v>1</v>
      </c>
      <c r="F799" s="72">
        <v>2</v>
      </c>
      <c r="G799" s="73">
        <v>0</v>
      </c>
      <c r="H799" s="26"/>
    </row>
    <row r="800" spans="2:8" s="28" customFormat="1" ht="18.75" customHeight="1" x14ac:dyDescent="0.2">
      <c r="B800" s="71" t="s">
        <v>2040</v>
      </c>
      <c r="C800" s="72">
        <v>3</v>
      </c>
      <c r="D800" s="72">
        <v>1</v>
      </c>
      <c r="E800" s="72">
        <v>0</v>
      </c>
      <c r="F800" s="72">
        <v>0</v>
      </c>
      <c r="G800" s="73">
        <v>0</v>
      </c>
      <c r="H800" s="26"/>
    </row>
    <row r="801" spans="2:8" s="28" customFormat="1" ht="18.75" customHeight="1" x14ac:dyDescent="0.2">
      <c r="B801" s="71" t="s">
        <v>1332</v>
      </c>
      <c r="C801" s="72">
        <v>0</v>
      </c>
      <c r="D801" s="72">
        <v>0</v>
      </c>
      <c r="E801" s="72">
        <v>0</v>
      </c>
      <c r="F801" s="72">
        <v>2</v>
      </c>
      <c r="G801" s="73">
        <v>2</v>
      </c>
      <c r="H801" s="26"/>
    </row>
    <row r="802" spans="2:8" s="28" customFormat="1" ht="18.75" customHeight="1" x14ac:dyDescent="0.2">
      <c r="B802" s="71" t="s">
        <v>1878</v>
      </c>
      <c r="C802" s="72">
        <v>0</v>
      </c>
      <c r="D802" s="72">
        <v>0</v>
      </c>
      <c r="E802" s="72">
        <v>0</v>
      </c>
      <c r="F802" s="72">
        <v>1</v>
      </c>
      <c r="G802" s="73">
        <v>0</v>
      </c>
      <c r="H802" s="26"/>
    </row>
    <row r="803" spans="2:8" s="28" customFormat="1" ht="18.75" customHeight="1" x14ac:dyDescent="0.2">
      <c r="B803" s="71" t="s">
        <v>1841</v>
      </c>
      <c r="C803" s="72">
        <v>0</v>
      </c>
      <c r="D803" s="72">
        <v>0</v>
      </c>
      <c r="E803" s="72">
        <v>0</v>
      </c>
      <c r="F803" s="72">
        <v>0</v>
      </c>
      <c r="G803" s="73">
        <v>2</v>
      </c>
      <c r="H803" s="26"/>
    </row>
    <row r="804" spans="2:8" s="28" customFormat="1" ht="18.75" customHeight="1" x14ac:dyDescent="0.2">
      <c r="B804" s="71" t="s">
        <v>2021</v>
      </c>
      <c r="C804" s="72">
        <v>3</v>
      </c>
      <c r="D804" s="72">
        <v>0</v>
      </c>
      <c r="E804" s="72">
        <v>0</v>
      </c>
      <c r="F804" s="72">
        <v>0</v>
      </c>
      <c r="G804" s="73">
        <v>0</v>
      </c>
      <c r="H804" s="26"/>
    </row>
    <row r="805" spans="2:8" s="28" customFormat="1" ht="18.75" customHeight="1" x14ac:dyDescent="0.2">
      <c r="B805" s="71" t="s">
        <v>2108</v>
      </c>
      <c r="C805" s="72">
        <v>1</v>
      </c>
      <c r="D805" s="72">
        <v>0</v>
      </c>
      <c r="E805" s="72">
        <v>0</v>
      </c>
      <c r="F805" s="72">
        <v>0</v>
      </c>
      <c r="G805" s="73">
        <v>0</v>
      </c>
      <c r="H805" s="26"/>
    </row>
    <row r="806" spans="2:8" s="28" customFormat="1" ht="18.75" customHeight="1" x14ac:dyDescent="0.2">
      <c r="B806" s="71" t="s">
        <v>1161</v>
      </c>
      <c r="C806" s="72">
        <v>0</v>
      </c>
      <c r="D806" s="72">
        <v>4</v>
      </c>
      <c r="E806" s="72">
        <v>0</v>
      </c>
      <c r="F806" s="72">
        <v>0</v>
      </c>
      <c r="G806" s="73">
        <v>0</v>
      </c>
      <c r="H806" s="26"/>
    </row>
    <row r="807" spans="2:8" s="28" customFormat="1" ht="18.75" customHeight="1" x14ac:dyDescent="0.2">
      <c r="B807" s="71" t="s">
        <v>2304</v>
      </c>
      <c r="C807" s="72">
        <v>0</v>
      </c>
      <c r="D807" s="72">
        <v>0</v>
      </c>
      <c r="E807" s="72">
        <v>2</v>
      </c>
      <c r="F807" s="72">
        <v>0</v>
      </c>
      <c r="G807" s="73">
        <v>0</v>
      </c>
      <c r="H807" s="26"/>
    </row>
    <row r="808" spans="2:8" s="28" customFormat="1" ht="18.75" customHeight="1" x14ac:dyDescent="0.2">
      <c r="B808" s="71" t="s">
        <v>2253</v>
      </c>
      <c r="C808" s="72">
        <v>0</v>
      </c>
      <c r="D808" s="72">
        <v>1</v>
      </c>
      <c r="E808" s="72">
        <v>0</v>
      </c>
      <c r="F808" s="72">
        <v>0</v>
      </c>
      <c r="G808" s="73">
        <v>0</v>
      </c>
      <c r="H808" s="26"/>
    </row>
    <row r="809" spans="2:8" s="28" customFormat="1" ht="18.75" customHeight="1" x14ac:dyDescent="0.2">
      <c r="B809" s="71" t="s">
        <v>2060</v>
      </c>
      <c r="C809" s="72">
        <v>0</v>
      </c>
      <c r="D809" s="72">
        <v>0</v>
      </c>
      <c r="E809" s="72">
        <v>0</v>
      </c>
      <c r="F809" s="72">
        <v>1</v>
      </c>
      <c r="G809" s="73">
        <v>1</v>
      </c>
      <c r="H809" s="26"/>
    </row>
    <row r="810" spans="2:8" s="28" customFormat="1" ht="18.75" customHeight="1" x14ac:dyDescent="0.2">
      <c r="B810" s="71" t="s">
        <v>2574</v>
      </c>
      <c r="C810" s="72">
        <v>0</v>
      </c>
      <c r="D810" s="72">
        <v>0</v>
      </c>
      <c r="E810" s="72">
        <v>0</v>
      </c>
      <c r="F810" s="72">
        <v>0</v>
      </c>
      <c r="G810" s="73">
        <v>1</v>
      </c>
      <c r="H810" s="26"/>
    </row>
    <row r="811" spans="2:8" s="28" customFormat="1" ht="18.75" customHeight="1" x14ac:dyDescent="0.2">
      <c r="B811" s="71" t="s">
        <v>1929</v>
      </c>
      <c r="C811" s="72">
        <v>2</v>
      </c>
      <c r="D811" s="72">
        <v>0</v>
      </c>
      <c r="E811" s="72">
        <v>0</v>
      </c>
      <c r="F811" s="72">
        <v>0</v>
      </c>
      <c r="G811" s="73">
        <v>1</v>
      </c>
      <c r="H811" s="26"/>
    </row>
    <row r="812" spans="2:8" s="28" customFormat="1" ht="18.75" customHeight="1" x14ac:dyDescent="0.2">
      <c r="B812" s="71" t="s">
        <v>1924</v>
      </c>
      <c r="C812" s="72">
        <v>0</v>
      </c>
      <c r="D812" s="72">
        <v>0</v>
      </c>
      <c r="E812" s="72">
        <v>0</v>
      </c>
      <c r="F812" s="72">
        <v>0</v>
      </c>
      <c r="G812" s="73">
        <v>1</v>
      </c>
      <c r="H812" s="26"/>
    </row>
    <row r="813" spans="2:8" s="28" customFormat="1" ht="18.75" customHeight="1" x14ac:dyDescent="0.2">
      <c r="B813" s="71" t="s">
        <v>1917</v>
      </c>
      <c r="C813" s="72">
        <v>0</v>
      </c>
      <c r="D813" s="72">
        <v>1</v>
      </c>
      <c r="E813" s="72">
        <v>1</v>
      </c>
      <c r="F813" s="72">
        <v>0</v>
      </c>
      <c r="G813" s="73">
        <v>2</v>
      </c>
      <c r="H813" s="26"/>
    </row>
    <row r="814" spans="2:8" s="28" customFormat="1" ht="18.75" customHeight="1" x14ac:dyDescent="0.2">
      <c r="B814" s="71" t="s">
        <v>1633</v>
      </c>
      <c r="C814" s="72">
        <v>0</v>
      </c>
      <c r="D814" s="72">
        <v>0</v>
      </c>
      <c r="E814" s="72">
        <v>0</v>
      </c>
      <c r="F814" s="72">
        <v>0</v>
      </c>
      <c r="G814" s="73">
        <v>1</v>
      </c>
      <c r="H814" s="26"/>
    </row>
    <row r="815" spans="2:8" s="28" customFormat="1" ht="18.75" customHeight="1" x14ac:dyDescent="0.2">
      <c r="B815" s="71" t="s">
        <v>1087</v>
      </c>
      <c r="C815" s="72">
        <v>0</v>
      </c>
      <c r="D815" s="72">
        <v>0</v>
      </c>
      <c r="E815" s="72">
        <v>0</v>
      </c>
      <c r="F815" s="72">
        <v>0</v>
      </c>
      <c r="G815" s="73">
        <v>1</v>
      </c>
      <c r="H815" s="26"/>
    </row>
    <row r="816" spans="2:8" s="28" customFormat="1" ht="18.75" customHeight="1" x14ac:dyDescent="0.2">
      <c r="B816" s="71" t="s">
        <v>2257</v>
      </c>
      <c r="C816" s="72">
        <v>0</v>
      </c>
      <c r="D816" s="72">
        <v>0</v>
      </c>
      <c r="E816" s="72">
        <v>0</v>
      </c>
      <c r="F816" s="72">
        <v>0</v>
      </c>
      <c r="G816" s="73">
        <v>1</v>
      </c>
      <c r="H816" s="26"/>
    </row>
    <row r="817" spans="2:8" s="28" customFormat="1" ht="18.75" customHeight="1" x14ac:dyDescent="0.2">
      <c r="B817" s="71" t="s">
        <v>1186</v>
      </c>
      <c r="C817" s="72">
        <v>0</v>
      </c>
      <c r="D817" s="72">
        <v>2</v>
      </c>
      <c r="E817" s="72">
        <v>0</v>
      </c>
      <c r="F817" s="72">
        <v>0</v>
      </c>
      <c r="G817" s="73">
        <v>0</v>
      </c>
      <c r="H817" s="26"/>
    </row>
    <row r="818" spans="2:8" s="28" customFormat="1" ht="18.75" customHeight="1" x14ac:dyDescent="0.2">
      <c r="B818" s="71" t="s">
        <v>1269</v>
      </c>
      <c r="C818" s="72">
        <v>0</v>
      </c>
      <c r="D818" s="72">
        <v>0</v>
      </c>
      <c r="E818" s="72">
        <v>0</v>
      </c>
      <c r="F818" s="72">
        <v>0</v>
      </c>
      <c r="G818" s="73">
        <v>1</v>
      </c>
      <c r="H818" s="26"/>
    </row>
    <row r="819" spans="2:8" s="28" customFormat="1" ht="18.75" customHeight="1" x14ac:dyDescent="0.2">
      <c r="B819" s="71" t="s">
        <v>1096</v>
      </c>
      <c r="C819" s="72">
        <v>1</v>
      </c>
      <c r="D819" s="72">
        <v>1</v>
      </c>
      <c r="E819" s="72">
        <v>0</v>
      </c>
      <c r="F819" s="72">
        <v>2</v>
      </c>
      <c r="G819" s="73">
        <v>0</v>
      </c>
      <c r="H819" s="26"/>
    </row>
    <row r="820" spans="2:8" s="28" customFormat="1" ht="18.75" customHeight="1" x14ac:dyDescent="0.2">
      <c r="B820" s="71" t="s">
        <v>2118</v>
      </c>
      <c r="C820" s="72">
        <v>0</v>
      </c>
      <c r="D820" s="72">
        <v>1</v>
      </c>
      <c r="E820" s="72">
        <v>0</v>
      </c>
      <c r="F820" s="72">
        <v>0</v>
      </c>
      <c r="G820" s="73">
        <v>2</v>
      </c>
      <c r="H820" s="26"/>
    </row>
    <row r="821" spans="2:8" s="28" customFormat="1" ht="18.75" customHeight="1" x14ac:dyDescent="0.2">
      <c r="B821" s="71" t="s">
        <v>2305</v>
      </c>
      <c r="C821" s="72">
        <v>0</v>
      </c>
      <c r="D821" s="72">
        <v>0</v>
      </c>
      <c r="E821" s="72">
        <v>1</v>
      </c>
      <c r="F821" s="72">
        <v>0</v>
      </c>
      <c r="G821" s="73">
        <v>0</v>
      </c>
      <c r="H821" s="26"/>
    </row>
    <row r="822" spans="2:8" s="28" customFormat="1" ht="18.75" customHeight="1" x14ac:dyDescent="0.2">
      <c r="B822" s="71" t="s">
        <v>1410</v>
      </c>
      <c r="C822" s="72">
        <v>1</v>
      </c>
      <c r="D822" s="72">
        <v>0</v>
      </c>
      <c r="E822" s="72">
        <v>0</v>
      </c>
      <c r="F822" s="72">
        <v>0</v>
      </c>
      <c r="G822" s="73">
        <v>0</v>
      </c>
      <c r="H822" s="26"/>
    </row>
    <row r="823" spans="2:8" s="28" customFormat="1" ht="18.75" customHeight="1" x14ac:dyDescent="0.2">
      <c r="B823" s="71" t="s">
        <v>2139</v>
      </c>
      <c r="C823" s="72">
        <v>0</v>
      </c>
      <c r="D823" s="72">
        <v>0</v>
      </c>
      <c r="E823" s="72">
        <v>2</v>
      </c>
      <c r="F823" s="72">
        <v>0</v>
      </c>
      <c r="G823" s="73">
        <v>0</v>
      </c>
      <c r="H823" s="26"/>
    </row>
    <row r="824" spans="2:8" s="28" customFormat="1" ht="18.75" customHeight="1" x14ac:dyDescent="0.2">
      <c r="B824" s="71" t="s">
        <v>1051</v>
      </c>
      <c r="C824" s="72">
        <v>0</v>
      </c>
      <c r="D824" s="72">
        <v>2</v>
      </c>
      <c r="E824" s="72">
        <v>1</v>
      </c>
      <c r="F824" s="72">
        <v>0</v>
      </c>
      <c r="G824" s="73">
        <v>0</v>
      </c>
      <c r="H824" s="26"/>
    </row>
    <row r="825" spans="2:8" s="28" customFormat="1" ht="18.75" customHeight="1" x14ac:dyDescent="0.2">
      <c r="B825" s="71" t="s">
        <v>1133</v>
      </c>
      <c r="C825" s="72">
        <v>3</v>
      </c>
      <c r="D825" s="72">
        <v>0</v>
      </c>
      <c r="E825" s="72">
        <v>0</v>
      </c>
      <c r="F825" s="72">
        <v>0</v>
      </c>
      <c r="G825" s="73">
        <v>0</v>
      </c>
      <c r="H825" s="26"/>
    </row>
    <row r="826" spans="2:8" s="28" customFormat="1" ht="18.75" customHeight="1" x14ac:dyDescent="0.2">
      <c r="B826" s="71" t="s">
        <v>1509</v>
      </c>
      <c r="C826" s="72">
        <v>4</v>
      </c>
      <c r="D826" s="72">
        <v>0</v>
      </c>
      <c r="E826" s="72">
        <v>0</v>
      </c>
      <c r="F826" s="72">
        <v>0</v>
      </c>
      <c r="G826" s="73">
        <v>0</v>
      </c>
      <c r="H826" s="26"/>
    </row>
    <row r="827" spans="2:8" s="28" customFormat="1" ht="18.75" customHeight="1" x14ac:dyDescent="0.2">
      <c r="B827" s="71" t="s">
        <v>1450</v>
      </c>
      <c r="C827" s="72">
        <v>0</v>
      </c>
      <c r="D827" s="72">
        <v>2</v>
      </c>
      <c r="E827" s="72">
        <v>0</v>
      </c>
      <c r="F827" s="72">
        <v>2</v>
      </c>
      <c r="G827" s="73">
        <v>0</v>
      </c>
      <c r="H827" s="26"/>
    </row>
    <row r="828" spans="2:8" s="28" customFormat="1" ht="18.75" customHeight="1" x14ac:dyDescent="0.2">
      <c r="B828" s="71" t="s">
        <v>2045</v>
      </c>
      <c r="C828" s="72">
        <v>0</v>
      </c>
      <c r="D828" s="72">
        <v>0</v>
      </c>
      <c r="E828" s="72">
        <v>1</v>
      </c>
      <c r="F828" s="72">
        <v>1</v>
      </c>
      <c r="G828" s="73">
        <v>0</v>
      </c>
      <c r="H828" s="26"/>
    </row>
    <row r="829" spans="2:8" s="28" customFormat="1" ht="18.75" customHeight="1" x14ac:dyDescent="0.2">
      <c r="B829" s="71" t="s">
        <v>2149</v>
      </c>
      <c r="C829" s="72">
        <v>0</v>
      </c>
      <c r="D829" s="72">
        <v>0</v>
      </c>
      <c r="E829" s="72">
        <v>1</v>
      </c>
      <c r="F829" s="72">
        <v>0</v>
      </c>
      <c r="G829" s="73">
        <v>1</v>
      </c>
      <c r="H829" s="26"/>
    </row>
    <row r="830" spans="2:8" s="28" customFormat="1" ht="18.75" customHeight="1" x14ac:dyDescent="0.2">
      <c r="B830" s="71" t="s">
        <v>959</v>
      </c>
      <c r="C830" s="72">
        <v>1</v>
      </c>
      <c r="D830" s="72">
        <v>0</v>
      </c>
      <c r="E830" s="72">
        <v>0</v>
      </c>
      <c r="F830" s="72">
        <v>1</v>
      </c>
      <c r="G830" s="73">
        <v>0</v>
      </c>
      <c r="H830" s="26"/>
    </row>
    <row r="831" spans="2:8" s="28" customFormat="1" ht="18.75" customHeight="1" x14ac:dyDescent="0.2">
      <c r="B831" s="71" t="s">
        <v>1502</v>
      </c>
      <c r="C831" s="72">
        <v>1</v>
      </c>
      <c r="D831" s="72">
        <v>1</v>
      </c>
      <c r="E831" s="72">
        <v>0</v>
      </c>
      <c r="F831" s="72">
        <v>1</v>
      </c>
      <c r="G831" s="73">
        <v>1</v>
      </c>
      <c r="H831" s="26"/>
    </row>
    <row r="832" spans="2:8" s="28" customFormat="1" ht="18.75" customHeight="1" x14ac:dyDescent="0.2">
      <c r="B832" s="71" t="s">
        <v>1460</v>
      </c>
      <c r="C832" s="72">
        <v>0</v>
      </c>
      <c r="D832" s="72">
        <v>0</v>
      </c>
      <c r="E832" s="72">
        <v>4</v>
      </c>
      <c r="F832" s="72">
        <v>0</v>
      </c>
      <c r="G832" s="73">
        <v>0</v>
      </c>
      <c r="H832" s="26"/>
    </row>
    <row r="833" spans="2:8" s="28" customFormat="1" ht="18.75" customHeight="1" x14ac:dyDescent="0.2">
      <c r="B833" s="71" t="s">
        <v>2002</v>
      </c>
      <c r="C833" s="72">
        <v>0</v>
      </c>
      <c r="D833" s="72">
        <v>1</v>
      </c>
      <c r="E833" s="72">
        <v>0</v>
      </c>
      <c r="F833" s="72">
        <v>0</v>
      </c>
      <c r="G833" s="73">
        <v>0</v>
      </c>
      <c r="H833" s="26"/>
    </row>
    <row r="834" spans="2:8" s="28" customFormat="1" ht="18.75" customHeight="1" x14ac:dyDescent="0.2">
      <c r="B834" s="71" t="s">
        <v>2004</v>
      </c>
      <c r="C834" s="72">
        <v>0</v>
      </c>
      <c r="D834" s="72">
        <v>1</v>
      </c>
      <c r="E834" s="72">
        <v>0</v>
      </c>
      <c r="F834" s="72">
        <v>2</v>
      </c>
      <c r="G834" s="73">
        <v>0</v>
      </c>
      <c r="H834" s="26"/>
    </row>
    <row r="835" spans="2:8" s="28" customFormat="1" ht="18.75" customHeight="1" x14ac:dyDescent="0.2">
      <c r="B835" s="71" t="s">
        <v>1259</v>
      </c>
      <c r="C835" s="72">
        <v>0</v>
      </c>
      <c r="D835" s="72">
        <v>1</v>
      </c>
      <c r="E835" s="72">
        <v>0</v>
      </c>
      <c r="F835" s="72">
        <v>0</v>
      </c>
      <c r="G835" s="73">
        <v>0</v>
      </c>
      <c r="H835" s="26"/>
    </row>
    <row r="836" spans="2:8" s="28" customFormat="1" ht="18.75" customHeight="1" x14ac:dyDescent="0.2">
      <c r="B836" s="71" t="s">
        <v>2003</v>
      </c>
      <c r="C836" s="72">
        <v>1</v>
      </c>
      <c r="D836" s="72">
        <v>1</v>
      </c>
      <c r="E836" s="72">
        <v>0</v>
      </c>
      <c r="F836" s="72">
        <v>1</v>
      </c>
      <c r="G836" s="73">
        <v>0</v>
      </c>
      <c r="H836" s="26"/>
    </row>
    <row r="837" spans="2:8" s="28" customFormat="1" ht="18.75" customHeight="1" x14ac:dyDescent="0.2">
      <c r="B837" s="71" t="s">
        <v>2539</v>
      </c>
      <c r="C837" s="72">
        <v>0</v>
      </c>
      <c r="D837" s="72">
        <v>4</v>
      </c>
      <c r="E837" s="72">
        <v>0</v>
      </c>
      <c r="F837" s="72">
        <v>0</v>
      </c>
      <c r="G837" s="73">
        <v>0</v>
      </c>
      <c r="H837" s="26"/>
    </row>
    <row r="838" spans="2:8" s="28" customFormat="1" ht="18.75" customHeight="1" x14ac:dyDescent="0.2">
      <c r="B838" s="71" t="s">
        <v>2009</v>
      </c>
      <c r="C838" s="72">
        <v>0</v>
      </c>
      <c r="D838" s="72">
        <v>0</v>
      </c>
      <c r="E838" s="72">
        <v>0</v>
      </c>
      <c r="F838" s="72">
        <v>0</v>
      </c>
      <c r="G838" s="73">
        <v>3</v>
      </c>
      <c r="H838" s="26"/>
    </row>
    <row r="839" spans="2:8" s="28" customFormat="1" ht="18.75" customHeight="1" x14ac:dyDescent="0.2">
      <c r="B839" s="71" t="s">
        <v>2371</v>
      </c>
      <c r="C839" s="72">
        <v>0</v>
      </c>
      <c r="D839" s="72">
        <v>0</v>
      </c>
      <c r="E839" s="72">
        <v>0</v>
      </c>
      <c r="F839" s="72">
        <v>0</v>
      </c>
      <c r="G839" s="73">
        <v>2</v>
      </c>
      <c r="H839" s="26"/>
    </row>
    <row r="840" spans="2:8" s="28" customFormat="1" ht="18.75" customHeight="1" x14ac:dyDescent="0.2">
      <c r="B840" s="71" t="s">
        <v>2067</v>
      </c>
      <c r="C840" s="72">
        <v>0</v>
      </c>
      <c r="D840" s="72">
        <v>0</v>
      </c>
      <c r="E840" s="72">
        <v>0</v>
      </c>
      <c r="F840" s="72">
        <v>0</v>
      </c>
      <c r="G840" s="73">
        <v>1</v>
      </c>
      <c r="H840" s="26"/>
    </row>
    <row r="841" spans="2:8" s="28" customFormat="1" ht="18.75" customHeight="1" x14ac:dyDescent="0.2">
      <c r="B841" s="71" t="s">
        <v>1879</v>
      </c>
      <c r="C841" s="72">
        <v>1</v>
      </c>
      <c r="D841" s="72">
        <v>0</v>
      </c>
      <c r="E841" s="72">
        <v>1</v>
      </c>
      <c r="F841" s="72">
        <v>0</v>
      </c>
      <c r="G841" s="73">
        <v>0</v>
      </c>
      <c r="H841" s="26"/>
    </row>
    <row r="842" spans="2:8" s="28" customFormat="1" ht="18.75" customHeight="1" x14ac:dyDescent="0.2">
      <c r="B842" s="71" t="s">
        <v>1787</v>
      </c>
      <c r="C842" s="72">
        <v>0</v>
      </c>
      <c r="D842" s="72">
        <v>1</v>
      </c>
      <c r="E842" s="72">
        <v>1</v>
      </c>
      <c r="F842" s="72">
        <v>0</v>
      </c>
      <c r="G842" s="73">
        <v>0</v>
      </c>
      <c r="H842" s="26"/>
    </row>
    <row r="843" spans="2:8" s="28" customFormat="1" ht="18.75" customHeight="1" x14ac:dyDescent="0.2">
      <c r="B843" s="71" t="s">
        <v>2010</v>
      </c>
      <c r="C843" s="72">
        <v>1</v>
      </c>
      <c r="D843" s="72">
        <v>0</v>
      </c>
      <c r="E843" s="72">
        <v>0</v>
      </c>
      <c r="F843" s="72">
        <v>0</v>
      </c>
      <c r="G843" s="73">
        <v>3</v>
      </c>
      <c r="H843" s="26"/>
    </row>
    <row r="844" spans="2:8" s="28" customFormat="1" ht="18.75" customHeight="1" x14ac:dyDescent="0.2">
      <c r="B844" s="71" t="s">
        <v>1788</v>
      </c>
      <c r="C844" s="72">
        <v>2</v>
      </c>
      <c r="D844" s="72">
        <v>2</v>
      </c>
      <c r="E844" s="72">
        <v>0</v>
      </c>
      <c r="F844" s="72">
        <v>0</v>
      </c>
      <c r="G844" s="73">
        <v>0</v>
      </c>
      <c r="H844" s="26"/>
    </row>
    <row r="845" spans="2:8" s="28" customFormat="1" ht="18.75" customHeight="1" x14ac:dyDescent="0.2">
      <c r="B845" s="71" t="s">
        <v>1144</v>
      </c>
      <c r="C845" s="72">
        <v>1</v>
      </c>
      <c r="D845" s="72">
        <v>0</v>
      </c>
      <c r="E845" s="72">
        <v>1</v>
      </c>
      <c r="F845" s="72">
        <v>0</v>
      </c>
      <c r="G845" s="73">
        <v>1</v>
      </c>
      <c r="H845" s="26"/>
    </row>
    <row r="846" spans="2:8" s="28" customFormat="1" ht="18.75" customHeight="1" x14ac:dyDescent="0.2">
      <c r="B846" s="71" t="s">
        <v>1885</v>
      </c>
      <c r="C846" s="72">
        <v>0</v>
      </c>
      <c r="D846" s="72">
        <v>0</v>
      </c>
      <c r="E846" s="72">
        <v>0</v>
      </c>
      <c r="F846" s="72">
        <v>1</v>
      </c>
      <c r="G846" s="73">
        <v>1</v>
      </c>
      <c r="H846" s="26"/>
    </row>
    <row r="847" spans="2:8" s="28" customFormat="1" ht="18.75" customHeight="1" x14ac:dyDescent="0.2">
      <c r="B847" s="71" t="s">
        <v>2229</v>
      </c>
      <c r="C847" s="72">
        <v>1</v>
      </c>
      <c r="D847" s="72">
        <v>0</v>
      </c>
      <c r="E847" s="72">
        <v>1</v>
      </c>
      <c r="F847" s="72">
        <v>0</v>
      </c>
      <c r="G847" s="73">
        <v>0</v>
      </c>
      <c r="H847" s="26"/>
    </row>
    <row r="848" spans="2:8" s="28" customFormat="1" ht="18.75" customHeight="1" x14ac:dyDescent="0.2">
      <c r="B848" s="71" t="s">
        <v>2026</v>
      </c>
      <c r="C848" s="72">
        <v>0</v>
      </c>
      <c r="D848" s="72">
        <v>0</v>
      </c>
      <c r="E848" s="72">
        <v>0</v>
      </c>
      <c r="F848" s="72">
        <v>2</v>
      </c>
      <c r="G848" s="73">
        <v>0</v>
      </c>
      <c r="H848" s="26"/>
    </row>
    <row r="849" spans="2:8" s="28" customFormat="1" ht="18.75" customHeight="1" x14ac:dyDescent="0.2">
      <c r="B849" s="71" t="s">
        <v>2031</v>
      </c>
      <c r="C849" s="72">
        <v>1</v>
      </c>
      <c r="D849" s="72">
        <v>0</v>
      </c>
      <c r="E849" s="72">
        <v>1</v>
      </c>
      <c r="F849" s="72">
        <v>0</v>
      </c>
      <c r="G849" s="73">
        <v>1</v>
      </c>
      <c r="H849" s="26"/>
    </row>
    <row r="850" spans="2:8" s="28" customFormat="1" ht="18.75" customHeight="1" x14ac:dyDescent="0.2">
      <c r="B850" s="71" t="s">
        <v>2540</v>
      </c>
      <c r="C850" s="72">
        <v>1</v>
      </c>
      <c r="D850" s="72">
        <v>1</v>
      </c>
      <c r="E850" s="72">
        <v>0</v>
      </c>
      <c r="F850" s="72">
        <v>0</v>
      </c>
      <c r="G850" s="73">
        <v>0</v>
      </c>
      <c r="H850" s="26"/>
    </row>
    <row r="851" spans="2:8" s="28" customFormat="1" ht="18.75" customHeight="1" x14ac:dyDescent="0.2">
      <c r="B851" s="71" t="s">
        <v>2120</v>
      </c>
      <c r="C851" s="72">
        <v>0</v>
      </c>
      <c r="D851" s="72">
        <v>0</v>
      </c>
      <c r="E851" s="72">
        <v>0</v>
      </c>
      <c r="F851" s="72">
        <v>0</v>
      </c>
      <c r="G851" s="73">
        <v>2</v>
      </c>
      <c r="H851" s="26"/>
    </row>
    <row r="852" spans="2:8" s="28" customFormat="1" ht="18.75" customHeight="1" x14ac:dyDescent="0.2">
      <c r="B852" s="71" t="s">
        <v>1548</v>
      </c>
      <c r="C852" s="72">
        <v>0</v>
      </c>
      <c r="D852" s="72">
        <v>0</v>
      </c>
      <c r="E852" s="72">
        <v>0</v>
      </c>
      <c r="F852" s="72">
        <v>0</v>
      </c>
      <c r="G852" s="73">
        <v>2</v>
      </c>
      <c r="H852" s="26"/>
    </row>
    <row r="853" spans="2:8" s="28" customFormat="1" ht="18.75" customHeight="1" x14ac:dyDescent="0.2">
      <c r="B853" s="71" t="s">
        <v>2072</v>
      </c>
      <c r="C853" s="72">
        <v>0</v>
      </c>
      <c r="D853" s="72">
        <v>0</v>
      </c>
      <c r="E853" s="72">
        <v>0</v>
      </c>
      <c r="F853" s="72">
        <v>1</v>
      </c>
      <c r="G853" s="73">
        <v>0</v>
      </c>
      <c r="H853" s="26"/>
    </row>
    <row r="854" spans="2:8" s="28" customFormat="1" ht="18.75" customHeight="1" x14ac:dyDescent="0.2">
      <c r="B854" s="71" t="s">
        <v>2599</v>
      </c>
      <c r="C854" s="72">
        <v>1</v>
      </c>
      <c r="D854" s="72">
        <v>0</v>
      </c>
      <c r="E854" s="72">
        <v>0</v>
      </c>
      <c r="F854" s="72">
        <v>0</v>
      </c>
      <c r="G854" s="73">
        <v>0</v>
      </c>
      <c r="H854" s="26"/>
    </row>
    <row r="855" spans="2:8" s="28" customFormat="1" ht="18.75" customHeight="1" x14ac:dyDescent="0.2">
      <c r="B855" s="71" t="s">
        <v>2323</v>
      </c>
      <c r="C855" s="72">
        <v>0</v>
      </c>
      <c r="D855" s="72">
        <v>0</v>
      </c>
      <c r="E855" s="72">
        <v>1</v>
      </c>
      <c r="F855" s="72">
        <v>1</v>
      </c>
      <c r="G855" s="73">
        <v>0</v>
      </c>
      <c r="H855" s="26"/>
    </row>
    <row r="856" spans="2:8" s="28" customFormat="1" ht="18.75" customHeight="1" x14ac:dyDescent="0.2">
      <c r="B856" s="71" t="s">
        <v>2557</v>
      </c>
      <c r="C856" s="72">
        <v>0</v>
      </c>
      <c r="D856" s="72">
        <v>0</v>
      </c>
      <c r="E856" s="72">
        <v>0</v>
      </c>
      <c r="F856" s="72">
        <v>0</v>
      </c>
      <c r="G856" s="73">
        <v>2</v>
      </c>
      <c r="H856" s="26"/>
    </row>
    <row r="857" spans="2:8" s="28" customFormat="1" ht="18.75" customHeight="1" x14ac:dyDescent="0.2">
      <c r="B857" s="71" t="s">
        <v>1949</v>
      </c>
      <c r="C857" s="72">
        <v>3</v>
      </c>
      <c r="D857" s="72">
        <v>0</v>
      </c>
      <c r="E857" s="72">
        <v>0</v>
      </c>
      <c r="F857" s="72">
        <v>0</v>
      </c>
      <c r="G857" s="73">
        <v>1</v>
      </c>
      <c r="H857" s="26"/>
    </row>
    <row r="858" spans="2:8" s="28" customFormat="1" ht="18.75" customHeight="1" x14ac:dyDescent="0.2">
      <c r="B858" s="71" t="s">
        <v>2076</v>
      </c>
      <c r="C858" s="72">
        <v>1</v>
      </c>
      <c r="D858" s="72">
        <v>0</v>
      </c>
      <c r="E858" s="72">
        <v>0</v>
      </c>
      <c r="F858" s="72">
        <v>0</v>
      </c>
      <c r="G858" s="73">
        <v>2</v>
      </c>
      <c r="H858" s="26"/>
    </row>
    <row r="859" spans="2:8" s="28" customFormat="1" ht="18.75" customHeight="1" x14ac:dyDescent="0.2">
      <c r="B859" s="71" t="s">
        <v>1320</v>
      </c>
      <c r="C859" s="72">
        <v>0</v>
      </c>
      <c r="D859" s="72">
        <v>0</v>
      </c>
      <c r="E859" s="72">
        <v>2</v>
      </c>
      <c r="F859" s="72">
        <v>0</v>
      </c>
      <c r="G859" s="73">
        <v>0</v>
      </c>
      <c r="H859" s="26"/>
    </row>
    <row r="860" spans="2:8" s="28" customFormat="1" ht="18.75" customHeight="1" x14ac:dyDescent="0.2">
      <c r="B860" s="71" t="s">
        <v>2206</v>
      </c>
      <c r="C860" s="72">
        <v>0</v>
      </c>
      <c r="D860" s="72">
        <v>0</v>
      </c>
      <c r="E860" s="72">
        <v>0</v>
      </c>
      <c r="F860" s="72">
        <v>0</v>
      </c>
      <c r="G860" s="73">
        <v>2</v>
      </c>
      <c r="H860" s="26"/>
    </row>
    <row r="861" spans="2:8" s="28" customFormat="1" ht="18.75" customHeight="1" x14ac:dyDescent="0.2">
      <c r="B861" s="71" t="s">
        <v>1865</v>
      </c>
      <c r="C861" s="72">
        <v>0</v>
      </c>
      <c r="D861" s="72">
        <v>0</v>
      </c>
      <c r="E861" s="72">
        <v>0</v>
      </c>
      <c r="F861" s="72">
        <v>1</v>
      </c>
      <c r="G861" s="73">
        <v>0</v>
      </c>
      <c r="H861" s="26"/>
    </row>
    <row r="862" spans="2:8" s="28" customFormat="1" ht="18.75" customHeight="1" x14ac:dyDescent="0.2">
      <c r="B862" s="71" t="s">
        <v>1232</v>
      </c>
      <c r="C862" s="72">
        <v>0</v>
      </c>
      <c r="D862" s="72">
        <v>1</v>
      </c>
      <c r="E862" s="72">
        <v>0</v>
      </c>
      <c r="F862" s="72">
        <v>0</v>
      </c>
      <c r="G862" s="73">
        <v>0</v>
      </c>
      <c r="H862" s="26"/>
    </row>
    <row r="863" spans="2:8" s="28" customFormat="1" ht="18.75" customHeight="1" x14ac:dyDescent="0.2">
      <c r="B863" s="71" t="s">
        <v>3015</v>
      </c>
      <c r="C863" s="72">
        <v>0</v>
      </c>
      <c r="D863" s="72">
        <v>0</v>
      </c>
      <c r="E863" s="72">
        <v>0</v>
      </c>
      <c r="F863" s="72">
        <v>0</v>
      </c>
      <c r="G863" s="73">
        <v>1</v>
      </c>
      <c r="H863" s="26"/>
    </row>
    <row r="864" spans="2:8" s="28" customFormat="1" ht="18.75" customHeight="1" x14ac:dyDescent="0.2">
      <c r="B864" s="71" t="s">
        <v>2563</v>
      </c>
      <c r="C864" s="72">
        <v>0</v>
      </c>
      <c r="D864" s="72">
        <v>0</v>
      </c>
      <c r="E864" s="72">
        <v>0</v>
      </c>
      <c r="F864" s="72">
        <v>1</v>
      </c>
      <c r="G864" s="73">
        <v>0</v>
      </c>
      <c r="H864" s="26"/>
    </row>
    <row r="865" spans="2:8" s="28" customFormat="1" ht="18.75" customHeight="1" x14ac:dyDescent="0.2">
      <c r="B865" s="71" t="s">
        <v>3116</v>
      </c>
      <c r="C865" s="72">
        <v>3</v>
      </c>
      <c r="D865" s="72">
        <v>1</v>
      </c>
      <c r="E865" s="72">
        <v>0</v>
      </c>
      <c r="F865" s="72">
        <v>0</v>
      </c>
      <c r="G865" s="73">
        <v>0</v>
      </c>
      <c r="H865" s="26"/>
    </row>
    <row r="866" spans="2:8" s="28" customFormat="1" ht="18.75" customHeight="1" x14ac:dyDescent="0.2">
      <c r="B866" s="71" t="s">
        <v>2205</v>
      </c>
      <c r="C866" s="72">
        <v>0</v>
      </c>
      <c r="D866" s="72">
        <v>0</v>
      </c>
      <c r="E866" s="72">
        <v>1</v>
      </c>
      <c r="F866" s="72">
        <v>2</v>
      </c>
      <c r="G866" s="73">
        <v>0</v>
      </c>
      <c r="H866" s="26"/>
    </row>
    <row r="867" spans="2:8" s="28" customFormat="1" ht="18.75" customHeight="1" x14ac:dyDescent="0.2">
      <c r="B867" s="71" t="s">
        <v>1193</v>
      </c>
      <c r="C867" s="72">
        <v>2</v>
      </c>
      <c r="D867" s="72">
        <v>2</v>
      </c>
      <c r="E867" s="72">
        <v>0</v>
      </c>
      <c r="F867" s="72">
        <v>0</v>
      </c>
      <c r="G867" s="73">
        <v>0</v>
      </c>
      <c r="H867" s="26"/>
    </row>
    <row r="868" spans="2:8" s="28" customFormat="1" ht="18.75" customHeight="1" x14ac:dyDescent="0.2">
      <c r="B868" s="71" t="s">
        <v>1768</v>
      </c>
      <c r="C868" s="72">
        <v>1</v>
      </c>
      <c r="D868" s="72">
        <v>3</v>
      </c>
      <c r="E868" s="72">
        <v>0</v>
      </c>
      <c r="F868" s="72">
        <v>0</v>
      </c>
      <c r="G868" s="73">
        <v>0</v>
      </c>
      <c r="H868" s="26"/>
    </row>
    <row r="869" spans="2:8" s="28" customFormat="1" ht="18.75" customHeight="1" x14ac:dyDescent="0.2">
      <c r="B869" s="71" t="s">
        <v>1767</v>
      </c>
      <c r="C869" s="72">
        <v>0</v>
      </c>
      <c r="D869" s="72">
        <v>0</v>
      </c>
      <c r="E869" s="72">
        <v>0</v>
      </c>
      <c r="F869" s="72">
        <v>0</v>
      </c>
      <c r="G869" s="73">
        <v>3</v>
      </c>
      <c r="H869" s="26"/>
    </row>
    <row r="870" spans="2:8" s="28" customFormat="1" ht="18.75" customHeight="1" x14ac:dyDescent="0.2">
      <c r="B870" s="71" t="s">
        <v>1129</v>
      </c>
      <c r="C870" s="72">
        <v>2</v>
      </c>
      <c r="D870" s="72">
        <v>0</v>
      </c>
      <c r="E870" s="72">
        <v>0</v>
      </c>
      <c r="F870" s="72">
        <v>1</v>
      </c>
      <c r="G870" s="73">
        <v>0</v>
      </c>
      <c r="H870" s="26"/>
    </row>
    <row r="871" spans="2:8" s="28" customFormat="1" ht="18.75" customHeight="1" x14ac:dyDescent="0.2">
      <c r="B871" s="71" t="s">
        <v>1775</v>
      </c>
      <c r="C871" s="72">
        <v>0</v>
      </c>
      <c r="D871" s="72">
        <v>0</v>
      </c>
      <c r="E871" s="72">
        <v>0</v>
      </c>
      <c r="F871" s="72">
        <v>1</v>
      </c>
      <c r="G871" s="73">
        <v>0</v>
      </c>
      <c r="H871" s="26"/>
    </row>
    <row r="872" spans="2:8" s="28" customFormat="1" ht="18.75" customHeight="1" x14ac:dyDescent="0.2">
      <c r="B872" s="71" t="s">
        <v>2547</v>
      </c>
      <c r="C872" s="72">
        <v>3</v>
      </c>
      <c r="D872" s="72">
        <v>0</v>
      </c>
      <c r="E872" s="72">
        <v>0</v>
      </c>
      <c r="F872" s="72">
        <v>0</v>
      </c>
      <c r="G872" s="73">
        <v>0</v>
      </c>
      <c r="H872" s="26"/>
    </row>
    <row r="873" spans="2:8" s="28" customFormat="1" ht="18.75" customHeight="1" x14ac:dyDescent="0.2">
      <c r="B873" s="71" t="s">
        <v>1464</v>
      </c>
      <c r="C873" s="72">
        <v>0</v>
      </c>
      <c r="D873" s="72">
        <v>0</v>
      </c>
      <c r="E873" s="72">
        <v>2</v>
      </c>
      <c r="F873" s="72">
        <v>0</v>
      </c>
      <c r="G873" s="73">
        <v>0</v>
      </c>
      <c r="H873" s="26"/>
    </row>
    <row r="874" spans="2:8" s="28" customFormat="1" ht="18.75" customHeight="1" x14ac:dyDescent="0.2">
      <c r="B874" s="71" t="s">
        <v>1846</v>
      </c>
      <c r="C874" s="72">
        <v>1</v>
      </c>
      <c r="D874" s="72">
        <v>2</v>
      </c>
      <c r="E874" s="72">
        <v>0</v>
      </c>
      <c r="F874" s="72">
        <v>0</v>
      </c>
      <c r="G874" s="73">
        <v>0</v>
      </c>
      <c r="H874" s="26"/>
    </row>
    <row r="875" spans="2:8" s="28" customFormat="1" ht="18.75" customHeight="1" x14ac:dyDescent="0.2">
      <c r="B875" s="71" t="s">
        <v>1978</v>
      </c>
      <c r="C875" s="72">
        <v>0</v>
      </c>
      <c r="D875" s="72">
        <v>0</v>
      </c>
      <c r="E875" s="72">
        <v>0</v>
      </c>
      <c r="F875" s="72">
        <v>2</v>
      </c>
      <c r="G875" s="73">
        <v>1</v>
      </c>
      <c r="H875" s="26"/>
    </row>
    <row r="876" spans="2:8" s="28" customFormat="1" ht="18.75" customHeight="1" x14ac:dyDescent="0.2">
      <c r="B876" s="71" t="s">
        <v>2022</v>
      </c>
      <c r="C876" s="72">
        <v>0</v>
      </c>
      <c r="D876" s="72">
        <v>0</v>
      </c>
      <c r="E876" s="72">
        <v>0</v>
      </c>
      <c r="F876" s="72">
        <v>0</v>
      </c>
      <c r="G876" s="73">
        <v>1</v>
      </c>
      <c r="H876" s="26"/>
    </row>
    <row r="877" spans="2:8" s="28" customFormat="1" ht="18.75" customHeight="1" x14ac:dyDescent="0.2">
      <c r="B877" s="71" t="s">
        <v>2057</v>
      </c>
      <c r="C877" s="72">
        <v>0</v>
      </c>
      <c r="D877" s="72">
        <v>0</v>
      </c>
      <c r="E877" s="72">
        <v>0</v>
      </c>
      <c r="F877" s="72">
        <v>0</v>
      </c>
      <c r="G877" s="73">
        <v>1</v>
      </c>
      <c r="H877" s="26"/>
    </row>
    <row r="878" spans="2:8" s="28" customFormat="1" ht="18.75" customHeight="1" x14ac:dyDescent="0.2">
      <c r="B878" s="71" t="s">
        <v>2017</v>
      </c>
      <c r="C878" s="72">
        <v>0</v>
      </c>
      <c r="D878" s="72">
        <v>1</v>
      </c>
      <c r="E878" s="72">
        <v>0</v>
      </c>
      <c r="F878" s="72">
        <v>0</v>
      </c>
      <c r="G878" s="73">
        <v>0</v>
      </c>
      <c r="H878" s="26"/>
    </row>
    <row r="879" spans="2:8" s="28" customFormat="1" ht="18.75" customHeight="1" x14ac:dyDescent="0.2">
      <c r="B879" s="71" t="s">
        <v>1801</v>
      </c>
      <c r="C879" s="72">
        <v>0</v>
      </c>
      <c r="D879" s="72">
        <v>1</v>
      </c>
      <c r="E879" s="72">
        <v>0</v>
      </c>
      <c r="F879" s="72">
        <v>0</v>
      </c>
      <c r="G879" s="73">
        <v>0</v>
      </c>
      <c r="H879" s="26"/>
    </row>
    <row r="880" spans="2:8" s="28" customFormat="1" ht="18.75" customHeight="1" x14ac:dyDescent="0.2">
      <c r="B880" s="71" t="s">
        <v>1870</v>
      </c>
      <c r="C880" s="72">
        <v>0</v>
      </c>
      <c r="D880" s="72">
        <v>0</v>
      </c>
      <c r="E880" s="72">
        <v>0</v>
      </c>
      <c r="F880" s="72">
        <v>0</v>
      </c>
      <c r="G880" s="73">
        <v>2</v>
      </c>
      <c r="H880" s="26"/>
    </row>
    <row r="881" spans="2:8" s="28" customFormat="1" ht="18.75" customHeight="1" x14ac:dyDescent="0.2">
      <c r="B881" s="71" t="s">
        <v>1401</v>
      </c>
      <c r="C881" s="72">
        <v>1</v>
      </c>
      <c r="D881" s="72">
        <v>1</v>
      </c>
      <c r="E881" s="72">
        <v>0</v>
      </c>
      <c r="F881" s="72">
        <v>0</v>
      </c>
      <c r="G881" s="73">
        <v>0</v>
      </c>
      <c r="H881" s="26"/>
    </row>
    <row r="882" spans="2:8" s="28" customFormat="1" ht="18.75" customHeight="1" x14ac:dyDescent="0.2">
      <c r="B882" s="71" t="s">
        <v>1993</v>
      </c>
      <c r="C882" s="72">
        <v>0</v>
      </c>
      <c r="D882" s="72">
        <v>0</v>
      </c>
      <c r="E882" s="72">
        <v>0</v>
      </c>
      <c r="F882" s="72">
        <v>0</v>
      </c>
      <c r="G882" s="73">
        <v>1</v>
      </c>
      <c r="H882" s="26"/>
    </row>
    <row r="883" spans="2:8" s="28" customFormat="1" ht="18.75" customHeight="1" x14ac:dyDescent="0.2">
      <c r="B883" s="71" t="s">
        <v>2338</v>
      </c>
      <c r="C883" s="72">
        <v>1</v>
      </c>
      <c r="D883" s="72">
        <v>1</v>
      </c>
      <c r="E883" s="72">
        <v>1</v>
      </c>
      <c r="F883" s="72">
        <v>0</v>
      </c>
      <c r="G883" s="73">
        <v>0</v>
      </c>
      <c r="H883" s="26"/>
    </row>
    <row r="884" spans="2:8" s="28" customFormat="1" ht="18.75" customHeight="1" x14ac:dyDescent="0.2">
      <c r="B884" s="71" t="s">
        <v>1939</v>
      </c>
      <c r="C884" s="72">
        <v>0</v>
      </c>
      <c r="D884" s="72">
        <v>0</v>
      </c>
      <c r="E884" s="72">
        <v>0</v>
      </c>
      <c r="F884" s="72">
        <v>0</v>
      </c>
      <c r="G884" s="73">
        <v>1</v>
      </c>
      <c r="H884" s="26"/>
    </row>
    <row r="885" spans="2:8" s="28" customFormat="1" ht="18.75" customHeight="1" x14ac:dyDescent="0.2">
      <c r="B885" s="71" t="s">
        <v>2582</v>
      </c>
      <c r="C885" s="72">
        <v>0</v>
      </c>
      <c r="D885" s="72">
        <v>0</v>
      </c>
      <c r="E885" s="72">
        <v>1</v>
      </c>
      <c r="F885" s="72">
        <v>0</v>
      </c>
      <c r="G885" s="73">
        <v>0</v>
      </c>
      <c r="H885" s="26"/>
    </row>
    <row r="886" spans="2:8" s="28" customFormat="1" ht="18.75" customHeight="1" x14ac:dyDescent="0.2">
      <c r="B886" s="71" t="s">
        <v>1470</v>
      </c>
      <c r="C886" s="72">
        <v>0</v>
      </c>
      <c r="D886" s="72">
        <v>0</v>
      </c>
      <c r="E886" s="72">
        <v>1</v>
      </c>
      <c r="F886" s="72">
        <v>2</v>
      </c>
      <c r="G886" s="73">
        <v>0</v>
      </c>
      <c r="H886" s="26"/>
    </row>
    <row r="887" spans="2:8" s="28" customFormat="1" ht="18.75" customHeight="1" x14ac:dyDescent="0.2">
      <c r="B887" s="71" t="s">
        <v>2310</v>
      </c>
      <c r="C887" s="72">
        <v>0</v>
      </c>
      <c r="D887" s="72">
        <v>0</v>
      </c>
      <c r="E887" s="72">
        <v>0</v>
      </c>
      <c r="F887" s="72">
        <v>0</v>
      </c>
      <c r="G887" s="73">
        <v>1</v>
      </c>
      <c r="H887" s="26"/>
    </row>
    <row r="888" spans="2:8" s="28" customFormat="1" ht="18.75" customHeight="1" x14ac:dyDescent="0.2">
      <c r="B888" s="71" t="s">
        <v>1944</v>
      </c>
      <c r="C888" s="72">
        <v>0</v>
      </c>
      <c r="D888" s="72">
        <v>1</v>
      </c>
      <c r="E888" s="72">
        <v>0</v>
      </c>
      <c r="F888" s="72">
        <v>0</v>
      </c>
      <c r="G888" s="73">
        <v>0</v>
      </c>
      <c r="H888" s="26"/>
    </row>
    <row r="889" spans="2:8" s="28" customFormat="1" ht="18.75" customHeight="1" x14ac:dyDescent="0.2">
      <c r="B889" s="71" t="s">
        <v>1247</v>
      </c>
      <c r="C889" s="72">
        <v>0</v>
      </c>
      <c r="D889" s="72">
        <v>3</v>
      </c>
      <c r="E889" s="72">
        <v>0</v>
      </c>
      <c r="F889" s="72">
        <v>0</v>
      </c>
      <c r="G889" s="73">
        <v>0</v>
      </c>
      <c r="H889" s="26"/>
    </row>
    <row r="890" spans="2:8" s="28" customFormat="1" ht="18.75" customHeight="1" x14ac:dyDescent="0.2">
      <c r="B890" s="71" t="s">
        <v>2416</v>
      </c>
      <c r="C890" s="72">
        <v>1</v>
      </c>
      <c r="D890" s="72">
        <v>0</v>
      </c>
      <c r="E890" s="72">
        <v>1</v>
      </c>
      <c r="F890" s="72">
        <v>0</v>
      </c>
      <c r="G890" s="73">
        <v>0</v>
      </c>
      <c r="H890" s="26"/>
    </row>
    <row r="891" spans="2:8" s="28" customFormat="1" ht="18.75" customHeight="1" x14ac:dyDescent="0.2">
      <c r="B891" s="71" t="s">
        <v>1743</v>
      </c>
      <c r="C891" s="72">
        <v>0</v>
      </c>
      <c r="D891" s="72">
        <v>0</v>
      </c>
      <c r="E891" s="72">
        <v>0</v>
      </c>
      <c r="F891" s="72">
        <v>1</v>
      </c>
      <c r="G891" s="73">
        <v>0</v>
      </c>
      <c r="H891" s="26"/>
    </row>
    <row r="892" spans="2:8" s="28" customFormat="1" ht="18.75" customHeight="1" x14ac:dyDescent="0.2">
      <c r="B892" s="71" t="s">
        <v>2309</v>
      </c>
      <c r="C892" s="72">
        <v>1</v>
      </c>
      <c r="D892" s="72">
        <v>0</v>
      </c>
      <c r="E892" s="72">
        <v>0</v>
      </c>
      <c r="F892" s="72">
        <v>0</v>
      </c>
      <c r="G892" s="73">
        <v>1</v>
      </c>
      <c r="H892" s="26"/>
    </row>
    <row r="893" spans="2:8" s="28" customFormat="1" ht="18.75" customHeight="1" x14ac:dyDescent="0.2">
      <c r="B893" s="71" t="s">
        <v>2586</v>
      </c>
      <c r="C893" s="72">
        <v>1</v>
      </c>
      <c r="D893" s="72">
        <v>0</v>
      </c>
      <c r="E893" s="72">
        <v>0</v>
      </c>
      <c r="F893" s="72">
        <v>0</v>
      </c>
      <c r="G893" s="73">
        <v>0</v>
      </c>
      <c r="H893" s="26"/>
    </row>
    <row r="894" spans="2:8" s="28" customFormat="1" ht="18.75" customHeight="1" x14ac:dyDescent="0.2">
      <c r="B894" s="71" t="s">
        <v>1153</v>
      </c>
      <c r="C894" s="72">
        <v>0</v>
      </c>
      <c r="D894" s="72">
        <v>1</v>
      </c>
      <c r="E894" s="72">
        <v>1</v>
      </c>
      <c r="F894" s="72">
        <v>1</v>
      </c>
      <c r="G894" s="73">
        <v>0</v>
      </c>
      <c r="H894" s="26"/>
    </row>
    <row r="895" spans="2:8" s="28" customFormat="1" ht="18.75" customHeight="1" x14ac:dyDescent="0.2">
      <c r="B895" s="71" t="s">
        <v>2168</v>
      </c>
      <c r="C895" s="72">
        <v>1</v>
      </c>
      <c r="D895" s="72">
        <v>1</v>
      </c>
      <c r="E895" s="72">
        <v>0</v>
      </c>
      <c r="F895" s="72">
        <v>0</v>
      </c>
      <c r="G895" s="73">
        <v>1</v>
      </c>
      <c r="H895" s="26"/>
    </row>
    <row r="896" spans="2:8" s="28" customFormat="1" ht="18.75" customHeight="1" x14ac:dyDescent="0.2">
      <c r="B896" s="71" t="s">
        <v>2115</v>
      </c>
      <c r="C896" s="72">
        <v>0</v>
      </c>
      <c r="D896" s="72">
        <v>0</v>
      </c>
      <c r="E896" s="72">
        <v>0</v>
      </c>
      <c r="F896" s="72">
        <v>1</v>
      </c>
      <c r="G896" s="73">
        <v>0</v>
      </c>
      <c r="H896" s="26"/>
    </row>
    <row r="897" spans="2:8" s="28" customFormat="1" ht="18.75" customHeight="1" x14ac:dyDescent="0.2">
      <c r="B897" s="71" t="s">
        <v>2584</v>
      </c>
      <c r="C897" s="72">
        <v>0</v>
      </c>
      <c r="D897" s="72">
        <v>0</v>
      </c>
      <c r="E897" s="72">
        <v>1</v>
      </c>
      <c r="F897" s="72">
        <v>0</v>
      </c>
      <c r="G897" s="73">
        <v>0</v>
      </c>
      <c r="H897" s="26"/>
    </row>
    <row r="898" spans="2:8" s="28" customFormat="1" ht="18.75" customHeight="1" x14ac:dyDescent="0.2">
      <c r="B898" s="71" t="s">
        <v>2221</v>
      </c>
      <c r="C898" s="72">
        <v>0</v>
      </c>
      <c r="D898" s="72">
        <v>2</v>
      </c>
      <c r="E898" s="72">
        <v>0</v>
      </c>
      <c r="F898" s="72">
        <v>0</v>
      </c>
      <c r="G898" s="73">
        <v>0</v>
      </c>
      <c r="H898" s="26"/>
    </row>
    <row r="899" spans="2:8" s="28" customFormat="1" ht="18.75" customHeight="1" x14ac:dyDescent="0.2">
      <c r="B899" s="71" t="s">
        <v>1264</v>
      </c>
      <c r="C899" s="72">
        <v>0</v>
      </c>
      <c r="D899" s="72">
        <v>0</v>
      </c>
      <c r="E899" s="72">
        <v>1</v>
      </c>
      <c r="F899" s="72">
        <v>0</v>
      </c>
      <c r="G899" s="73">
        <v>0</v>
      </c>
      <c r="H899" s="26"/>
    </row>
    <row r="900" spans="2:8" s="28" customFormat="1" ht="18.75" customHeight="1" x14ac:dyDescent="0.2">
      <c r="B900" s="71" t="s">
        <v>1033</v>
      </c>
      <c r="C900" s="72">
        <v>2</v>
      </c>
      <c r="D900" s="72">
        <v>0</v>
      </c>
      <c r="E900" s="72">
        <v>0</v>
      </c>
      <c r="F900" s="72">
        <v>0</v>
      </c>
      <c r="G900" s="73">
        <v>1</v>
      </c>
      <c r="H900" s="26"/>
    </row>
    <row r="901" spans="2:8" s="28" customFormat="1" ht="18.75" customHeight="1" x14ac:dyDescent="0.2">
      <c r="B901" s="71" t="s">
        <v>1101</v>
      </c>
      <c r="C901" s="72">
        <v>0</v>
      </c>
      <c r="D901" s="72">
        <v>0</v>
      </c>
      <c r="E901" s="72">
        <v>0</v>
      </c>
      <c r="F901" s="72">
        <v>2</v>
      </c>
      <c r="G901" s="73">
        <v>0</v>
      </c>
      <c r="H901" s="26"/>
    </row>
    <row r="902" spans="2:8" s="28" customFormat="1" ht="18.75" customHeight="1" x14ac:dyDescent="0.2">
      <c r="B902" s="71" t="s">
        <v>1297</v>
      </c>
      <c r="C902" s="72">
        <v>1</v>
      </c>
      <c r="D902" s="72">
        <v>1</v>
      </c>
      <c r="E902" s="72">
        <v>0</v>
      </c>
      <c r="F902" s="72">
        <v>0</v>
      </c>
      <c r="G902" s="73">
        <v>0</v>
      </c>
      <c r="H902" s="26"/>
    </row>
    <row r="903" spans="2:8" s="28" customFormat="1" ht="18.75" customHeight="1" x14ac:dyDescent="0.2">
      <c r="B903" s="71" t="s">
        <v>1174</v>
      </c>
      <c r="C903" s="72">
        <v>1</v>
      </c>
      <c r="D903" s="72">
        <v>0</v>
      </c>
      <c r="E903" s="72">
        <v>0</v>
      </c>
      <c r="F903" s="72">
        <v>1</v>
      </c>
      <c r="G903" s="73">
        <v>1</v>
      </c>
      <c r="H903" s="26"/>
    </row>
    <row r="904" spans="2:8" s="28" customFormat="1" ht="18.75" customHeight="1" x14ac:dyDescent="0.2">
      <c r="B904" s="71" t="s">
        <v>1528</v>
      </c>
      <c r="C904" s="72">
        <v>0</v>
      </c>
      <c r="D904" s="72">
        <v>2</v>
      </c>
      <c r="E904" s="72">
        <v>0</v>
      </c>
      <c r="F904" s="72">
        <v>0</v>
      </c>
      <c r="G904" s="73">
        <v>0</v>
      </c>
      <c r="H904" s="26"/>
    </row>
    <row r="905" spans="2:8" s="28" customFormat="1" ht="18.75" customHeight="1" x14ac:dyDescent="0.2">
      <c r="B905" s="71" t="s">
        <v>2312</v>
      </c>
      <c r="C905" s="72">
        <v>0</v>
      </c>
      <c r="D905" s="72">
        <v>0</v>
      </c>
      <c r="E905" s="72">
        <v>0</v>
      </c>
      <c r="F905" s="72">
        <v>1</v>
      </c>
      <c r="G905" s="73">
        <v>1</v>
      </c>
      <c r="H905" s="26"/>
    </row>
    <row r="906" spans="2:8" s="28" customFormat="1" ht="18.75" customHeight="1" x14ac:dyDescent="0.2">
      <c r="B906" s="71" t="s">
        <v>1515</v>
      </c>
      <c r="C906" s="72">
        <v>0</v>
      </c>
      <c r="D906" s="72">
        <v>2</v>
      </c>
      <c r="E906" s="72">
        <v>1</v>
      </c>
      <c r="F906" s="72">
        <v>0</v>
      </c>
      <c r="G906" s="73">
        <v>0</v>
      </c>
      <c r="H906" s="26"/>
    </row>
    <row r="907" spans="2:8" s="28" customFormat="1" ht="18.75" customHeight="1" x14ac:dyDescent="0.2">
      <c r="B907" s="71" t="s">
        <v>1458</v>
      </c>
      <c r="C907" s="72">
        <v>0</v>
      </c>
      <c r="D907" s="72">
        <v>2</v>
      </c>
      <c r="E907" s="72">
        <v>1</v>
      </c>
      <c r="F907" s="72">
        <v>0</v>
      </c>
      <c r="G907" s="73">
        <v>0</v>
      </c>
      <c r="H907" s="26"/>
    </row>
    <row r="908" spans="2:8" s="28" customFormat="1" ht="18.75" customHeight="1" x14ac:dyDescent="0.2">
      <c r="B908" s="71" t="s">
        <v>2069</v>
      </c>
      <c r="C908" s="72">
        <v>1</v>
      </c>
      <c r="D908" s="72">
        <v>0</v>
      </c>
      <c r="E908" s="72">
        <v>0</v>
      </c>
      <c r="F908" s="72">
        <v>0</v>
      </c>
      <c r="G908" s="73">
        <v>1</v>
      </c>
      <c r="H908" s="26"/>
    </row>
    <row r="909" spans="2:8" s="28" customFormat="1" ht="18.75" customHeight="1" x14ac:dyDescent="0.2">
      <c r="B909" s="71" t="s">
        <v>1933</v>
      </c>
      <c r="C909" s="72">
        <v>2</v>
      </c>
      <c r="D909" s="72">
        <v>0</v>
      </c>
      <c r="E909" s="72">
        <v>0</v>
      </c>
      <c r="F909" s="72">
        <v>0</v>
      </c>
      <c r="G909" s="73">
        <v>0</v>
      </c>
      <c r="H909" s="26"/>
    </row>
    <row r="910" spans="2:8" s="28" customFormat="1" ht="18.75" customHeight="1" x14ac:dyDescent="0.2">
      <c r="B910" s="71" t="s">
        <v>2424</v>
      </c>
      <c r="C910" s="72">
        <v>0</v>
      </c>
      <c r="D910" s="72">
        <v>0</v>
      </c>
      <c r="E910" s="72">
        <v>0</v>
      </c>
      <c r="F910" s="72">
        <v>1</v>
      </c>
      <c r="G910" s="73">
        <v>1</v>
      </c>
      <c r="H910" s="26"/>
    </row>
    <row r="911" spans="2:8" s="28" customFormat="1" ht="18.75" customHeight="1" x14ac:dyDescent="0.2">
      <c r="B911" s="71" t="s">
        <v>969</v>
      </c>
      <c r="C911" s="72">
        <v>1</v>
      </c>
      <c r="D911" s="72">
        <v>0</v>
      </c>
      <c r="E911" s="72">
        <v>0</v>
      </c>
      <c r="F911" s="72">
        <v>0</v>
      </c>
      <c r="G911" s="73">
        <v>0</v>
      </c>
      <c r="H911" s="26"/>
    </row>
    <row r="912" spans="2:8" s="28" customFormat="1" ht="18.75" customHeight="1" x14ac:dyDescent="0.2">
      <c r="B912" s="71" t="s">
        <v>2239</v>
      </c>
      <c r="C912" s="72">
        <v>0</v>
      </c>
      <c r="D912" s="72">
        <v>0</v>
      </c>
      <c r="E912" s="72">
        <v>0</v>
      </c>
      <c r="F912" s="72">
        <v>0</v>
      </c>
      <c r="G912" s="73">
        <v>1</v>
      </c>
      <c r="H912" s="26"/>
    </row>
    <row r="913" spans="2:8" s="28" customFormat="1" ht="18.75" customHeight="1" x14ac:dyDescent="0.2">
      <c r="B913" s="71" t="s">
        <v>2184</v>
      </c>
      <c r="C913" s="72">
        <v>0</v>
      </c>
      <c r="D913" s="72">
        <v>0</v>
      </c>
      <c r="E913" s="72">
        <v>0</v>
      </c>
      <c r="F913" s="72">
        <v>0</v>
      </c>
      <c r="G913" s="73">
        <v>2</v>
      </c>
      <c r="H913" s="26"/>
    </row>
    <row r="914" spans="2:8" s="28" customFormat="1" ht="18.75" customHeight="1" x14ac:dyDescent="0.2">
      <c r="B914" s="71" t="s">
        <v>2183</v>
      </c>
      <c r="C914" s="72">
        <v>1</v>
      </c>
      <c r="D914" s="72">
        <v>0</v>
      </c>
      <c r="E914" s="72">
        <v>0</v>
      </c>
      <c r="F914" s="72">
        <v>0</v>
      </c>
      <c r="G914" s="73">
        <v>1</v>
      </c>
      <c r="H914" s="26"/>
    </row>
    <row r="915" spans="2:8" s="28" customFormat="1" ht="18.75" customHeight="1" x14ac:dyDescent="0.2">
      <c r="B915" s="71" t="s">
        <v>1512</v>
      </c>
      <c r="C915" s="72">
        <v>1</v>
      </c>
      <c r="D915" s="72">
        <v>0</v>
      </c>
      <c r="E915" s="72">
        <v>2</v>
      </c>
      <c r="F915" s="72">
        <v>0</v>
      </c>
      <c r="G915" s="73">
        <v>0</v>
      </c>
      <c r="H915" s="26"/>
    </row>
    <row r="916" spans="2:8" s="28" customFormat="1" ht="18.75" customHeight="1" x14ac:dyDescent="0.2">
      <c r="B916" s="71" t="s">
        <v>1291</v>
      </c>
      <c r="C916" s="72">
        <v>1</v>
      </c>
      <c r="D916" s="72">
        <v>0</v>
      </c>
      <c r="E916" s="72">
        <v>0</v>
      </c>
      <c r="F916" s="72">
        <v>0</v>
      </c>
      <c r="G916" s="73">
        <v>0</v>
      </c>
      <c r="H916" s="26"/>
    </row>
    <row r="917" spans="2:8" s="28" customFormat="1" ht="18.75" customHeight="1" x14ac:dyDescent="0.2">
      <c r="B917" s="71" t="s">
        <v>1300</v>
      </c>
      <c r="C917" s="72">
        <v>1</v>
      </c>
      <c r="D917" s="72">
        <v>0</v>
      </c>
      <c r="E917" s="72">
        <v>1</v>
      </c>
      <c r="F917" s="72">
        <v>0</v>
      </c>
      <c r="G917" s="73">
        <v>0</v>
      </c>
      <c r="H917" s="26"/>
    </row>
    <row r="918" spans="2:8" s="28" customFormat="1" ht="18.75" customHeight="1" x14ac:dyDescent="0.2">
      <c r="B918" s="71" t="s">
        <v>2421</v>
      </c>
      <c r="C918" s="72">
        <v>2</v>
      </c>
      <c r="D918" s="72">
        <v>0</v>
      </c>
      <c r="E918" s="72">
        <v>0</v>
      </c>
      <c r="F918" s="72">
        <v>1</v>
      </c>
      <c r="G918" s="73">
        <v>0</v>
      </c>
      <c r="H918" s="26"/>
    </row>
    <row r="919" spans="2:8" s="28" customFormat="1" ht="18.75" customHeight="1" x14ac:dyDescent="0.2">
      <c r="B919" s="71" t="s">
        <v>1312</v>
      </c>
      <c r="C919" s="72">
        <v>0</v>
      </c>
      <c r="D919" s="72">
        <v>0</v>
      </c>
      <c r="E919" s="72">
        <v>0</v>
      </c>
      <c r="F919" s="72">
        <v>1</v>
      </c>
      <c r="G919" s="73">
        <v>0</v>
      </c>
      <c r="H919" s="26"/>
    </row>
    <row r="920" spans="2:8" s="28" customFormat="1" ht="18.75" customHeight="1" x14ac:dyDescent="0.2">
      <c r="B920" s="71" t="s">
        <v>2180</v>
      </c>
      <c r="C920" s="72">
        <v>0</v>
      </c>
      <c r="D920" s="72">
        <v>1</v>
      </c>
      <c r="E920" s="72">
        <v>0</v>
      </c>
      <c r="F920" s="72">
        <v>1</v>
      </c>
      <c r="G920" s="73">
        <v>0</v>
      </c>
      <c r="H920" s="26"/>
    </row>
    <row r="921" spans="2:8" s="28" customFormat="1" ht="18.75" customHeight="1" x14ac:dyDescent="0.2">
      <c r="B921" s="71" t="s">
        <v>1023</v>
      </c>
      <c r="C921" s="72">
        <v>0</v>
      </c>
      <c r="D921" s="72">
        <v>1</v>
      </c>
      <c r="E921" s="72">
        <v>0</v>
      </c>
      <c r="F921" s="72">
        <v>1</v>
      </c>
      <c r="G921" s="73">
        <v>1</v>
      </c>
      <c r="H921" s="26"/>
    </row>
    <row r="922" spans="2:8" s="28" customFormat="1" ht="18.75" customHeight="1" x14ac:dyDescent="0.2">
      <c r="B922" s="71" t="s">
        <v>1897</v>
      </c>
      <c r="C922" s="72">
        <v>1</v>
      </c>
      <c r="D922" s="72">
        <v>0</v>
      </c>
      <c r="E922" s="72">
        <v>0</v>
      </c>
      <c r="F922" s="72">
        <v>2</v>
      </c>
      <c r="G922" s="73">
        <v>0</v>
      </c>
      <c r="H922" s="26"/>
    </row>
    <row r="923" spans="2:8" s="28" customFormat="1" ht="18.75" customHeight="1" x14ac:dyDescent="0.2">
      <c r="B923" s="71" t="s">
        <v>1229</v>
      </c>
      <c r="C923" s="72">
        <v>0</v>
      </c>
      <c r="D923" s="72">
        <v>0</v>
      </c>
      <c r="E923" s="72">
        <v>1</v>
      </c>
      <c r="F923" s="72">
        <v>1</v>
      </c>
      <c r="G923" s="73">
        <v>0</v>
      </c>
      <c r="H923" s="26"/>
    </row>
    <row r="924" spans="2:8" s="28" customFormat="1" ht="18.75" customHeight="1" x14ac:dyDescent="0.2">
      <c r="B924" s="71" t="s">
        <v>1988</v>
      </c>
      <c r="C924" s="72">
        <v>0</v>
      </c>
      <c r="D924" s="72">
        <v>0</v>
      </c>
      <c r="E924" s="72">
        <v>0</v>
      </c>
      <c r="F924" s="72">
        <v>2</v>
      </c>
      <c r="G924" s="73">
        <v>0</v>
      </c>
      <c r="H924" s="26"/>
    </row>
    <row r="925" spans="2:8" s="28" customFormat="1" ht="18.75" customHeight="1" x14ac:dyDescent="0.2">
      <c r="B925" s="71" t="s">
        <v>1427</v>
      </c>
      <c r="C925" s="72">
        <v>0</v>
      </c>
      <c r="D925" s="72">
        <v>1</v>
      </c>
      <c r="E925" s="72">
        <v>0</v>
      </c>
      <c r="F925" s="72">
        <v>1</v>
      </c>
      <c r="G925" s="73">
        <v>0</v>
      </c>
      <c r="H925" s="26"/>
    </row>
    <row r="926" spans="2:8" s="28" customFormat="1" ht="18.75" customHeight="1" x14ac:dyDescent="0.2">
      <c r="B926" s="71" t="s">
        <v>1970</v>
      </c>
      <c r="C926" s="72">
        <v>0</v>
      </c>
      <c r="D926" s="72">
        <v>1</v>
      </c>
      <c r="E926" s="72">
        <v>0</v>
      </c>
      <c r="F926" s="72">
        <v>0</v>
      </c>
      <c r="G926" s="73">
        <v>0</v>
      </c>
      <c r="H926" s="26"/>
    </row>
    <row r="927" spans="2:8" s="28" customFormat="1" ht="18.75" customHeight="1" x14ac:dyDescent="0.2">
      <c r="B927" s="71" t="s">
        <v>2272</v>
      </c>
      <c r="C927" s="72">
        <v>0</v>
      </c>
      <c r="D927" s="72">
        <v>0</v>
      </c>
      <c r="E927" s="72">
        <v>1</v>
      </c>
      <c r="F927" s="72">
        <v>0</v>
      </c>
      <c r="G927" s="73">
        <v>0</v>
      </c>
      <c r="H927" s="26"/>
    </row>
    <row r="928" spans="2:8" s="28" customFormat="1" ht="18.75" customHeight="1" x14ac:dyDescent="0.2">
      <c r="B928" s="71" t="s">
        <v>2068</v>
      </c>
      <c r="C928" s="72">
        <v>1</v>
      </c>
      <c r="D928" s="72">
        <v>1</v>
      </c>
      <c r="E928" s="72">
        <v>0</v>
      </c>
      <c r="F928" s="72">
        <v>1</v>
      </c>
      <c r="G928" s="73">
        <v>0</v>
      </c>
      <c r="H928" s="26"/>
    </row>
    <row r="929" spans="2:8" s="28" customFormat="1" ht="18.75" customHeight="1" x14ac:dyDescent="0.2">
      <c r="B929" s="71" t="s">
        <v>2012</v>
      </c>
      <c r="C929" s="72">
        <v>1</v>
      </c>
      <c r="D929" s="72">
        <v>0</v>
      </c>
      <c r="E929" s="72">
        <v>0</v>
      </c>
      <c r="F929" s="72">
        <v>0</v>
      </c>
      <c r="G929" s="73">
        <v>1</v>
      </c>
      <c r="H929" s="26"/>
    </row>
    <row r="930" spans="2:8" s="28" customFormat="1" ht="18.75" customHeight="1" x14ac:dyDescent="0.2">
      <c r="B930" s="71" t="s">
        <v>2279</v>
      </c>
      <c r="C930" s="72">
        <v>0</v>
      </c>
      <c r="D930" s="72">
        <v>0</v>
      </c>
      <c r="E930" s="72">
        <v>0</v>
      </c>
      <c r="F930" s="72">
        <v>2</v>
      </c>
      <c r="G930" s="73">
        <v>0</v>
      </c>
      <c r="H930" s="26"/>
    </row>
    <row r="931" spans="2:8" s="28" customFormat="1" ht="18.75" customHeight="1" x14ac:dyDescent="0.2">
      <c r="B931" s="71" t="s">
        <v>1918</v>
      </c>
      <c r="C931" s="72">
        <v>0</v>
      </c>
      <c r="D931" s="72">
        <v>0</v>
      </c>
      <c r="E931" s="72">
        <v>1</v>
      </c>
      <c r="F931" s="72">
        <v>0</v>
      </c>
      <c r="G931" s="73">
        <v>0</v>
      </c>
      <c r="H931" s="26"/>
    </row>
    <row r="932" spans="2:8" s="28" customFormat="1" ht="18.75" customHeight="1" x14ac:dyDescent="0.2">
      <c r="B932" s="71" t="s">
        <v>2034</v>
      </c>
      <c r="C932" s="72">
        <v>0</v>
      </c>
      <c r="D932" s="72">
        <v>0</v>
      </c>
      <c r="E932" s="72">
        <v>0</v>
      </c>
      <c r="F932" s="72">
        <v>1</v>
      </c>
      <c r="G932" s="73">
        <v>0</v>
      </c>
      <c r="H932" s="26"/>
    </row>
    <row r="933" spans="2:8" s="28" customFormat="1" ht="18.75" customHeight="1" x14ac:dyDescent="0.2">
      <c r="B933" s="71" t="s">
        <v>1812</v>
      </c>
      <c r="C933" s="72">
        <v>1</v>
      </c>
      <c r="D933" s="72">
        <v>0</v>
      </c>
      <c r="E933" s="72">
        <v>0</v>
      </c>
      <c r="F933" s="72">
        <v>0</v>
      </c>
      <c r="G933" s="73">
        <v>1</v>
      </c>
      <c r="H933" s="26"/>
    </row>
    <row r="934" spans="2:8" s="28" customFormat="1" ht="18.75" customHeight="1" x14ac:dyDescent="0.2">
      <c r="B934" s="71" t="s">
        <v>1855</v>
      </c>
      <c r="C934" s="72">
        <v>3</v>
      </c>
      <c r="D934" s="72">
        <v>0</v>
      </c>
      <c r="E934" s="72">
        <v>0</v>
      </c>
      <c r="F934" s="72">
        <v>0</v>
      </c>
      <c r="G934" s="73">
        <v>0</v>
      </c>
      <c r="H934" s="26"/>
    </row>
    <row r="935" spans="2:8" s="28" customFormat="1" ht="18.75" customHeight="1" x14ac:dyDescent="0.2">
      <c r="B935" s="71" t="s">
        <v>1020</v>
      </c>
      <c r="C935" s="72">
        <v>0</v>
      </c>
      <c r="D935" s="72">
        <v>0</v>
      </c>
      <c r="E935" s="72">
        <v>0</v>
      </c>
      <c r="F935" s="72">
        <v>1</v>
      </c>
      <c r="G935" s="73">
        <v>1</v>
      </c>
      <c r="H935" s="26"/>
    </row>
    <row r="936" spans="2:8" s="28" customFormat="1" ht="18.75" customHeight="1" x14ac:dyDescent="0.2">
      <c r="B936" s="71" t="s">
        <v>1937</v>
      </c>
      <c r="C936" s="72">
        <v>2</v>
      </c>
      <c r="D936" s="72">
        <v>0</v>
      </c>
      <c r="E936" s="72">
        <v>0</v>
      </c>
      <c r="F936" s="72">
        <v>0</v>
      </c>
      <c r="G936" s="73">
        <v>1</v>
      </c>
      <c r="H936" s="26"/>
    </row>
    <row r="937" spans="2:8" s="28" customFormat="1" ht="18.75" customHeight="1" x14ac:dyDescent="0.2">
      <c r="B937" s="71" t="s">
        <v>1923</v>
      </c>
      <c r="C937" s="72">
        <v>0</v>
      </c>
      <c r="D937" s="72">
        <v>0</v>
      </c>
      <c r="E937" s="72">
        <v>0</v>
      </c>
      <c r="F937" s="72">
        <v>0</v>
      </c>
      <c r="G937" s="73">
        <v>1</v>
      </c>
      <c r="H937" s="26"/>
    </row>
    <row r="938" spans="2:8" s="28" customFormat="1" ht="18.75" customHeight="1" x14ac:dyDescent="0.2">
      <c r="B938" s="71" t="s">
        <v>1728</v>
      </c>
      <c r="C938" s="72">
        <v>1</v>
      </c>
      <c r="D938" s="72">
        <v>0</v>
      </c>
      <c r="E938" s="72">
        <v>0</v>
      </c>
      <c r="F938" s="72">
        <v>1</v>
      </c>
      <c r="G938" s="73">
        <v>0</v>
      </c>
      <c r="H938" s="26"/>
    </row>
    <row r="939" spans="2:8" s="28" customFormat="1" ht="18.75" customHeight="1" x14ac:dyDescent="0.2">
      <c r="B939" s="71" t="s">
        <v>884</v>
      </c>
      <c r="C939" s="72">
        <v>0</v>
      </c>
      <c r="D939" s="72">
        <v>1</v>
      </c>
      <c r="E939" s="72">
        <v>0</v>
      </c>
      <c r="F939" s="72">
        <v>2</v>
      </c>
      <c r="G939" s="73">
        <v>0</v>
      </c>
      <c r="H939" s="26"/>
    </row>
    <row r="940" spans="2:8" s="28" customFormat="1" ht="18.75" customHeight="1" x14ac:dyDescent="0.2">
      <c r="B940" s="71" t="s">
        <v>2000</v>
      </c>
      <c r="C940" s="72">
        <v>1</v>
      </c>
      <c r="D940" s="72">
        <v>0</v>
      </c>
      <c r="E940" s="72">
        <v>1</v>
      </c>
      <c r="F940" s="72">
        <v>0</v>
      </c>
      <c r="G940" s="73">
        <v>1</v>
      </c>
      <c r="H940" s="26"/>
    </row>
    <row r="941" spans="2:8" s="28" customFormat="1" ht="18.75" customHeight="1" x14ac:dyDescent="0.2">
      <c r="B941" s="71" t="s">
        <v>2395</v>
      </c>
      <c r="C941" s="72">
        <v>0</v>
      </c>
      <c r="D941" s="72">
        <v>1</v>
      </c>
      <c r="E941" s="72">
        <v>0</v>
      </c>
      <c r="F941" s="72">
        <v>0</v>
      </c>
      <c r="G941" s="73">
        <v>0</v>
      </c>
      <c r="H941" s="26"/>
    </row>
    <row r="942" spans="2:8" s="28" customFormat="1" ht="18.75" customHeight="1" x14ac:dyDescent="0.2">
      <c r="B942" s="71" t="s">
        <v>1962</v>
      </c>
      <c r="C942" s="72">
        <v>2</v>
      </c>
      <c r="D942" s="72">
        <v>0</v>
      </c>
      <c r="E942" s="72">
        <v>0</v>
      </c>
      <c r="F942" s="72">
        <v>0</v>
      </c>
      <c r="G942" s="73">
        <v>1</v>
      </c>
      <c r="H942" s="26"/>
    </row>
    <row r="943" spans="2:8" s="28" customFormat="1" ht="18.75" customHeight="1" x14ac:dyDescent="0.2">
      <c r="B943" s="71" t="s">
        <v>1889</v>
      </c>
      <c r="C943" s="72">
        <v>0</v>
      </c>
      <c r="D943" s="72">
        <v>0</v>
      </c>
      <c r="E943" s="72">
        <v>0</v>
      </c>
      <c r="F943" s="72">
        <v>1</v>
      </c>
      <c r="G943" s="73">
        <v>0</v>
      </c>
      <c r="H943" s="26"/>
    </row>
    <row r="944" spans="2:8" s="28" customFormat="1" ht="18.75" customHeight="1" x14ac:dyDescent="0.2">
      <c r="B944" s="71" t="s">
        <v>1022</v>
      </c>
      <c r="C944" s="72">
        <v>0</v>
      </c>
      <c r="D944" s="72">
        <v>1</v>
      </c>
      <c r="E944" s="72">
        <v>1</v>
      </c>
      <c r="F944" s="72">
        <v>0</v>
      </c>
      <c r="G944" s="73">
        <v>0</v>
      </c>
      <c r="H944" s="26"/>
    </row>
    <row r="945" spans="2:8" s="28" customFormat="1" ht="18.75" customHeight="1" x14ac:dyDescent="0.2">
      <c r="B945" s="71" t="s">
        <v>3138</v>
      </c>
      <c r="C945" s="72">
        <v>0</v>
      </c>
      <c r="D945" s="72">
        <v>0</v>
      </c>
      <c r="E945" s="72">
        <v>0</v>
      </c>
      <c r="F945" s="72">
        <v>2</v>
      </c>
      <c r="G945" s="73">
        <v>0</v>
      </c>
      <c r="H945" s="26"/>
    </row>
    <row r="946" spans="2:8" s="28" customFormat="1" ht="18.75" customHeight="1" x14ac:dyDescent="0.2">
      <c r="B946" s="71" t="s">
        <v>2287</v>
      </c>
      <c r="C946" s="72">
        <v>1</v>
      </c>
      <c r="D946" s="72">
        <v>2</v>
      </c>
      <c r="E946" s="72">
        <v>0</v>
      </c>
      <c r="F946" s="72">
        <v>0</v>
      </c>
      <c r="G946" s="73">
        <v>0</v>
      </c>
      <c r="H946" s="26"/>
    </row>
    <row r="947" spans="2:8" s="28" customFormat="1" ht="18.75" customHeight="1" x14ac:dyDescent="0.2">
      <c r="B947" s="71" t="s">
        <v>2053</v>
      </c>
      <c r="C947" s="72">
        <v>0</v>
      </c>
      <c r="D947" s="72">
        <v>0</v>
      </c>
      <c r="E947" s="72">
        <v>0</v>
      </c>
      <c r="F947" s="72">
        <v>0</v>
      </c>
      <c r="G947" s="73">
        <v>1</v>
      </c>
      <c r="H947" s="26"/>
    </row>
    <row r="948" spans="2:8" s="28" customFormat="1" ht="18.75" customHeight="1" x14ac:dyDescent="0.2">
      <c r="B948" s="71" t="s">
        <v>2325</v>
      </c>
      <c r="C948" s="72">
        <v>1</v>
      </c>
      <c r="D948" s="72">
        <v>0</v>
      </c>
      <c r="E948" s="72">
        <v>0</v>
      </c>
      <c r="F948" s="72">
        <v>0</v>
      </c>
      <c r="G948" s="73">
        <v>0</v>
      </c>
      <c r="H948" s="26"/>
    </row>
    <row r="949" spans="2:8" s="28" customFormat="1" ht="18.75" customHeight="1" x14ac:dyDescent="0.2">
      <c r="B949" s="71" t="s">
        <v>1205</v>
      </c>
      <c r="C949" s="72">
        <v>1</v>
      </c>
      <c r="D949" s="72">
        <v>2</v>
      </c>
      <c r="E949" s="72">
        <v>0</v>
      </c>
      <c r="F949" s="72">
        <v>0</v>
      </c>
      <c r="G949" s="73">
        <v>0</v>
      </c>
      <c r="H949" s="26"/>
    </row>
    <row r="950" spans="2:8" s="28" customFormat="1" ht="18.75" customHeight="1" x14ac:dyDescent="0.2">
      <c r="B950" s="71" t="s">
        <v>979</v>
      </c>
      <c r="C950" s="72">
        <v>3</v>
      </c>
      <c r="D950" s="72">
        <v>0</v>
      </c>
      <c r="E950" s="72">
        <v>0</v>
      </c>
      <c r="F950" s="72">
        <v>0</v>
      </c>
      <c r="G950" s="73">
        <v>0</v>
      </c>
      <c r="H950" s="26"/>
    </row>
    <row r="951" spans="2:8" s="28" customFormat="1" ht="18.75" customHeight="1" x14ac:dyDescent="0.2">
      <c r="B951" s="71" t="s">
        <v>2566</v>
      </c>
      <c r="C951" s="72">
        <v>1</v>
      </c>
      <c r="D951" s="72">
        <v>0</v>
      </c>
      <c r="E951" s="72">
        <v>1</v>
      </c>
      <c r="F951" s="72">
        <v>1</v>
      </c>
      <c r="G951" s="73">
        <v>0</v>
      </c>
      <c r="H951" s="26"/>
    </row>
    <row r="952" spans="2:8" s="28" customFormat="1" ht="18.75" customHeight="1" x14ac:dyDescent="0.2">
      <c r="B952" s="71" t="s">
        <v>2155</v>
      </c>
      <c r="C952" s="72">
        <v>1</v>
      </c>
      <c r="D952" s="72">
        <v>0</v>
      </c>
      <c r="E952" s="72">
        <v>0</v>
      </c>
      <c r="F952" s="72">
        <v>0</v>
      </c>
      <c r="G952" s="73">
        <v>0</v>
      </c>
      <c r="H952" s="26"/>
    </row>
    <row r="953" spans="2:8" s="28" customFormat="1" ht="18.75" customHeight="1" x14ac:dyDescent="0.2">
      <c r="B953" s="71" t="s">
        <v>1282</v>
      </c>
      <c r="C953" s="72">
        <v>0</v>
      </c>
      <c r="D953" s="72">
        <v>0</v>
      </c>
      <c r="E953" s="72">
        <v>0</v>
      </c>
      <c r="F953" s="72">
        <v>0</v>
      </c>
      <c r="G953" s="73">
        <v>1</v>
      </c>
      <c r="H953" s="26"/>
    </row>
    <row r="954" spans="2:8" s="28" customFormat="1" ht="18.75" customHeight="1" x14ac:dyDescent="0.2">
      <c r="B954" s="71" t="s">
        <v>2565</v>
      </c>
      <c r="C954" s="72">
        <v>0</v>
      </c>
      <c r="D954" s="72">
        <v>0</v>
      </c>
      <c r="E954" s="72">
        <v>1</v>
      </c>
      <c r="F954" s="72">
        <v>1</v>
      </c>
      <c r="G954" s="73">
        <v>1</v>
      </c>
      <c r="H954" s="26"/>
    </row>
    <row r="955" spans="2:8" s="28" customFormat="1" ht="18.75" customHeight="1" x14ac:dyDescent="0.2">
      <c r="B955" s="71" t="s">
        <v>2564</v>
      </c>
      <c r="C955" s="72">
        <v>0</v>
      </c>
      <c r="D955" s="72">
        <v>2</v>
      </c>
      <c r="E955" s="72">
        <v>1</v>
      </c>
      <c r="F955" s="72">
        <v>0</v>
      </c>
      <c r="G955" s="73">
        <v>0</v>
      </c>
      <c r="H955" s="26"/>
    </row>
    <row r="956" spans="2:8" s="28" customFormat="1" ht="18.75" customHeight="1" x14ac:dyDescent="0.2">
      <c r="B956" s="71" t="s">
        <v>2561</v>
      </c>
      <c r="C956" s="72">
        <v>0</v>
      </c>
      <c r="D956" s="72">
        <v>1</v>
      </c>
      <c r="E956" s="72">
        <v>0</v>
      </c>
      <c r="F956" s="72">
        <v>0</v>
      </c>
      <c r="G956" s="73">
        <v>2</v>
      </c>
      <c r="H956" s="26"/>
    </row>
    <row r="957" spans="2:8" s="28" customFormat="1" ht="18.75" customHeight="1" x14ac:dyDescent="0.2">
      <c r="B957" s="71" t="s">
        <v>2095</v>
      </c>
      <c r="C957" s="72">
        <v>0</v>
      </c>
      <c r="D957" s="72">
        <v>0</v>
      </c>
      <c r="E957" s="72">
        <v>0</v>
      </c>
      <c r="F957" s="72">
        <v>0</v>
      </c>
      <c r="G957" s="73">
        <v>1</v>
      </c>
      <c r="H957" s="26"/>
    </row>
    <row r="958" spans="2:8" s="28" customFormat="1" ht="18.75" customHeight="1" x14ac:dyDescent="0.2">
      <c r="B958" s="71" t="s">
        <v>2214</v>
      </c>
      <c r="C958" s="72">
        <v>1</v>
      </c>
      <c r="D958" s="72">
        <v>0</v>
      </c>
      <c r="E958" s="72">
        <v>0</v>
      </c>
      <c r="F958" s="72">
        <v>0</v>
      </c>
      <c r="G958" s="73">
        <v>0</v>
      </c>
      <c r="H958" s="26"/>
    </row>
    <row r="959" spans="2:8" s="28" customFormat="1" ht="18.75" customHeight="1" x14ac:dyDescent="0.2">
      <c r="B959" s="71" t="s">
        <v>1702</v>
      </c>
      <c r="C959" s="72">
        <v>0</v>
      </c>
      <c r="D959" s="72">
        <v>0</v>
      </c>
      <c r="E959" s="72">
        <v>0</v>
      </c>
      <c r="F959" s="72">
        <v>0</v>
      </c>
      <c r="G959" s="73">
        <v>2</v>
      </c>
      <c r="H959" s="26"/>
    </row>
    <row r="960" spans="2:8" s="28" customFormat="1" ht="18.75" customHeight="1" x14ac:dyDescent="0.2">
      <c r="B960" s="71" t="s">
        <v>1490</v>
      </c>
      <c r="C960" s="72">
        <v>1</v>
      </c>
      <c r="D960" s="72">
        <v>0</v>
      </c>
      <c r="E960" s="72">
        <v>0</v>
      </c>
      <c r="F960" s="72">
        <v>0</v>
      </c>
      <c r="G960" s="73">
        <v>1</v>
      </c>
      <c r="H960" s="26"/>
    </row>
    <row r="961" spans="2:8" s="28" customFormat="1" ht="18.75" customHeight="1" x14ac:dyDescent="0.2">
      <c r="B961" s="71" t="s">
        <v>2343</v>
      </c>
      <c r="C961" s="72">
        <v>0</v>
      </c>
      <c r="D961" s="72">
        <v>0</v>
      </c>
      <c r="E961" s="72">
        <v>2</v>
      </c>
      <c r="F961" s="72">
        <v>0</v>
      </c>
      <c r="G961" s="73">
        <v>0</v>
      </c>
      <c r="H961" s="26"/>
    </row>
    <row r="962" spans="2:8" s="28" customFormat="1" ht="18.75" customHeight="1" x14ac:dyDescent="0.2">
      <c r="B962" s="71" t="s">
        <v>1501</v>
      </c>
      <c r="C962" s="72">
        <v>0</v>
      </c>
      <c r="D962" s="72">
        <v>0</v>
      </c>
      <c r="E962" s="72">
        <v>0</v>
      </c>
      <c r="F962" s="72">
        <v>0</v>
      </c>
      <c r="G962" s="73">
        <v>1</v>
      </c>
      <c r="H962" s="26"/>
    </row>
    <row r="963" spans="2:8" s="28" customFormat="1" ht="18.75" customHeight="1" x14ac:dyDescent="0.2">
      <c r="B963" s="71" t="s">
        <v>2215</v>
      </c>
      <c r="C963" s="72">
        <v>0</v>
      </c>
      <c r="D963" s="72">
        <v>0</v>
      </c>
      <c r="E963" s="72">
        <v>0</v>
      </c>
      <c r="F963" s="72">
        <v>1</v>
      </c>
      <c r="G963" s="73">
        <v>0</v>
      </c>
      <c r="H963" s="26"/>
    </row>
    <row r="964" spans="2:8" s="28" customFormat="1" ht="18.75" customHeight="1" x14ac:dyDescent="0.2">
      <c r="B964" s="71" t="s">
        <v>2294</v>
      </c>
      <c r="C964" s="72">
        <v>0</v>
      </c>
      <c r="D964" s="72">
        <v>0</v>
      </c>
      <c r="E964" s="72">
        <v>0</v>
      </c>
      <c r="F964" s="72">
        <v>1</v>
      </c>
      <c r="G964" s="73">
        <v>0</v>
      </c>
      <c r="H964" s="26"/>
    </row>
    <row r="965" spans="2:8" s="28" customFormat="1" ht="18.75" customHeight="1" x14ac:dyDescent="0.2">
      <c r="B965" s="71" t="s">
        <v>2341</v>
      </c>
      <c r="C965" s="72">
        <v>0</v>
      </c>
      <c r="D965" s="72">
        <v>0</v>
      </c>
      <c r="E965" s="72">
        <v>0</v>
      </c>
      <c r="F965" s="72">
        <v>0</v>
      </c>
      <c r="G965" s="73">
        <v>1</v>
      </c>
      <c r="H965" s="26"/>
    </row>
    <row r="966" spans="2:8" s="28" customFormat="1" ht="18.75" customHeight="1" x14ac:dyDescent="0.2">
      <c r="B966" s="71" t="s">
        <v>1615</v>
      </c>
      <c r="C966" s="72">
        <v>0</v>
      </c>
      <c r="D966" s="72">
        <v>0</v>
      </c>
      <c r="E966" s="72">
        <v>1</v>
      </c>
      <c r="F966" s="72">
        <v>0</v>
      </c>
      <c r="G966" s="73">
        <v>0</v>
      </c>
      <c r="H966" s="26"/>
    </row>
    <row r="967" spans="2:8" s="28" customFormat="1" ht="18.75" customHeight="1" x14ac:dyDescent="0.2">
      <c r="B967" s="71" t="s">
        <v>2019</v>
      </c>
      <c r="C967" s="72">
        <v>0</v>
      </c>
      <c r="D967" s="72">
        <v>0</v>
      </c>
      <c r="E967" s="72">
        <v>1</v>
      </c>
      <c r="F967" s="72">
        <v>0</v>
      </c>
      <c r="G967" s="73">
        <v>0</v>
      </c>
      <c r="H967" s="26"/>
    </row>
    <row r="968" spans="2:8" s="28" customFormat="1" ht="18.75" customHeight="1" x14ac:dyDescent="0.2">
      <c r="B968" s="71" t="s">
        <v>1027</v>
      </c>
      <c r="C968" s="72">
        <v>0</v>
      </c>
      <c r="D968" s="72">
        <v>0</v>
      </c>
      <c r="E968" s="72">
        <v>2</v>
      </c>
      <c r="F968" s="72">
        <v>0</v>
      </c>
      <c r="G968" s="73">
        <v>0</v>
      </c>
      <c r="H968" s="26"/>
    </row>
    <row r="969" spans="2:8" s="28" customFormat="1" ht="18.75" customHeight="1" x14ac:dyDescent="0.2">
      <c r="B969" s="71" t="s">
        <v>1429</v>
      </c>
      <c r="C969" s="72">
        <v>0</v>
      </c>
      <c r="D969" s="72">
        <v>0</v>
      </c>
      <c r="E969" s="72">
        <v>0</v>
      </c>
      <c r="F969" s="72">
        <v>2</v>
      </c>
      <c r="G969" s="73">
        <v>0</v>
      </c>
      <c r="H969" s="26"/>
    </row>
    <row r="970" spans="2:8" s="28" customFormat="1" ht="18.75" customHeight="1" x14ac:dyDescent="0.2">
      <c r="B970" s="71" t="s">
        <v>2581</v>
      </c>
      <c r="C970" s="72">
        <v>0</v>
      </c>
      <c r="D970" s="72">
        <v>0</v>
      </c>
      <c r="E970" s="72">
        <v>0</v>
      </c>
      <c r="F970" s="72">
        <v>1</v>
      </c>
      <c r="G970" s="73">
        <v>0</v>
      </c>
      <c r="H970" s="26"/>
    </row>
    <row r="971" spans="2:8" s="28" customFormat="1" ht="18.75" customHeight="1" x14ac:dyDescent="0.2">
      <c r="B971" s="71" t="s">
        <v>2576</v>
      </c>
      <c r="C971" s="72">
        <v>0</v>
      </c>
      <c r="D971" s="72">
        <v>0</v>
      </c>
      <c r="E971" s="72">
        <v>1</v>
      </c>
      <c r="F971" s="72">
        <v>0</v>
      </c>
      <c r="G971" s="73">
        <v>0</v>
      </c>
      <c r="H971" s="26"/>
    </row>
    <row r="972" spans="2:8" s="28" customFormat="1" ht="18.75" customHeight="1" x14ac:dyDescent="0.2">
      <c r="B972" s="71" t="s">
        <v>1484</v>
      </c>
      <c r="C972" s="72">
        <v>1</v>
      </c>
      <c r="D972" s="72">
        <v>1</v>
      </c>
      <c r="E972" s="72">
        <v>0</v>
      </c>
      <c r="F972" s="72">
        <v>0</v>
      </c>
      <c r="G972" s="73">
        <v>0</v>
      </c>
      <c r="H972" s="26"/>
    </row>
    <row r="973" spans="2:8" s="28" customFormat="1" ht="18.75" customHeight="1" x14ac:dyDescent="0.2">
      <c r="B973" s="71" t="s">
        <v>2085</v>
      </c>
      <c r="C973" s="72">
        <v>2</v>
      </c>
      <c r="D973" s="72">
        <v>0</v>
      </c>
      <c r="E973" s="72">
        <v>0</v>
      </c>
      <c r="F973" s="72">
        <v>0</v>
      </c>
      <c r="G973" s="73">
        <v>0</v>
      </c>
      <c r="H973" s="26"/>
    </row>
    <row r="974" spans="2:8" s="28" customFormat="1" ht="18.75" customHeight="1" x14ac:dyDescent="0.2">
      <c r="B974" s="71" t="s">
        <v>1190</v>
      </c>
      <c r="C974" s="72">
        <v>0</v>
      </c>
      <c r="D974" s="72">
        <v>1</v>
      </c>
      <c r="E974" s="72">
        <v>0</v>
      </c>
      <c r="F974" s="72">
        <v>1</v>
      </c>
      <c r="G974" s="73">
        <v>0</v>
      </c>
      <c r="H974" s="26"/>
    </row>
    <row r="975" spans="2:8" s="28" customFormat="1" ht="18.75" customHeight="1" x14ac:dyDescent="0.2">
      <c r="B975" s="71" t="s">
        <v>2157</v>
      </c>
      <c r="C975" s="72">
        <v>0</v>
      </c>
      <c r="D975" s="72">
        <v>1</v>
      </c>
      <c r="E975" s="72">
        <v>0</v>
      </c>
      <c r="F975" s="72">
        <v>0</v>
      </c>
      <c r="G975" s="73">
        <v>0</v>
      </c>
      <c r="H975" s="26"/>
    </row>
    <row r="976" spans="2:8" s="28" customFormat="1" ht="18.75" customHeight="1" x14ac:dyDescent="0.2">
      <c r="B976" s="71" t="s">
        <v>1034</v>
      </c>
      <c r="C976" s="72">
        <v>0</v>
      </c>
      <c r="D976" s="72">
        <v>0</v>
      </c>
      <c r="E976" s="72">
        <v>0</v>
      </c>
      <c r="F976" s="72">
        <v>0</v>
      </c>
      <c r="G976" s="73">
        <v>1</v>
      </c>
      <c r="H976" s="26"/>
    </row>
    <row r="977" spans="2:8" s="28" customFormat="1" ht="18.75" customHeight="1" x14ac:dyDescent="0.2">
      <c r="B977" s="71" t="s">
        <v>2344</v>
      </c>
      <c r="C977" s="72">
        <v>2</v>
      </c>
      <c r="D977" s="72">
        <v>0</v>
      </c>
      <c r="E977" s="72">
        <v>0</v>
      </c>
      <c r="F977" s="72">
        <v>0</v>
      </c>
      <c r="G977" s="73">
        <v>0</v>
      </c>
      <c r="H977" s="26"/>
    </row>
    <row r="978" spans="2:8" s="28" customFormat="1" ht="18.75" customHeight="1" x14ac:dyDescent="0.2">
      <c r="B978" s="71" t="s">
        <v>2211</v>
      </c>
      <c r="C978" s="72">
        <v>0</v>
      </c>
      <c r="D978" s="72">
        <v>0</v>
      </c>
      <c r="E978" s="72">
        <v>0</v>
      </c>
      <c r="F978" s="72">
        <v>0</v>
      </c>
      <c r="G978" s="73">
        <v>1</v>
      </c>
      <c r="H978" s="26"/>
    </row>
    <row r="979" spans="2:8" s="28" customFormat="1" ht="18.75" customHeight="1" x14ac:dyDescent="0.2">
      <c r="B979" s="71" t="s">
        <v>1352</v>
      </c>
      <c r="C979" s="72">
        <v>1</v>
      </c>
      <c r="D979" s="72">
        <v>0</v>
      </c>
      <c r="E979" s="72">
        <v>1</v>
      </c>
      <c r="F979" s="72">
        <v>0</v>
      </c>
      <c r="G979" s="73">
        <v>0</v>
      </c>
      <c r="H979" s="26"/>
    </row>
    <row r="980" spans="2:8" s="28" customFormat="1" ht="18.75" customHeight="1" x14ac:dyDescent="0.2">
      <c r="B980" s="71" t="s">
        <v>2571</v>
      </c>
      <c r="C980" s="72">
        <v>0</v>
      </c>
      <c r="D980" s="72">
        <v>1</v>
      </c>
      <c r="E980" s="72">
        <v>0</v>
      </c>
      <c r="F980" s="72">
        <v>0</v>
      </c>
      <c r="G980" s="73">
        <v>0</v>
      </c>
      <c r="H980" s="26"/>
    </row>
    <row r="981" spans="2:8" s="28" customFormat="1" ht="18.75" customHeight="1" x14ac:dyDescent="0.2">
      <c r="B981" s="71" t="s">
        <v>2218</v>
      </c>
      <c r="C981" s="72">
        <v>1</v>
      </c>
      <c r="D981" s="72">
        <v>0</v>
      </c>
      <c r="E981" s="72">
        <v>0</v>
      </c>
      <c r="F981" s="72">
        <v>0</v>
      </c>
      <c r="G981" s="73">
        <v>0</v>
      </c>
      <c r="H981" s="26"/>
    </row>
    <row r="982" spans="2:8" s="28" customFormat="1" ht="18.75" customHeight="1" x14ac:dyDescent="0.2">
      <c r="B982" s="71" t="s">
        <v>1391</v>
      </c>
      <c r="C982" s="72">
        <v>0</v>
      </c>
      <c r="D982" s="72">
        <v>0</v>
      </c>
      <c r="E982" s="72">
        <v>0</v>
      </c>
      <c r="F982" s="72">
        <v>1</v>
      </c>
      <c r="G982" s="73">
        <v>0</v>
      </c>
      <c r="H982" s="26"/>
    </row>
    <row r="983" spans="2:8" s="28" customFormat="1" ht="18.75" customHeight="1" x14ac:dyDescent="0.2">
      <c r="B983" s="71" t="s">
        <v>3120</v>
      </c>
      <c r="C983" s="72">
        <v>0</v>
      </c>
      <c r="D983" s="72">
        <v>1</v>
      </c>
      <c r="E983" s="72">
        <v>0</v>
      </c>
      <c r="F983" s="72">
        <v>0</v>
      </c>
      <c r="G983" s="73">
        <v>0</v>
      </c>
      <c r="H983" s="26"/>
    </row>
    <row r="984" spans="2:8" s="28" customFormat="1" ht="18.75" customHeight="1" x14ac:dyDescent="0.2">
      <c r="B984" s="71" t="s">
        <v>3005</v>
      </c>
      <c r="C984" s="72">
        <v>0</v>
      </c>
      <c r="D984" s="72">
        <v>0</v>
      </c>
      <c r="E984" s="72">
        <v>0</v>
      </c>
      <c r="F984" s="72">
        <v>1</v>
      </c>
      <c r="G984" s="73">
        <v>0</v>
      </c>
      <c r="H984" s="26"/>
    </row>
    <row r="985" spans="2:8" s="28" customFormat="1" ht="18.75" customHeight="1" x14ac:dyDescent="0.2">
      <c r="B985" s="71" t="s">
        <v>2570</v>
      </c>
      <c r="C985" s="72">
        <v>0</v>
      </c>
      <c r="D985" s="72">
        <v>0</v>
      </c>
      <c r="E985" s="72">
        <v>1</v>
      </c>
      <c r="F985" s="72">
        <v>0</v>
      </c>
      <c r="G985" s="73">
        <v>0</v>
      </c>
      <c r="H985" s="26"/>
    </row>
    <row r="986" spans="2:8" s="28" customFormat="1" ht="18.75" customHeight="1" x14ac:dyDescent="0.2">
      <c r="B986" s="71" t="s">
        <v>1227</v>
      </c>
      <c r="C986" s="72">
        <v>2</v>
      </c>
      <c r="D986" s="72">
        <v>0</v>
      </c>
      <c r="E986" s="72">
        <v>0</v>
      </c>
      <c r="F986" s="72">
        <v>0</v>
      </c>
      <c r="G986" s="73">
        <v>0</v>
      </c>
      <c r="H986" s="26"/>
    </row>
    <row r="987" spans="2:8" s="28" customFormat="1" ht="18.75" customHeight="1" x14ac:dyDescent="0.2">
      <c r="B987" s="71" t="s">
        <v>3091</v>
      </c>
      <c r="C987" s="72">
        <v>2</v>
      </c>
      <c r="D987" s="72">
        <v>0</v>
      </c>
      <c r="E987" s="72">
        <v>0</v>
      </c>
      <c r="F987" s="72">
        <v>0</v>
      </c>
      <c r="G987" s="73">
        <v>0</v>
      </c>
      <c r="H987" s="26"/>
    </row>
    <row r="988" spans="2:8" s="28" customFormat="1" ht="18.75" customHeight="1" x14ac:dyDescent="0.2">
      <c r="B988" s="71" t="s">
        <v>1124</v>
      </c>
      <c r="C988" s="72">
        <v>0</v>
      </c>
      <c r="D988" s="72">
        <v>0</v>
      </c>
      <c r="E988" s="72">
        <v>0</v>
      </c>
      <c r="F988" s="72">
        <v>0</v>
      </c>
      <c r="G988" s="73">
        <v>1</v>
      </c>
      <c r="H988" s="26"/>
    </row>
    <row r="989" spans="2:8" s="28" customFormat="1" ht="18.75" customHeight="1" x14ac:dyDescent="0.2">
      <c r="B989" s="71" t="s">
        <v>1890</v>
      </c>
      <c r="C989" s="72">
        <v>0</v>
      </c>
      <c r="D989" s="72">
        <v>0</v>
      </c>
      <c r="E989" s="72">
        <v>2</v>
      </c>
      <c r="F989" s="72">
        <v>0</v>
      </c>
      <c r="G989" s="73">
        <v>0</v>
      </c>
      <c r="H989" s="26"/>
    </row>
    <row r="990" spans="2:8" s="28" customFormat="1" ht="18.75" customHeight="1" x14ac:dyDescent="0.2">
      <c r="B990" s="71" t="s">
        <v>2058</v>
      </c>
      <c r="C990" s="72">
        <v>2</v>
      </c>
      <c r="D990" s="72">
        <v>0</v>
      </c>
      <c r="E990" s="72">
        <v>0</v>
      </c>
      <c r="F990" s="72">
        <v>0</v>
      </c>
      <c r="G990" s="73">
        <v>0</v>
      </c>
      <c r="H990" s="26"/>
    </row>
    <row r="991" spans="2:8" s="28" customFormat="1" ht="18.75" customHeight="1" x14ac:dyDescent="0.2">
      <c r="B991" s="71" t="s">
        <v>2578</v>
      </c>
      <c r="C991" s="72">
        <v>2</v>
      </c>
      <c r="D991" s="72">
        <v>0</v>
      </c>
      <c r="E991" s="72">
        <v>0</v>
      </c>
      <c r="F991" s="72">
        <v>0</v>
      </c>
      <c r="G991" s="73">
        <v>0</v>
      </c>
      <c r="H991" s="26"/>
    </row>
    <row r="992" spans="2:8" s="28" customFormat="1" ht="18.75" customHeight="1" x14ac:dyDescent="0.2">
      <c r="B992" s="71" t="s">
        <v>1628</v>
      </c>
      <c r="C992" s="72">
        <v>0</v>
      </c>
      <c r="D992" s="72">
        <v>0</v>
      </c>
      <c r="E992" s="72">
        <v>0</v>
      </c>
      <c r="F992" s="72">
        <v>1</v>
      </c>
      <c r="G992" s="73">
        <v>0</v>
      </c>
      <c r="H992" s="26"/>
    </row>
    <row r="993" spans="2:8" s="28" customFormat="1" ht="18.75" customHeight="1" x14ac:dyDescent="0.2">
      <c r="B993" s="71" t="s">
        <v>2303</v>
      </c>
      <c r="C993" s="72">
        <v>0</v>
      </c>
      <c r="D993" s="72">
        <v>0</v>
      </c>
      <c r="E993" s="72">
        <v>0</v>
      </c>
      <c r="F993" s="72">
        <v>0</v>
      </c>
      <c r="G993" s="73">
        <v>2</v>
      </c>
      <c r="H993" s="26"/>
    </row>
    <row r="994" spans="2:8" s="28" customFormat="1" ht="18.75" customHeight="1" x14ac:dyDescent="0.2">
      <c r="B994" s="71" t="s">
        <v>1891</v>
      </c>
      <c r="C994" s="72">
        <v>1</v>
      </c>
      <c r="D994" s="72">
        <v>0</v>
      </c>
      <c r="E994" s="72">
        <v>0</v>
      </c>
      <c r="F994" s="72">
        <v>0</v>
      </c>
      <c r="G994" s="73">
        <v>0</v>
      </c>
      <c r="H994" s="26"/>
    </row>
    <row r="995" spans="2:8" s="28" customFormat="1" ht="18.75" customHeight="1" x14ac:dyDescent="0.2">
      <c r="B995" s="71" t="s">
        <v>1992</v>
      </c>
      <c r="C995" s="72">
        <v>0</v>
      </c>
      <c r="D995" s="72">
        <v>0</v>
      </c>
      <c r="E995" s="72">
        <v>1</v>
      </c>
      <c r="F995" s="72">
        <v>0</v>
      </c>
      <c r="G995" s="73">
        <v>0</v>
      </c>
      <c r="H995" s="26"/>
    </row>
    <row r="996" spans="2:8" s="28" customFormat="1" ht="18.75" customHeight="1" x14ac:dyDescent="0.2">
      <c r="B996" s="71" t="s">
        <v>1358</v>
      </c>
      <c r="C996" s="72">
        <v>1</v>
      </c>
      <c r="D996" s="72">
        <v>0</v>
      </c>
      <c r="E996" s="72">
        <v>0</v>
      </c>
      <c r="F996" s="72">
        <v>0</v>
      </c>
      <c r="G996" s="73">
        <v>0</v>
      </c>
      <c r="H996" s="26"/>
    </row>
    <row r="997" spans="2:8" s="28" customFormat="1" ht="18.75" customHeight="1" x14ac:dyDescent="0.2">
      <c r="B997" s="71" t="s">
        <v>2259</v>
      </c>
      <c r="C997" s="72">
        <v>0</v>
      </c>
      <c r="D997" s="72">
        <v>2</v>
      </c>
      <c r="E997" s="72">
        <v>0</v>
      </c>
      <c r="F997" s="72">
        <v>0</v>
      </c>
      <c r="G997" s="73">
        <v>0</v>
      </c>
      <c r="H997" s="26"/>
    </row>
    <row r="998" spans="2:8" s="28" customFormat="1" ht="18.75" customHeight="1" x14ac:dyDescent="0.2">
      <c r="B998" s="71" t="s">
        <v>2575</v>
      </c>
      <c r="C998" s="72">
        <v>0</v>
      </c>
      <c r="D998" s="72">
        <v>1</v>
      </c>
      <c r="E998" s="72">
        <v>0</v>
      </c>
      <c r="F998" s="72">
        <v>0</v>
      </c>
      <c r="G998" s="73">
        <v>1</v>
      </c>
      <c r="H998" s="26"/>
    </row>
    <row r="999" spans="2:8" s="29" customFormat="1" ht="18.75" customHeight="1" x14ac:dyDescent="0.25">
      <c r="B999" s="71" t="s">
        <v>2295</v>
      </c>
      <c r="C999" s="72">
        <v>0</v>
      </c>
      <c r="D999" s="72">
        <v>0</v>
      </c>
      <c r="E999" s="72">
        <v>0</v>
      </c>
      <c r="F999" s="72">
        <v>2</v>
      </c>
      <c r="G999" s="73">
        <v>0</v>
      </c>
      <c r="H999" s="26"/>
    </row>
    <row r="1000" spans="2:8" s="28" customFormat="1" ht="18.75" customHeight="1" x14ac:dyDescent="0.2">
      <c r="B1000" s="71" t="s">
        <v>1411</v>
      </c>
      <c r="C1000" s="72">
        <v>0</v>
      </c>
      <c r="D1000" s="72">
        <v>0</v>
      </c>
      <c r="E1000" s="72">
        <v>0</v>
      </c>
      <c r="F1000" s="72">
        <v>1</v>
      </c>
      <c r="G1000" s="73">
        <v>1</v>
      </c>
      <c r="H1000" s="26"/>
    </row>
    <row r="1001" spans="2:8" s="28" customFormat="1" ht="18.75" customHeight="1" x14ac:dyDescent="0.2">
      <c r="B1001" s="71" t="s">
        <v>2006</v>
      </c>
      <c r="C1001" s="72">
        <v>0</v>
      </c>
      <c r="D1001" s="72">
        <v>1</v>
      </c>
      <c r="E1001" s="72">
        <v>0</v>
      </c>
      <c r="F1001" s="72">
        <v>0</v>
      </c>
      <c r="G1001" s="73">
        <v>0</v>
      </c>
      <c r="H1001" s="26"/>
    </row>
    <row r="1002" spans="2:8" s="28" customFormat="1" ht="18.75" customHeight="1" x14ac:dyDescent="0.2">
      <c r="B1002" s="71" t="s">
        <v>2138</v>
      </c>
      <c r="C1002" s="72">
        <v>1</v>
      </c>
      <c r="D1002" s="72">
        <v>0</v>
      </c>
      <c r="E1002" s="72">
        <v>0</v>
      </c>
      <c r="F1002" s="72">
        <v>0</v>
      </c>
      <c r="G1002" s="73">
        <v>0</v>
      </c>
      <c r="H1002" s="26"/>
    </row>
    <row r="1003" spans="2:8" s="28" customFormat="1" ht="18.75" customHeight="1" x14ac:dyDescent="0.2">
      <c r="B1003" s="71" t="s">
        <v>2263</v>
      </c>
      <c r="C1003" s="72">
        <v>0</v>
      </c>
      <c r="D1003" s="72">
        <v>0</v>
      </c>
      <c r="E1003" s="72">
        <v>0</v>
      </c>
      <c r="F1003" s="72">
        <v>1</v>
      </c>
      <c r="G1003" s="73">
        <v>1</v>
      </c>
      <c r="H1003" s="26"/>
    </row>
    <row r="1004" spans="2:8" s="28" customFormat="1" ht="18.75" customHeight="1" x14ac:dyDescent="0.2">
      <c r="B1004" s="71" t="s">
        <v>1256</v>
      </c>
      <c r="C1004" s="72">
        <v>1</v>
      </c>
      <c r="D1004" s="72">
        <v>0</v>
      </c>
      <c r="E1004" s="72">
        <v>0</v>
      </c>
      <c r="F1004" s="72">
        <v>1</v>
      </c>
      <c r="G1004" s="73">
        <v>0</v>
      </c>
      <c r="H1004" s="26"/>
    </row>
    <row r="1005" spans="2:8" s="28" customFormat="1" ht="18.75" customHeight="1" x14ac:dyDescent="0.2">
      <c r="B1005" s="71" t="s">
        <v>2113</v>
      </c>
      <c r="C1005" s="72">
        <v>0</v>
      </c>
      <c r="D1005" s="72">
        <v>0</v>
      </c>
      <c r="E1005" s="72">
        <v>0</v>
      </c>
      <c r="F1005" s="72">
        <v>0</v>
      </c>
      <c r="G1005" s="73">
        <v>1</v>
      </c>
      <c r="H1005" s="26"/>
    </row>
    <row r="1006" spans="2:8" s="28" customFormat="1" ht="18.75" customHeight="1" x14ac:dyDescent="0.2">
      <c r="B1006" s="71" t="s">
        <v>1403</v>
      </c>
      <c r="C1006" s="72">
        <v>0</v>
      </c>
      <c r="D1006" s="72">
        <v>0</v>
      </c>
      <c r="E1006" s="72">
        <v>0</v>
      </c>
      <c r="F1006" s="72">
        <v>2</v>
      </c>
      <c r="G1006" s="73">
        <v>0</v>
      </c>
      <c r="H1006" s="26"/>
    </row>
    <row r="1007" spans="2:8" s="28" customFormat="1" ht="18.75" customHeight="1" x14ac:dyDescent="0.2">
      <c r="B1007" s="71" t="s">
        <v>1374</v>
      </c>
      <c r="C1007" s="72">
        <v>2</v>
      </c>
      <c r="D1007" s="72">
        <v>0</v>
      </c>
      <c r="E1007" s="72">
        <v>0</v>
      </c>
      <c r="F1007" s="72">
        <v>0</v>
      </c>
      <c r="G1007" s="73">
        <v>0</v>
      </c>
      <c r="H1007" s="26"/>
    </row>
    <row r="1008" spans="2:8" s="28" customFormat="1" ht="18.75" customHeight="1" x14ac:dyDescent="0.2">
      <c r="B1008" s="71" t="s">
        <v>2552</v>
      </c>
      <c r="C1008" s="72">
        <v>0</v>
      </c>
      <c r="D1008" s="72">
        <v>0</v>
      </c>
      <c r="E1008" s="72">
        <v>1</v>
      </c>
      <c r="F1008" s="72">
        <v>0</v>
      </c>
      <c r="G1008" s="73">
        <v>0</v>
      </c>
      <c r="H1008" s="26"/>
    </row>
    <row r="1009" spans="2:8" s="28" customFormat="1" ht="18.75" customHeight="1" x14ac:dyDescent="0.2">
      <c r="B1009" s="71" t="s">
        <v>1210</v>
      </c>
      <c r="C1009" s="72">
        <v>0</v>
      </c>
      <c r="D1009" s="72">
        <v>0</v>
      </c>
      <c r="E1009" s="72">
        <v>2</v>
      </c>
      <c r="F1009" s="72">
        <v>0</v>
      </c>
      <c r="G1009" s="73">
        <v>0</v>
      </c>
      <c r="H1009" s="26"/>
    </row>
    <row r="1010" spans="2:8" s="28" customFormat="1" ht="18.75" customHeight="1" x14ac:dyDescent="0.2">
      <c r="B1010" s="71" t="s">
        <v>2311</v>
      </c>
      <c r="C1010" s="72">
        <v>1</v>
      </c>
      <c r="D1010" s="72">
        <v>1</v>
      </c>
      <c r="E1010" s="72">
        <v>0</v>
      </c>
      <c r="F1010" s="72">
        <v>0</v>
      </c>
      <c r="G1010" s="73">
        <v>0</v>
      </c>
      <c r="H1010" s="26"/>
    </row>
    <row r="1011" spans="2:8" s="28" customFormat="1" ht="18.75" customHeight="1" x14ac:dyDescent="0.2">
      <c r="B1011" s="71" t="s">
        <v>1413</v>
      </c>
      <c r="C1011" s="72">
        <v>0</v>
      </c>
      <c r="D1011" s="72">
        <v>0</v>
      </c>
      <c r="E1011" s="72">
        <v>0</v>
      </c>
      <c r="F1011" s="72">
        <v>0</v>
      </c>
      <c r="G1011" s="73">
        <v>1</v>
      </c>
      <c r="H1011" s="26"/>
    </row>
    <row r="1012" spans="2:8" s="28" customFormat="1" ht="18.75" customHeight="1" x14ac:dyDescent="0.2">
      <c r="B1012" s="71" t="s">
        <v>2308</v>
      </c>
      <c r="C1012" s="72">
        <v>0</v>
      </c>
      <c r="D1012" s="72">
        <v>0</v>
      </c>
      <c r="E1012" s="72">
        <v>0</v>
      </c>
      <c r="F1012" s="72">
        <v>0</v>
      </c>
      <c r="G1012" s="73">
        <v>1</v>
      </c>
      <c r="H1012" s="26"/>
    </row>
    <row r="1013" spans="2:8" s="28" customFormat="1" ht="18.75" customHeight="1" x14ac:dyDescent="0.2">
      <c r="B1013" s="71" t="s">
        <v>1625</v>
      </c>
      <c r="C1013" s="72">
        <v>0</v>
      </c>
      <c r="D1013" s="72">
        <v>0</v>
      </c>
      <c r="E1013" s="72">
        <v>0</v>
      </c>
      <c r="F1013" s="72">
        <v>1</v>
      </c>
      <c r="G1013" s="73">
        <v>0</v>
      </c>
      <c r="H1013" s="26"/>
    </row>
    <row r="1014" spans="2:8" s="28" customFormat="1" ht="18.75" customHeight="1" x14ac:dyDescent="0.2">
      <c r="B1014" s="71" t="s">
        <v>2044</v>
      </c>
      <c r="C1014" s="72">
        <v>0</v>
      </c>
      <c r="D1014" s="72">
        <v>0</v>
      </c>
      <c r="E1014" s="72">
        <v>2</v>
      </c>
      <c r="F1014" s="72">
        <v>0</v>
      </c>
      <c r="G1014" s="73">
        <v>0</v>
      </c>
      <c r="H1014" s="26"/>
    </row>
    <row r="1015" spans="2:8" s="28" customFormat="1" ht="18.75" customHeight="1" x14ac:dyDescent="0.2">
      <c r="B1015" s="71" t="s">
        <v>1653</v>
      </c>
      <c r="C1015" s="72">
        <v>0</v>
      </c>
      <c r="D1015" s="72">
        <v>1</v>
      </c>
      <c r="E1015" s="72">
        <v>0</v>
      </c>
      <c r="F1015" s="72">
        <v>0</v>
      </c>
      <c r="G1015" s="73">
        <v>1</v>
      </c>
      <c r="H1015" s="26"/>
    </row>
    <row r="1016" spans="2:8" s="28" customFormat="1" ht="18.75" customHeight="1" x14ac:dyDescent="0.2">
      <c r="B1016" s="71" t="s">
        <v>1394</v>
      </c>
      <c r="C1016" s="72">
        <v>0</v>
      </c>
      <c r="D1016" s="72">
        <v>1</v>
      </c>
      <c r="E1016" s="72">
        <v>0</v>
      </c>
      <c r="F1016" s="72">
        <v>0</v>
      </c>
      <c r="G1016" s="73">
        <v>1</v>
      </c>
      <c r="H1016" s="26"/>
    </row>
    <row r="1017" spans="2:8" s="28" customFormat="1" ht="18.75" customHeight="1" x14ac:dyDescent="0.2">
      <c r="B1017" s="71" t="s">
        <v>859</v>
      </c>
      <c r="C1017" s="72">
        <v>0</v>
      </c>
      <c r="D1017" s="72">
        <v>2</v>
      </c>
      <c r="E1017" s="72">
        <v>0</v>
      </c>
      <c r="F1017" s="72">
        <v>0</v>
      </c>
      <c r="G1017" s="73">
        <v>0</v>
      </c>
      <c r="H1017" s="26"/>
    </row>
    <row r="1018" spans="2:8" s="28" customFormat="1" ht="18.75" customHeight="1" x14ac:dyDescent="0.2">
      <c r="B1018" s="71" t="s">
        <v>2536</v>
      </c>
      <c r="C1018" s="72">
        <v>1</v>
      </c>
      <c r="D1018" s="72">
        <v>0</v>
      </c>
      <c r="E1018" s="72">
        <v>0</v>
      </c>
      <c r="F1018" s="72">
        <v>0</v>
      </c>
      <c r="G1018" s="73">
        <v>0</v>
      </c>
      <c r="H1018" s="26"/>
    </row>
    <row r="1019" spans="2:8" s="28" customFormat="1" ht="18.75" customHeight="1" x14ac:dyDescent="0.2">
      <c r="B1019" s="71" t="s">
        <v>1302</v>
      </c>
      <c r="C1019" s="72">
        <v>1</v>
      </c>
      <c r="D1019" s="72">
        <v>0</v>
      </c>
      <c r="E1019" s="72">
        <v>1</v>
      </c>
      <c r="F1019" s="72">
        <v>0</v>
      </c>
      <c r="G1019" s="73">
        <v>0</v>
      </c>
      <c r="H1019" s="26"/>
    </row>
    <row r="1020" spans="2:8" s="28" customFormat="1" ht="18.75" customHeight="1" x14ac:dyDescent="0.2">
      <c r="B1020" s="71" t="s">
        <v>2025</v>
      </c>
      <c r="C1020" s="72">
        <v>1</v>
      </c>
      <c r="D1020" s="72">
        <v>1</v>
      </c>
      <c r="E1020" s="72">
        <v>0</v>
      </c>
      <c r="F1020" s="72">
        <v>0</v>
      </c>
      <c r="G1020" s="73">
        <v>0</v>
      </c>
      <c r="H1020" s="26"/>
    </row>
    <row r="1021" spans="2:8" s="28" customFormat="1" ht="18.75" customHeight="1" x14ac:dyDescent="0.2">
      <c r="B1021" s="71" t="s">
        <v>2063</v>
      </c>
      <c r="C1021" s="72">
        <v>0</v>
      </c>
      <c r="D1021" s="72">
        <v>0</v>
      </c>
      <c r="E1021" s="72">
        <v>0</v>
      </c>
      <c r="F1021" s="72">
        <v>1</v>
      </c>
      <c r="G1021" s="73">
        <v>0</v>
      </c>
      <c r="H1021" s="26"/>
    </row>
    <row r="1022" spans="2:8" s="28" customFormat="1" ht="18.75" customHeight="1" x14ac:dyDescent="0.2">
      <c r="B1022" s="71" t="s">
        <v>1981</v>
      </c>
      <c r="C1022" s="72">
        <v>0</v>
      </c>
      <c r="D1022" s="72">
        <v>0</v>
      </c>
      <c r="E1022" s="72">
        <v>0</v>
      </c>
      <c r="F1022" s="72">
        <v>1</v>
      </c>
      <c r="G1022" s="73">
        <v>0</v>
      </c>
      <c r="H1022" s="26"/>
    </row>
    <row r="1023" spans="2:8" s="28" customFormat="1" ht="18.75" customHeight="1" x14ac:dyDescent="0.2">
      <c r="B1023" s="71" t="s">
        <v>932</v>
      </c>
      <c r="C1023" s="72">
        <v>0</v>
      </c>
      <c r="D1023" s="72">
        <v>1</v>
      </c>
      <c r="E1023" s="72">
        <v>0</v>
      </c>
      <c r="F1023" s="72">
        <v>0</v>
      </c>
      <c r="G1023" s="73">
        <v>0</v>
      </c>
      <c r="H1023" s="26"/>
    </row>
    <row r="1024" spans="2:8" s="28" customFormat="1" ht="18.75" customHeight="1" x14ac:dyDescent="0.2">
      <c r="B1024" s="71" t="s">
        <v>1956</v>
      </c>
      <c r="C1024" s="72">
        <v>0</v>
      </c>
      <c r="D1024" s="72">
        <v>0</v>
      </c>
      <c r="E1024" s="72">
        <v>0</v>
      </c>
      <c r="F1024" s="72">
        <v>0</v>
      </c>
      <c r="G1024" s="73">
        <v>1</v>
      </c>
      <c r="H1024" s="26"/>
    </row>
    <row r="1025" spans="2:8" s="28" customFormat="1" ht="18.75" customHeight="1" x14ac:dyDescent="0.2">
      <c r="B1025" s="71" t="s">
        <v>1301</v>
      </c>
      <c r="C1025" s="72">
        <v>0</v>
      </c>
      <c r="D1025" s="72">
        <v>0</v>
      </c>
      <c r="E1025" s="72">
        <v>0</v>
      </c>
      <c r="F1025" s="72">
        <v>0</v>
      </c>
      <c r="G1025" s="73">
        <v>1</v>
      </c>
      <c r="H1025" s="26"/>
    </row>
    <row r="1026" spans="2:8" s="28" customFormat="1" ht="18.75" customHeight="1" x14ac:dyDescent="0.2">
      <c r="B1026" s="71" t="s">
        <v>2745</v>
      </c>
      <c r="C1026" s="72">
        <v>0</v>
      </c>
      <c r="D1026" s="72">
        <v>0</v>
      </c>
      <c r="E1026" s="72">
        <v>0</v>
      </c>
      <c r="F1026" s="72">
        <v>1</v>
      </c>
      <c r="G1026" s="73">
        <v>0</v>
      </c>
      <c r="H1026" s="26"/>
    </row>
    <row r="1027" spans="2:8" s="28" customFormat="1" ht="18.75" customHeight="1" x14ac:dyDescent="0.2">
      <c r="B1027" s="71" t="s">
        <v>2358</v>
      </c>
      <c r="C1027" s="72">
        <v>0</v>
      </c>
      <c r="D1027" s="72">
        <v>0</v>
      </c>
      <c r="E1027" s="72">
        <v>1</v>
      </c>
      <c r="F1027" s="72">
        <v>0</v>
      </c>
      <c r="G1027" s="73">
        <v>0</v>
      </c>
      <c r="H1027" s="26"/>
    </row>
    <row r="1028" spans="2:8" s="28" customFormat="1" ht="18.75" customHeight="1" x14ac:dyDescent="0.2">
      <c r="B1028" s="71" t="s">
        <v>2588</v>
      </c>
      <c r="C1028" s="72">
        <v>1</v>
      </c>
      <c r="D1028" s="72">
        <v>0</v>
      </c>
      <c r="E1028" s="72">
        <v>0</v>
      </c>
      <c r="F1028" s="72">
        <v>0</v>
      </c>
      <c r="G1028" s="73">
        <v>0</v>
      </c>
      <c r="H1028" s="26"/>
    </row>
    <row r="1029" spans="2:8" s="28" customFormat="1" ht="18.75" customHeight="1" x14ac:dyDescent="0.2">
      <c r="B1029" s="71" t="s">
        <v>2590</v>
      </c>
      <c r="C1029" s="72">
        <v>0</v>
      </c>
      <c r="D1029" s="72">
        <v>0</v>
      </c>
      <c r="E1029" s="72">
        <v>0</v>
      </c>
      <c r="F1029" s="72">
        <v>1</v>
      </c>
      <c r="G1029" s="73">
        <v>0</v>
      </c>
      <c r="H1029" s="26"/>
    </row>
    <row r="1030" spans="2:8" s="28" customFormat="1" ht="18.75" customHeight="1" x14ac:dyDescent="0.2">
      <c r="B1030" s="71" t="s">
        <v>1735</v>
      </c>
      <c r="C1030" s="72">
        <v>0</v>
      </c>
      <c r="D1030" s="72">
        <v>1</v>
      </c>
      <c r="E1030" s="72">
        <v>0</v>
      </c>
      <c r="F1030" s="72">
        <v>0</v>
      </c>
      <c r="G1030" s="73">
        <v>1</v>
      </c>
      <c r="H1030" s="26"/>
    </row>
    <row r="1031" spans="2:8" s="28" customFormat="1" ht="18.75" customHeight="1" x14ac:dyDescent="0.2">
      <c r="B1031" s="71" t="s">
        <v>2722</v>
      </c>
      <c r="C1031" s="72">
        <v>0</v>
      </c>
      <c r="D1031" s="72">
        <v>0</v>
      </c>
      <c r="E1031" s="72">
        <v>0</v>
      </c>
      <c r="F1031" s="72">
        <v>1</v>
      </c>
      <c r="G1031" s="73">
        <v>0</v>
      </c>
      <c r="H1031" s="26"/>
    </row>
    <row r="1032" spans="2:8" s="28" customFormat="1" ht="18.75" customHeight="1" x14ac:dyDescent="0.2">
      <c r="B1032" s="71" t="s">
        <v>2116</v>
      </c>
      <c r="C1032" s="72">
        <v>0</v>
      </c>
      <c r="D1032" s="72">
        <v>0</v>
      </c>
      <c r="E1032" s="72">
        <v>0</v>
      </c>
      <c r="F1032" s="72">
        <v>0</v>
      </c>
      <c r="G1032" s="73">
        <v>2</v>
      </c>
      <c r="H1032" s="26"/>
    </row>
    <row r="1033" spans="2:8" s="28" customFormat="1" ht="18.75" customHeight="1" x14ac:dyDescent="0.2">
      <c r="B1033" s="71" t="s">
        <v>2176</v>
      </c>
      <c r="C1033" s="72">
        <v>2</v>
      </c>
      <c r="D1033" s="72">
        <v>0</v>
      </c>
      <c r="E1033" s="72">
        <v>0</v>
      </c>
      <c r="F1033" s="72">
        <v>0</v>
      </c>
      <c r="G1033" s="73">
        <v>0</v>
      </c>
      <c r="H1033" s="26"/>
    </row>
    <row r="1034" spans="2:8" s="28" customFormat="1" ht="18.75" customHeight="1" x14ac:dyDescent="0.2">
      <c r="B1034" s="71" t="s">
        <v>2023</v>
      </c>
      <c r="C1034" s="72">
        <v>0</v>
      </c>
      <c r="D1034" s="72">
        <v>0</v>
      </c>
      <c r="E1034" s="72">
        <v>0</v>
      </c>
      <c r="F1034" s="72">
        <v>2</v>
      </c>
      <c r="G1034" s="73">
        <v>0</v>
      </c>
      <c r="H1034" s="26"/>
    </row>
    <row r="1035" spans="2:8" s="28" customFormat="1" ht="18.75" customHeight="1" x14ac:dyDescent="0.2">
      <c r="B1035" s="71" t="s">
        <v>1414</v>
      </c>
      <c r="C1035" s="72">
        <v>0</v>
      </c>
      <c r="D1035" s="72">
        <v>2</v>
      </c>
      <c r="E1035" s="72">
        <v>0</v>
      </c>
      <c r="F1035" s="72">
        <v>0</v>
      </c>
      <c r="G1035" s="73">
        <v>0</v>
      </c>
      <c r="H1035" s="26"/>
    </row>
    <row r="1036" spans="2:8" s="28" customFormat="1" ht="18.75" customHeight="1" x14ac:dyDescent="0.2">
      <c r="B1036" s="71" t="s">
        <v>1708</v>
      </c>
      <c r="C1036" s="72">
        <v>0</v>
      </c>
      <c r="D1036" s="72">
        <v>0</v>
      </c>
      <c r="E1036" s="72">
        <v>0</v>
      </c>
      <c r="F1036" s="72">
        <v>0</v>
      </c>
      <c r="G1036" s="73">
        <v>2</v>
      </c>
      <c r="H1036" s="26"/>
    </row>
    <row r="1037" spans="2:8" s="28" customFormat="1" ht="18.75" customHeight="1" x14ac:dyDescent="0.2">
      <c r="B1037" s="71" t="s">
        <v>1609</v>
      </c>
      <c r="C1037" s="72">
        <v>1</v>
      </c>
      <c r="D1037" s="72">
        <v>0</v>
      </c>
      <c r="E1037" s="72">
        <v>0</v>
      </c>
      <c r="F1037" s="72">
        <v>0</v>
      </c>
      <c r="G1037" s="73">
        <v>0</v>
      </c>
      <c r="H1037" s="26"/>
    </row>
    <row r="1038" spans="2:8" s="28" customFormat="1" ht="18.75" customHeight="1" x14ac:dyDescent="0.2">
      <c r="B1038" s="71" t="s">
        <v>2320</v>
      </c>
      <c r="C1038" s="72">
        <v>0</v>
      </c>
      <c r="D1038" s="72">
        <v>0</v>
      </c>
      <c r="E1038" s="72">
        <v>0</v>
      </c>
      <c r="F1038" s="72">
        <v>0</v>
      </c>
      <c r="G1038" s="73">
        <v>2</v>
      </c>
      <c r="H1038" s="26"/>
    </row>
    <row r="1039" spans="2:8" s="28" customFormat="1" ht="18.75" customHeight="1" x14ac:dyDescent="0.2">
      <c r="B1039" s="71" t="s">
        <v>2181</v>
      </c>
      <c r="C1039" s="72">
        <v>1</v>
      </c>
      <c r="D1039" s="72">
        <v>0</v>
      </c>
      <c r="E1039" s="72">
        <v>0</v>
      </c>
      <c r="F1039" s="72">
        <v>0</v>
      </c>
      <c r="G1039" s="73">
        <v>0</v>
      </c>
      <c r="H1039" s="26"/>
    </row>
    <row r="1040" spans="2:8" s="28" customFormat="1" ht="18.75" customHeight="1" x14ac:dyDescent="0.2">
      <c r="B1040" s="71" t="s">
        <v>1125</v>
      </c>
      <c r="C1040" s="72">
        <v>2</v>
      </c>
      <c r="D1040" s="72">
        <v>0</v>
      </c>
      <c r="E1040" s="72">
        <v>0</v>
      </c>
      <c r="F1040" s="72">
        <v>0</v>
      </c>
      <c r="G1040" s="73">
        <v>0</v>
      </c>
      <c r="H1040" s="26"/>
    </row>
    <row r="1041" spans="2:8" s="28" customFormat="1" ht="18.75" customHeight="1" x14ac:dyDescent="0.2">
      <c r="B1041" s="71" t="s">
        <v>1989</v>
      </c>
      <c r="C1041" s="72">
        <v>0</v>
      </c>
      <c r="D1041" s="72">
        <v>1</v>
      </c>
      <c r="E1041" s="72">
        <v>0</v>
      </c>
      <c r="F1041" s="72">
        <v>1</v>
      </c>
      <c r="G1041" s="73">
        <v>0</v>
      </c>
      <c r="H1041" s="26"/>
    </row>
    <row r="1042" spans="2:8" s="28" customFormat="1" ht="18.75" customHeight="1" x14ac:dyDescent="0.2">
      <c r="B1042" s="71" t="s">
        <v>1542</v>
      </c>
      <c r="C1042" s="72">
        <v>1</v>
      </c>
      <c r="D1042" s="72">
        <v>0</v>
      </c>
      <c r="E1042" s="72">
        <v>0</v>
      </c>
      <c r="F1042" s="72">
        <v>0</v>
      </c>
      <c r="G1042" s="73">
        <v>0</v>
      </c>
      <c r="H1042" s="26"/>
    </row>
    <row r="1043" spans="2:8" s="28" customFormat="1" ht="18.75" customHeight="1" x14ac:dyDescent="0.2">
      <c r="B1043" s="71" t="s">
        <v>2092</v>
      </c>
      <c r="C1043" s="72">
        <v>1</v>
      </c>
      <c r="D1043" s="72">
        <v>0</v>
      </c>
      <c r="E1043" s="72">
        <v>0</v>
      </c>
      <c r="F1043" s="72">
        <v>1</v>
      </c>
      <c r="G1043" s="73">
        <v>0</v>
      </c>
      <c r="H1043" s="26"/>
    </row>
    <row r="1044" spans="2:8" s="28" customFormat="1" ht="18.75" customHeight="1" x14ac:dyDescent="0.2">
      <c r="B1044" s="71" t="s">
        <v>2273</v>
      </c>
      <c r="C1044" s="72">
        <v>1</v>
      </c>
      <c r="D1044" s="72">
        <v>1</v>
      </c>
      <c r="E1044" s="72">
        <v>0</v>
      </c>
      <c r="F1044" s="72">
        <v>0</v>
      </c>
      <c r="G1044" s="73">
        <v>0</v>
      </c>
      <c r="H1044" s="26"/>
    </row>
    <row r="1045" spans="2:8" s="28" customFormat="1" ht="18.75" customHeight="1" x14ac:dyDescent="0.2">
      <c r="B1045" s="71" t="s">
        <v>2122</v>
      </c>
      <c r="C1045" s="72">
        <v>0</v>
      </c>
      <c r="D1045" s="72">
        <v>0</v>
      </c>
      <c r="E1045" s="72">
        <v>0</v>
      </c>
      <c r="F1045" s="72">
        <v>1</v>
      </c>
      <c r="G1045" s="73">
        <v>0</v>
      </c>
      <c r="H1045" s="26"/>
    </row>
    <row r="1046" spans="2:8" s="28" customFormat="1" ht="18.75" customHeight="1" x14ac:dyDescent="0.2">
      <c r="B1046" s="71" t="s">
        <v>2191</v>
      </c>
      <c r="C1046" s="72">
        <v>0</v>
      </c>
      <c r="D1046" s="72">
        <v>1</v>
      </c>
      <c r="E1046" s="72">
        <v>0</v>
      </c>
      <c r="F1046" s="72">
        <v>0</v>
      </c>
      <c r="G1046" s="73">
        <v>0</v>
      </c>
      <c r="H1046" s="26"/>
    </row>
    <row r="1047" spans="2:8" s="28" customFormat="1" ht="18.75" customHeight="1" x14ac:dyDescent="0.2">
      <c r="B1047" s="71" t="s">
        <v>1236</v>
      </c>
      <c r="C1047" s="72">
        <v>1</v>
      </c>
      <c r="D1047" s="72">
        <v>0</v>
      </c>
      <c r="E1047" s="72">
        <v>0</v>
      </c>
      <c r="F1047" s="72">
        <v>0</v>
      </c>
      <c r="G1047" s="73">
        <v>0</v>
      </c>
      <c r="H1047" s="26"/>
    </row>
    <row r="1048" spans="2:8" s="28" customFormat="1" ht="18.75" customHeight="1" x14ac:dyDescent="0.2">
      <c r="B1048" s="71" t="s">
        <v>1932</v>
      </c>
      <c r="C1048" s="72">
        <v>0</v>
      </c>
      <c r="D1048" s="72">
        <v>0</v>
      </c>
      <c r="E1048" s="72">
        <v>0</v>
      </c>
      <c r="F1048" s="72">
        <v>2</v>
      </c>
      <c r="G1048" s="73">
        <v>0</v>
      </c>
      <c r="H1048" s="26"/>
    </row>
    <row r="1049" spans="2:8" s="28" customFormat="1" ht="18.75" customHeight="1" x14ac:dyDescent="0.2">
      <c r="B1049" s="71" t="s">
        <v>1150</v>
      </c>
      <c r="C1049" s="72">
        <v>2</v>
      </c>
      <c r="D1049" s="72">
        <v>0</v>
      </c>
      <c r="E1049" s="72">
        <v>0</v>
      </c>
      <c r="F1049" s="72">
        <v>0</v>
      </c>
      <c r="G1049" s="73">
        <v>0</v>
      </c>
      <c r="H1049" s="26"/>
    </row>
    <row r="1050" spans="2:8" s="28" customFormat="1" ht="18.75" customHeight="1" x14ac:dyDescent="0.2">
      <c r="B1050" s="71" t="s">
        <v>3013</v>
      </c>
      <c r="C1050" s="72">
        <v>2</v>
      </c>
      <c r="D1050" s="72">
        <v>0</v>
      </c>
      <c r="E1050" s="72">
        <v>0</v>
      </c>
      <c r="F1050" s="72">
        <v>0</v>
      </c>
      <c r="G1050" s="73">
        <v>0</v>
      </c>
      <c r="H1050" s="26"/>
    </row>
    <row r="1051" spans="2:8" s="28" customFormat="1" ht="18.75" customHeight="1" x14ac:dyDescent="0.2">
      <c r="B1051" s="71" t="s">
        <v>1491</v>
      </c>
      <c r="C1051" s="72">
        <v>0</v>
      </c>
      <c r="D1051" s="72">
        <v>0</v>
      </c>
      <c r="E1051" s="72">
        <v>1</v>
      </c>
      <c r="F1051" s="72">
        <v>1</v>
      </c>
      <c r="G1051" s="73">
        <v>0</v>
      </c>
      <c r="H1051" s="26"/>
    </row>
    <row r="1052" spans="2:8" s="28" customFormat="1" ht="18.75" customHeight="1" x14ac:dyDescent="0.2">
      <c r="B1052" s="71" t="s">
        <v>2379</v>
      </c>
      <c r="C1052" s="72">
        <v>2</v>
      </c>
      <c r="D1052" s="72">
        <v>0</v>
      </c>
      <c r="E1052" s="72">
        <v>0</v>
      </c>
      <c r="F1052" s="72">
        <v>0</v>
      </c>
      <c r="G1052" s="73">
        <v>0</v>
      </c>
      <c r="H1052" s="26"/>
    </row>
    <row r="1053" spans="2:8" s="28" customFormat="1" ht="18.75" customHeight="1" x14ac:dyDescent="0.2">
      <c r="B1053" s="71" t="s">
        <v>1482</v>
      </c>
      <c r="C1053" s="72">
        <v>1</v>
      </c>
      <c r="D1053" s="72">
        <v>0</v>
      </c>
      <c r="E1053" s="72">
        <v>0</v>
      </c>
      <c r="F1053" s="72">
        <v>1</v>
      </c>
      <c r="G1053" s="73">
        <v>0</v>
      </c>
      <c r="H1053" s="26"/>
    </row>
    <row r="1054" spans="2:8" s="28" customFormat="1" ht="18.75" customHeight="1" x14ac:dyDescent="0.2">
      <c r="B1054" s="71" t="s">
        <v>2123</v>
      </c>
      <c r="C1054" s="72">
        <v>0</v>
      </c>
      <c r="D1054" s="72">
        <v>0</v>
      </c>
      <c r="E1054" s="72">
        <v>0</v>
      </c>
      <c r="F1054" s="72">
        <v>1</v>
      </c>
      <c r="G1054" s="73">
        <v>0</v>
      </c>
      <c r="H1054" s="26"/>
    </row>
    <row r="1055" spans="2:8" s="28" customFormat="1" ht="18.75" customHeight="1" x14ac:dyDescent="0.2">
      <c r="B1055" s="71" t="s">
        <v>1579</v>
      </c>
      <c r="C1055" s="72">
        <v>0</v>
      </c>
      <c r="D1055" s="72">
        <v>0</v>
      </c>
      <c r="E1055" s="72">
        <v>0</v>
      </c>
      <c r="F1055" s="72">
        <v>1</v>
      </c>
      <c r="G1055" s="73">
        <v>0</v>
      </c>
      <c r="H1055" s="26"/>
    </row>
    <row r="1056" spans="2:8" s="28" customFormat="1" ht="18.75" customHeight="1" x14ac:dyDescent="0.2">
      <c r="B1056" s="71" t="s">
        <v>2124</v>
      </c>
      <c r="C1056" s="72">
        <v>0</v>
      </c>
      <c r="D1056" s="72">
        <v>2</v>
      </c>
      <c r="E1056" s="72">
        <v>0</v>
      </c>
      <c r="F1056" s="72">
        <v>0</v>
      </c>
      <c r="G1056" s="73">
        <v>0</v>
      </c>
      <c r="H1056" s="26"/>
    </row>
    <row r="1057" spans="2:8" s="28" customFormat="1" ht="18.75" customHeight="1" x14ac:dyDescent="0.2">
      <c r="B1057" s="71" t="s">
        <v>2075</v>
      </c>
      <c r="C1057" s="72">
        <v>1</v>
      </c>
      <c r="D1057" s="72">
        <v>1</v>
      </c>
      <c r="E1057" s="72">
        <v>0</v>
      </c>
      <c r="F1057" s="72">
        <v>0</v>
      </c>
      <c r="G1057" s="73">
        <v>0</v>
      </c>
      <c r="H1057" s="26"/>
    </row>
    <row r="1058" spans="2:8" s="28" customFormat="1" ht="18.75" customHeight="1" x14ac:dyDescent="0.2">
      <c r="B1058" s="71" t="s">
        <v>2777</v>
      </c>
      <c r="C1058" s="72">
        <v>0</v>
      </c>
      <c r="D1058" s="72">
        <v>0</v>
      </c>
      <c r="E1058" s="72">
        <v>0</v>
      </c>
      <c r="F1058" s="72">
        <v>1</v>
      </c>
      <c r="G1058" s="73">
        <v>0</v>
      </c>
      <c r="H1058" s="26"/>
    </row>
    <row r="1059" spans="2:8" s="28" customFormat="1" ht="18.75" customHeight="1" x14ac:dyDescent="0.2">
      <c r="B1059" s="71" t="s">
        <v>1376</v>
      </c>
      <c r="C1059" s="72">
        <v>0</v>
      </c>
      <c r="D1059" s="72">
        <v>0</v>
      </c>
      <c r="E1059" s="72">
        <v>1</v>
      </c>
      <c r="F1059" s="72">
        <v>0</v>
      </c>
      <c r="G1059" s="73">
        <v>1</v>
      </c>
      <c r="H1059" s="26"/>
    </row>
    <row r="1060" spans="2:8" s="28" customFormat="1" ht="18.75" customHeight="1" x14ac:dyDescent="0.2">
      <c r="B1060" s="71" t="s">
        <v>2182</v>
      </c>
      <c r="C1060" s="72">
        <v>0</v>
      </c>
      <c r="D1060" s="72">
        <v>0</v>
      </c>
      <c r="E1060" s="72">
        <v>0</v>
      </c>
      <c r="F1060" s="72">
        <v>2</v>
      </c>
      <c r="G1060" s="73">
        <v>0</v>
      </c>
      <c r="H1060" s="26"/>
    </row>
    <row r="1061" spans="2:8" s="28" customFormat="1" ht="18.75" customHeight="1" x14ac:dyDescent="0.2">
      <c r="B1061" s="71" t="s">
        <v>1984</v>
      </c>
      <c r="C1061" s="72">
        <v>0</v>
      </c>
      <c r="D1061" s="72">
        <v>0</v>
      </c>
      <c r="E1061" s="72">
        <v>2</v>
      </c>
      <c r="F1061" s="72">
        <v>0</v>
      </c>
      <c r="G1061" s="73">
        <v>0</v>
      </c>
      <c r="H1061" s="26"/>
    </row>
    <row r="1062" spans="2:8" s="28" customFormat="1" ht="18.75" customHeight="1" x14ac:dyDescent="0.2">
      <c r="B1062" s="71" t="s">
        <v>1958</v>
      </c>
      <c r="C1062" s="72">
        <v>0</v>
      </c>
      <c r="D1062" s="72">
        <v>0</v>
      </c>
      <c r="E1062" s="72">
        <v>0</v>
      </c>
      <c r="F1062" s="72">
        <v>0</v>
      </c>
      <c r="G1062" s="73">
        <v>2</v>
      </c>
      <c r="H1062" s="26"/>
    </row>
    <row r="1063" spans="2:8" s="28" customFormat="1" ht="18.75" customHeight="1" x14ac:dyDescent="0.2">
      <c r="B1063" s="71" t="s">
        <v>1199</v>
      </c>
      <c r="C1063" s="72">
        <v>0</v>
      </c>
      <c r="D1063" s="72">
        <v>2</v>
      </c>
      <c r="E1063" s="72">
        <v>0</v>
      </c>
      <c r="F1063" s="72">
        <v>0</v>
      </c>
      <c r="G1063" s="73">
        <v>0</v>
      </c>
      <c r="H1063" s="26"/>
    </row>
    <row r="1064" spans="2:8" s="28" customFormat="1" ht="18.75" customHeight="1" x14ac:dyDescent="0.2">
      <c r="B1064" s="71" t="s">
        <v>1748</v>
      </c>
      <c r="C1064" s="72">
        <v>0</v>
      </c>
      <c r="D1064" s="72">
        <v>0</v>
      </c>
      <c r="E1064" s="72">
        <v>0</v>
      </c>
      <c r="F1064" s="72">
        <v>0</v>
      </c>
      <c r="G1064" s="73">
        <v>2</v>
      </c>
      <c r="H1064" s="26"/>
    </row>
    <row r="1065" spans="2:8" s="28" customFormat="1" ht="18.75" customHeight="1" x14ac:dyDescent="0.2">
      <c r="B1065" s="71" t="s">
        <v>957</v>
      </c>
      <c r="C1065" s="72">
        <v>0</v>
      </c>
      <c r="D1065" s="72">
        <v>0</v>
      </c>
      <c r="E1065" s="72">
        <v>0</v>
      </c>
      <c r="F1065" s="72">
        <v>1</v>
      </c>
      <c r="G1065" s="73">
        <v>0</v>
      </c>
      <c r="H1065" s="26"/>
    </row>
    <row r="1066" spans="2:8" s="28" customFormat="1" ht="18.75" customHeight="1" x14ac:dyDescent="0.2">
      <c r="B1066" s="71" t="s">
        <v>2230</v>
      </c>
      <c r="C1066" s="72">
        <v>1</v>
      </c>
      <c r="D1066" s="72">
        <v>0</v>
      </c>
      <c r="E1066" s="72">
        <v>0</v>
      </c>
      <c r="F1066" s="72">
        <v>0</v>
      </c>
      <c r="G1066" s="73">
        <v>0</v>
      </c>
      <c r="H1066" s="26"/>
    </row>
    <row r="1067" spans="2:8" s="28" customFormat="1" ht="18.75" customHeight="1" x14ac:dyDescent="0.2">
      <c r="B1067" s="71" t="s">
        <v>1122</v>
      </c>
      <c r="C1067" s="72">
        <v>0</v>
      </c>
      <c r="D1067" s="72">
        <v>1</v>
      </c>
      <c r="E1067" s="72">
        <v>0</v>
      </c>
      <c r="F1067" s="72">
        <v>0</v>
      </c>
      <c r="G1067" s="73">
        <v>0</v>
      </c>
      <c r="H1067" s="26"/>
    </row>
    <row r="1068" spans="2:8" s="28" customFormat="1" ht="18.75" customHeight="1" x14ac:dyDescent="0.2">
      <c r="B1068" s="71" t="s">
        <v>1797</v>
      </c>
      <c r="C1068" s="72">
        <v>0</v>
      </c>
      <c r="D1068" s="72">
        <v>0</v>
      </c>
      <c r="E1068" s="72">
        <v>1</v>
      </c>
      <c r="F1068" s="72">
        <v>1</v>
      </c>
      <c r="G1068" s="73">
        <v>0</v>
      </c>
      <c r="H1068" s="26"/>
    </row>
    <row r="1069" spans="2:8" s="28" customFormat="1" ht="18.75" customHeight="1" x14ac:dyDescent="0.2">
      <c r="B1069" s="71" t="s">
        <v>2128</v>
      </c>
      <c r="C1069" s="72">
        <v>0</v>
      </c>
      <c r="D1069" s="72">
        <v>0</v>
      </c>
      <c r="E1069" s="72">
        <v>1</v>
      </c>
      <c r="F1069" s="72">
        <v>0</v>
      </c>
      <c r="G1069" s="73">
        <v>0</v>
      </c>
      <c r="H1069" s="26"/>
    </row>
    <row r="1070" spans="2:8" s="28" customFormat="1" ht="18.75" customHeight="1" x14ac:dyDescent="0.2">
      <c r="B1070" s="71" t="s">
        <v>1131</v>
      </c>
      <c r="C1070" s="72">
        <v>2</v>
      </c>
      <c r="D1070" s="72">
        <v>0</v>
      </c>
      <c r="E1070" s="72">
        <v>0</v>
      </c>
      <c r="F1070" s="72">
        <v>0</v>
      </c>
      <c r="G1070" s="73">
        <v>0</v>
      </c>
      <c r="H1070" s="26"/>
    </row>
    <row r="1071" spans="2:8" s="28" customFormat="1" ht="18.75" customHeight="1" x14ac:dyDescent="0.2">
      <c r="B1071" s="71" t="s">
        <v>1226</v>
      </c>
      <c r="C1071" s="72">
        <v>1</v>
      </c>
      <c r="D1071" s="72">
        <v>1</v>
      </c>
      <c r="E1071" s="72">
        <v>0</v>
      </c>
      <c r="F1071" s="72">
        <v>0</v>
      </c>
      <c r="G1071" s="73">
        <v>0</v>
      </c>
      <c r="H1071" s="26"/>
    </row>
    <row r="1072" spans="2:8" s="28" customFormat="1" ht="18.75" customHeight="1" x14ac:dyDescent="0.2">
      <c r="B1072" s="71" t="s">
        <v>1522</v>
      </c>
      <c r="C1072" s="72">
        <v>0</v>
      </c>
      <c r="D1072" s="72">
        <v>0</v>
      </c>
      <c r="E1072" s="72">
        <v>1</v>
      </c>
      <c r="F1072" s="72">
        <v>0</v>
      </c>
      <c r="G1072" s="73">
        <v>0</v>
      </c>
      <c r="H1072" s="26"/>
    </row>
    <row r="1073" spans="2:8" s="28" customFormat="1" ht="18.75" customHeight="1" x14ac:dyDescent="0.2">
      <c r="B1073" s="71" t="s">
        <v>2200</v>
      </c>
      <c r="C1073" s="72">
        <v>0</v>
      </c>
      <c r="D1073" s="72">
        <v>0</v>
      </c>
      <c r="E1073" s="72">
        <v>0</v>
      </c>
      <c r="F1073" s="72">
        <v>2</v>
      </c>
      <c r="G1073" s="73">
        <v>0</v>
      </c>
      <c r="H1073" s="26"/>
    </row>
    <row r="1074" spans="2:8" s="28" customFormat="1" ht="18.75" customHeight="1" x14ac:dyDescent="0.2">
      <c r="B1074" s="71" t="s">
        <v>2541</v>
      </c>
      <c r="C1074" s="72">
        <v>1</v>
      </c>
      <c r="D1074" s="72">
        <v>1</v>
      </c>
      <c r="E1074" s="72">
        <v>0</v>
      </c>
      <c r="F1074" s="72">
        <v>0</v>
      </c>
      <c r="G1074" s="73">
        <v>0</v>
      </c>
      <c r="H1074" s="26"/>
    </row>
    <row r="1075" spans="2:8" s="28" customFormat="1" ht="18.75" customHeight="1" x14ac:dyDescent="0.2">
      <c r="B1075" s="71" t="s">
        <v>2290</v>
      </c>
      <c r="C1075" s="72">
        <v>1</v>
      </c>
      <c r="D1075" s="72">
        <v>0</v>
      </c>
      <c r="E1075" s="72">
        <v>0</v>
      </c>
      <c r="F1075" s="72">
        <v>0</v>
      </c>
      <c r="G1075" s="73">
        <v>1</v>
      </c>
      <c r="H1075" s="26"/>
    </row>
    <row r="1076" spans="2:8" s="28" customFormat="1" ht="18.75" customHeight="1" x14ac:dyDescent="0.2">
      <c r="B1076" s="71" t="s">
        <v>1306</v>
      </c>
      <c r="C1076" s="72">
        <v>0</v>
      </c>
      <c r="D1076" s="72">
        <v>0</v>
      </c>
      <c r="E1076" s="72">
        <v>0</v>
      </c>
      <c r="F1076" s="72">
        <v>2</v>
      </c>
      <c r="G1076" s="73">
        <v>0</v>
      </c>
      <c r="H1076" s="26"/>
    </row>
    <row r="1077" spans="2:8" s="28" customFormat="1" ht="18.75" customHeight="1" x14ac:dyDescent="0.2">
      <c r="B1077" s="71" t="s">
        <v>2616</v>
      </c>
      <c r="C1077" s="72">
        <v>0</v>
      </c>
      <c r="D1077" s="72">
        <v>0</v>
      </c>
      <c r="E1077" s="72">
        <v>0</v>
      </c>
      <c r="F1077" s="72">
        <v>1</v>
      </c>
      <c r="G1077" s="73">
        <v>0</v>
      </c>
      <c r="H1077" s="26"/>
    </row>
    <row r="1078" spans="2:8" s="28" customFormat="1" ht="18.75" customHeight="1" x14ac:dyDescent="0.2">
      <c r="B1078" s="71" t="s">
        <v>2399</v>
      </c>
      <c r="C1078" s="72">
        <v>1</v>
      </c>
      <c r="D1078" s="72">
        <v>0</v>
      </c>
      <c r="E1078" s="72">
        <v>0</v>
      </c>
      <c r="F1078" s="72">
        <v>0</v>
      </c>
      <c r="G1078" s="73">
        <v>0</v>
      </c>
      <c r="H1078" s="26"/>
    </row>
    <row r="1079" spans="2:8" s="28" customFormat="1" ht="18.75" customHeight="1" x14ac:dyDescent="0.2">
      <c r="B1079" s="71" t="s">
        <v>2246</v>
      </c>
      <c r="C1079" s="72">
        <v>1</v>
      </c>
      <c r="D1079" s="72">
        <v>0</v>
      </c>
      <c r="E1079" s="72">
        <v>0</v>
      </c>
      <c r="F1079" s="72">
        <v>0</v>
      </c>
      <c r="G1079" s="73">
        <v>1</v>
      </c>
      <c r="H1079" s="26"/>
    </row>
    <row r="1080" spans="2:8" s="28" customFormat="1" ht="18.75" customHeight="1" x14ac:dyDescent="0.2">
      <c r="B1080" s="71" t="s">
        <v>1814</v>
      </c>
      <c r="C1080" s="72">
        <v>0</v>
      </c>
      <c r="D1080" s="72">
        <v>0</v>
      </c>
      <c r="E1080" s="72">
        <v>0</v>
      </c>
      <c r="F1080" s="72">
        <v>0</v>
      </c>
      <c r="G1080" s="73">
        <v>1</v>
      </c>
      <c r="H1080" s="26"/>
    </row>
    <row r="1081" spans="2:8" s="28" customFormat="1" ht="18.75" customHeight="1" x14ac:dyDescent="0.2">
      <c r="B1081" s="71" t="s">
        <v>2243</v>
      </c>
      <c r="C1081" s="72">
        <v>1</v>
      </c>
      <c r="D1081" s="72">
        <v>0</v>
      </c>
      <c r="E1081" s="72">
        <v>0</v>
      </c>
      <c r="F1081" s="72">
        <v>1</v>
      </c>
      <c r="G1081" s="73">
        <v>0</v>
      </c>
      <c r="H1081" s="26"/>
    </row>
    <row r="1082" spans="2:8" s="28" customFormat="1" ht="18.75" customHeight="1" x14ac:dyDescent="0.2">
      <c r="B1082" s="71" t="s">
        <v>1128</v>
      </c>
      <c r="C1082" s="72">
        <v>0</v>
      </c>
      <c r="D1082" s="72">
        <v>1</v>
      </c>
      <c r="E1082" s="72">
        <v>0</v>
      </c>
      <c r="F1082" s="72">
        <v>1</v>
      </c>
      <c r="G1082" s="73">
        <v>0</v>
      </c>
      <c r="H1082" s="26"/>
    </row>
    <row r="1083" spans="2:8" s="28" customFormat="1" ht="18.75" customHeight="1" x14ac:dyDescent="0.2">
      <c r="B1083" s="71" t="s">
        <v>2610</v>
      </c>
      <c r="C1083" s="72">
        <v>0</v>
      </c>
      <c r="D1083" s="72">
        <v>0</v>
      </c>
      <c r="E1083" s="72">
        <v>0</v>
      </c>
      <c r="F1083" s="72">
        <v>0</v>
      </c>
      <c r="G1083" s="73">
        <v>2</v>
      </c>
      <c r="H1083" s="26"/>
    </row>
    <row r="1084" spans="2:8" s="28" customFormat="1" ht="18.75" customHeight="1" x14ac:dyDescent="0.2">
      <c r="B1084" s="71" t="s">
        <v>2617</v>
      </c>
      <c r="C1084" s="72">
        <v>0</v>
      </c>
      <c r="D1084" s="72">
        <v>0</v>
      </c>
      <c r="E1084" s="72">
        <v>0</v>
      </c>
      <c r="F1084" s="72">
        <v>0</v>
      </c>
      <c r="G1084" s="73">
        <v>2</v>
      </c>
      <c r="H1084" s="26"/>
    </row>
    <row r="1085" spans="2:8" s="28" customFormat="1" ht="18.75" customHeight="1" x14ac:dyDescent="0.2">
      <c r="B1085" s="71" t="s">
        <v>3014</v>
      </c>
      <c r="C1085" s="72">
        <v>0</v>
      </c>
      <c r="D1085" s="72">
        <v>0</v>
      </c>
      <c r="E1085" s="72">
        <v>0</v>
      </c>
      <c r="F1085" s="72">
        <v>2</v>
      </c>
      <c r="G1085" s="73">
        <v>0</v>
      </c>
      <c r="H1085" s="26"/>
    </row>
    <row r="1086" spans="2:8" s="28" customFormat="1" ht="18.75" customHeight="1" x14ac:dyDescent="0.2">
      <c r="B1086" s="71" t="s">
        <v>2281</v>
      </c>
      <c r="C1086" s="72">
        <v>0</v>
      </c>
      <c r="D1086" s="72">
        <v>0</v>
      </c>
      <c r="E1086" s="72">
        <v>0</v>
      </c>
      <c r="F1086" s="72">
        <v>0</v>
      </c>
      <c r="G1086" s="73">
        <v>1</v>
      </c>
      <c r="H1086" s="26"/>
    </row>
    <row r="1087" spans="2:8" s="28" customFormat="1" ht="18.75" customHeight="1" x14ac:dyDescent="0.2">
      <c r="B1087" s="71" t="s">
        <v>1883</v>
      </c>
      <c r="C1087" s="72">
        <v>2</v>
      </c>
      <c r="D1087" s="72">
        <v>0</v>
      </c>
      <c r="E1087" s="72">
        <v>0</v>
      </c>
      <c r="F1087" s="72">
        <v>0</v>
      </c>
      <c r="G1087" s="73">
        <v>0</v>
      </c>
      <c r="H1087" s="26"/>
    </row>
    <row r="1088" spans="2:8" s="28" customFormat="1" ht="18.75" customHeight="1" x14ac:dyDescent="0.2">
      <c r="B1088" s="71" t="s">
        <v>1535</v>
      </c>
      <c r="C1088" s="72">
        <v>2</v>
      </c>
      <c r="D1088" s="72">
        <v>0</v>
      </c>
      <c r="E1088" s="72">
        <v>0</v>
      </c>
      <c r="F1088" s="72">
        <v>0</v>
      </c>
      <c r="G1088" s="73">
        <v>0</v>
      </c>
      <c r="H1088" s="26"/>
    </row>
    <row r="1089" spans="2:8" s="28" customFormat="1" ht="18.75" customHeight="1" x14ac:dyDescent="0.2">
      <c r="B1089" s="71" t="s">
        <v>2289</v>
      </c>
      <c r="C1089" s="72">
        <v>0</v>
      </c>
      <c r="D1089" s="72">
        <v>0</v>
      </c>
      <c r="E1089" s="72">
        <v>0</v>
      </c>
      <c r="F1089" s="72">
        <v>0</v>
      </c>
      <c r="G1089" s="73">
        <v>1</v>
      </c>
      <c r="H1089" s="26"/>
    </row>
    <row r="1090" spans="2:8" s="28" customFormat="1" ht="18.75" customHeight="1" x14ac:dyDescent="0.2">
      <c r="B1090" s="71" t="s">
        <v>1630</v>
      </c>
      <c r="C1090" s="72">
        <v>0</v>
      </c>
      <c r="D1090" s="72">
        <v>2</v>
      </c>
      <c r="E1090" s="72">
        <v>0</v>
      </c>
      <c r="F1090" s="72">
        <v>0</v>
      </c>
      <c r="G1090" s="73">
        <v>0</v>
      </c>
      <c r="H1090" s="26"/>
    </row>
    <row r="1091" spans="2:8" s="28" customFormat="1" ht="18.75" customHeight="1" x14ac:dyDescent="0.2">
      <c r="B1091" s="71" t="s">
        <v>3129</v>
      </c>
      <c r="C1091" s="72">
        <v>0</v>
      </c>
      <c r="D1091" s="72">
        <v>0</v>
      </c>
      <c r="E1091" s="72">
        <v>0</v>
      </c>
      <c r="F1091" s="72">
        <v>1</v>
      </c>
      <c r="G1091" s="73">
        <v>0</v>
      </c>
      <c r="H1091" s="26"/>
    </row>
    <row r="1092" spans="2:8" s="28" customFormat="1" ht="18.75" customHeight="1" x14ac:dyDescent="0.2">
      <c r="B1092" s="71" t="s">
        <v>2202</v>
      </c>
      <c r="C1092" s="72">
        <v>0</v>
      </c>
      <c r="D1092" s="72">
        <v>0</v>
      </c>
      <c r="E1092" s="72">
        <v>0</v>
      </c>
      <c r="F1092" s="72">
        <v>2</v>
      </c>
      <c r="G1092" s="73">
        <v>0</v>
      </c>
      <c r="H1092" s="26"/>
    </row>
    <row r="1093" spans="2:8" s="28" customFormat="1" ht="18.75" customHeight="1" x14ac:dyDescent="0.2">
      <c r="B1093" s="71" t="s">
        <v>2013</v>
      </c>
      <c r="C1093" s="72">
        <v>0</v>
      </c>
      <c r="D1093" s="72">
        <v>2</v>
      </c>
      <c r="E1093" s="72">
        <v>0</v>
      </c>
      <c r="F1093" s="72">
        <v>0</v>
      </c>
      <c r="G1093" s="73">
        <v>0</v>
      </c>
      <c r="H1093" s="26"/>
    </row>
    <row r="1094" spans="2:8" s="28" customFormat="1" ht="18.75" customHeight="1" x14ac:dyDescent="0.2">
      <c r="B1094" s="71" t="s">
        <v>1432</v>
      </c>
      <c r="C1094" s="72">
        <v>0</v>
      </c>
      <c r="D1094" s="72">
        <v>1</v>
      </c>
      <c r="E1094" s="72">
        <v>0</v>
      </c>
      <c r="F1094" s="72">
        <v>0</v>
      </c>
      <c r="G1094" s="73">
        <v>1</v>
      </c>
      <c r="H1094" s="26"/>
    </row>
    <row r="1095" spans="2:8" s="28" customFormat="1" ht="18.75" customHeight="1" x14ac:dyDescent="0.2">
      <c r="B1095" s="71" t="s">
        <v>1934</v>
      </c>
      <c r="C1095" s="72">
        <v>1</v>
      </c>
      <c r="D1095" s="72">
        <v>0</v>
      </c>
      <c r="E1095" s="72">
        <v>0</v>
      </c>
      <c r="F1095" s="72">
        <v>0</v>
      </c>
      <c r="G1095" s="73">
        <v>0</v>
      </c>
      <c r="H1095" s="26"/>
    </row>
    <row r="1096" spans="2:8" s="28" customFormat="1" ht="18.75" customHeight="1" x14ac:dyDescent="0.2">
      <c r="B1096" s="71" t="s">
        <v>1361</v>
      </c>
      <c r="C1096" s="72">
        <v>0</v>
      </c>
      <c r="D1096" s="72">
        <v>0</v>
      </c>
      <c r="E1096" s="72">
        <v>1</v>
      </c>
      <c r="F1096" s="72">
        <v>0</v>
      </c>
      <c r="G1096" s="73">
        <v>0</v>
      </c>
      <c r="H1096" s="26"/>
    </row>
    <row r="1097" spans="2:8" s="28" customFormat="1" ht="18.75" customHeight="1" x14ac:dyDescent="0.2">
      <c r="B1097" s="71" t="s">
        <v>2615</v>
      </c>
      <c r="C1097" s="72">
        <v>0</v>
      </c>
      <c r="D1097" s="72">
        <v>0</v>
      </c>
      <c r="E1097" s="72">
        <v>0</v>
      </c>
      <c r="F1097" s="72">
        <v>0</v>
      </c>
      <c r="G1097" s="73">
        <v>1</v>
      </c>
      <c r="H1097" s="26"/>
    </row>
    <row r="1098" spans="2:8" s="28" customFormat="1" ht="18.75" customHeight="1" x14ac:dyDescent="0.2">
      <c r="B1098" s="71" t="s">
        <v>1431</v>
      </c>
      <c r="C1098" s="72">
        <v>1</v>
      </c>
      <c r="D1098" s="72">
        <v>0</v>
      </c>
      <c r="E1098" s="72">
        <v>0</v>
      </c>
      <c r="F1098" s="72">
        <v>0</v>
      </c>
      <c r="G1098" s="73">
        <v>0</v>
      </c>
      <c r="H1098" s="26"/>
    </row>
    <row r="1099" spans="2:8" s="28" customFormat="1" ht="18.75" customHeight="1" x14ac:dyDescent="0.2">
      <c r="B1099" s="71" t="s">
        <v>2332</v>
      </c>
      <c r="C1099" s="72">
        <v>0</v>
      </c>
      <c r="D1099" s="72">
        <v>0</v>
      </c>
      <c r="E1099" s="72">
        <v>0</v>
      </c>
      <c r="F1099" s="72">
        <v>1</v>
      </c>
      <c r="G1099" s="73">
        <v>0</v>
      </c>
      <c r="H1099" s="26"/>
    </row>
    <row r="1100" spans="2:8" s="28" customFormat="1" ht="18.75" customHeight="1" x14ac:dyDescent="0.2">
      <c r="B1100" s="71" t="s">
        <v>3096</v>
      </c>
      <c r="C1100" s="72">
        <v>0</v>
      </c>
      <c r="D1100" s="72">
        <v>0</v>
      </c>
      <c r="E1100" s="72">
        <v>1</v>
      </c>
      <c r="F1100" s="72">
        <v>0</v>
      </c>
      <c r="G1100" s="73">
        <v>1</v>
      </c>
      <c r="H1100" s="26"/>
    </row>
    <row r="1101" spans="2:8" s="28" customFormat="1" ht="18.75" customHeight="1" x14ac:dyDescent="0.2">
      <c r="B1101" s="71" t="s">
        <v>2291</v>
      </c>
      <c r="C1101" s="72">
        <v>2</v>
      </c>
      <c r="D1101" s="72">
        <v>0</v>
      </c>
      <c r="E1101" s="72">
        <v>0</v>
      </c>
      <c r="F1101" s="72">
        <v>0</v>
      </c>
      <c r="G1101" s="73">
        <v>0</v>
      </c>
      <c r="H1101" s="26"/>
    </row>
    <row r="1102" spans="2:8" s="28" customFormat="1" ht="18.75" customHeight="1" x14ac:dyDescent="0.2">
      <c r="B1102" s="71" t="s">
        <v>1964</v>
      </c>
      <c r="C1102" s="72">
        <v>1</v>
      </c>
      <c r="D1102" s="72">
        <v>0</v>
      </c>
      <c r="E1102" s="72">
        <v>1</v>
      </c>
      <c r="F1102" s="72">
        <v>0</v>
      </c>
      <c r="G1102" s="73">
        <v>0</v>
      </c>
      <c r="H1102" s="26"/>
    </row>
    <row r="1103" spans="2:8" s="28" customFormat="1" ht="18.75" customHeight="1" x14ac:dyDescent="0.2">
      <c r="B1103" s="71" t="s">
        <v>2129</v>
      </c>
      <c r="C1103" s="72">
        <v>1</v>
      </c>
      <c r="D1103" s="72">
        <v>0</v>
      </c>
      <c r="E1103" s="72">
        <v>0</v>
      </c>
      <c r="F1103" s="72">
        <v>0</v>
      </c>
      <c r="G1103" s="73">
        <v>0</v>
      </c>
      <c r="H1103" s="26"/>
    </row>
    <row r="1104" spans="2:8" s="28" customFormat="1" ht="18.75" customHeight="1" x14ac:dyDescent="0.2">
      <c r="B1104" s="71" t="s">
        <v>2099</v>
      </c>
      <c r="C1104" s="72">
        <v>0</v>
      </c>
      <c r="D1104" s="72">
        <v>1</v>
      </c>
      <c r="E1104" s="72">
        <v>0</v>
      </c>
      <c r="F1104" s="72">
        <v>0</v>
      </c>
      <c r="G1104" s="73">
        <v>0</v>
      </c>
      <c r="H1104" s="26"/>
    </row>
    <row r="1105" spans="2:8" s="28" customFormat="1" ht="18.75" customHeight="1" x14ac:dyDescent="0.2">
      <c r="B1105" s="71" t="s">
        <v>1260</v>
      </c>
      <c r="C1105" s="72">
        <v>0</v>
      </c>
      <c r="D1105" s="72">
        <v>0</v>
      </c>
      <c r="E1105" s="72">
        <v>0</v>
      </c>
      <c r="F1105" s="72">
        <v>2</v>
      </c>
      <c r="G1105" s="73">
        <v>0</v>
      </c>
      <c r="H1105" s="26"/>
    </row>
    <row r="1106" spans="2:8" s="28" customFormat="1" ht="18.75" customHeight="1" x14ac:dyDescent="0.2">
      <c r="B1106" s="71" t="s">
        <v>2033</v>
      </c>
      <c r="C1106" s="72">
        <v>0</v>
      </c>
      <c r="D1106" s="72">
        <v>0</v>
      </c>
      <c r="E1106" s="72">
        <v>0</v>
      </c>
      <c r="F1106" s="72">
        <v>0</v>
      </c>
      <c r="G1106" s="73">
        <v>2</v>
      </c>
      <c r="H1106" s="26"/>
    </row>
    <row r="1107" spans="2:8" s="28" customFormat="1" ht="18.75" customHeight="1" x14ac:dyDescent="0.2">
      <c r="B1107" s="71" t="s">
        <v>3132</v>
      </c>
      <c r="C1107" s="72">
        <v>0</v>
      </c>
      <c r="D1107" s="72">
        <v>0</v>
      </c>
      <c r="E1107" s="72">
        <v>1</v>
      </c>
      <c r="F1107" s="72">
        <v>0</v>
      </c>
      <c r="G1107" s="73">
        <v>0</v>
      </c>
      <c r="H1107" s="26"/>
    </row>
    <row r="1108" spans="2:8" s="28" customFormat="1" ht="18.75" customHeight="1" x14ac:dyDescent="0.2">
      <c r="B1108" s="71" t="s">
        <v>2635</v>
      </c>
      <c r="C1108" s="72">
        <v>0</v>
      </c>
      <c r="D1108" s="72">
        <v>1</v>
      </c>
      <c r="E1108" s="72">
        <v>0</v>
      </c>
      <c r="F1108" s="72">
        <v>0</v>
      </c>
      <c r="G1108" s="73">
        <v>0</v>
      </c>
      <c r="H1108" s="26"/>
    </row>
    <row r="1109" spans="2:8" s="28" customFormat="1" ht="18.75" customHeight="1" x14ac:dyDescent="0.2">
      <c r="B1109" s="71" t="s">
        <v>2346</v>
      </c>
      <c r="C1109" s="72">
        <v>1</v>
      </c>
      <c r="D1109" s="72">
        <v>0</v>
      </c>
      <c r="E1109" s="72">
        <v>0</v>
      </c>
      <c r="F1109" s="72">
        <v>0</v>
      </c>
      <c r="G1109" s="73">
        <v>0</v>
      </c>
      <c r="H1109" s="26"/>
    </row>
    <row r="1110" spans="2:8" s="28" customFormat="1" ht="18.75" customHeight="1" x14ac:dyDescent="0.2">
      <c r="B1110" s="71" t="s">
        <v>2636</v>
      </c>
      <c r="C1110" s="72">
        <v>0</v>
      </c>
      <c r="D1110" s="72">
        <v>0</v>
      </c>
      <c r="E1110" s="72">
        <v>0</v>
      </c>
      <c r="F1110" s="72">
        <v>0</v>
      </c>
      <c r="G1110" s="73">
        <v>1</v>
      </c>
      <c r="H1110" s="26"/>
    </row>
    <row r="1111" spans="2:8" s="28" customFormat="1" ht="18.75" customHeight="1" x14ac:dyDescent="0.2">
      <c r="B1111" s="71" t="s">
        <v>2688</v>
      </c>
      <c r="C1111" s="72">
        <v>0</v>
      </c>
      <c r="D1111" s="72">
        <v>0</v>
      </c>
      <c r="E1111" s="72">
        <v>1</v>
      </c>
      <c r="F1111" s="72">
        <v>0</v>
      </c>
      <c r="G1111" s="73">
        <v>0</v>
      </c>
      <c r="H1111" s="26"/>
    </row>
    <row r="1112" spans="2:8" s="28" customFormat="1" ht="18.75" customHeight="1" x14ac:dyDescent="0.2">
      <c r="B1112" s="71" t="s">
        <v>2684</v>
      </c>
      <c r="C1112" s="72">
        <v>0</v>
      </c>
      <c r="D1112" s="72">
        <v>0</v>
      </c>
      <c r="E1112" s="72">
        <v>0</v>
      </c>
      <c r="F1112" s="72">
        <v>1</v>
      </c>
      <c r="G1112" s="73">
        <v>0</v>
      </c>
      <c r="H1112" s="26"/>
    </row>
    <row r="1113" spans="2:8" s="28" customFormat="1" ht="18.75" customHeight="1" x14ac:dyDescent="0.2">
      <c r="B1113" s="71" t="s">
        <v>889</v>
      </c>
      <c r="C1113" s="72">
        <v>1</v>
      </c>
      <c r="D1113" s="72">
        <v>0</v>
      </c>
      <c r="E1113" s="72">
        <v>0</v>
      </c>
      <c r="F1113" s="72">
        <v>0</v>
      </c>
      <c r="G1113" s="73">
        <v>0</v>
      </c>
      <c r="H1113" s="26"/>
    </row>
    <row r="1114" spans="2:8" s="28" customFormat="1" ht="18.75" customHeight="1" x14ac:dyDescent="0.2">
      <c r="B1114" s="71" t="s">
        <v>2659</v>
      </c>
      <c r="C1114" s="72">
        <v>0</v>
      </c>
      <c r="D1114" s="72">
        <v>0</v>
      </c>
      <c r="E1114" s="72">
        <v>0</v>
      </c>
      <c r="F1114" s="72">
        <v>0</v>
      </c>
      <c r="G1114" s="73">
        <v>1</v>
      </c>
      <c r="H1114" s="26"/>
    </row>
    <row r="1115" spans="2:8" s="28" customFormat="1" ht="18.75" customHeight="1" x14ac:dyDescent="0.2">
      <c r="B1115" s="71" t="s">
        <v>1390</v>
      </c>
      <c r="C1115" s="72">
        <v>0</v>
      </c>
      <c r="D1115" s="72">
        <v>0</v>
      </c>
      <c r="E1115" s="72">
        <v>0</v>
      </c>
      <c r="F1115" s="72">
        <v>0</v>
      </c>
      <c r="G1115" s="73">
        <v>1</v>
      </c>
      <c r="H1115" s="26"/>
    </row>
    <row r="1116" spans="2:8" s="28" customFormat="1" ht="18.75" customHeight="1" x14ac:dyDescent="0.2">
      <c r="B1116" s="71" t="s">
        <v>1637</v>
      </c>
      <c r="C1116" s="72">
        <v>0</v>
      </c>
      <c r="D1116" s="72">
        <v>0</v>
      </c>
      <c r="E1116" s="72">
        <v>1</v>
      </c>
      <c r="F1116" s="72">
        <v>0</v>
      </c>
      <c r="G1116" s="73">
        <v>0</v>
      </c>
      <c r="H1116" s="26"/>
    </row>
    <row r="1117" spans="2:8" s="28" customFormat="1" ht="18.75" customHeight="1" x14ac:dyDescent="0.2">
      <c r="B1117" s="71" t="s">
        <v>2680</v>
      </c>
      <c r="C1117" s="72">
        <v>0</v>
      </c>
      <c r="D1117" s="72">
        <v>0</v>
      </c>
      <c r="E1117" s="72">
        <v>0</v>
      </c>
      <c r="F1117" s="72">
        <v>1</v>
      </c>
      <c r="G1117" s="73">
        <v>0</v>
      </c>
      <c r="H1117" s="26"/>
    </row>
    <row r="1118" spans="2:8" ht="18.75" customHeight="1" x14ac:dyDescent="0.2">
      <c r="B1118" s="71" t="s">
        <v>1329</v>
      </c>
      <c r="C1118" s="72">
        <v>1</v>
      </c>
      <c r="D1118" s="72">
        <v>0</v>
      </c>
      <c r="E1118" s="72">
        <v>0</v>
      </c>
      <c r="F1118" s="72">
        <v>0</v>
      </c>
      <c r="G1118" s="73">
        <v>0</v>
      </c>
    </row>
    <row r="1119" spans="2:8" ht="18.75" customHeight="1" x14ac:dyDescent="0.2">
      <c r="B1119" s="71" t="s">
        <v>2162</v>
      </c>
      <c r="C1119" s="72">
        <v>1</v>
      </c>
      <c r="D1119" s="72">
        <v>0</v>
      </c>
      <c r="E1119" s="72">
        <v>0</v>
      </c>
      <c r="F1119" s="72">
        <v>0</v>
      </c>
      <c r="G1119" s="73">
        <v>0</v>
      </c>
    </row>
    <row r="1120" spans="2:8" ht="18.75" customHeight="1" x14ac:dyDescent="0.2">
      <c r="B1120" s="71" t="s">
        <v>1643</v>
      </c>
      <c r="C1120" s="72">
        <v>0</v>
      </c>
      <c r="D1120" s="72">
        <v>0</v>
      </c>
      <c r="E1120" s="72">
        <v>1</v>
      </c>
      <c r="F1120" s="72">
        <v>0</v>
      </c>
      <c r="G1120" s="73">
        <v>0</v>
      </c>
    </row>
    <row r="1121" spans="2:7" ht="18.75" customHeight="1" x14ac:dyDescent="0.2">
      <c r="B1121" s="71" t="s">
        <v>1447</v>
      </c>
      <c r="C1121" s="72">
        <v>0</v>
      </c>
      <c r="D1121" s="72">
        <v>0</v>
      </c>
      <c r="E1121" s="72">
        <v>1</v>
      </c>
      <c r="F1121" s="72">
        <v>0</v>
      </c>
      <c r="G1121" s="73">
        <v>0</v>
      </c>
    </row>
    <row r="1122" spans="2:7" ht="18.75" customHeight="1" x14ac:dyDescent="0.2">
      <c r="B1122" s="71" t="s">
        <v>1623</v>
      </c>
      <c r="C1122" s="72">
        <v>1</v>
      </c>
      <c r="D1122" s="72">
        <v>0</v>
      </c>
      <c r="E1122" s="72">
        <v>0</v>
      </c>
      <c r="F1122" s="72">
        <v>0</v>
      </c>
      <c r="G1122" s="73">
        <v>0</v>
      </c>
    </row>
    <row r="1123" spans="2:7" ht="18.75" customHeight="1" x14ac:dyDescent="0.2">
      <c r="B1123" s="71" t="s">
        <v>1941</v>
      </c>
      <c r="C1123" s="72">
        <v>1</v>
      </c>
      <c r="D1123" s="72">
        <v>0</v>
      </c>
      <c r="E1123" s="72">
        <v>0</v>
      </c>
      <c r="F1123" s="72">
        <v>0</v>
      </c>
      <c r="G1123" s="73">
        <v>0</v>
      </c>
    </row>
    <row r="1124" spans="2:7" ht="18.75" customHeight="1" x14ac:dyDescent="0.2">
      <c r="B1124" s="71" t="s">
        <v>1443</v>
      </c>
      <c r="C1124" s="72">
        <v>0</v>
      </c>
      <c r="D1124" s="72">
        <v>0</v>
      </c>
      <c r="E1124" s="72">
        <v>0</v>
      </c>
      <c r="F1124" s="72">
        <v>0</v>
      </c>
      <c r="G1124" s="73">
        <v>1</v>
      </c>
    </row>
    <row r="1125" spans="2:7" ht="18.75" customHeight="1" x14ac:dyDescent="0.2">
      <c r="B1125" s="71" t="s">
        <v>1985</v>
      </c>
      <c r="C1125" s="72">
        <v>0</v>
      </c>
      <c r="D1125" s="72">
        <v>1</v>
      </c>
      <c r="E1125" s="72">
        <v>0</v>
      </c>
      <c r="F1125" s="72">
        <v>0</v>
      </c>
      <c r="G1125" s="73">
        <v>0</v>
      </c>
    </row>
    <row r="1126" spans="2:7" ht="18.75" customHeight="1" x14ac:dyDescent="0.2">
      <c r="B1126" s="71" t="s">
        <v>2260</v>
      </c>
      <c r="C1126" s="72">
        <v>0</v>
      </c>
      <c r="D1126" s="72">
        <v>0</v>
      </c>
      <c r="E1126" s="72">
        <v>1</v>
      </c>
      <c r="F1126" s="72">
        <v>0</v>
      </c>
      <c r="G1126" s="73">
        <v>0</v>
      </c>
    </row>
    <row r="1127" spans="2:7" ht="18.75" customHeight="1" x14ac:dyDescent="0.2">
      <c r="B1127" s="71" t="s">
        <v>3023</v>
      </c>
      <c r="C1127" s="72">
        <v>0</v>
      </c>
      <c r="D1127" s="72">
        <v>0</v>
      </c>
      <c r="E1127" s="72">
        <v>1</v>
      </c>
      <c r="F1127" s="72">
        <v>0</v>
      </c>
      <c r="G1127" s="73">
        <v>0</v>
      </c>
    </row>
    <row r="1128" spans="2:7" ht="18.75" customHeight="1" x14ac:dyDescent="0.2">
      <c r="B1128" s="71" t="s">
        <v>2648</v>
      </c>
      <c r="C1128" s="72">
        <v>0</v>
      </c>
      <c r="D1128" s="72">
        <v>0</v>
      </c>
      <c r="E1128" s="72">
        <v>0</v>
      </c>
      <c r="F1128" s="72">
        <v>0</v>
      </c>
      <c r="G1128" s="73">
        <v>1</v>
      </c>
    </row>
    <row r="1129" spans="2:7" ht="18.75" customHeight="1" x14ac:dyDescent="0.2">
      <c r="B1129" s="71" t="s">
        <v>2018</v>
      </c>
      <c r="C1129" s="72">
        <v>1</v>
      </c>
      <c r="D1129" s="72">
        <v>0</v>
      </c>
      <c r="E1129" s="72">
        <v>0</v>
      </c>
      <c r="F1129" s="72">
        <v>0</v>
      </c>
      <c r="G1129" s="73">
        <v>0</v>
      </c>
    </row>
    <row r="1130" spans="2:7" ht="18.75" customHeight="1" x14ac:dyDescent="0.2">
      <c r="B1130" s="71" t="s">
        <v>2407</v>
      </c>
      <c r="C1130" s="72">
        <v>1</v>
      </c>
      <c r="D1130" s="72">
        <v>0</v>
      </c>
      <c r="E1130" s="72">
        <v>0</v>
      </c>
      <c r="F1130" s="72">
        <v>0</v>
      </c>
      <c r="G1130" s="73">
        <v>0</v>
      </c>
    </row>
    <row r="1131" spans="2:7" ht="18.75" customHeight="1" x14ac:dyDescent="0.2">
      <c r="B1131" s="71" t="s">
        <v>2626</v>
      </c>
      <c r="C1131" s="72">
        <v>0</v>
      </c>
      <c r="D1131" s="72">
        <v>0</v>
      </c>
      <c r="E1131" s="72">
        <v>1</v>
      </c>
      <c r="F1131" s="72">
        <v>0</v>
      </c>
      <c r="G1131" s="73">
        <v>0</v>
      </c>
    </row>
    <row r="1132" spans="2:7" ht="18.75" customHeight="1" x14ac:dyDescent="0.2">
      <c r="B1132" s="71" t="s">
        <v>1664</v>
      </c>
      <c r="C1132" s="72">
        <v>0</v>
      </c>
      <c r="D1132" s="72">
        <v>0</v>
      </c>
      <c r="E1132" s="72">
        <v>0</v>
      </c>
      <c r="F1132" s="72">
        <v>1</v>
      </c>
      <c r="G1132" s="73">
        <v>0</v>
      </c>
    </row>
    <row r="1133" spans="2:7" ht="18.75" customHeight="1" x14ac:dyDescent="0.2">
      <c r="B1133" s="71" t="s">
        <v>2342</v>
      </c>
      <c r="C1133" s="72">
        <v>0</v>
      </c>
      <c r="D1133" s="72">
        <v>0</v>
      </c>
      <c r="E1133" s="72">
        <v>0</v>
      </c>
      <c r="F1133" s="72">
        <v>0</v>
      </c>
      <c r="G1133" s="73">
        <v>1</v>
      </c>
    </row>
    <row r="1134" spans="2:7" ht="18.75" customHeight="1" x14ac:dyDescent="0.2">
      <c r="B1134" s="71" t="s">
        <v>1424</v>
      </c>
      <c r="C1134" s="72">
        <v>0</v>
      </c>
      <c r="D1134" s="72">
        <v>0</v>
      </c>
      <c r="E1134" s="72">
        <v>0</v>
      </c>
      <c r="F1134" s="72">
        <v>1</v>
      </c>
      <c r="G1134" s="73">
        <v>0</v>
      </c>
    </row>
    <row r="1135" spans="2:7" ht="18.75" customHeight="1" x14ac:dyDescent="0.2">
      <c r="B1135" s="71" t="s">
        <v>2252</v>
      </c>
      <c r="C1135" s="72">
        <v>0</v>
      </c>
      <c r="D1135" s="72">
        <v>0</v>
      </c>
      <c r="E1135" s="72">
        <v>0</v>
      </c>
      <c r="F1135" s="72">
        <v>0</v>
      </c>
      <c r="G1135" s="73">
        <v>1</v>
      </c>
    </row>
    <row r="1136" spans="2:7" ht="18.75" customHeight="1" x14ac:dyDescent="0.2">
      <c r="B1136" s="71" t="s">
        <v>2621</v>
      </c>
      <c r="C1136" s="72">
        <v>0</v>
      </c>
      <c r="D1136" s="72">
        <v>1</v>
      </c>
      <c r="E1136" s="72">
        <v>0</v>
      </c>
      <c r="F1136" s="72">
        <v>0</v>
      </c>
      <c r="G1136" s="73">
        <v>0</v>
      </c>
    </row>
    <row r="1137" spans="2:7" ht="18.75" customHeight="1" x14ac:dyDescent="0.2">
      <c r="B1137" s="71" t="s">
        <v>1185</v>
      </c>
      <c r="C1137" s="72">
        <v>0</v>
      </c>
      <c r="D1137" s="72">
        <v>0</v>
      </c>
      <c r="E1137" s="72">
        <v>0</v>
      </c>
      <c r="F1137" s="72">
        <v>0</v>
      </c>
      <c r="G1137" s="73">
        <v>1</v>
      </c>
    </row>
    <row r="1138" spans="2:7" ht="18.75" customHeight="1" x14ac:dyDescent="0.2">
      <c r="B1138" s="71" t="s">
        <v>2161</v>
      </c>
      <c r="C1138" s="72">
        <v>1</v>
      </c>
      <c r="D1138" s="72">
        <v>0</v>
      </c>
      <c r="E1138" s="72">
        <v>0</v>
      </c>
      <c r="F1138" s="72">
        <v>0</v>
      </c>
      <c r="G1138" s="73">
        <v>0</v>
      </c>
    </row>
    <row r="1139" spans="2:7" ht="18.75" customHeight="1" x14ac:dyDescent="0.2">
      <c r="B1139" s="71" t="s">
        <v>1255</v>
      </c>
      <c r="C1139" s="72">
        <v>0</v>
      </c>
      <c r="D1139" s="72">
        <v>0</v>
      </c>
      <c r="E1139" s="72">
        <v>0</v>
      </c>
      <c r="F1139" s="72">
        <v>1</v>
      </c>
      <c r="G1139" s="73">
        <v>0</v>
      </c>
    </row>
    <row r="1140" spans="2:7" ht="18.75" customHeight="1" x14ac:dyDescent="0.2">
      <c r="B1140" s="71" t="s">
        <v>2134</v>
      </c>
      <c r="C1140" s="72">
        <v>0</v>
      </c>
      <c r="D1140" s="72">
        <v>0</v>
      </c>
      <c r="E1140" s="72">
        <v>0</v>
      </c>
      <c r="F1140" s="72">
        <v>1</v>
      </c>
      <c r="G1140" s="73">
        <v>0</v>
      </c>
    </row>
    <row r="1141" spans="2:7" ht="18.75" customHeight="1" x14ac:dyDescent="0.2">
      <c r="B1141" s="71" t="s">
        <v>2110</v>
      </c>
      <c r="C1141" s="72">
        <v>0</v>
      </c>
      <c r="D1141" s="72">
        <v>0</v>
      </c>
      <c r="E1141" s="72">
        <v>0</v>
      </c>
      <c r="F1141" s="72">
        <v>1</v>
      </c>
      <c r="G1141" s="73">
        <v>0</v>
      </c>
    </row>
    <row r="1142" spans="2:7" ht="18.75" customHeight="1" x14ac:dyDescent="0.2">
      <c r="B1142" s="71" t="s">
        <v>2001</v>
      </c>
      <c r="C1142" s="72">
        <v>0</v>
      </c>
      <c r="D1142" s="72">
        <v>0</v>
      </c>
      <c r="E1142" s="72">
        <v>1</v>
      </c>
      <c r="F1142" s="72">
        <v>0</v>
      </c>
      <c r="G1142" s="73">
        <v>0</v>
      </c>
    </row>
    <row r="1143" spans="2:7" ht="18.75" customHeight="1" x14ac:dyDescent="0.2">
      <c r="B1143" s="71" t="s">
        <v>2347</v>
      </c>
      <c r="C1143" s="72">
        <v>1</v>
      </c>
      <c r="D1143" s="72">
        <v>0</v>
      </c>
      <c r="E1143" s="72">
        <v>0</v>
      </c>
      <c r="F1143" s="72">
        <v>0</v>
      </c>
      <c r="G1143" s="73">
        <v>0</v>
      </c>
    </row>
    <row r="1144" spans="2:7" ht="18.75" customHeight="1" x14ac:dyDescent="0.2">
      <c r="B1144" s="71" t="s">
        <v>1423</v>
      </c>
      <c r="C1144" s="72">
        <v>0</v>
      </c>
      <c r="D1144" s="72">
        <v>0</v>
      </c>
      <c r="E1144" s="72">
        <v>1</v>
      </c>
      <c r="F1144" s="72">
        <v>0</v>
      </c>
      <c r="G1144" s="73">
        <v>0</v>
      </c>
    </row>
    <row r="1145" spans="2:7" ht="18.75" customHeight="1" x14ac:dyDescent="0.2">
      <c r="B1145" s="71" t="s">
        <v>2059</v>
      </c>
      <c r="C1145" s="72">
        <v>0</v>
      </c>
      <c r="D1145" s="72">
        <v>0</v>
      </c>
      <c r="E1145" s="72">
        <v>1</v>
      </c>
      <c r="F1145" s="72">
        <v>0</v>
      </c>
      <c r="G1145" s="73">
        <v>0</v>
      </c>
    </row>
    <row r="1146" spans="2:7" ht="18.75" customHeight="1" x14ac:dyDescent="0.2">
      <c r="B1146" s="71" t="s">
        <v>2255</v>
      </c>
      <c r="C1146" s="72">
        <v>0</v>
      </c>
      <c r="D1146" s="72">
        <v>0</v>
      </c>
      <c r="E1146" s="72">
        <v>0</v>
      </c>
      <c r="F1146" s="72">
        <v>0</v>
      </c>
      <c r="G1146" s="73">
        <v>1</v>
      </c>
    </row>
    <row r="1147" spans="2:7" ht="18.75" customHeight="1" x14ac:dyDescent="0.2">
      <c r="B1147" s="71" t="s">
        <v>2685</v>
      </c>
      <c r="C1147" s="72">
        <v>0</v>
      </c>
      <c r="D1147" s="72">
        <v>0</v>
      </c>
      <c r="E1147" s="72">
        <v>1</v>
      </c>
      <c r="F1147" s="72">
        <v>0</v>
      </c>
      <c r="G1147" s="73">
        <v>0</v>
      </c>
    </row>
    <row r="1148" spans="2:7" ht="18.75" customHeight="1" x14ac:dyDescent="0.2">
      <c r="B1148" s="71" t="s">
        <v>2220</v>
      </c>
      <c r="C1148" s="72">
        <v>0</v>
      </c>
      <c r="D1148" s="72">
        <v>0</v>
      </c>
      <c r="E1148" s="72">
        <v>0</v>
      </c>
      <c r="F1148" s="72">
        <v>1</v>
      </c>
      <c r="G1148" s="73">
        <v>0</v>
      </c>
    </row>
    <row r="1149" spans="2:7" ht="18.75" customHeight="1" x14ac:dyDescent="0.2">
      <c r="B1149" s="71" t="s">
        <v>2692</v>
      </c>
      <c r="C1149" s="72">
        <v>0</v>
      </c>
      <c r="D1149" s="72">
        <v>0</v>
      </c>
      <c r="E1149" s="72">
        <v>0</v>
      </c>
      <c r="F1149" s="72">
        <v>0</v>
      </c>
      <c r="G1149" s="73">
        <v>1</v>
      </c>
    </row>
    <row r="1150" spans="2:7" ht="18.75" customHeight="1" x14ac:dyDescent="0.2">
      <c r="B1150" s="71" t="s">
        <v>2104</v>
      </c>
      <c r="C1150" s="72">
        <v>0</v>
      </c>
      <c r="D1150" s="72">
        <v>0</v>
      </c>
      <c r="E1150" s="72">
        <v>1</v>
      </c>
      <c r="F1150" s="72">
        <v>0</v>
      </c>
      <c r="G1150" s="73">
        <v>0</v>
      </c>
    </row>
    <row r="1151" spans="2:7" ht="18.75" customHeight="1" x14ac:dyDescent="0.2">
      <c r="B1151" s="71" t="s">
        <v>1369</v>
      </c>
      <c r="C1151" s="72">
        <v>1</v>
      </c>
      <c r="D1151" s="72">
        <v>0</v>
      </c>
      <c r="E1151" s="72">
        <v>0</v>
      </c>
      <c r="F1151" s="72">
        <v>0</v>
      </c>
      <c r="G1151" s="73">
        <v>0</v>
      </c>
    </row>
    <row r="1152" spans="2:7" ht="18.75" customHeight="1" x14ac:dyDescent="0.2">
      <c r="B1152" s="71" t="s">
        <v>2676</v>
      </c>
      <c r="C1152" s="72">
        <v>0</v>
      </c>
      <c r="D1152" s="72">
        <v>1</v>
      </c>
      <c r="E1152" s="72">
        <v>0</v>
      </c>
      <c r="F1152" s="72">
        <v>0</v>
      </c>
      <c r="G1152" s="73">
        <v>0</v>
      </c>
    </row>
    <row r="1153" spans="2:7" ht="18.75" customHeight="1" x14ac:dyDescent="0.2">
      <c r="B1153" s="71" t="s">
        <v>3154</v>
      </c>
      <c r="C1153" s="72">
        <v>0</v>
      </c>
      <c r="D1153" s="72">
        <v>0</v>
      </c>
      <c r="E1153" s="72">
        <v>1</v>
      </c>
      <c r="F1153" s="72">
        <v>0</v>
      </c>
      <c r="G1153" s="73">
        <v>0</v>
      </c>
    </row>
    <row r="1154" spans="2:7" ht="18.75" customHeight="1" x14ac:dyDescent="0.2">
      <c r="B1154" s="71" t="s">
        <v>2339</v>
      </c>
      <c r="C1154" s="72">
        <v>0</v>
      </c>
      <c r="D1154" s="72">
        <v>1</v>
      </c>
      <c r="E1154" s="72">
        <v>0</v>
      </c>
      <c r="F1154" s="72">
        <v>0</v>
      </c>
      <c r="G1154" s="73">
        <v>0</v>
      </c>
    </row>
    <row r="1155" spans="2:7" ht="18.75" customHeight="1" x14ac:dyDescent="0.2">
      <c r="B1155" s="71" t="s">
        <v>2666</v>
      </c>
      <c r="C1155" s="72">
        <v>0</v>
      </c>
      <c r="D1155" s="72">
        <v>0</v>
      </c>
      <c r="E1155" s="72">
        <v>0</v>
      </c>
      <c r="F1155" s="72">
        <v>1</v>
      </c>
      <c r="G1155" s="73">
        <v>0</v>
      </c>
    </row>
    <row r="1156" spans="2:7" ht="18.75" customHeight="1" x14ac:dyDescent="0.2">
      <c r="B1156" s="71" t="s">
        <v>1178</v>
      </c>
      <c r="C1156" s="72">
        <v>1</v>
      </c>
      <c r="D1156" s="72">
        <v>0</v>
      </c>
      <c r="E1156" s="72">
        <v>0</v>
      </c>
      <c r="F1156" s="72">
        <v>0</v>
      </c>
      <c r="G1156" s="73">
        <v>0</v>
      </c>
    </row>
    <row r="1157" spans="2:7" ht="18.75" customHeight="1" x14ac:dyDescent="0.2">
      <c r="B1157" s="71" t="s">
        <v>1246</v>
      </c>
      <c r="C1157" s="72">
        <v>0</v>
      </c>
      <c r="D1157" s="72">
        <v>0</v>
      </c>
      <c r="E1157" s="72">
        <v>0</v>
      </c>
      <c r="F1157" s="72">
        <v>1</v>
      </c>
      <c r="G1157" s="73">
        <v>0</v>
      </c>
    </row>
    <row r="1158" spans="2:7" ht="18.75" customHeight="1" x14ac:dyDescent="0.2">
      <c r="B1158" s="71" t="s">
        <v>2651</v>
      </c>
      <c r="C1158" s="72">
        <v>0</v>
      </c>
      <c r="D1158" s="72">
        <v>0</v>
      </c>
      <c r="E1158" s="72">
        <v>0</v>
      </c>
      <c r="F1158" s="72">
        <v>0</v>
      </c>
      <c r="G1158" s="73">
        <v>1</v>
      </c>
    </row>
    <row r="1159" spans="2:7" ht="18.75" customHeight="1" x14ac:dyDescent="0.2">
      <c r="B1159" s="71" t="s">
        <v>1627</v>
      </c>
      <c r="C1159" s="72">
        <v>0</v>
      </c>
      <c r="D1159" s="72">
        <v>0</v>
      </c>
      <c r="E1159" s="72">
        <v>0</v>
      </c>
      <c r="F1159" s="72">
        <v>1</v>
      </c>
      <c r="G1159" s="73">
        <v>0</v>
      </c>
    </row>
    <row r="1160" spans="2:7" ht="18.75" customHeight="1" x14ac:dyDescent="0.2">
      <c r="B1160" s="71" t="s">
        <v>1795</v>
      </c>
      <c r="C1160" s="72">
        <v>0</v>
      </c>
      <c r="D1160" s="72">
        <v>1</v>
      </c>
      <c r="E1160" s="72">
        <v>0</v>
      </c>
      <c r="F1160" s="72">
        <v>0</v>
      </c>
      <c r="G1160" s="73">
        <v>0</v>
      </c>
    </row>
    <row r="1161" spans="2:7" ht="18.75" customHeight="1" x14ac:dyDescent="0.2">
      <c r="B1161" s="71" t="s">
        <v>2217</v>
      </c>
      <c r="C1161" s="72">
        <v>1</v>
      </c>
      <c r="D1161" s="72">
        <v>0</v>
      </c>
      <c r="E1161" s="72">
        <v>0</v>
      </c>
      <c r="F1161" s="72">
        <v>0</v>
      </c>
      <c r="G1161" s="73">
        <v>0</v>
      </c>
    </row>
    <row r="1162" spans="2:7" ht="18.75" customHeight="1" x14ac:dyDescent="0.2">
      <c r="B1162" s="71" t="s">
        <v>2258</v>
      </c>
      <c r="C1162" s="72">
        <v>0</v>
      </c>
      <c r="D1162" s="72">
        <v>0</v>
      </c>
      <c r="E1162" s="72">
        <v>1</v>
      </c>
      <c r="F1162" s="72">
        <v>0</v>
      </c>
      <c r="G1162" s="73">
        <v>0</v>
      </c>
    </row>
    <row r="1163" spans="2:7" ht="18.75" customHeight="1" x14ac:dyDescent="0.2">
      <c r="B1163" s="71" t="s">
        <v>2298</v>
      </c>
      <c r="C1163" s="72">
        <v>0</v>
      </c>
      <c r="D1163" s="72">
        <v>1</v>
      </c>
      <c r="E1163" s="72">
        <v>0</v>
      </c>
      <c r="F1163" s="72">
        <v>0</v>
      </c>
      <c r="G1163" s="73">
        <v>0</v>
      </c>
    </row>
    <row r="1164" spans="2:7" ht="18.75" customHeight="1" x14ac:dyDescent="0.2">
      <c r="B1164" s="71" t="s">
        <v>2672</v>
      </c>
      <c r="C1164" s="72">
        <v>0</v>
      </c>
      <c r="D1164" s="72">
        <v>1</v>
      </c>
      <c r="E1164" s="72">
        <v>0</v>
      </c>
      <c r="F1164" s="72">
        <v>0</v>
      </c>
      <c r="G1164" s="73">
        <v>0</v>
      </c>
    </row>
    <row r="1165" spans="2:7" ht="18.75" customHeight="1" x14ac:dyDescent="0.2">
      <c r="B1165" s="71" t="s">
        <v>1114</v>
      </c>
      <c r="C1165" s="72">
        <v>0</v>
      </c>
      <c r="D1165" s="72">
        <v>0</v>
      </c>
      <c r="E1165" s="72">
        <v>0</v>
      </c>
      <c r="F1165" s="72">
        <v>1</v>
      </c>
      <c r="G1165" s="73">
        <v>0</v>
      </c>
    </row>
    <row r="1166" spans="2:7" ht="18.75" customHeight="1" x14ac:dyDescent="0.2">
      <c r="B1166" s="71" t="s">
        <v>1777</v>
      </c>
      <c r="C1166" s="72">
        <v>0</v>
      </c>
      <c r="D1166" s="72">
        <v>0</v>
      </c>
      <c r="E1166" s="72">
        <v>0</v>
      </c>
      <c r="F1166" s="72">
        <v>1</v>
      </c>
      <c r="G1166" s="73">
        <v>0</v>
      </c>
    </row>
    <row r="1167" spans="2:7" ht="18.75" customHeight="1" x14ac:dyDescent="0.2">
      <c r="B1167" s="71" t="s">
        <v>2679</v>
      </c>
      <c r="C1167" s="72">
        <v>0</v>
      </c>
      <c r="D1167" s="72">
        <v>0</v>
      </c>
      <c r="E1167" s="72">
        <v>1</v>
      </c>
      <c r="F1167" s="72">
        <v>0</v>
      </c>
      <c r="G1167" s="73">
        <v>0</v>
      </c>
    </row>
    <row r="1168" spans="2:7" ht="18.75" customHeight="1" x14ac:dyDescent="0.2">
      <c r="B1168" s="71" t="s">
        <v>2020</v>
      </c>
      <c r="C1168" s="72">
        <v>0</v>
      </c>
      <c r="D1168" s="72">
        <v>0</v>
      </c>
      <c r="E1168" s="72">
        <v>0</v>
      </c>
      <c r="F1168" s="72">
        <v>1</v>
      </c>
      <c r="G1168" s="73">
        <v>0</v>
      </c>
    </row>
    <row r="1169" spans="2:7" ht="18.75" customHeight="1" x14ac:dyDescent="0.2">
      <c r="B1169" s="71" t="s">
        <v>1750</v>
      </c>
      <c r="C1169" s="72">
        <v>0</v>
      </c>
      <c r="D1169" s="72">
        <v>0</v>
      </c>
      <c r="E1169" s="72">
        <v>0</v>
      </c>
      <c r="F1169" s="72">
        <v>1</v>
      </c>
      <c r="G1169" s="73">
        <v>0</v>
      </c>
    </row>
    <row r="1170" spans="2:7" ht="18.75" customHeight="1" x14ac:dyDescent="0.2">
      <c r="B1170" s="71" t="s">
        <v>1641</v>
      </c>
      <c r="C1170" s="72">
        <v>0</v>
      </c>
      <c r="D1170" s="72">
        <v>0</v>
      </c>
      <c r="E1170" s="72">
        <v>1</v>
      </c>
      <c r="F1170" s="72">
        <v>0</v>
      </c>
      <c r="G1170" s="73">
        <v>0</v>
      </c>
    </row>
    <row r="1171" spans="2:7" ht="18.75" customHeight="1" x14ac:dyDescent="0.2">
      <c r="B1171" s="71" t="s">
        <v>1593</v>
      </c>
      <c r="C1171" s="72">
        <v>1</v>
      </c>
      <c r="D1171" s="72">
        <v>0</v>
      </c>
      <c r="E1171" s="72">
        <v>0</v>
      </c>
      <c r="F1171" s="72">
        <v>0</v>
      </c>
      <c r="G1171" s="73">
        <v>0</v>
      </c>
    </row>
    <row r="1172" spans="2:7" ht="18.75" customHeight="1" x14ac:dyDescent="0.2">
      <c r="B1172" s="71" t="s">
        <v>2644</v>
      </c>
      <c r="C1172" s="72">
        <v>1</v>
      </c>
      <c r="D1172" s="72">
        <v>0</v>
      </c>
      <c r="E1172" s="72">
        <v>0</v>
      </c>
      <c r="F1172" s="72">
        <v>0</v>
      </c>
      <c r="G1172" s="73">
        <v>0</v>
      </c>
    </row>
    <row r="1173" spans="2:7" ht="18.75" customHeight="1" x14ac:dyDescent="0.2">
      <c r="B1173" s="71" t="s">
        <v>2131</v>
      </c>
      <c r="C1173" s="72">
        <v>0</v>
      </c>
      <c r="D1173" s="72">
        <v>0</v>
      </c>
      <c r="E1173" s="72">
        <v>1</v>
      </c>
      <c r="F1173" s="72">
        <v>0</v>
      </c>
      <c r="G1173" s="73">
        <v>0</v>
      </c>
    </row>
    <row r="1174" spans="2:7" ht="18.75" customHeight="1" x14ac:dyDescent="0.2">
      <c r="B1174" s="71" t="s">
        <v>2207</v>
      </c>
      <c r="C1174" s="72">
        <v>0</v>
      </c>
      <c r="D1174" s="72">
        <v>0</v>
      </c>
      <c r="E1174" s="72">
        <v>0</v>
      </c>
      <c r="F1174" s="72">
        <v>0</v>
      </c>
      <c r="G1174" s="73">
        <v>1</v>
      </c>
    </row>
    <row r="1175" spans="2:7" ht="18.75" customHeight="1" x14ac:dyDescent="0.2">
      <c r="B1175" s="71" t="s">
        <v>2690</v>
      </c>
      <c r="C1175" s="72">
        <v>1</v>
      </c>
      <c r="D1175" s="72">
        <v>0</v>
      </c>
      <c r="E1175" s="72">
        <v>0</v>
      </c>
      <c r="F1175" s="72">
        <v>0</v>
      </c>
      <c r="G1175" s="73">
        <v>0</v>
      </c>
    </row>
    <row r="1176" spans="2:7" ht="18.75" customHeight="1" x14ac:dyDescent="0.2">
      <c r="B1176" s="71" t="s">
        <v>2159</v>
      </c>
      <c r="C1176" s="72">
        <v>0</v>
      </c>
      <c r="D1176" s="72">
        <v>0</v>
      </c>
      <c r="E1176" s="72">
        <v>0</v>
      </c>
      <c r="F1176" s="72">
        <v>1</v>
      </c>
      <c r="G1176" s="73">
        <v>0</v>
      </c>
    </row>
    <row r="1177" spans="2:7" ht="18.75" customHeight="1" x14ac:dyDescent="0.2">
      <c r="B1177" s="71" t="s">
        <v>2140</v>
      </c>
      <c r="C1177" s="72">
        <v>0</v>
      </c>
      <c r="D1177" s="72">
        <v>0</v>
      </c>
      <c r="E1177" s="72">
        <v>0</v>
      </c>
      <c r="F1177" s="72">
        <v>0</v>
      </c>
      <c r="G1177" s="73">
        <v>1</v>
      </c>
    </row>
    <row r="1178" spans="2:7" ht="18.75" customHeight="1" x14ac:dyDescent="0.2">
      <c r="B1178" s="71" t="s">
        <v>2725</v>
      </c>
      <c r="C1178" s="72">
        <v>1</v>
      </c>
      <c r="D1178" s="72">
        <v>0</v>
      </c>
      <c r="E1178" s="72">
        <v>0</v>
      </c>
      <c r="F1178" s="72">
        <v>0</v>
      </c>
      <c r="G1178" s="73">
        <v>0</v>
      </c>
    </row>
    <row r="1179" spans="2:7" ht="18.75" customHeight="1" x14ac:dyDescent="0.2">
      <c r="B1179" s="71" t="s">
        <v>2112</v>
      </c>
      <c r="C1179" s="72">
        <v>0</v>
      </c>
      <c r="D1179" s="72">
        <v>0</v>
      </c>
      <c r="E1179" s="72">
        <v>0</v>
      </c>
      <c r="F1179" s="72">
        <v>0</v>
      </c>
      <c r="G1179" s="73">
        <v>1</v>
      </c>
    </row>
    <row r="1180" spans="2:7" ht="18.75" customHeight="1" x14ac:dyDescent="0.2">
      <c r="B1180" s="71" t="s">
        <v>2368</v>
      </c>
      <c r="C1180" s="72">
        <v>0</v>
      </c>
      <c r="D1180" s="72">
        <v>0</v>
      </c>
      <c r="E1180" s="72">
        <v>0</v>
      </c>
      <c r="F1180" s="72">
        <v>0</v>
      </c>
      <c r="G1180" s="73">
        <v>1</v>
      </c>
    </row>
    <row r="1181" spans="2:7" ht="18.75" customHeight="1" x14ac:dyDescent="0.2">
      <c r="B1181" s="71" t="s">
        <v>1639</v>
      </c>
      <c r="C1181" s="72">
        <v>0</v>
      </c>
      <c r="D1181" s="72">
        <v>0</v>
      </c>
      <c r="E1181" s="72">
        <v>0</v>
      </c>
      <c r="F1181" s="72">
        <v>0</v>
      </c>
      <c r="G1181" s="73">
        <v>1</v>
      </c>
    </row>
    <row r="1182" spans="2:7" ht="18.75" customHeight="1" x14ac:dyDescent="0.2">
      <c r="B1182" s="71" t="s">
        <v>1340</v>
      </c>
      <c r="C1182" s="72">
        <v>0</v>
      </c>
      <c r="D1182" s="72">
        <v>1</v>
      </c>
      <c r="E1182" s="72">
        <v>0</v>
      </c>
      <c r="F1182" s="72">
        <v>0</v>
      </c>
      <c r="G1182" s="73">
        <v>0</v>
      </c>
    </row>
    <row r="1183" spans="2:7" ht="18.75" customHeight="1" x14ac:dyDescent="0.2">
      <c r="B1183" s="71" t="s">
        <v>1363</v>
      </c>
      <c r="C1183" s="72">
        <v>0</v>
      </c>
      <c r="D1183" s="72">
        <v>1</v>
      </c>
      <c r="E1183" s="72">
        <v>0</v>
      </c>
      <c r="F1183" s="72">
        <v>0</v>
      </c>
      <c r="G1183" s="73">
        <v>0</v>
      </c>
    </row>
    <row r="1184" spans="2:7" ht="18.75" customHeight="1" x14ac:dyDescent="0.2">
      <c r="B1184" s="71" t="s">
        <v>1894</v>
      </c>
      <c r="C1184" s="72">
        <v>0</v>
      </c>
      <c r="D1184" s="72">
        <v>0</v>
      </c>
      <c r="E1184" s="72">
        <v>1</v>
      </c>
      <c r="F1184" s="72">
        <v>0</v>
      </c>
      <c r="G1184" s="73">
        <v>0</v>
      </c>
    </row>
    <row r="1185" spans="2:7" ht="18.75" customHeight="1" x14ac:dyDescent="0.2">
      <c r="B1185" s="71" t="s">
        <v>1456</v>
      </c>
      <c r="C1185" s="72">
        <v>0</v>
      </c>
      <c r="D1185" s="72">
        <v>1</v>
      </c>
      <c r="E1185" s="72">
        <v>0</v>
      </c>
      <c r="F1185" s="72">
        <v>0</v>
      </c>
      <c r="G1185" s="73">
        <v>0</v>
      </c>
    </row>
    <row r="1186" spans="2:7" ht="18.75" customHeight="1" x14ac:dyDescent="0.2">
      <c r="B1186" s="71" t="s">
        <v>1608</v>
      </c>
      <c r="C1186" s="72">
        <v>0</v>
      </c>
      <c r="D1186" s="72">
        <v>0</v>
      </c>
      <c r="E1186" s="72">
        <v>0</v>
      </c>
      <c r="F1186" s="72">
        <v>0</v>
      </c>
      <c r="G1186" s="73">
        <v>1</v>
      </c>
    </row>
    <row r="1187" spans="2:7" ht="18.75" customHeight="1" x14ac:dyDescent="0.2">
      <c r="B1187" s="71" t="s">
        <v>2719</v>
      </c>
      <c r="C1187" s="72">
        <v>0</v>
      </c>
      <c r="D1187" s="72">
        <v>0</v>
      </c>
      <c r="E1187" s="72">
        <v>1</v>
      </c>
      <c r="F1187" s="72">
        <v>0</v>
      </c>
      <c r="G1187" s="73">
        <v>0</v>
      </c>
    </row>
    <row r="1188" spans="2:7" ht="18.75" customHeight="1" x14ac:dyDescent="0.2">
      <c r="B1188" s="71" t="s">
        <v>1562</v>
      </c>
      <c r="C1188" s="72">
        <v>0</v>
      </c>
      <c r="D1188" s="72">
        <v>1</v>
      </c>
      <c r="E1188" s="72">
        <v>0</v>
      </c>
      <c r="F1188" s="72">
        <v>0</v>
      </c>
      <c r="G1188" s="73">
        <v>0</v>
      </c>
    </row>
    <row r="1189" spans="2:7" ht="18.75" customHeight="1" x14ac:dyDescent="0.2">
      <c r="B1189" s="71" t="s">
        <v>2700</v>
      </c>
      <c r="C1189" s="72">
        <v>0</v>
      </c>
      <c r="D1189" s="72">
        <v>1</v>
      </c>
      <c r="E1189" s="72">
        <v>0</v>
      </c>
      <c r="F1189" s="72">
        <v>0</v>
      </c>
      <c r="G1189" s="73">
        <v>0</v>
      </c>
    </row>
    <row r="1190" spans="2:7" ht="18.75" customHeight="1" x14ac:dyDescent="0.2">
      <c r="B1190" s="71" t="s">
        <v>2736</v>
      </c>
      <c r="C1190" s="72">
        <v>0</v>
      </c>
      <c r="D1190" s="72">
        <v>0</v>
      </c>
      <c r="E1190" s="72">
        <v>0</v>
      </c>
      <c r="F1190" s="72">
        <v>1</v>
      </c>
      <c r="G1190" s="73">
        <v>0</v>
      </c>
    </row>
    <row r="1191" spans="2:7" ht="18.75" customHeight="1" x14ac:dyDescent="0.2">
      <c r="B1191" s="71" t="s">
        <v>1268</v>
      </c>
      <c r="C1191" s="72">
        <v>0</v>
      </c>
      <c r="D1191" s="72">
        <v>1</v>
      </c>
      <c r="E1191" s="72">
        <v>0</v>
      </c>
      <c r="F1191" s="72">
        <v>0</v>
      </c>
      <c r="G1191" s="73">
        <v>0</v>
      </c>
    </row>
    <row r="1192" spans="2:7" ht="18.75" customHeight="1" x14ac:dyDescent="0.2">
      <c r="B1192" s="71" t="s">
        <v>1466</v>
      </c>
      <c r="C1192" s="72">
        <v>1</v>
      </c>
      <c r="D1192" s="72">
        <v>0</v>
      </c>
      <c r="E1192" s="72">
        <v>0</v>
      </c>
      <c r="F1192" s="72">
        <v>0</v>
      </c>
      <c r="G1192" s="73">
        <v>0</v>
      </c>
    </row>
    <row r="1193" spans="2:7" ht="18.75" customHeight="1" x14ac:dyDescent="0.2">
      <c r="B1193" s="71" t="s">
        <v>1521</v>
      </c>
      <c r="C1193" s="72">
        <v>1</v>
      </c>
      <c r="D1193" s="72">
        <v>0</v>
      </c>
      <c r="E1193" s="72">
        <v>0</v>
      </c>
      <c r="F1193" s="72">
        <v>0</v>
      </c>
      <c r="G1193" s="73">
        <v>0</v>
      </c>
    </row>
    <row r="1194" spans="2:7" ht="18.75" customHeight="1" x14ac:dyDescent="0.2">
      <c r="B1194" s="71" t="s">
        <v>2223</v>
      </c>
      <c r="C1194" s="72">
        <v>0</v>
      </c>
      <c r="D1194" s="72">
        <v>0</v>
      </c>
      <c r="E1194" s="72">
        <v>1</v>
      </c>
      <c r="F1194" s="72">
        <v>0</v>
      </c>
      <c r="G1194" s="73">
        <v>0</v>
      </c>
    </row>
    <row r="1195" spans="2:7" ht="18.75" customHeight="1" x14ac:dyDescent="0.2">
      <c r="B1195" s="71" t="s">
        <v>2114</v>
      </c>
      <c r="C1195" s="72">
        <v>0</v>
      </c>
      <c r="D1195" s="72">
        <v>0</v>
      </c>
      <c r="E1195" s="72">
        <v>1</v>
      </c>
      <c r="F1195" s="72">
        <v>0</v>
      </c>
      <c r="G1195" s="73">
        <v>0</v>
      </c>
    </row>
    <row r="1196" spans="2:7" ht="18.75" customHeight="1" x14ac:dyDescent="0.2">
      <c r="B1196" s="71" t="s">
        <v>2137</v>
      </c>
      <c r="C1196" s="72">
        <v>1</v>
      </c>
      <c r="D1196" s="72">
        <v>0</v>
      </c>
      <c r="E1196" s="72">
        <v>0</v>
      </c>
      <c r="F1196" s="72">
        <v>0</v>
      </c>
      <c r="G1196" s="73">
        <v>0</v>
      </c>
    </row>
    <row r="1197" spans="2:7" ht="18.75" customHeight="1" x14ac:dyDescent="0.2">
      <c r="B1197" s="71" t="s">
        <v>2352</v>
      </c>
      <c r="C1197" s="72">
        <v>0</v>
      </c>
      <c r="D1197" s="72">
        <v>0</v>
      </c>
      <c r="E1197" s="72">
        <v>1</v>
      </c>
      <c r="F1197" s="72">
        <v>0</v>
      </c>
      <c r="G1197" s="73">
        <v>0</v>
      </c>
    </row>
    <row r="1198" spans="2:7" ht="18.75" customHeight="1" x14ac:dyDescent="0.2">
      <c r="B1198" s="71" t="s">
        <v>2266</v>
      </c>
      <c r="C1198" s="72">
        <v>0</v>
      </c>
      <c r="D1198" s="72">
        <v>1</v>
      </c>
      <c r="E1198" s="72">
        <v>0</v>
      </c>
      <c r="F1198" s="72">
        <v>0</v>
      </c>
      <c r="G1198" s="73">
        <v>0</v>
      </c>
    </row>
    <row r="1199" spans="2:7" ht="18.75" customHeight="1" x14ac:dyDescent="0.2">
      <c r="B1199" s="71" t="s">
        <v>2746</v>
      </c>
      <c r="C1199" s="72">
        <v>0</v>
      </c>
      <c r="D1199" s="72">
        <v>0</v>
      </c>
      <c r="E1199" s="72">
        <v>1</v>
      </c>
      <c r="F1199" s="72">
        <v>0</v>
      </c>
      <c r="G1199" s="73">
        <v>0</v>
      </c>
    </row>
    <row r="1200" spans="2:7" ht="18.75" customHeight="1" x14ac:dyDescent="0.2">
      <c r="B1200" s="71" t="s">
        <v>1996</v>
      </c>
      <c r="C1200" s="72">
        <v>0</v>
      </c>
      <c r="D1200" s="72">
        <v>1</v>
      </c>
      <c r="E1200" s="72">
        <v>0</v>
      </c>
      <c r="F1200" s="72">
        <v>0</v>
      </c>
      <c r="G1200" s="73">
        <v>0</v>
      </c>
    </row>
    <row r="1201" spans="2:7" ht="18.75" customHeight="1" x14ac:dyDescent="0.2">
      <c r="B1201" s="71" t="s">
        <v>1346</v>
      </c>
      <c r="C1201" s="72">
        <v>0</v>
      </c>
      <c r="D1201" s="72">
        <v>1</v>
      </c>
      <c r="E1201" s="72">
        <v>0</v>
      </c>
      <c r="F1201" s="72">
        <v>0</v>
      </c>
      <c r="G1201" s="73">
        <v>0</v>
      </c>
    </row>
    <row r="1202" spans="2:7" ht="18.75" customHeight="1" x14ac:dyDescent="0.2">
      <c r="B1202" s="71" t="s">
        <v>1285</v>
      </c>
      <c r="C1202" s="72">
        <v>1</v>
      </c>
      <c r="D1202" s="72">
        <v>0</v>
      </c>
      <c r="E1202" s="72">
        <v>0</v>
      </c>
      <c r="F1202" s="72">
        <v>0</v>
      </c>
      <c r="G1202" s="73">
        <v>0</v>
      </c>
    </row>
    <row r="1203" spans="2:7" ht="18.75" customHeight="1" x14ac:dyDescent="0.2">
      <c r="B1203" s="71" t="s">
        <v>2697</v>
      </c>
      <c r="C1203" s="72">
        <v>0</v>
      </c>
      <c r="D1203" s="72">
        <v>0</v>
      </c>
      <c r="E1203" s="72">
        <v>0</v>
      </c>
      <c r="F1203" s="72">
        <v>1</v>
      </c>
      <c r="G1203" s="73">
        <v>0</v>
      </c>
    </row>
    <row r="1204" spans="2:7" ht="18.75" customHeight="1" x14ac:dyDescent="0.2">
      <c r="B1204" s="71" t="s">
        <v>1682</v>
      </c>
      <c r="C1204" s="72">
        <v>0</v>
      </c>
      <c r="D1204" s="72">
        <v>0</v>
      </c>
      <c r="E1204" s="72">
        <v>1</v>
      </c>
      <c r="F1204" s="72">
        <v>0</v>
      </c>
      <c r="G1204" s="73">
        <v>0</v>
      </c>
    </row>
    <row r="1205" spans="2:7" ht="18.75" customHeight="1" x14ac:dyDescent="0.2">
      <c r="B1205" s="71" t="s">
        <v>1224</v>
      </c>
      <c r="C1205" s="72">
        <v>0</v>
      </c>
      <c r="D1205" s="72">
        <v>0</v>
      </c>
      <c r="E1205" s="72">
        <v>0</v>
      </c>
      <c r="F1205" s="72">
        <v>0</v>
      </c>
      <c r="G1205" s="73">
        <v>1</v>
      </c>
    </row>
    <row r="1206" spans="2:7" ht="18.75" customHeight="1" x14ac:dyDescent="0.2">
      <c r="B1206" s="71" t="s">
        <v>1406</v>
      </c>
      <c r="C1206" s="72">
        <v>1</v>
      </c>
      <c r="D1206" s="72">
        <v>0</v>
      </c>
      <c r="E1206" s="72">
        <v>0</v>
      </c>
      <c r="F1206" s="72">
        <v>0</v>
      </c>
      <c r="G1206" s="73">
        <v>0</v>
      </c>
    </row>
    <row r="1207" spans="2:7" ht="18.75" customHeight="1" x14ac:dyDescent="0.2">
      <c r="B1207" s="71" t="s">
        <v>2735</v>
      </c>
      <c r="C1207" s="72">
        <v>0</v>
      </c>
      <c r="D1207" s="72">
        <v>0</v>
      </c>
      <c r="E1207" s="72">
        <v>0</v>
      </c>
      <c r="F1207" s="72">
        <v>0</v>
      </c>
      <c r="G1207" s="73">
        <v>1</v>
      </c>
    </row>
    <row r="1208" spans="2:7" ht="18.75" customHeight="1" x14ac:dyDescent="0.2">
      <c r="B1208" s="71" t="s">
        <v>1884</v>
      </c>
      <c r="C1208" s="72">
        <v>0</v>
      </c>
      <c r="D1208" s="72">
        <v>0</v>
      </c>
      <c r="E1208" s="72">
        <v>1</v>
      </c>
      <c r="F1208" s="72">
        <v>0</v>
      </c>
      <c r="G1208" s="73">
        <v>0</v>
      </c>
    </row>
    <row r="1209" spans="2:7" ht="18.75" customHeight="1" x14ac:dyDescent="0.2">
      <c r="B1209" s="71" t="s">
        <v>2360</v>
      </c>
      <c r="C1209" s="72">
        <v>0</v>
      </c>
      <c r="D1209" s="72">
        <v>1</v>
      </c>
      <c r="E1209" s="72">
        <v>0</v>
      </c>
      <c r="F1209" s="72">
        <v>0</v>
      </c>
      <c r="G1209" s="73">
        <v>0</v>
      </c>
    </row>
    <row r="1210" spans="2:7" ht="18.75" customHeight="1" x14ac:dyDescent="0.2">
      <c r="B1210" s="71" t="s">
        <v>2361</v>
      </c>
      <c r="C1210" s="72">
        <v>1</v>
      </c>
      <c r="D1210" s="72">
        <v>0</v>
      </c>
      <c r="E1210" s="72">
        <v>0</v>
      </c>
      <c r="F1210" s="72">
        <v>0</v>
      </c>
      <c r="G1210" s="73">
        <v>0</v>
      </c>
    </row>
    <row r="1211" spans="2:7" ht="18.75" customHeight="1" x14ac:dyDescent="0.2">
      <c r="B1211" s="71" t="s">
        <v>1987</v>
      </c>
      <c r="C1211" s="72">
        <v>0</v>
      </c>
      <c r="D1211" s="72">
        <v>0</v>
      </c>
      <c r="E1211" s="72">
        <v>0</v>
      </c>
      <c r="F1211" s="72">
        <v>0</v>
      </c>
      <c r="G1211" s="73">
        <v>1</v>
      </c>
    </row>
    <row r="1212" spans="2:7" ht="18.75" customHeight="1" x14ac:dyDescent="0.2">
      <c r="B1212" s="71" t="s">
        <v>1163</v>
      </c>
      <c r="C1212" s="72">
        <v>1</v>
      </c>
      <c r="D1212" s="72">
        <v>0</v>
      </c>
      <c r="E1212" s="72">
        <v>0</v>
      </c>
      <c r="F1212" s="72">
        <v>0</v>
      </c>
      <c r="G1212" s="73">
        <v>0</v>
      </c>
    </row>
    <row r="1213" spans="2:7" ht="18.75" customHeight="1" x14ac:dyDescent="0.2">
      <c r="B1213" s="71" t="s">
        <v>2694</v>
      </c>
      <c r="C1213" s="72">
        <v>0</v>
      </c>
      <c r="D1213" s="72">
        <v>0</v>
      </c>
      <c r="E1213" s="72">
        <v>0</v>
      </c>
      <c r="F1213" s="72">
        <v>1</v>
      </c>
      <c r="G1213" s="73">
        <v>0</v>
      </c>
    </row>
    <row r="1214" spans="2:7" ht="18.75" customHeight="1" x14ac:dyDescent="0.2">
      <c r="B1214" s="71" t="s">
        <v>2553</v>
      </c>
      <c r="C1214" s="72">
        <v>1</v>
      </c>
      <c r="D1214" s="72">
        <v>0</v>
      </c>
      <c r="E1214" s="72">
        <v>0</v>
      </c>
      <c r="F1214" s="72">
        <v>0</v>
      </c>
      <c r="G1214" s="73">
        <v>0</v>
      </c>
    </row>
    <row r="1215" spans="2:7" ht="18.75" customHeight="1" x14ac:dyDescent="0.2">
      <c r="B1215" s="71" t="s">
        <v>2268</v>
      </c>
      <c r="C1215" s="72">
        <v>0</v>
      </c>
      <c r="D1215" s="72">
        <v>1</v>
      </c>
      <c r="E1215" s="72">
        <v>0</v>
      </c>
      <c r="F1215" s="72">
        <v>0</v>
      </c>
      <c r="G1215" s="73">
        <v>0</v>
      </c>
    </row>
    <row r="1216" spans="2:7" ht="18.75" customHeight="1" x14ac:dyDescent="0.2">
      <c r="B1216" s="71" t="s">
        <v>2370</v>
      </c>
      <c r="C1216" s="72">
        <v>0</v>
      </c>
      <c r="D1216" s="72">
        <v>0</v>
      </c>
      <c r="E1216" s="72">
        <v>0</v>
      </c>
      <c r="F1216" s="72">
        <v>0</v>
      </c>
      <c r="G1216" s="73">
        <v>1</v>
      </c>
    </row>
    <row r="1217" spans="2:7" ht="18.75" customHeight="1" x14ac:dyDescent="0.2">
      <c r="B1217" s="71" t="s">
        <v>1667</v>
      </c>
      <c r="C1217" s="72">
        <v>0</v>
      </c>
      <c r="D1217" s="72">
        <v>1</v>
      </c>
      <c r="E1217" s="72">
        <v>0</v>
      </c>
      <c r="F1217" s="72">
        <v>0</v>
      </c>
      <c r="G1217" s="73">
        <v>0</v>
      </c>
    </row>
    <row r="1218" spans="2:7" ht="18.75" customHeight="1" x14ac:dyDescent="0.2">
      <c r="B1218" s="71" t="s">
        <v>2592</v>
      </c>
      <c r="C1218" s="72">
        <v>0</v>
      </c>
      <c r="D1218" s="72">
        <v>0</v>
      </c>
      <c r="E1218" s="72">
        <v>1</v>
      </c>
      <c r="F1218" s="72">
        <v>0</v>
      </c>
      <c r="G1218" s="73">
        <v>0</v>
      </c>
    </row>
    <row r="1219" spans="2:7" ht="18.75" customHeight="1" x14ac:dyDescent="0.2">
      <c r="B1219" s="71" t="s">
        <v>855</v>
      </c>
      <c r="C1219" s="72">
        <v>1</v>
      </c>
      <c r="D1219" s="72">
        <v>0</v>
      </c>
      <c r="E1219" s="72">
        <v>0</v>
      </c>
      <c r="F1219" s="72">
        <v>0</v>
      </c>
      <c r="G1219" s="73">
        <v>0</v>
      </c>
    </row>
    <row r="1220" spans="2:7" ht="18.75" customHeight="1" x14ac:dyDescent="0.2">
      <c r="B1220" s="71" t="s">
        <v>1541</v>
      </c>
      <c r="C1220" s="72">
        <v>1</v>
      </c>
      <c r="D1220" s="72">
        <v>0</v>
      </c>
      <c r="E1220" s="72">
        <v>0</v>
      </c>
      <c r="F1220" s="72">
        <v>0</v>
      </c>
      <c r="G1220" s="73">
        <v>0</v>
      </c>
    </row>
    <row r="1221" spans="2:7" ht="18.75" customHeight="1" x14ac:dyDescent="0.2">
      <c r="B1221" s="71" t="s">
        <v>2066</v>
      </c>
      <c r="C1221" s="72">
        <v>0</v>
      </c>
      <c r="D1221" s="72">
        <v>0</v>
      </c>
      <c r="E1221" s="72">
        <v>1</v>
      </c>
      <c r="F1221" s="72">
        <v>0</v>
      </c>
      <c r="G1221" s="73">
        <v>0</v>
      </c>
    </row>
    <row r="1222" spans="2:7" ht="18.75" customHeight="1" x14ac:dyDescent="0.2">
      <c r="B1222" s="71" t="s">
        <v>2723</v>
      </c>
      <c r="C1222" s="72">
        <v>0</v>
      </c>
      <c r="D1222" s="72">
        <v>0</v>
      </c>
      <c r="E1222" s="72">
        <v>0</v>
      </c>
      <c r="F1222" s="72">
        <v>1</v>
      </c>
      <c r="G1222" s="73">
        <v>0</v>
      </c>
    </row>
    <row r="1223" spans="2:7" ht="18.75" customHeight="1" x14ac:dyDescent="0.2">
      <c r="B1223" s="71" t="s">
        <v>870</v>
      </c>
      <c r="C1223" s="72">
        <v>0</v>
      </c>
      <c r="D1223" s="72">
        <v>0</v>
      </c>
      <c r="E1223" s="72">
        <v>1</v>
      </c>
      <c r="F1223" s="72">
        <v>0</v>
      </c>
      <c r="G1223" s="73">
        <v>0</v>
      </c>
    </row>
    <row r="1224" spans="2:7" ht="18.75" customHeight="1" x14ac:dyDescent="0.2">
      <c r="B1224" s="71" t="s">
        <v>2414</v>
      </c>
      <c r="C1224" s="72">
        <v>0</v>
      </c>
      <c r="D1224" s="72">
        <v>0</v>
      </c>
      <c r="E1224" s="72">
        <v>0</v>
      </c>
      <c r="F1224" s="72">
        <v>0</v>
      </c>
      <c r="G1224" s="73">
        <v>1</v>
      </c>
    </row>
    <row r="1225" spans="2:7" ht="18.75" customHeight="1" x14ac:dyDescent="0.2">
      <c r="B1225" s="71" t="s">
        <v>2354</v>
      </c>
      <c r="C1225" s="72">
        <v>0</v>
      </c>
      <c r="D1225" s="72">
        <v>0</v>
      </c>
      <c r="E1225" s="72">
        <v>1</v>
      </c>
      <c r="F1225" s="72">
        <v>0</v>
      </c>
      <c r="G1225" s="73">
        <v>0</v>
      </c>
    </row>
    <row r="1226" spans="2:7" ht="18.75" customHeight="1" x14ac:dyDescent="0.2">
      <c r="B1226" s="71" t="s">
        <v>2227</v>
      </c>
      <c r="C1226" s="72">
        <v>0</v>
      </c>
      <c r="D1226" s="72">
        <v>0</v>
      </c>
      <c r="E1226" s="72">
        <v>0</v>
      </c>
      <c r="F1226" s="72">
        <v>0</v>
      </c>
      <c r="G1226" s="73">
        <v>1</v>
      </c>
    </row>
    <row r="1227" spans="2:7" ht="18.75" customHeight="1" x14ac:dyDescent="0.2">
      <c r="B1227" s="71" t="s">
        <v>2410</v>
      </c>
      <c r="C1227" s="72">
        <v>0</v>
      </c>
      <c r="D1227" s="72">
        <v>0</v>
      </c>
      <c r="E1227" s="72">
        <v>0</v>
      </c>
      <c r="F1227" s="72">
        <v>0</v>
      </c>
      <c r="G1227" s="73">
        <v>1</v>
      </c>
    </row>
    <row r="1228" spans="2:7" ht="18.75" customHeight="1" x14ac:dyDescent="0.2">
      <c r="B1228" s="71" t="s">
        <v>1404</v>
      </c>
      <c r="C1228" s="72">
        <v>0</v>
      </c>
      <c r="D1228" s="72">
        <v>0</v>
      </c>
      <c r="E1228" s="72">
        <v>0</v>
      </c>
      <c r="F1228" s="72">
        <v>1</v>
      </c>
      <c r="G1228" s="73">
        <v>0</v>
      </c>
    </row>
    <row r="1229" spans="2:7" ht="18.75" customHeight="1" x14ac:dyDescent="0.2">
      <c r="B1229" s="71" t="s">
        <v>1729</v>
      </c>
      <c r="C1229" s="72">
        <v>0</v>
      </c>
      <c r="D1229" s="72">
        <v>1</v>
      </c>
      <c r="E1229" s="72">
        <v>0</v>
      </c>
      <c r="F1229" s="72">
        <v>0</v>
      </c>
      <c r="G1229" s="73">
        <v>0</v>
      </c>
    </row>
    <row r="1230" spans="2:7" ht="18.75" customHeight="1" x14ac:dyDescent="0.2">
      <c r="B1230" s="71" t="s">
        <v>1926</v>
      </c>
      <c r="C1230" s="72">
        <v>0</v>
      </c>
      <c r="D1230" s="72">
        <v>0</v>
      </c>
      <c r="E1230" s="72">
        <v>1</v>
      </c>
      <c r="F1230" s="72">
        <v>0</v>
      </c>
      <c r="G1230" s="73">
        <v>0</v>
      </c>
    </row>
    <row r="1231" spans="2:7" ht="18.75" customHeight="1" x14ac:dyDescent="0.2">
      <c r="B1231" s="71" t="s">
        <v>2786</v>
      </c>
      <c r="C1231" s="72">
        <v>0</v>
      </c>
      <c r="D1231" s="72">
        <v>0</v>
      </c>
      <c r="E1231" s="72">
        <v>0</v>
      </c>
      <c r="F1231" s="72">
        <v>0</v>
      </c>
      <c r="G1231" s="73">
        <v>1</v>
      </c>
    </row>
    <row r="1232" spans="2:7" ht="18.75" customHeight="1" x14ac:dyDescent="0.2">
      <c r="B1232" s="71" t="s">
        <v>2743</v>
      </c>
      <c r="C1232" s="72">
        <v>0</v>
      </c>
      <c r="D1232" s="72">
        <v>0</v>
      </c>
      <c r="E1232" s="72">
        <v>1</v>
      </c>
      <c r="F1232" s="72">
        <v>0</v>
      </c>
      <c r="G1232" s="73">
        <v>0</v>
      </c>
    </row>
    <row r="1233" spans="2:7" ht="18.75" customHeight="1" x14ac:dyDescent="0.2">
      <c r="B1233" s="71" t="s">
        <v>1679</v>
      </c>
      <c r="C1233" s="72">
        <v>0</v>
      </c>
      <c r="D1233" s="72">
        <v>0</v>
      </c>
      <c r="E1233" s="72">
        <v>1</v>
      </c>
      <c r="F1233" s="72">
        <v>0</v>
      </c>
      <c r="G1233" s="73">
        <v>0</v>
      </c>
    </row>
    <row r="1234" spans="2:7" ht="18.75" customHeight="1" x14ac:dyDescent="0.2">
      <c r="B1234" s="71" t="s">
        <v>1600</v>
      </c>
      <c r="C1234" s="72">
        <v>0</v>
      </c>
      <c r="D1234" s="72">
        <v>0</v>
      </c>
      <c r="E1234" s="72">
        <v>0</v>
      </c>
      <c r="F1234" s="72">
        <v>1</v>
      </c>
      <c r="G1234" s="73">
        <v>0</v>
      </c>
    </row>
    <row r="1235" spans="2:7" ht="18.75" customHeight="1" x14ac:dyDescent="0.2">
      <c r="B1235" s="71" t="s">
        <v>2814</v>
      </c>
      <c r="C1235" s="72">
        <v>1</v>
      </c>
      <c r="D1235" s="72">
        <v>0</v>
      </c>
      <c r="E1235" s="72">
        <v>0</v>
      </c>
      <c r="F1235" s="72">
        <v>0</v>
      </c>
      <c r="G1235" s="73">
        <v>0</v>
      </c>
    </row>
    <row r="1236" spans="2:7" ht="18.75" customHeight="1" x14ac:dyDescent="0.2">
      <c r="B1236" s="71" t="s">
        <v>1439</v>
      </c>
      <c r="C1236" s="72">
        <v>1</v>
      </c>
      <c r="D1236" s="72">
        <v>0</v>
      </c>
      <c r="E1236" s="72">
        <v>0</v>
      </c>
      <c r="F1236" s="72">
        <v>0</v>
      </c>
      <c r="G1236" s="73">
        <v>0</v>
      </c>
    </row>
    <row r="1237" spans="2:7" ht="18.75" customHeight="1" x14ac:dyDescent="0.2">
      <c r="B1237" s="71" t="s">
        <v>2794</v>
      </c>
      <c r="C1237" s="72">
        <v>0</v>
      </c>
      <c r="D1237" s="72">
        <v>0</v>
      </c>
      <c r="E1237" s="72">
        <v>0</v>
      </c>
      <c r="F1237" s="72">
        <v>0</v>
      </c>
      <c r="G1237" s="73">
        <v>1</v>
      </c>
    </row>
    <row r="1238" spans="2:7" ht="18.75" customHeight="1" x14ac:dyDescent="0.2">
      <c r="B1238" s="71" t="s">
        <v>2782</v>
      </c>
      <c r="C1238" s="72">
        <v>1</v>
      </c>
      <c r="D1238" s="72">
        <v>0</v>
      </c>
      <c r="E1238" s="72">
        <v>0</v>
      </c>
      <c r="F1238" s="72">
        <v>0</v>
      </c>
      <c r="G1238" s="73">
        <v>0</v>
      </c>
    </row>
    <row r="1239" spans="2:7" ht="18.75" customHeight="1" x14ac:dyDescent="0.2">
      <c r="B1239" s="71" t="s">
        <v>1345</v>
      </c>
      <c r="C1239" s="72">
        <v>1</v>
      </c>
      <c r="D1239" s="72">
        <v>0</v>
      </c>
      <c r="E1239" s="72">
        <v>0</v>
      </c>
      <c r="F1239" s="72">
        <v>0</v>
      </c>
      <c r="G1239" s="73">
        <v>0</v>
      </c>
    </row>
    <row r="1240" spans="2:7" ht="18.75" customHeight="1" x14ac:dyDescent="0.2">
      <c r="B1240" s="71" t="s">
        <v>1711</v>
      </c>
      <c r="C1240" s="72">
        <v>0</v>
      </c>
      <c r="D1240" s="72">
        <v>0</v>
      </c>
      <c r="E1240" s="72">
        <v>1</v>
      </c>
      <c r="F1240" s="72">
        <v>0</v>
      </c>
      <c r="G1240" s="73">
        <v>0</v>
      </c>
    </row>
    <row r="1241" spans="2:7" ht="18.75" customHeight="1" x14ac:dyDescent="0.2">
      <c r="B1241" s="71" t="s">
        <v>2813</v>
      </c>
      <c r="C1241" s="72">
        <v>0</v>
      </c>
      <c r="D1241" s="72">
        <v>0</v>
      </c>
      <c r="E1241" s="72">
        <v>0</v>
      </c>
      <c r="F1241" s="72">
        <v>1</v>
      </c>
      <c r="G1241" s="73">
        <v>0</v>
      </c>
    </row>
    <row r="1242" spans="2:7" ht="18.75" customHeight="1" x14ac:dyDescent="0.2">
      <c r="B1242" s="71" t="s">
        <v>1652</v>
      </c>
      <c r="C1242" s="72">
        <v>0</v>
      </c>
      <c r="D1242" s="72">
        <v>0</v>
      </c>
      <c r="E1242" s="72">
        <v>0</v>
      </c>
      <c r="F1242" s="72">
        <v>1</v>
      </c>
      <c r="G1242" s="73">
        <v>0</v>
      </c>
    </row>
    <row r="1243" spans="2:7" ht="18.75" customHeight="1" x14ac:dyDescent="0.2">
      <c r="B1243" s="71" t="s">
        <v>2600</v>
      </c>
      <c r="C1243" s="72">
        <v>1</v>
      </c>
      <c r="D1243" s="72">
        <v>0</v>
      </c>
      <c r="E1243" s="72">
        <v>0</v>
      </c>
      <c r="F1243" s="72">
        <v>0</v>
      </c>
      <c r="G1243" s="73">
        <v>0</v>
      </c>
    </row>
    <row r="1244" spans="2:7" ht="18.75" customHeight="1" x14ac:dyDescent="0.2">
      <c r="B1244" s="71" t="s">
        <v>1514</v>
      </c>
      <c r="C1244" s="72">
        <v>1</v>
      </c>
      <c r="D1244" s="72">
        <v>0</v>
      </c>
      <c r="E1244" s="72">
        <v>0</v>
      </c>
      <c r="F1244" s="72">
        <v>0</v>
      </c>
      <c r="G1244" s="73">
        <v>0</v>
      </c>
    </row>
    <row r="1245" spans="2:7" ht="18.75" customHeight="1" x14ac:dyDescent="0.2">
      <c r="B1245" s="71" t="s">
        <v>2799</v>
      </c>
      <c r="C1245" s="72">
        <v>0</v>
      </c>
      <c r="D1245" s="72">
        <v>0</v>
      </c>
      <c r="E1245" s="72">
        <v>0</v>
      </c>
      <c r="F1245" s="72">
        <v>0</v>
      </c>
      <c r="G1245" s="73">
        <v>1</v>
      </c>
    </row>
    <row r="1246" spans="2:7" ht="18.75" customHeight="1" x14ac:dyDescent="0.2">
      <c r="B1246" s="71" t="s">
        <v>2815</v>
      </c>
      <c r="C1246" s="72">
        <v>0</v>
      </c>
      <c r="D1246" s="72">
        <v>0</v>
      </c>
      <c r="E1246" s="72">
        <v>0</v>
      </c>
      <c r="F1246" s="72">
        <v>0</v>
      </c>
      <c r="G1246" s="73">
        <v>1</v>
      </c>
    </row>
    <row r="1247" spans="2:7" ht="18.75" customHeight="1" x14ac:dyDescent="0.2">
      <c r="B1247" s="71" t="s">
        <v>1072</v>
      </c>
      <c r="C1247" s="72">
        <v>0</v>
      </c>
      <c r="D1247" s="72">
        <v>0</v>
      </c>
      <c r="E1247" s="72">
        <v>0</v>
      </c>
      <c r="F1247" s="72">
        <v>1</v>
      </c>
      <c r="G1247" s="73">
        <v>0</v>
      </c>
    </row>
    <row r="1248" spans="2:7" ht="18.75" customHeight="1" x14ac:dyDescent="0.2">
      <c r="B1248" s="71" t="s">
        <v>2776</v>
      </c>
      <c r="C1248" s="72">
        <v>1</v>
      </c>
      <c r="D1248" s="72">
        <v>0</v>
      </c>
      <c r="E1248" s="72">
        <v>0</v>
      </c>
      <c r="F1248" s="72">
        <v>0</v>
      </c>
      <c r="G1248" s="73">
        <v>0</v>
      </c>
    </row>
    <row r="1249" spans="2:7" ht="18.75" customHeight="1" x14ac:dyDescent="0.2">
      <c r="B1249" s="71" t="s">
        <v>2755</v>
      </c>
      <c r="C1249" s="72">
        <v>0</v>
      </c>
      <c r="D1249" s="72">
        <v>0</v>
      </c>
      <c r="E1249" s="72">
        <v>0</v>
      </c>
      <c r="F1249" s="72">
        <v>1</v>
      </c>
      <c r="G1249" s="73">
        <v>0</v>
      </c>
    </row>
    <row r="1250" spans="2:7" ht="18.75" customHeight="1" x14ac:dyDescent="0.2">
      <c r="B1250" s="71" t="s">
        <v>1573</v>
      </c>
      <c r="C1250" s="72">
        <v>0</v>
      </c>
      <c r="D1250" s="72">
        <v>1</v>
      </c>
      <c r="E1250" s="72">
        <v>0</v>
      </c>
      <c r="F1250" s="72">
        <v>0</v>
      </c>
      <c r="G1250" s="73">
        <v>0</v>
      </c>
    </row>
    <row r="1251" spans="2:7" ht="18.75" customHeight="1" x14ac:dyDescent="0.2">
      <c r="B1251" s="71" t="s">
        <v>1274</v>
      </c>
      <c r="C1251" s="72">
        <v>1</v>
      </c>
      <c r="D1251" s="72">
        <v>0</v>
      </c>
      <c r="E1251" s="72">
        <v>0</v>
      </c>
      <c r="F1251" s="72">
        <v>0</v>
      </c>
      <c r="G1251" s="73">
        <v>0</v>
      </c>
    </row>
    <row r="1252" spans="2:7" ht="18.75" customHeight="1" x14ac:dyDescent="0.2">
      <c r="B1252" s="71" t="s">
        <v>2147</v>
      </c>
      <c r="C1252" s="72">
        <v>0</v>
      </c>
      <c r="D1252" s="72">
        <v>0</v>
      </c>
      <c r="E1252" s="72">
        <v>0</v>
      </c>
      <c r="F1252" s="72">
        <v>1</v>
      </c>
      <c r="G1252" s="73">
        <v>0</v>
      </c>
    </row>
    <row r="1253" spans="2:7" ht="18.75" customHeight="1" x14ac:dyDescent="0.2">
      <c r="B1253" s="71" t="s">
        <v>1822</v>
      </c>
      <c r="C1253" s="72">
        <v>0</v>
      </c>
      <c r="D1253" s="72">
        <v>0</v>
      </c>
      <c r="E1253" s="72">
        <v>0</v>
      </c>
      <c r="F1253" s="72">
        <v>1</v>
      </c>
      <c r="G1253" s="73">
        <v>0</v>
      </c>
    </row>
    <row r="1254" spans="2:7" ht="18.75" customHeight="1" x14ac:dyDescent="0.2">
      <c r="B1254" s="71" t="s">
        <v>2237</v>
      </c>
      <c r="C1254" s="72">
        <v>1</v>
      </c>
      <c r="D1254" s="72">
        <v>0</v>
      </c>
      <c r="E1254" s="72">
        <v>0</v>
      </c>
      <c r="F1254" s="72">
        <v>0</v>
      </c>
      <c r="G1254" s="73">
        <v>0</v>
      </c>
    </row>
    <row r="1255" spans="2:7" ht="18.75" customHeight="1" x14ac:dyDescent="0.2">
      <c r="B1255" s="71" t="s">
        <v>2778</v>
      </c>
      <c r="C1255" s="72">
        <v>0</v>
      </c>
      <c r="D1255" s="72">
        <v>0</v>
      </c>
      <c r="E1255" s="72">
        <v>1</v>
      </c>
      <c r="F1255" s="72">
        <v>0</v>
      </c>
      <c r="G1255" s="73">
        <v>0</v>
      </c>
    </row>
    <row r="1256" spans="2:7" ht="18.75" customHeight="1" x14ac:dyDescent="0.2">
      <c r="B1256" s="71" t="s">
        <v>2235</v>
      </c>
      <c r="C1256" s="72">
        <v>0</v>
      </c>
      <c r="D1256" s="72">
        <v>0</v>
      </c>
      <c r="E1256" s="72">
        <v>0</v>
      </c>
      <c r="F1256" s="72">
        <v>1</v>
      </c>
      <c r="G1256" s="73">
        <v>0</v>
      </c>
    </row>
    <row r="1257" spans="2:7" ht="18.75" customHeight="1" x14ac:dyDescent="0.2">
      <c r="B1257" s="71" t="s">
        <v>1183</v>
      </c>
      <c r="C1257" s="72">
        <v>0</v>
      </c>
      <c r="D1257" s="72">
        <v>1</v>
      </c>
      <c r="E1257" s="72">
        <v>0</v>
      </c>
      <c r="F1257" s="72">
        <v>0</v>
      </c>
      <c r="G1257" s="73">
        <v>0</v>
      </c>
    </row>
    <row r="1258" spans="2:7" ht="18.75" customHeight="1" x14ac:dyDescent="0.2">
      <c r="B1258" s="71" t="s">
        <v>1455</v>
      </c>
      <c r="C1258" s="72">
        <v>0</v>
      </c>
      <c r="D1258" s="72">
        <v>0</v>
      </c>
      <c r="E1258" s="72">
        <v>1</v>
      </c>
      <c r="F1258" s="72">
        <v>0</v>
      </c>
      <c r="G1258" s="73">
        <v>0</v>
      </c>
    </row>
    <row r="1259" spans="2:7" ht="18.75" customHeight="1" x14ac:dyDescent="0.2">
      <c r="B1259" s="71" t="s">
        <v>2050</v>
      </c>
      <c r="C1259" s="72">
        <v>0</v>
      </c>
      <c r="D1259" s="72">
        <v>0</v>
      </c>
      <c r="E1259" s="72">
        <v>0</v>
      </c>
      <c r="F1259" s="72">
        <v>1</v>
      </c>
      <c r="G1259" s="73">
        <v>0</v>
      </c>
    </row>
    <row r="1260" spans="2:7" ht="18.75" customHeight="1" x14ac:dyDescent="0.2">
      <c r="B1260" s="71" t="s">
        <v>1620</v>
      </c>
      <c r="C1260" s="72">
        <v>0</v>
      </c>
      <c r="D1260" s="72">
        <v>0</v>
      </c>
      <c r="E1260" s="72">
        <v>0</v>
      </c>
      <c r="F1260" s="72">
        <v>1</v>
      </c>
      <c r="G1260" s="73">
        <v>0</v>
      </c>
    </row>
    <row r="1261" spans="2:7" ht="18.75" customHeight="1" x14ac:dyDescent="0.2">
      <c r="B1261" s="71" t="s">
        <v>2556</v>
      </c>
      <c r="C1261" s="72">
        <v>0</v>
      </c>
      <c r="D1261" s="72">
        <v>0</v>
      </c>
      <c r="E1261" s="72">
        <v>1</v>
      </c>
      <c r="F1261" s="72">
        <v>0</v>
      </c>
      <c r="G1261" s="73">
        <v>0</v>
      </c>
    </row>
    <row r="1262" spans="2:7" ht="18.75" customHeight="1" x14ac:dyDescent="0.2">
      <c r="B1262" s="71" t="s">
        <v>2801</v>
      </c>
      <c r="C1262" s="72">
        <v>1</v>
      </c>
      <c r="D1262" s="72">
        <v>0</v>
      </c>
      <c r="E1262" s="72">
        <v>0</v>
      </c>
      <c r="F1262" s="72">
        <v>0</v>
      </c>
      <c r="G1262" s="73">
        <v>0</v>
      </c>
    </row>
    <row r="1263" spans="2:7" ht="18.75" customHeight="1" x14ac:dyDescent="0.2">
      <c r="B1263" s="71" t="s">
        <v>2804</v>
      </c>
      <c r="C1263" s="72">
        <v>0</v>
      </c>
      <c r="D1263" s="72">
        <v>0</v>
      </c>
      <c r="E1263" s="72">
        <v>0</v>
      </c>
      <c r="F1263" s="72">
        <v>1</v>
      </c>
      <c r="G1263" s="73">
        <v>0</v>
      </c>
    </row>
    <row r="1264" spans="2:7" ht="18.75" customHeight="1" x14ac:dyDescent="0.2">
      <c r="B1264" s="71" t="s">
        <v>1594</v>
      </c>
      <c r="C1264" s="72">
        <v>1</v>
      </c>
      <c r="D1264" s="72">
        <v>0</v>
      </c>
      <c r="E1264" s="72">
        <v>0</v>
      </c>
      <c r="F1264" s="72">
        <v>0</v>
      </c>
      <c r="G1264" s="73">
        <v>0</v>
      </c>
    </row>
    <row r="1265" spans="2:7" ht="18.75" customHeight="1" x14ac:dyDescent="0.2">
      <c r="B1265" s="71" t="s">
        <v>1739</v>
      </c>
      <c r="C1265" s="72">
        <v>0</v>
      </c>
      <c r="D1265" s="72">
        <v>0</v>
      </c>
      <c r="E1265" s="72">
        <v>0</v>
      </c>
      <c r="F1265" s="72">
        <v>1</v>
      </c>
      <c r="G1265" s="73">
        <v>0</v>
      </c>
    </row>
    <row r="1266" spans="2:7" ht="18.75" customHeight="1" x14ac:dyDescent="0.2">
      <c r="B1266" s="71" t="s">
        <v>1756</v>
      </c>
      <c r="C1266" s="72">
        <v>1</v>
      </c>
      <c r="D1266" s="72">
        <v>0</v>
      </c>
      <c r="E1266" s="72">
        <v>0</v>
      </c>
      <c r="F1266" s="72">
        <v>0</v>
      </c>
      <c r="G1266" s="73">
        <v>0</v>
      </c>
    </row>
    <row r="1267" spans="2:7" ht="18.75" customHeight="1" x14ac:dyDescent="0.2">
      <c r="B1267" s="71" t="s">
        <v>2321</v>
      </c>
      <c r="C1267" s="72">
        <v>1</v>
      </c>
      <c r="D1267" s="72">
        <v>0</v>
      </c>
      <c r="E1267" s="72">
        <v>0</v>
      </c>
      <c r="F1267" s="72">
        <v>0</v>
      </c>
      <c r="G1267" s="73">
        <v>0</v>
      </c>
    </row>
    <row r="1268" spans="2:7" ht="18.75" customHeight="1" x14ac:dyDescent="0.2">
      <c r="B1268" s="71" t="s">
        <v>2760</v>
      </c>
      <c r="C1268" s="72">
        <v>0</v>
      </c>
      <c r="D1268" s="72">
        <v>0</v>
      </c>
      <c r="E1268" s="72">
        <v>0</v>
      </c>
      <c r="F1268" s="72">
        <v>0</v>
      </c>
      <c r="G1268" s="73">
        <v>1</v>
      </c>
    </row>
    <row r="1269" spans="2:7" ht="18.75" customHeight="1" x14ac:dyDescent="0.2">
      <c r="B1269" s="71" t="s">
        <v>1599</v>
      </c>
      <c r="C1269" s="72">
        <v>0</v>
      </c>
      <c r="D1269" s="72">
        <v>1</v>
      </c>
      <c r="E1269" s="72">
        <v>0</v>
      </c>
      <c r="F1269" s="72">
        <v>0</v>
      </c>
      <c r="G1269" s="73">
        <v>0</v>
      </c>
    </row>
    <row r="1270" spans="2:7" ht="18.75" customHeight="1" x14ac:dyDescent="0.2">
      <c r="B1270" s="71" t="s">
        <v>952</v>
      </c>
      <c r="C1270" s="72">
        <v>0</v>
      </c>
      <c r="D1270" s="72">
        <v>0</v>
      </c>
      <c r="E1270" s="72">
        <v>0</v>
      </c>
      <c r="F1270" s="72">
        <v>1</v>
      </c>
      <c r="G1270" s="73">
        <v>0</v>
      </c>
    </row>
    <row r="1271" spans="2:7" ht="18.75" customHeight="1" x14ac:dyDescent="0.2">
      <c r="B1271" s="71" t="s">
        <v>1440</v>
      </c>
      <c r="C1271" s="72">
        <v>0</v>
      </c>
      <c r="D1271" s="72">
        <v>1</v>
      </c>
      <c r="E1271" s="72">
        <v>0</v>
      </c>
      <c r="F1271" s="72">
        <v>0</v>
      </c>
      <c r="G1271" s="73">
        <v>0</v>
      </c>
    </row>
    <row r="1272" spans="2:7" ht="18.75" customHeight="1" x14ac:dyDescent="0.2">
      <c r="B1272" s="71" t="s">
        <v>2193</v>
      </c>
      <c r="C1272" s="72">
        <v>0</v>
      </c>
      <c r="D1272" s="72">
        <v>0</v>
      </c>
      <c r="E1272" s="72">
        <v>1</v>
      </c>
      <c r="F1272" s="72">
        <v>0</v>
      </c>
      <c r="G1272" s="73">
        <v>0</v>
      </c>
    </row>
    <row r="1273" spans="2:7" ht="18.75" customHeight="1" x14ac:dyDescent="0.2">
      <c r="B1273" s="71" t="s">
        <v>2316</v>
      </c>
      <c r="C1273" s="72">
        <v>1</v>
      </c>
      <c r="D1273" s="72">
        <v>0</v>
      </c>
      <c r="E1273" s="72">
        <v>0</v>
      </c>
      <c r="F1273" s="72">
        <v>0</v>
      </c>
      <c r="G1273" s="73">
        <v>0</v>
      </c>
    </row>
    <row r="1274" spans="2:7" ht="18.75" customHeight="1" x14ac:dyDescent="0.2">
      <c r="B1274" s="71" t="s">
        <v>2806</v>
      </c>
      <c r="C1274" s="72">
        <v>0</v>
      </c>
      <c r="D1274" s="72">
        <v>0</v>
      </c>
      <c r="E1274" s="72">
        <v>0</v>
      </c>
      <c r="F1274" s="72">
        <v>1</v>
      </c>
      <c r="G1274" s="73">
        <v>0</v>
      </c>
    </row>
    <row r="1275" spans="2:7" ht="18.75" customHeight="1" x14ac:dyDescent="0.2">
      <c r="B1275" s="71" t="s">
        <v>1396</v>
      </c>
      <c r="C1275" s="72">
        <v>0</v>
      </c>
      <c r="D1275" s="72">
        <v>0</v>
      </c>
      <c r="E1275" s="72">
        <v>1</v>
      </c>
      <c r="F1275" s="72">
        <v>0</v>
      </c>
      <c r="G1275" s="73">
        <v>0</v>
      </c>
    </row>
    <row r="1276" spans="2:7" ht="18.75" customHeight="1" x14ac:dyDescent="0.2">
      <c r="B1276" s="71" t="s">
        <v>2785</v>
      </c>
      <c r="C1276" s="72">
        <v>1</v>
      </c>
      <c r="D1276" s="72">
        <v>0</v>
      </c>
      <c r="E1276" s="72">
        <v>0</v>
      </c>
      <c r="F1276" s="72">
        <v>0</v>
      </c>
      <c r="G1276" s="73">
        <v>0</v>
      </c>
    </row>
    <row r="1277" spans="2:7" ht="18.75" customHeight="1" x14ac:dyDescent="0.2">
      <c r="B1277" s="71" t="s">
        <v>2195</v>
      </c>
      <c r="C1277" s="72">
        <v>0</v>
      </c>
      <c r="D1277" s="72">
        <v>0</v>
      </c>
      <c r="E1277" s="72">
        <v>0</v>
      </c>
      <c r="F1277" s="72">
        <v>1</v>
      </c>
      <c r="G1277" s="73">
        <v>0</v>
      </c>
    </row>
    <row r="1278" spans="2:7" ht="18.75" customHeight="1" x14ac:dyDescent="0.2">
      <c r="B1278" s="71" t="s">
        <v>1461</v>
      </c>
      <c r="C1278" s="72">
        <v>1</v>
      </c>
      <c r="D1278" s="72">
        <v>0</v>
      </c>
      <c r="E1278" s="72">
        <v>0</v>
      </c>
      <c r="F1278" s="72">
        <v>0</v>
      </c>
      <c r="G1278" s="73">
        <v>0</v>
      </c>
    </row>
    <row r="1279" spans="2:7" ht="18.75" customHeight="1" x14ac:dyDescent="0.2">
      <c r="B1279" s="71" t="s">
        <v>2517</v>
      </c>
      <c r="C1279" s="72">
        <v>0</v>
      </c>
      <c r="D1279" s="72">
        <v>0</v>
      </c>
      <c r="E1279" s="72">
        <v>1</v>
      </c>
      <c r="F1279" s="72">
        <v>0</v>
      </c>
      <c r="G1279" s="73">
        <v>0</v>
      </c>
    </row>
    <row r="1280" spans="2:7" ht="18.75" customHeight="1" x14ac:dyDescent="0.2">
      <c r="B1280" s="71" t="s">
        <v>1082</v>
      </c>
      <c r="C1280" s="72">
        <v>1</v>
      </c>
      <c r="D1280" s="72">
        <v>0</v>
      </c>
      <c r="E1280" s="72">
        <v>0</v>
      </c>
      <c r="F1280" s="72">
        <v>0</v>
      </c>
      <c r="G1280" s="73">
        <v>0</v>
      </c>
    </row>
    <row r="1281" spans="2:7" ht="18.75" customHeight="1" x14ac:dyDescent="0.2">
      <c r="B1281" s="71" t="s">
        <v>2828</v>
      </c>
      <c r="C1281" s="72">
        <v>0</v>
      </c>
      <c r="D1281" s="72">
        <v>0</v>
      </c>
      <c r="E1281" s="72">
        <v>0</v>
      </c>
      <c r="F1281" s="72">
        <v>0</v>
      </c>
      <c r="G1281" s="73">
        <v>1</v>
      </c>
    </row>
    <row r="1282" spans="2:7" ht="18.75" customHeight="1" x14ac:dyDescent="0.2">
      <c r="B1282" s="71" t="s">
        <v>2789</v>
      </c>
      <c r="C1282" s="72">
        <v>0</v>
      </c>
      <c r="D1282" s="72">
        <v>1</v>
      </c>
      <c r="E1282" s="72">
        <v>0</v>
      </c>
      <c r="F1282" s="72">
        <v>0</v>
      </c>
      <c r="G1282" s="73">
        <v>0</v>
      </c>
    </row>
    <row r="1283" spans="2:7" ht="18.75" customHeight="1" x14ac:dyDescent="0.2">
      <c r="B1283" s="71" t="s">
        <v>2315</v>
      </c>
      <c r="C1283" s="72">
        <v>0</v>
      </c>
      <c r="D1283" s="72">
        <v>0</v>
      </c>
      <c r="E1283" s="72">
        <v>1</v>
      </c>
      <c r="F1283" s="72">
        <v>0</v>
      </c>
      <c r="G1283" s="73">
        <v>0</v>
      </c>
    </row>
    <row r="1284" spans="2:7" ht="18.75" customHeight="1" x14ac:dyDescent="0.2">
      <c r="B1284" s="71" t="s">
        <v>2423</v>
      </c>
      <c r="C1284" s="72">
        <v>0</v>
      </c>
      <c r="D1284" s="72">
        <v>0</v>
      </c>
      <c r="E1284" s="72">
        <v>1</v>
      </c>
      <c r="F1284" s="72">
        <v>0</v>
      </c>
      <c r="G1284" s="73">
        <v>0</v>
      </c>
    </row>
    <row r="1285" spans="2:7" ht="18.75" customHeight="1" x14ac:dyDescent="0.2">
      <c r="B1285" s="71" t="s">
        <v>2278</v>
      </c>
      <c r="C1285" s="72">
        <v>1</v>
      </c>
      <c r="D1285" s="72">
        <v>0</v>
      </c>
      <c r="E1285" s="72">
        <v>0</v>
      </c>
      <c r="F1285" s="72">
        <v>0</v>
      </c>
      <c r="G1285" s="73">
        <v>0</v>
      </c>
    </row>
    <row r="1286" spans="2:7" ht="18.75" customHeight="1" x14ac:dyDescent="0.2">
      <c r="B1286" s="71" t="s">
        <v>2232</v>
      </c>
      <c r="C1286" s="72">
        <v>0</v>
      </c>
      <c r="D1286" s="72">
        <v>1</v>
      </c>
      <c r="E1286" s="72">
        <v>0</v>
      </c>
      <c r="F1286" s="72">
        <v>0</v>
      </c>
      <c r="G1286" s="73">
        <v>0</v>
      </c>
    </row>
    <row r="1287" spans="2:7" ht="18.75" customHeight="1" x14ac:dyDescent="0.2">
      <c r="B1287" s="71" t="s">
        <v>2825</v>
      </c>
      <c r="C1287" s="72">
        <v>0</v>
      </c>
      <c r="D1287" s="72">
        <v>1</v>
      </c>
      <c r="E1287" s="72">
        <v>0</v>
      </c>
      <c r="F1287" s="72">
        <v>0</v>
      </c>
      <c r="G1287" s="73">
        <v>0</v>
      </c>
    </row>
    <row r="1288" spans="2:7" ht="18.75" customHeight="1" x14ac:dyDescent="0.2">
      <c r="B1288" s="71" t="s">
        <v>2762</v>
      </c>
      <c r="C1288" s="72">
        <v>0</v>
      </c>
      <c r="D1288" s="72">
        <v>0</v>
      </c>
      <c r="E1288" s="72">
        <v>0</v>
      </c>
      <c r="F1288" s="72">
        <v>0</v>
      </c>
      <c r="G1288" s="73">
        <v>1</v>
      </c>
    </row>
    <row r="1289" spans="2:7" ht="18.75" customHeight="1" x14ac:dyDescent="0.2">
      <c r="B1289" s="71" t="s">
        <v>2605</v>
      </c>
      <c r="C1289" s="72">
        <v>1</v>
      </c>
      <c r="D1289" s="72">
        <v>0</v>
      </c>
      <c r="E1289" s="72">
        <v>0</v>
      </c>
      <c r="F1289" s="72">
        <v>0</v>
      </c>
      <c r="G1289" s="73">
        <v>0</v>
      </c>
    </row>
    <row r="1290" spans="2:7" ht="18.75" customHeight="1" x14ac:dyDescent="0.2">
      <c r="B1290" s="71" t="s">
        <v>1359</v>
      </c>
      <c r="C1290" s="72">
        <v>0</v>
      </c>
      <c r="D1290" s="72">
        <v>0</v>
      </c>
      <c r="E1290" s="72">
        <v>0</v>
      </c>
      <c r="F1290" s="72">
        <v>0</v>
      </c>
      <c r="G1290" s="73">
        <v>1</v>
      </c>
    </row>
    <row r="1291" spans="2:7" ht="18.75" customHeight="1" x14ac:dyDescent="0.2">
      <c r="B1291" s="71" t="s">
        <v>2894</v>
      </c>
      <c r="C1291" s="72">
        <v>1</v>
      </c>
      <c r="D1291" s="72">
        <v>0</v>
      </c>
      <c r="E1291" s="72">
        <v>0</v>
      </c>
      <c r="F1291" s="72">
        <v>0</v>
      </c>
      <c r="G1291" s="73">
        <v>0</v>
      </c>
    </row>
    <row r="1292" spans="2:7" ht="18.75" customHeight="1" x14ac:dyDescent="0.2">
      <c r="B1292" s="71" t="s">
        <v>2779</v>
      </c>
      <c r="C1292" s="72">
        <v>1</v>
      </c>
      <c r="D1292" s="72">
        <v>0</v>
      </c>
      <c r="E1292" s="72">
        <v>0</v>
      </c>
      <c r="F1292" s="72">
        <v>0</v>
      </c>
      <c r="G1292" s="73">
        <v>0</v>
      </c>
    </row>
    <row r="1293" spans="2:7" ht="18.75" customHeight="1" x14ac:dyDescent="0.2">
      <c r="B1293" s="71" t="s">
        <v>2774</v>
      </c>
      <c r="C1293" s="72">
        <v>0</v>
      </c>
      <c r="D1293" s="72">
        <v>1</v>
      </c>
      <c r="E1293" s="72">
        <v>0</v>
      </c>
      <c r="F1293" s="72">
        <v>0</v>
      </c>
      <c r="G1293" s="73">
        <v>0</v>
      </c>
    </row>
    <row r="1294" spans="2:7" ht="18.75" customHeight="1" x14ac:dyDescent="0.2">
      <c r="B1294" s="71" t="s">
        <v>1201</v>
      </c>
      <c r="C1294" s="72">
        <v>0</v>
      </c>
      <c r="D1294" s="72">
        <v>0</v>
      </c>
      <c r="E1294" s="72">
        <v>0</v>
      </c>
      <c r="F1294" s="72">
        <v>0</v>
      </c>
      <c r="G1294" s="73">
        <v>1</v>
      </c>
    </row>
    <row r="1295" spans="2:7" ht="18.75" customHeight="1" x14ac:dyDescent="0.2">
      <c r="B1295" s="71" t="s">
        <v>1510</v>
      </c>
      <c r="C1295" s="72">
        <v>1</v>
      </c>
      <c r="D1295" s="72">
        <v>0</v>
      </c>
      <c r="E1295" s="72">
        <v>0</v>
      </c>
      <c r="F1295" s="72">
        <v>0</v>
      </c>
      <c r="G1295" s="73">
        <v>0</v>
      </c>
    </row>
    <row r="1296" spans="2:7" ht="18.75" customHeight="1" x14ac:dyDescent="0.2">
      <c r="B1296" s="71" t="s">
        <v>2790</v>
      </c>
      <c r="C1296" s="72">
        <v>1</v>
      </c>
      <c r="D1296" s="72">
        <v>0</v>
      </c>
      <c r="E1296" s="72">
        <v>0</v>
      </c>
      <c r="F1296" s="72">
        <v>0</v>
      </c>
      <c r="G1296" s="73">
        <v>0</v>
      </c>
    </row>
    <row r="1297" spans="2:7" ht="18.75" customHeight="1" x14ac:dyDescent="0.2">
      <c r="B1297" s="71" t="s">
        <v>2780</v>
      </c>
      <c r="C1297" s="72">
        <v>0</v>
      </c>
      <c r="D1297" s="72">
        <v>0</v>
      </c>
      <c r="E1297" s="72">
        <v>1</v>
      </c>
      <c r="F1297" s="72">
        <v>0</v>
      </c>
      <c r="G1297" s="73">
        <v>0</v>
      </c>
    </row>
    <row r="1298" spans="2:7" ht="18.75" customHeight="1" x14ac:dyDescent="0.2">
      <c r="B1298" s="71" t="s">
        <v>1524</v>
      </c>
      <c r="C1298" s="72">
        <v>1</v>
      </c>
      <c r="D1298" s="72">
        <v>0</v>
      </c>
      <c r="E1298" s="72">
        <v>0</v>
      </c>
      <c r="F1298" s="72">
        <v>0</v>
      </c>
      <c r="G1298" s="73">
        <v>0</v>
      </c>
    </row>
    <row r="1299" spans="2:7" ht="18.75" customHeight="1" x14ac:dyDescent="0.2">
      <c r="B1299" s="71" t="s">
        <v>2759</v>
      </c>
      <c r="C1299" s="72">
        <v>1</v>
      </c>
      <c r="D1299" s="72">
        <v>0</v>
      </c>
      <c r="E1299" s="72">
        <v>0</v>
      </c>
      <c r="F1299" s="72">
        <v>0</v>
      </c>
      <c r="G1299" s="73">
        <v>0</v>
      </c>
    </row>
    <row r="1300" spans="2:7" ht="18.75" customHeight="1" x14ac:dyDescent="0.2">
      <c r="B1300" s="71" t="s">
        <v>2805</v>
      </c>
      <c r="C1300" s="72">
        <v>0</v>
      </c>
      <c r="D1300" s="72">
        <v>0</v>
      </c>
      <c r="E1300" s="72">
        <v>0</v>
      </c>
      <c r="F1300" s="72">
        <v>0</v>
      </c>
      <c r="G1300" s="73">
        <v>1</v>
      </c>
    </row>
    <row r="1301" spans="2:7" ht="18.75" customHeight="1" x14ac:dyDescent="0.2">
      <c r="B1301" s="71" t="s">
        <v>2795</v>
      </c>
      <c r="C1301" s="72">
        <v>0</v>
      </c>
      <c r="D1301" s="72">
        <v>0</v>
      </c>
      <c r="E1301" s="72">
        <v>0</v>
      </c>
      <c r="F1301" s="72">
        <v>0</v>
      </c>
      <c r="G1301" s="73">
        <v>1</v>
      </c>
    </row>
    <row r="1302" spans="2:7" ht="18.75" customHeight="1" x14ac:dyDescent="0.2">
      <c r="B1302" s="71" t="s">
        <v>2319</v>
      </c>
      <c r="C1302" s="72">
        <v>0</v>
      </c>
      <c r="D1302" s="72">
        <v>1</v>
      </c>
      <c r="E1302" s="72">
        <v>0</v>
      </c>
      <c r="F1302" s="72">
        <v>0</v>
      </c>
      <c r="G1302" s="73">
        <v>0</v>
      </c>
    </row>
    <row r="1303" spans="2:7" ht="18.75" customHeight="1" x14ac:dyDescent="0.2">
      <c r="B1303" s="71" t="s">
        <v>2781</v>
      </c>
      <c r="C1303" s="72">
        <v>0</v>
      </c>
      <c r="D1303" s="72">
        <v>0</v>
      </c>
      <c r="E1303" s="72">
        <v>1</v>
      </c>
      <c r="F1303" s="72">
        <v>0</v>
      </c>
      <c r="G1303" s="73">
        <v>0</v>
      </c>
    </row>
    <row r="1304" spans="2:7" ht="18.75" customHeight="1" x14ac:dyDescent="0.2">
      <c r="B1304" s="71" t="s">
        <v>2375</v>
      </c>
      <c r="C1304" s="72">
        <v>1</v>
      </c>
      <c r="D1304" s="72">
        <v>0</v>
      </c>
      <c r="E1304" s="72">
        <v>0</v>
      </c>
      <c r="F1304" s="72">
        <v>0</v>
      </c>
      <c r="G1304" s="73">
        <v>0</v>
      </c>
    </row>
    <row r="1305" spans="2:7" ht="18.75" customHeight="1" x14ac:dyDescent="0.2">
      <c r="B1305" s="71" t="s">
        <v>2783</v>
      </c>
      <c r="C1305" s="72">
        <v>0</v>
      </c>
      <c r="D1305" s="72">
        <v>1</v>
      </c>
      <c r="E1305" s="72">
        <v>0</v>
      </c>
      <c r="F1305" s="72">
        <v>0</v>
      </c>
      <c r="G1305" s="73">
        <v>0</v>
      </c>
    </row>
    <row r="1306" spans="2:7" ht="18.75" customHeight="1" x14ac:dyDescent="0.2">
      <c r="B1306" s="71" t="s">
        <v>2383</v>
      </c>
      <c r="C1306" s="72">
        <v>0</v>
      </c>
      <c r="D1306" s="72">
        <v>0</v>
      </c>
      <c r="E1306" s="72">
        <v>0</v>
      </c>
      <c r="F1306" s="72">
        <v>0</v>
      </c>
      <c r="G1306" s="73">
        <v>1</v>
      </c>
    </row>
    <row r="1307" spans="2:7" ht="18.75" customHeight="1" x14ac:dyDescent="0.2">
      <c r="B1307" s="71" t="s">
        <v>2859</v>
      </c>
      <c r="C1307" s="72">
        <v>1</v>
      </c>
      <c r="D1307" s="72">
        <v>0</v>
      </c>
      <c r="E1307" s="72">
        <v>0</v>
      </c>
      <c r="F1307" s="72">
        <v>0</v>
      </c>
      <c r="G1307" s="73">
        <v>0</v>
      </c>
    </row>
    <row r="1308" spans="2:7" ht="18.75" customHeight="1" x14ac:dyDescent="0.2">
      <c r="B1308" s="71" t="s">
        <v>1543</v>
      </c>
      <c r="C1308" s="72">
        <v>0</v>
      </c>
      <c r="D1308" s="72">
        <v>0</v>
      </c>
      <c r="E1308" s="72">
        <v>0</v>
      </c>
      <c r="F1308" s="72">
        <v>1</v>
      </c>
      <c r="G1308" s="73">
        <v>0</v>
      </c>
    </row>
    <row r="1309" spans="2:7" ht="18.75" customHeight="1" x14ac:dyDescent="0.2">
      <c r="B1309" s="71" t="s">
        <v>1671</v>
      </c>
      <c r="C1309" s="72">
        <v>0</v>
      </c>
      <c r="D1309" s="72">
        <v>0</v>
      </c>
      <c r="E1309" s="72">
        <v>0</v>
      </c>
      <c r="F1309" s="72">
        <v>0</v>
      </c>
      <c r="G1309" s="73">
        <v>1</v>
      </c>
    </row>
    <row r="1310" spans="2:7" ht="18.75" customHeight="1" x14ac:dyDescent="0.2">
      <c r="B1310" s="71" t="s">
        <v>970</v>
      </c>
      <c r="C1310" s="72">
        <v>0</v>
      </c>
      <c r="D1310" s="72">
        <v>1</v>
      </c>
      <c r="E1310" s="72">
        <v>0</v>
      </c>
      <c r="F1310" s="72">
        <v>0</v>
      </c>
      <c r="G1310" s="73">
        <v>0</v>
      </c>
    </row>
    <row r="1311" spans="2:7" ht="18.75" customHeight="1" x14ac:dyDescent="0.2">
      <c r="B1311" s="71" t="s">
        <v>1280</v>
      </c>
      <c r="C1311" s="72">
        <v>0</v>
      </c>
      <c r="D1311" s="72">
        <v>1</v>
      </c>
      <c r="E1311" s="72">
        <v>0</v>
      </c>
      <c r="F1311" s="72">
        <v>0</v>
      </c>
      <c r="G1311" s="73">
        <v>0</v>
      </c>
    </row>
    <row r="1312" spans="2:7" ht="18.75" customHeight="1" x14ac:dyDescent="0.2">
      <c r="B1312" s="71" t="s">
        <v>1467</v>
      </c>
      <c r="C1312" s="72">
        <v>0</v>
      </c>
      <c r="D1312" s="72">
        <v>0</v>
      </c>
      <c r="E1312" s="72">
        <v>0</v>
      </c>
      <c r="F1312" s="72">
        <v>1</v>
      </c>
      <c r="G1312" s="73">
        <v>0</v>
      </c>
    </row>
    <row r="1313" spans="2:7" ht="18.75" customHeight="1" x14ac:dyDescent="0.2">
      <c r="B1313" s="71" t="s">
        <v>2863</v>
      </c>
      <c r="C1313" s="72">
        <v>1</v>
      </c>
      <c r="D1313" s="72">
        <v>0</v>
      </c>
      <c r="E1313" s="72">
        <v>0</v>
      </c>
      <c r="F1313" s="72">
        <v>0</v>
      </c>
      <c r="G1313" s="73">
        <v>0</v>
      </c>
    </row>
    <row r="1314" spans="2:7" ht="18.75" customHeight="1" x14ac:dyDescent="0.2">
      <c r="B1314" s="71" t="s">
        <v>2078</v>
      </c>
      <c r="C1314" s="72">
        <v>0</v>
      </c>
      <c r="D1314" s="72">
        <v>0</v>
      </c>
      <c r="E1314" s="72">
        <v>0</v>
      </c>
      <c r="F1314" s="72">
        <v>0</v>
      </c>
      <c r="G1314" s="73">
        <v>1</v>
      </c>
    </row>
    <row r="1315" spans="2:7" ht="18.75" customHeight="1" x14ac:dyDescent="0.2">
      <c r="B1315" s="71" t="s">
        <v>2864</v>
      </c>
      <c r="C1315" s="72">
        <v>0</v>
      </c>
      <c r="D1315" s="72">
        <v>0</v>
      </c>
      <c r="E1315" s="72">
        <v>0</v>
      </c>
      <c r="F1315" s="72">
        <v>1</v>
      </c>
      <c r="G1315" s="73">
        <v>0</v>
      </c>
    </row>
    <row r="1316" spans="2:7" ht="18.75" customHeight="1" x14ac:dyDescent="0.2">
      <c r="B1316" s="71" t="s">
        <v>1907</v>
      </c>
      <c r="C1316" s="72">
        <v>0</v>
      </c>
      <c r="D1316" s="72">
        <v>1</v>
      </c>
      <c r="E1316" s="72">
        <v>0</v>
      </c>
      <c r="F1316" s="72">
        <v>0</v>
      </c>
      <c r="G1316" s="73">
        <v>0</v>
      </c>
    </row>
    <row r="1317" spans="2:7" ht="18.75" customHeight="1" x14ac:dyDescent="0.2">
      <c r="B1317" s="71" t="s">
        <v>1080</v>
      </c>
      <c r="C1317" s="72">
        <v>1</v>
      </c>
      <c r="D1317" s="72">
        <v>0</v>
      </c>
      <c r="E1317" s="72">
        <v>0</v>
      </c>
      <c r="F1317" s="72">
        <v>0</v>
      </c>
      <c r="G1317" s="73">
        <v>0</v>
      </c>
    </row>
    <row r="1318" spans="2:7" ht="18.75" customHeight="1" x14ac:dyDescent="0.2">
      <c r="B1318" s="71" t="s">
        <v>2870</v>
      </c>
      <c r="C1318" s="72">
        <v>0</v>
      </c>
      <c r="D1318" s="72">
        <v>1</v>
      </c>
      <c r="E1318" s="72">
        <v>0</v>
      </c>
      <c r="F1318" s="72">
        <v>0</v>
      </c>
      <c r="G1318" s="73">
        <v>0</v>
      </c>
    </row>
    <row r="1319" spans="2:7" ht="18.75" customHeight="1" x14ac:dyDescent="0.2">
      <c r="B1319" s="71" t="s">
        <v>1474</v>
      </c>
      <c r="C1319" s="72">
        <v>0</v>
      </c>
      <c r="D1319" s="72">
        <v>1</v>
      </c>
      <c r="E1319" s="72">
        <v>0</v>
      </c>
      <c r="F1319" s="72">
        <v>0</v>
      </c>
      <c r="G1319" s="73">
        <v>0</v>
      </c>
    </row>
    <row r="1320" spans="2:7" ht="18.75" customHeight="1" x14ac:dyDescent="0.2">
      <c r="B1320" s="71" t="s">
        <v>1146</v>
      </c>
      <c r="C1320" s="72">
        <v>0</v>
      </c>
      <c r="D1320" s="72">
        <v>1</v>
      </c>
      <c r="E1320" s="72">
        <v>0</v>
      </c>
      <c r="F1320" s="72">
        <v>0</v>
      </c>
      <c r="G1320" s="73">
        <v>0</v>
      </c>
    </row>
    <row r="1321" spans="2:7" ht="18.75" customHeight="1" x14ac:dyDescent="0.2">
      <c r="B1321" s="71" t="s">
        <v>1273</v>
      </c>
      <c r="C1321" s="72">
        <v>0</v>
      </c>
      <c r="D1321" s="72">
        <v>1</v>
      </c>
      <c r="E1321" s="72">
        <v>0</v>
      </c>
      <c r="F1321" s="72">
        <v>0</v>
      </c>
      <c r="G1321" s="73">
        <v>0</v>
      </c>
    </row>
    <row r="1322" spans="2:7" ht="18.75" customHeight="1" x14ac:dyDescent="0.2">
      <c r="B1322" s="71" t="s">
        <v>1877</v>
      </c>
      <c r="C1322" s="72">
        <v>0</v>
      </c>
      <c r="D1322" s="72">
        <v>1</v>
      </c>
      <c r="E1322" s="72">
        <v>0</v>
      </c>
      <c r="F1322" s="72">
        <v>0</v>
      </c>
      <c r="G1322" s="73">
        <v>0</v>
      </c>
    </row>
    <row r="1323" spans="2:7" ht="18.75" customHeight="1" x14ac:dyDescent="0.2">
      <c r="B1323" s="71" t="s">
        <v>2833</v>
      </c>
      <c r="C1323" s="72">
        <v>0</v>
      </c>
      <c r="D1323" s="72">
        <v>0</v>
      </c>
      <c r="E1323" s="72">
        <v>1</v>
      </c>
      <c r="F1323" s="72">
        <v>0</v>
      </c>
      <c r="G1323" s="73">
        <v>0</v>
      </c>
    </row>
    <row r="1324" spans="2:7" ht="18.75" customHeight="1" x14ac:dyDescent="0.2">
      <c r="B1324" s="71" t="s">
        <v>2559</v>
      </c>
      <c r="C1324" s="72">
        <v>1</v>
      </c>
      <c r="D1324" s="72">
        <v>0</v>
      </c>
      <c r="E1324" s="72">
        <v>0</v>
      </c>
      <c r="F1324" s="72">
        <v>0</v>
      </c>
      <c r="G1324" s="73">
        <v>0</v>
      </c>
    </row>
    <row r="1325" spans="2:7" ht="18.75" customHeight="1" x14ac:dyDescent="0.2">
      <c r="B1325" s="71" t="s">
        <v>2854</v>
      </c>
      <c r="C1325" s="72">
        <v>1</v>
      </c>
      <c r="D1325" s="72">
        <v>0</v>
      </c>
      <c r="E1325" s="72">
        <v>0</v>
      </c>
      <c r="F1325" s="72">
        <v>0</v>
      </c>
      <c r="G1325" s="73">
        <v>0</v>
      </c>
    </row>
    <row r="1326" spans="2:7" ht="18.75" customHeight="1" x14ac:dyDescent="0.2">
      <c r="B1326" s="71" t="s">
        <v>2326</v>
      </c>
      <c r="C1326" s="72">
        <v>0</v>
      </c>
      <c r="D1326" s="72">
        <v>0</v>
      </c>
      <c r="E1326" s="72">
        <v>0</v>
      </c>
      <c r="F1326" s="72">
        <v>1</v>
      </c>
      <c r="G1326" s="73">
        <v>0</v>
      </c>
    </row>
    <row r="1327" spans="2:7" ht="18.75" customHeight="1" x14ac:dyDescent="0.2">
      <c r="B1327" s="71" t="s">
        <v>1362</v>
      </c>
      <c r="C1327" s="72">
        <v>0</v>
      </c>
      <c r="D1327" s="72">
        <v>0</v>
      </c>
      <c r="E1327" s="72">
        <v>0</v>
      </c>
      <c r="F1327" s="72">
        <v>1</v>
      </c>
      <c r="G1327" s="73">
        <v>0</v>
      </c>
    </row>
    <row r="1328" spans="2:7" ht="18.75" customHeight="1" x14ac:dyDescent="0.2">
      <c r="B1328" s="71" t="s">
        <v>1539</v>
      </c>
      <c r="C1328" s="72">
        <v>1</v>
      </c>
      <c r="D1328" s="72">
        <v>0</v>
      </c>
      <c r="E1328" s="72">
        <v>0</v>
      </c>
      <c r="F1328" s="72">
        <v>0</v>
      </c>
      <c r="G1328" s="73">
        <v>0</v>
      </c>
    </row>
    <row r="1329" spans="2:7" ht="18.75" customHeight="1" x14ac:dyDescent="0.2">
      <c r="B1329" s="71" t="s">
        <v>2096</v>
      </c>
      <c r="C1329" s="72">
        <v>1</v>
      </c>
      <c r="D1329" s="72">
        <v>0</v>
      </c>
      <c r="E1329" s="72">
        <v>0</v>
      </c>
      <c r="F1329" s="72">
        <v>0</v>
      </c>
      <c r="G1329" s="73">
        <v>0</v>
      </c>
    </row>
    <row r="1330" spans="2:7" ht="18.75" customHeight="1" x14ac:dyDescent="0.2">
      <c r="B1330" s="71" t="s">
        <v>2156</v>
      </c>
      <c r="C1330" s="72">
        <v>0</v>
      </c>
      <c r="D1330" s="72">
        <v>0</v>
      </c>
      <c r="E1330" s="72">
        <v>1</v>
      </c>
      <c r="F1330" s="72">
        <v>0</v>
      </c>
      <c r="G1330" s="73">
        <v>0</v>
      </c>
    </row>
    <row r="1331" spans="2:7" ht="18.75" customHeight="1" x14ac:dyDescent="0.2">
      <c r="B1331" s="71" t="s">
        <v>1626</v>
      </c>
      <c r="C1331" s="72">
        <v>0</v>
      </c>
      <c r="D1331" s="72">
        <v>0</v>
      </c>
      <c r="E1331" s="72">
        <v>0</v>
      </c>
      <c r="F1331" s="72">
        <v>1</v>
      </c>
      <c r="G1331" s="73">
        <v>0</v>
      </c>
    </row>
    <row r="1332" spans="2:7" ht="18.75" customHeight="1" x14ac:dyDescent="0.2">
      <c r="B1332" s="71" t="s">
        <v>1784</v>
      </c>
      <c r="C1332" s="72">
        <v>0</v>
      </c>
      <c r="D1332" s="72">
        <v>0</v>
      </c>
      <c r="E1332" s="72">
        <v>0</v>
      </c>
      <c r="F1332" s="72">
        <v>0</v>
      </c>
      <c r="G1332" s="73">
        <v>1</v>
      </c>
    </row>
    <row r="1333" spans="2:7" ht="18.75" customHeight="1" x14ac:dyDescent="0.2">
      <c r="B1333" s="71" t="s">
        <v>1549</v>
      </c>
      <c r="C1333" s="72">
        <v>0</v>
      </c>
      <c r="D1333" s="72">
        <v>1</v>
      </c>
      <c r="E1333" s="72">
        <v>0</v>
      </c>
      <c r="F1333" s="72">
        <v>0</v>
      </c>
      <c r="G1333" s="73">
        <v>0</v>
      </c>
    </row>
    <row r="1334" spans="2:7" ht="18.75" customHeight="1" x14ac:dyDescent="0.2">
      <c r="B1334" s="71" t="s">
        <v>1922</v>
      </c>
      <c r="C1334" s="72">
        <v>0</v>
      </c>
      <c r="D1334" s="72">
        <v>1</v>
      </c>
      <c r="E1334" s="72">
        <v>0</v>
      </c>
      <c r="F1334" s="72">
        <v>0</v>
      </c>
      <c r="G1334" s="73">
        <v>0</v>
      </c>
    </row>
    <row r="1335" spans="2:7" ht="18.75" customHeight="1" x14ac:dyDescent="0.2">
      <c r="B1335" s="71" t="s">
        <v>2883</v>
      </c>
      <c r="C1335" s="72">
        <v>0</v>
      </c>
      <c r="D1335" s="72">
        <v>1</v>
      </c>
      <c r="E1335" s="72">
        <v>0</v>
      </c>
      <c r="F1335" s="72">
        <v>0</v>
      </c>
      <c r="G1335" s="73">
        <v>0</v>
      </c>
    </row>
    <row r="1336" spans="2:7" ht="18.75" customHeight="1" x14ac:dyDescent="0.2">
      <c r="B1336" s="71" t="s">
        <v>2850</v>
      </c>
      <c r="C1336" s="72">
        <v>0</v>
      </c>
      <c r="D1336" s="72">
        <v>0</v>
      </c>
      <c r="E1336" s="72">
        <v>0</v>
      </c>
      <c r="F1336" s="72">
        <v>0</v>
      </c>
      <c r="G1336" s="73">
        <v>1</v>
      </c>
    </row>
    <row r="1337" spans="2:7" ht="18.75" customHeight="1" x14ac:dyDescent="0.2">
      <c r="B1337" s="71" t="s">
        <v>1678</v>
      </c>
      <c r="C1337" s="72">
        <v>0</v>
      </c>
      <c r="D1337" s="72">
        <v>0</v>
      </c>
      <c r="E1337" s="72">
        <v>0</v>
      </c>
      <c r="F1337" s="72">
        <v>1</v>
      </c>
      <c r="G1337" s="73">
        <v>0</v>
      </c>
    </row>
    <row r="1338" spans="2:7" ht="18.75" customHeight="1" x14ac:dyDescent="0.2">
      <c r="B1338" s="71" t="s">
        <v>2014</v>
      </c>
      <c r="C1338" s="72">
        <v>0</v>
      </c>
      <c r="D1338" s="72">
        <v>0</v>
      </c>
      <c r="E1338" s="72">
        <v>0</v>
      </c>
      <c r="F1338" s="72">
        <v>0</v>
      </c>
      <c r="G1338" s="73">
        <v>1</v>
      </c>
    </row>
    <row r="1339" spans="2:7" ht="18.75" customHeight="1" x14ac:dyDescent="0.2">
      <c r="B1339" s="71" t="s">
        <v>2607</v>
      </c>
      <c r="C1339" s="72">
        <v>0</v>
      </c>
      <c r="D1339" s="72">
        <v>0</v>
      </c>
      <c r="E1339" s="72">
        <v>0</v>
      </c>
      <c r="F1339" s="72">
        <v>1</v>
      </c>
      <c r="G1339" s="73">
        <v>0</v>
      </c>
    </row>
    <row r="1340" spans="2:7" ht="18.75" customHeight="1" x14ac:dyDescent="0.2">
      <c r="B1340" s="71" t="s">
        <v>1793</v>
      </c>
      <c r="C1340" s="72">
        <v>0</v>
      </c>
      <c r="D1340" s="72">
        <v>0</v>
      </c>
      <c r="E1340" s="72">
        <v>1</v>
      </c>
      <c r="F1340" s="72">
        <v>0</v>
      </c>
      <c r="G1340" s="73">
        <v>0</v>
      </c>
    </row>
    <row r="1341" spans="2:7" ht="18.75" customHeight="1" x14ac:dyDescent="0.2">
      <c r="B1341" s="71" t="s">
        <v>2250</v>
      </c>
      <c r="C1341" s="72">
        <v>0</v>
      </c>
      <c r="D1341" s="72">
        <v>0</v>
      </c>
      <c r="E1341" s="72">
        <v>0</v>
      </c>
      <c r="F1341" s="72">
        <v>0</v>
      </c>
      <c r="G1341" s="73">
        <v>1</v>
      </c>
    </row>
    <row r="1342" spans="2:7" ht="18.75" customHeight="1" x14ac:dyDescent="0.2">
      <c r="B1342" s="71" t="s">
        <v>2845</v>
      </c>
      <c r="C1342" s="72">
        <v>0</v>
      </c>
      <c r="D1342" s="72">
        <v>0</v>
      </c>
      <c r="E1342" s="72">
        <v>0</v>
      </c>
      <c r="F1342" s="72">
        <v>0</v>
      </c>
      <c r="G1342" s="73">
        <v>1</v>
      </c>
    </row>
    <row r="1343" spans="2:7" ht="18.75" customHeight="1" x14ac:dyDescent="0.2">
      <c r="B1343" s="71" t="s">
        <v>1477</v>
      </c>
      <c r="C1343" s="72">
        <v>1</v>
      </c>
      <c r="D1343" s="72">
        <v>0</v>
      </c>
      <c r="E1343" s="72">
        <v>0</v>
      </c>
      <c r="F1343" s="72">
        <v>0</v>
      </c>
      <c r="G1343" s="73">
        <v>0</v>
      </c>
    </row>
    <row r="1344" spans="2:7" ht="18.75" customHeight="1" x14ac:dyDescent="0.2">
      <c r="B1344" s="71" t="s">
        <v>1725</v>
      </c>
      <c r="C1344" s="72">
        <v>0</v>
      </c>
      <c r="D1344" s="72">
        <v>0</v>
      </c>
      <c r="E1344" s="72">
        <v>1</v>
      </c>
      <c r="F1344" s="72">
        <v>0</v>
      </c>
      <c r="G1344" s="73">
        <v>0</v>
      </c>
    </row>
    <row r="1345" spans="2:7" ht="18.75" customHeight="1" x14ac:dyDescent="0.2">
      <c r="B1345" s="71" t="s">
        <v>1438</v>
      </c>
      <c r="C1345" s="72">
        <v>0</v>
      </c>
      <c r="D1345" s="72">
        <v>0</v>
      </c>
      <c r="E1345" s="72">
        <v>1</v>
      </c>
      <c r="F1345" s="72">
        <v>0</v>
      </c>
      <c r="G1345" s="73">
        <v>0</v>
      </c>
    </row>
    <row r="1346" spans="2:7" ht="18.75" customHeight="1" x14ac:dyDescent="0.2">
      <c r="B1346" s="71" t="s">
        <v>1350</v>
      </c>
      <c r="C1346" s="72">
        <v>0</v>
      </c>
      <c r="D1346" s="72">
        <v>0</v>
      </c>
      <c r="E1346" s="72">
        <v>0</v>
      </c>
      <c r="F1346" s="72">
        <v>1</v>
      </c>
      <c r="G1346" s="73">
        <v>0</v>
      </c>
    </row>
    <row r="1347" spans="2:7" ht="18.75" customHeight="1" x14ac:dyDescent="0.2">
      <c r="B1347" s="71" t="s">
        <v>2889</v>
      </c>
      <c r="C1347" s="72">
        <v>0</v>
      </c>
      <c r="D1347" s="72">
        <v>0</v>
      </c>
      <c r="E1347" s="72">
        <v>0</v>
      </c>
      <c r="F1347" s="72">
        <v>1</v>
      </c>
      <c r="G1347" s="73">
        <v>0</v>
      </c>
    </row>
    <row r="1348" spans="2:7" ht="18.75" customHeight="1" x14ac:dyDescent="0.2">
      <c r="B1348" s="71" t="s">
        <v>2869</v>
      </c>
      <c r="C1348" s="72">
        <v>0</v>
      </c>
      <c r="D1348" s="72">
        <v>0</v>
      </c>
      <c r="E1348" s="72">
        <v>1</v>
      </c>
      <c r="F1348" s="72">
        <v>0</v>
      </c>
      <c r="G1348" s="73">
        <v>0</v>
      </c>
    </row>
    <row r="1349" spans="2:7" ht="18.75" customHeight="1" x14ac:dyDescent="0.2">
      <c r="B1349" s="71" t="s">
        <v>1780</v>
      </c>
      <c r="C1349" s="72">
        <v>0</v>
      </c>
      <c r="D1349" s="72">
        <v>1</v>
      </c>
      <c r="E1349" s="72">
        <v>0</v>
      </c>
      <c r="F1349" s="72">
        <v>0</v>
      </c>
      <c r="G1349" s="73">
        <v>0</v>
      </c>
    </row>
    <row r="1350" spans="2:7" ht="18.75" customHeight="1" x14ac:dyDescent="0.2">
      <c r="B1350" s="71" t="s">
        <v>2098</v>
      </c>
      <c r="C1350" s="72">
        <v>0</v>
      </c>
      <c r="D1350" s="72">
        <v>1</v>
      </c>
      <c r="E1350" s="72">
        <v>0</v>
      </c>
      <c r="F1350" s="72">
        <v>0</v>
      </c>
      <c r="G1350" s="73">
        <v>0</v>
      </c>
    </row>
    <row r="1351" spans="2:7" ht="18.75" customHeight="1" x14ac:dyDescent="0.2">
      <c r="B1351" s="71" t="s">
        <v>3166</v>
      </c>
      <c r="C1351" s="72">
        <v>0</v>
      </c>
      <c r="D1351" s="72">
        <v>0</v>
      </c>
      <c r="E1351" s="72">
        <v>1</v>
      </c>
      <c r="F1351" s="72">
        <v>0</v>
      </c>
      <c r="G1351" s="73">
        <v>0</v>
      </c>
    </row>
    <row r="1352" spans="2:7" ht="18.75" customHeight="1" x14ac:dyDescent="0.2">
      <c r="B1352" s="71" t="s">
        <v>2887</v>
      </c>
      <c r="C1352" s="72">
        <v>0</v>
      </c>
      <c r="D1352" s="72">
        <v>0</v>
      </c>
      <c r="E1352" s="72">
        <v>0</v>
      </c>
      <c r="F1352" s="72">
        <v>0</v>
      </c>
      <c r="G1352" s="73">
        <v>1</v>
      </c>
    </row>
    <row r="1353" spans="2:7" ht="18.75" customHeight="1" x14ac:dyDescent="0.2">
      <c r="B1353" s="71" t="s">
        <v>1445</v>
      </c>
      <c r="C1353" s="72">
        <v>1</v>
      </c>
      <c r="D1353" s="72">
        <v>0</v>
      </c>
      <c r="E1353" s="72">
        <v>0</v>
      </c>
      <c r="F1353" s="72">
        <v>0</v>
      </c>
      <c r="G1353" s="73">
        <v>0</v>
      </c>
    </row>
    <row r="1354" spans="2:7" ht="18.75" customHeight="1" x14ac:dyDescent="0.2">
      <c r="B1354" s="71" t="s">
        <v>2900</v>
      </c>
      <c r="C1354" s="72">
        <v>0</v>
      </c>
      <c r="D1354" s="72">
        <v>0</v>
      </c>
      <c r="E1354" s="72">
        <v>0</v>
      </c>
      <c r="F1354" s="72">
        <v>0</v>
      </c>
      <c r="G1354" s="73">
        <v>1</v>
      </c>
    </row>
    <row r="1355" spans="2:7" ht="18.75" customHeight="1" x14ac:dyDescent="0.2">
      <c r="B1355" s="71" t="s">
        <v>2100</v>
      </c>
      <c r="C1355" s="72">
        <v>0</v>
      </c>
      <c r="D1355" s="72">
        <v>0</v>
      </c>
      <c r="E1355" s="72">
        <v>0</v>
      </c>
      <c r="F1355" s="72">
        <v>0</v>
      </c>
      <c r="G1355" s="73">
        <v>1</v>
      </c>
    </row>
    <row r="1356" spans="2:7" ht="18.75" customHeight="1" x14ac:dyDescent="0.2">
      <c r="B1356" s="71" t="s">
        <v>2288</v>
      </c>
      <c r="C1356" s="72">
        <v>0</v>
      </c>
      <c r="D1356" s="72">
        <v>0</v>
      </c>
      <c r="E1356" s="72">
        <v>0</v>
      </c>
      <c r="F1356" s="72">
        <v>0</v>
      </c>
      <c r="G1356" s="73">
        <v>1</v>
      </c>
    </row>
    <row r="1357" spans="2:7" ht="18.75" customHeight="1" x14ac:dyDescent="0.2">
      <c r="B1357" s="71" t="s">
        <v>2056</v>
      </c>
      <c r="C1357" s="72">
        <v>0</v>
      </c>
      <c r="D1357" s="72">
        <v>0</v>
      </c>
      <c r="E1357" s="72">
        <v>0</v>
      </c>
      <c r="F1357" s="72">
        <v>0</v>
      </c>
      <c r="G1357" s="73">
        <v>1</v>
      </c>
    </row>
    <row r="1358" spans="2:7" ht="18.75" customHeight="1" x14ac:dyDescent="0.2">
      <c r="B1358" s="71" t="s">
        <v>2848</v>
      </c>
      <c r="C1358" s="72">
        <v>0</v>
      </c>
      <c r="D1358" s="72">
        <v>0</v>
      </c>
      <c r="E1358" s="72">
        <v>0</v>
      </c>
      <c r="F1358" s="72">
        <v>0</v>
      </c>
      <c r="G1358" s="73">
        <v>1</v>
      </c>
    </row>
    <row r="1359" spans="2:7" ht="18.75" customHeight="1" x14ac:dyDescent="0.2">
      <c r="B1359" s="71" t="s">
        <v>1642</v>
      </c>
      <c r="C1359" s="72">
        <v>0</v>
      </c>
      <c r="D1359" s="72">
        <v>0</v>
      </c>
      <c r="E1359" s="72">
        <v>1</v>
      </c>
      <c r="F1359" s="72">
        <v>0</v>
      </c>
      <c r="G1359" s="73">
        <v>0</v>
      </c>
    </row>
    <row r="1360" spans="2:7" ht="18.75" customHeight="1" x14ac:dyDescent="0.2">
      <c r="B1360" s="71" t="s">
        <v>1342</v>
      </c>
      <c r="C1360" s="72">
        <v>0</v>
      </c>
      <c r="D1360" s="72">
        <v>0</v>
      </c>
      <c r="E1360" s="72">
        <v>0</v>
      </c>
      <c r="F1360" s="72">
        <v>1</v>
      </c>
      <c r="G1360" s="73">
        <v>0</v>
      </c>
    </row>
    <row r="1361" spans="2:7" ht="18.75" customHeight="1" x14ac:dyDescent="0.2">
      <c r="B1361" s="71" t="s">
        <v>1171</v>
      </c>
      <c r="C1361" s="72">
        <v>0</v>
      </c>
      <c r="D1361" s="72">
        <v>0</v>
      </c>
      <c r="E1361" s="72">
        <v>0</v>
      </c>
      <c r="F1361" s="72">
        <v>1</v>
      </c>
      <c r="G1361" s="73">
        <v>0</v>
      </c>
    </row>
    <row r="1362" spans="2:7" ht="18.75" customHeight="1" x14ac:dyDescent="0.2">
      <c r="B1362" s="71" t="s">
        <v>1947</v>
      </c>
      <c r="C1362" s="72">
        <v>0</v>
      </c>
      <c r="D1362" s="72">
        <v>0</v>
      </c>
      <c r="E1362" s="72">
        <v>1</v>
      </c>
      <c r="F1362" s="72">
        <v>0</v>
      </c>
      <c r="G1362" s="73">
        <v>0</v>
      </c>
    </row>
    <row r="1363" spans="2:7" ht="18.75" customHeight="1" x14ac:dyDescent="0.2">
      <c r="B1363" s="71" t="s">
        <v>1505</v>
      </c>
      <c r="C1363" s="72">
        <v>1</v>
      </c>
      <c r="D1363" s="72">
        <v>0</v>
      </c>
      <c r="E1363" s="72">
        <v>0</v>
      </c>
      <c r="F1363" s="72">
        <v>0</v>
      </c>
      <c r="G1363" s="73">
        <v>0</v>
      </c>
    </row>
    <row r="1364" spans="2:7" ht="18.75" customHeight="1" x14ac:dyDescent="0.2">
      <c r="B1364" s="71" t="s">
        <v>2242</v>
      </c>
      <c r="C1364" s="72">
        <v>0</v>
      </c>
      <c r="D1364" s="72">
        <v>1</v>
      </c>
      <c r="E1364" s="72">
        <v>0</v>
      </c>
      <c r="F1364" s="72">
        <v>0</v>
      </c>
      <c r="G1364" s="73">
        <v>0</v>
      </c>
    </row>
    <row r="1365" spans="2:7" ht="18.75" customHeight="1" x14ac:dyDescent="0.2">
      <c r="B1365" s="71" t="s">
        <v>1746</v>
      </c>
      <c r="C1365" s="72">
        <v>1</v>
      </c>
      <c r="D1365" s="72">
        <v>0</v>
      </c>
      <c r="E1365" s="72">
        <v>0</v>
      </c>
      <c r="F1365" s="72">
        <v>0</v>
      </c>
      <c r="G1365" s="73">
        <v>0</v>
      </c>
    </row>
    <row r="1366" spans="2:7" ht="18.75" customHeight="1" x14ac:dyDescent="0.2">
      <c r="B1366" s="71" t="s">
        <v>2327</v>
      </c>
      <c r="C1366" s="72">
        <v>0</v>
      </c>
      <c r="D1366" s="72">
        <v>0</v>
      </c>
      <c r="E1366" s="72">
        <v>1</v>
      </c>
      <c r="F1366" s="72">
        <v>0</v>
      </c>
      <c r="G1366" s="73">
        <v>0</v>
      </c>
    </row>
    <row r="1367" spans="2:7" ht="18.75" customHeight="1" x14ac:dyDescent="0.2">
      <c r="B1367" s="71" t="s">
        <v>1370</v>
      </c>
      <c r="C1367" s="72">
        <v>0</v>
      </c>
      <c r="D1367" s="72">
        <v>0</v>
      </c>
      <c r="E1367" s="72">
        <v>1</v>
      </c>
      <c r="F1367" s="72">
        <v>0</v>
      </c>
      <c r="G1367" s="73">
        <v>0</v>
      </c>
    </row>
    <row r="1368" spans="2:7" ht="18.75" customHeight="1" x14ac:dyDescent="0.2">
      <c r="B1368" s="71" t="s">
        <v>2387</v>
      </c>
      <c r="C1368" s="72">
        <v>0</v>
      </c>
      <c r="D1368" s="72">
        <v>0</v>
      </c>
      <c r="E1368" s="72">
        <v>1</v>
      </c>
      <c r="F1368" s="72">
        <v>0</v>
      </c>
      <c r="G1368" s="73">
        <v>0</v>
      </c>
    </row>
    <row r="1369" spans="2:7" ht="18.75" customHeight="1" x14ac:dyDescent="0.2">
      <c r="B1369" s="71" t="s">
        <v>2153</v>
      </c>
      <c r="C1369" s="72">
        <v>0</v>
      </c>
      <c r="D1369" s="72">
        <v>0</v>
      </c>
      <c r="E1369" s="72">
        <v>0</v>
      </c>
      <c r="F1369" s="72">
        <v>0</v>
      </c>
      <c r="G1369" s="73">
        <v>1</v>
      </c>
    </row>
    <row r="1370" spans="2:7" ht="18.75" customHeight="1" x14ac:dyDescent="0.2">
      <c r="B1370" s="71" t="s">
        <v>2841</v>
      </c>
      <c r="C1370" s="72">
        <v>0</v>
      </c>
      <c r="D1370" s="72">
        <v>0</v>
      </c>
      <c r="E1370" s="72">
        <v>1</v>
      </c>
      <c r="F1370" s="72">
        <v>0</v>
      </c>
      <c r="G1370" s="73">
        <v>0</v>
      </c>
    </row>
    <row r="1371" spans="2:7" ht="18.75" customHeight="1" thickBot="1" x14ac:dyDescent="0.25">
      <c r="B1371" s="71" t="s">
        <v>2241</v>
      </c>
      <c r="C1371" s="72">
        <v>0</v>
      </c>
      <c r="D1371" s="72">
        <v>0</v>
      </c>
      <c r="E1371" s="72">
        <v>0</v>
      </c>
      <c r="F1371" s="72">
        <v>1</v>
      </c>
      <c r="G1371" s="73">
        <v>0</v>
      </c>
    </row>
    <row r="1372" spans="2:7" ht="18.75" customHeight="1" thickBot="1" x14ac:dyDescent="0.25">
      <c r="B1372" s="57" t="s">
        <v>3067</v>
      </c>
      <c r="C1372" s="74">
        <f>SUM(C8:C1371)</f>
        <v>78505</v>
      </c>
      <c r="D1372" s="74">
        <f>SUM(D8:D1371)</f>
        <v>78650</v>
      </c>
      <c r="E1372" s="74">
        <f>SUM(E8:E1371)</f>
        <v>82636</v>
      </c>
      <c r="F1372" s="74">
        <f>SUM(F8:F1371)</f>
        <v>84690</v>
      </c>
      <c r="G1372" s="75">
        <f>SUM(G8:G1371)</f>
        <v>94846</v>
      </c>
    </row>
    <row r="1374" spans="2:7" ht="18.75" customHeight="1" x14ac:dyDescent="0.25">
      <c r="B1374" s="160" t="s">
        <v>4187</v>
      </c>
    </row>
  </sheetData>
  <mergeCells count="7">
    <mergeCell ref="B3:G3"/>
    <mergeCell ref="G6:G7"/>
    <mergeCell ref="B6:B7"/>
    <mergeCell ref="C6:C7"/>
    <mergeCell ref="D6:D7"/>
    <mergeCell ref="E6:E7"/>
    <mergeCell ref="F6:F7"/>
  </mergeCells>
  <hyperlinks>
    <hyperlink ref="B4" location="Portada!A1" display="Volver" xr:uid="{00000000-0004-0000-1600-000000000000}"/>
  </hyperlinks>
  <printOptions horizontalCentered="1"/>
  <pageMargins left="0.23622047244094491" right="0.23622047244094491" top="0.39370078740157483" bottom="0.74803149606299213" header="0.31496062992125984" footer="0.31496062992125984"/>
  <pageSetup scale="77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FF"/>
    <pageSetUpPr fitToPage="1"/>
  </sheetPr>
  <dimension ref="B1:G1955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H1" sqref="H1"/>
    </sheetView>
  </sheetViews>
  <sheetFormatPr baseColWidth="10" defaultColWidth="11.42578125" defaultRowHeight="18.75" customHeight="1" x14ac:dyDescent="0.2"/>
  <cols>
    <col min="1" max="1" width="2.7109375" style="26" customWidth="1"/>
    <col min="2" max="2" width="47.140625" style="26" customWidth="1"/>
    <col min="3" max="5" width="16.7109375" style="28" customWidth="1"/>
    <col min="6" max="7" width="16.7109375" style="26" customWidth="1"/>
    <col min="8" max="16384" width="11.42578125" style="26"/>
  </cols>
  <sheetData>
    <row r="1" spans="2:7" s="4" customFormat="1" ht="18.75" customHeight="1" x14ac:dyDescent="0.2">
      <c r="C1" s="28"/>
      <c r="D1" s="28"/>
      <c r="E1" s="28"/>
    </row>
    <row r="2" spans="2:7" s="4" customFormat="1" ht="18.75" customHeight="1" x14ac:dyDescent="0.2">
      <c r="B2" s="252" t="s">
        <v>3801</v>
      </c>
      <c r="C2" s="252"/>
      <c r="D2" s="252"/>
      <c r="E2" s="252"/>
      <c r="F2" s="252"/>
      <c r="G2" s="252"/>
    </row>
    <row r="3" spans="2:7" s="4" customFormat="1" ht="18.75" customHeight="1" x14ac:dyDescent="0.2">
      <c r="B3" s="133" t="s">
        <v>45</v>
      </c>
      <c r="C3" s="28"/>
      <c r="D3" s="28"/>
      <c r="E3" s="28"/>
    </row>
    <row r="4" spans="2:7" ht="18.75" customHeight="1" thickBot="1" x14ac:dyDescent="0.25"/>
    <row r="5" spans="2:7" s="31" customFormat="1" ht="18.75" customHeight="1" x14ac:dyDescent="0.25">
      <c r="B5" s="239" t="s">
        <v>3444</v>
      </c>
      <c r="C5" s="235" t="s">
        <v>85</v>
      </c>
      <c r="D5" s="235" t="s">
        <v>84</v>
      </c>
      <c r="E5" s="235" t="s">
        <v>303</v>
      </c>
      <c r="F5" s="235" t="s">
        <v>3260</v>
      </c>
      <c r="G5" s="237" t="s">
        <v>3539</v>
      </c>
    </row>
    <row r="6" spans="2:7" s="31" customFormat="1" ht="18.75" customHeight="1" x14ac:dyDescent="0.25">
      <c r="B6" s="246"/>
      <c r="C6" s="247"/>
      <c r="D6" s="247"/>
      <c r="E6" s="247"/>
      <c r="F6" s="247"/>
      <c r="G6" s="251"/>
    </row>
    <row r="7" spans="2:7" s="28" customFormat="1" ht="18.75" customHeight="1" x14ac:dyDescent="0.2">
      <c r="B7" s="60" t="s">
        <v>251</v>
      </c>
      <c r="C7" s="61">
        <v>6700</v>
      </c>
      <c r="D7" s="61">
        <v>6253</v>
      </c>
      <c r="E7" s="61">
        <v>6030</v>
      </c>
      <c r="F7" s="62">
        <v>5808</v>
      </c>
      <c r="G7" s="63">
        <v>6065</v>
      </c>
    </row>
    <row r="8" spans="2:7" s="28" customFormat="1" ht="18.75" customHeight="1" x14ac:dyDescent="0.2">
      <c r="B8" s="64" t="s">
        <v>180</v>
      </c>
      <c r="C8" s="65">
        <v>6579</v>
      </c>
      <c r="D8" s="65">
        <v>5825</v>
      </c>
      <c r="E8" s="65">
        <v>5571</v>
      </c>
      <c r="F8" s="66">
        <v>5962</v>
      </c>
      <c r="G8" s="67">
        <v>6621</v>
      </c>
    </row>
    <row r="9" spans="2:7" s="28" customFormat="1" ht="18.75" customHeight="1" x14ac:dyDescent="0.2">
      <c r="B9" s="64" t="s">
        <v>255</v>
      </c>
      <c r="C9" s="65">
        <v>3722</v>
      </c>
      <c r="D9" s="65">
        <v>3684</v>
      </c>
      <c r="E9" s="65">
        <v>3540</v>
      </c>
      <c r="F9" s="66">
        <v>3577</v>
      </c>
      <c r="G9" s="67">
        <v>3238</v>
      </c>
    </row>
    <row r="10" spans="2:7" s="28" customFormat="1" ht="18.75" customHeight="1" x14ac:dyDescent="0.2">
      <c r="B10" s="64" t="s">
        <v>252</v>
      </c>
      <c r="C10" s="65">
        <v>2622</v>
      </c>
      <c r="D10" s="65">
        <v>2651</v>
      </c>
      <c r="E10" s="65">
        <v>3590</v>
      </c>
      <c r="F10" s="66">
        <v>2868</v>
      </c>
      <c r="G10" s="67">
        <v>4020</v>
      </c>
    </row>
    <row r="11" spans="2:7" s="28" customFormat="1" ht="18.75" customHeight="1" x14ac:dyDescent="0.2">
      <c r="B11" s="64" t="s">
        <v>222</v>
      </c>
      <c r="C11" s="65">
        <v>3070</v>
      </c>
      <c r="D11" s="65">
        <v>2953</v>
      </c>
      <c r="E11" s="65">
        <v>2897</v>
      </c>
      <c r="F11" s="66">
        <v>3332</v>
      </c>
      <c r="G11" s="67">
        <v>3392</v>
      </c>
    </row>
    <row r="12" spans="2:7" s="28" customFormat="1" ht="18.75" customHeight="1" x14ac:dyDescent="0.2">
      <c r="B12" s="64" t="s">
        <v>254</v>
      </c>
      <c r="C12" s="65">
        <v>3385</v>
      </c>
      <c r="D12" s="65">
        <v>3480</v>
      </c>
      <c r="E12" s="65">
        <v>3190</v>
      </c>
      <c r="F12" s="66">
        <v>2363</v>
      </c>
      <c r="G12" s="67">
        <v>2718</v>
      </c>
    </row>
    <row r="13" spans="2:7" s="28" customFormat="1" ht="18.75" customHeight="1" x14ac:dyDescent="0.2">
      <c r="B13" s="64" t="s">
        <v>225</v>
      </c>
      <c r="C13" s="65">
        <v>2666</v>
      </c>
      <c r="D13" s="65">
        <v>2721</v>
      </c>
      <c r="E13" s="65">
        <v>2926</v>
      </c>
      <c r="F13" s="66">
        <v>3161</v>
      </c>
      <c r="G13" s="67">
        <v>3209</v>
      </c>
    </row>
    <row r="14" spans="2:7" s="28" customFormat="1" ht="18.75" customHeight="1" x14ac:dyDescent="0.2">
      <c r="B14" s="64" t="s">
        <v>183</v>
      </c>
      <c r="C14" s="65">
        <v>2338</v>
      </c>
      <c r="D14" s="65">
        <v>3081</v>
      </c>
      <c r="E14" s="65">
        <v>2991</v>
      </c>
      <c r="F14" s="66">
        <v>3121</v>
      </c>
      <c r="G14" s="67">
        <v>2764</v>
      </c>
    </row>
    <row r="15" spans="2:7" s="28" customFormat="1" ht="18.75" customHeight="1" x14ac:dyDescent="0.2">
      <c r="B15" s="64" t="s">
        <v>1629</v>
      </c>
      <c r="C15" s="65">
        <v>2740</v>
      </c>
      <c r="D15" s="65">
        <v>2843</v>
      </c>
      <c r="E15" s="65">
        <v>2830</v>
      </c>
      <c r="F15" s="66">
        <v>2845</v>
      </c>
      <c r="G15" s="67">
        <v>2461</v>
      </c>
    </row>
    <row r="16" spans="2:7" s="28" customFormat="1" ht="18.75" customHeight="1" x14ac:dyDescent="0.2">
      <c r="B16" s="64" t="s">
        <v>164</v>
      </c>
      <c r="C16" s="65">
        <v>3072</v>
      </c>
      <c r="D16" s="65">
        <v>2673</v>
      </c>
      <c r="E16" s="65">
        <v>2329</v>
      </c>
      <c r="F16" s="66">
        <v>2453</v>
      </c>
      <c r="G16" s="67">
        <v>2644</v>
      </c>
    </row>
    <row r="17" spans="2:7" s="28" customFormat="1" ht="18.75" customHeight="1" x14ac:dyDescent="0.2">
      <c r="B17" s="64" t="s">
        <v>266</v>
      </c>
      <c r="C17" s="65">
        <v>2436</v>
      </c>
      <c r="D17" s="65">
        <v>2480</v>
      </c>
      <c r="E17" s="65">
        <v>2451</v>
      </c>
      <c r="F17" s="66">
        <v>2650</v>
      </c>
      <c r="G17" s="67">
        <v>2763</v>
      </c>
    </row>
    <row r="18" spans="2:7" s="28" customFormat="1" ht="18.75" customHeight="1" x14ac:dyDescent="0.2">
      <c r="B18" s="64" t="s">
        <v>259</v>
      </c>
      <c r="C18" s="65">
        <v>2018</v>
      </c>
      <c r="D18" s="65">
        <v>2888</v>
      </c>
      <c r="E18" s="65">
        <v>2127</v>
      </c>
      <c r="F18" s="66">
        <v>1466</v>
      </c>
      <c r="G18" s="67">
        <v>2582</v>
      </c>
    </row>
    <row r="19" spans="2:7" s="28" customFormat="1" ht="18.75" customHeight="1" x14ac:dyDescent="0.2">
      <c r="B19" s="64" t="s">
        <v>2987</v>
      </c>
      <c r="C19" s="65">
        <v>1530</v>
      </c>
      <c r="D19" s="65">
        <v>2078</v>
      </c>
      <c r="E19" s="65">
        <v>2145</v>
      </c>
      <c r="F19" s="66">
        <v>2107</v>
      </c>
      <c r="G19" s="67">
        <v>1972</v>
      </c>
    </row>
    <row r="20" spans="2:7" s="28" customFormat="1" ht="18.75" customHeight="1" x14ac:dyDescent="0.2">
      <c r="B20" s="64" t="s">
        <v>175</v>
      </c>
      <c r="C20" s="65">
        <v>1722</v>
      </c>
      <c r="D20" s="65">
        <v>1760</v>
      </c>
      <c r="E20" s="65">
        <v>1862</v>
      </c>
      <c r="F20" s="66">
        <v>2035</v>
      </c>
      <c r="G20" s="67">
        <v>2001</v>
      </c>
    </row>
    <row r="21" spans="2:7" s="28" customFormat="1" ht="18.75" customHeight="1" x14ac:dyDescent="0.2">
      <c r="B21" s="64" t="s">
        <v>147</v>
      </c>
      <c r="C21" s="65">
        <v>2315</v>
      </c>
      <c r="D21" s="65">
        <v>1931</v>
      </c>
      <c r="E21" s="65">
        <v>1518</v>
      </c>
      <c r="F21" s="66">
        <v>1514</v>
      </c>
      <c r="G21" s="67">
        <v>2008</v>
      </c>
    </row>
    <row r="22" spans="2:7" s="28" customFormat="1" ht="18.75" customHeight="1" x14ac:dyDescent="0.2">
      <c r="B22" s="64" t="s">
        <v>256</v>
      </c>
      <c r="C22" s="65">
        <v>1448</v>
      </c>
      <c r="D22" s="65">
        <v>1681</v>
      </c>
      <c r="E22" s="65">
        <v>1631</v>
      </c>
      <c r="F22" s="66">
        <v>1720</v>
      </c>
      <c r="G22" s="67">
        <v>1673</v>
      </c>
    </row>
    <row r="23" spans="2:7" s="28" customFormat="1" ht="18.75" customHeight="1" x14ac:dyDescent="0.2">
      <c r="B23" s="64" t="s">
        <v>110</v>
      </c>
      <c r="C23" s="65">
        <v>1615</v>
      </c>
      <c r="D23" s="65">
        <v>1583</v>
      </c>
      <c r="E23" s="65">
        <v>1540</v>
      </c>
      <c r="F23" s="66">
        <v>1671</v>
      </c>
      <c r="G23" s="67">
        <v>1431</v>
      </c>
    </row>
    <row r="24" spans="2:7" s="28" customFormat="1" ht="18.75" customHeight="1" x14ac:dyDescent="0.2">
      <c r="B24" s="64" t="s">
        <v>186</v>
      </c>
      <c r="C24" s="65">
        <v>1397</v>
      </c>
      <c r="D24" s="65">
        <v>1571</v>
      </c>
      <c r="E24" s="65">
        <v>1576</v>
      </c>
      <c r="F24" s="66">
        <v>1687</v>
      </c>
      <c r="G24" s="67">
        <v>1583</v>
      </c>
    </row>
    <row r="25" spans="2:7" s="28" customFormat="1" ht="18.75" customHeight="1" x14ac:dyDescent="0.2">
      <c r="B25" s="64" t="s">
        <v>253</v>
      </c>
      <c r="C25" s="65">
        <v>1406</v>
      </c>
      <c r="D25" s="65">
        <v>1530</v>
      </c>
      <c r="E25" s="65">
        <v>1596</v>
      </c>
      <c r="F25" s="66">
        <v>1576</v>
      </c>
      <c r="G25" s="67">
        <v>1565</v>
      </c>
    </row>
    <row r="26" spans="2:7" s="28" customFormat="1" ht="18.75" customHeight="1" x14ac:dyDescent="0.2">
      <c r="B26" s="64" t="s">
        <v>102</v>
      </c>
      <c r="C26" s="65">
        <v>1140</v>
      </c>
      <c r="D26" s="65">
        <v>1543</v>
      </c>
      <c r="E26" s="65">
        <v>1517</v>
      </c>
      <c r="F26" s="66">
        <v>1662</v>
      </c>
      <c r="G26" s="67">
        <v>1727</v>
      </c>
    </row>
    <row r="27" spans="2:7" s="28" customFormat="1" ht="18.75" customHeight="1" x14ac:dyDescent="0.2">
      <c r="B27" s="64" t="s">
        <v>184</v>
      </c>
      <c r="C27" s="65">
        <v>1514</v>
      </c>
      <c r="D27" s="65">
        <v>1440</v>
      </c>
      <c r="E27" s="65">
        <v>1433</v>
      </c>
      <c r="F27" s="66">
        <v>1438</v>
      </c>
      <c r="G27" s="67">
        <v>1708</v>
      </c>
    </row>
    <row r="28" spans="2:7" s="28" customFormat="1" ht="18.75" customHeight="1" x14ac:dyDescent="0.2">
      <c r="B28" s="64" t="s">
        <v>257</v>
      </c>
      <c r="C28" s="65">
        <v>919</v>
      </c>
      <c r="D28" s="65">
        <v>771</v>
      </c>
      <c r="E28" s="65">
        <v>763</v>
      </c>
      <c r="F28" s="66">
        <v>1489</v>
      </c>
      <c r="G28" s="67">
        <v>3097</v>
      </c>
    </row>
    <row r="29" spans="2:7" s="28" customFormat="1" ht="18.75" customHeight="1" x14ac:dyDescent="0.2">
      <c r="B29" s="64" t="s">
        <v>131</v>
      </c>
      <c r="C29" s="65">
        <v>1047</v>
      </c>
      <c r="D29" s="65">
        <v>1106</v>
      </c>
      <c r="E29" s="65">
        <v>1188</v>
      </c>
      <c r="F29" s="66">
        <v>1848</v>
      </c>
      <c r="G29" s="67">
        <v>1788</v>
      </c>
    </row>
    <row r="30" spans="2:7" s="28" customFormat="1" ht="18.75" customHeight="1" x14ac:dyDescent="0.2">
      <c r="B30" s="64" t="s">
        <v>128</v>
      </c>
      <c r="C30" s="65">
        <v>1421</v>
      </c>
      <c r="D30" s="65">
        <v>1436</v>
      </c>
      <c r="E30" s="65">
        <v>1354</v>
      </c>
      <c r="F30" s="66">
        <v>1355</v>
      </c>
      <c r="G30" s="67">
        <v>1364</v>
      </c>
    </row>
    <row r="31" spans="2:7" s="28" customFormat="1" ht="18.75" customHeight="1" x14ac:dyDescent="0.2">
      <c r="B31" s="64" t="s">
        <v>112</v>
      </c>
      <c r="C31" s="65">
        <v>794</v>
      </c>
      <c r="D31" s="65">
        <v>1233</v>
      </c>
      <c r="E31" s="65">
        <v>1282</v>
      </c>
      <c r="F31" s="66">
        <v>1301</v>
      </c>
      <c r="G31" s="67">
        <v>1333</v>
      </c>
    </row>
    <row r="32" spans="2:7" s="28" customFormat="1" ht="18.75" customHeight="1" x14ac:dyDescent="0.2">
      <c r="B32" s="64" t="s">
        <v>97</v>
      </c>
      <c r="C32" s="65">
        <v>1229</v>
      </c>
      <c r="D32" s="65">
        <v>1058</v>
      </c>
      <c r="E32" s="65">
        <v>1068</v>
      </c>
      <c r="F32" s="66">
        <v>1016</v>
      </c>
      <c r="G32" s="67">
        <v>982</v>
      </c>
    </row>
    <row r="33" spans="2:7" s="28" customFormat="1" ht="18.75" customHeight="1" x14ac:dyDescent="0.2">
      <c r="B33" s="64" t="s">
        <v>224</v>
      </c>
      <c r="C33" s="65">
        <v>873</v>
      </c>
      <c r="D33" s="65">
        <v>1006</v>
      </c>
      <c r="E33" s="65">
        <v>1061</v>
      </c>
      <c r="F33" s="66">
        <v>1204</v>
      </c>
      <c r="G33" s="67">
        <v>1173</v>
      </c>
    </row>
    <row r="34" spans="2:7" s="28" customFormat="1" ht="18.75" customHeight="1" x14ac:dyDescent="0.2">
      <c r="B34" s="64" t="s">
        <v>263</v>
      </c>
      <c r="C34" s="65">
        <v>695</v>
      </c>
      <c r="D34" s="65">
        <v>1140</v>
      </c>
      <c r="E34" s="65">
        <v>721</v>
      </c>
      <c r="F34" s="66">
        <v>1209</v>
      </c>
      <c r="G34" s="67">
        <v>836</v>
      </c>
    </row>
    <row r="35" spans="2:7" s="28" customFormat="1" ht="18.75" customHeight="1" x14ac:dyDescent="0.2">
      <c r="B35" s="64" t="s">
        <v>260</v>
      </c>
      <c r="C35" s="65">
        <v>852</v>
      </c>
      <c r="D35" s="65">
        <v>719</v>
      </c>
      <c r="E35" s="65">
        <v>716</v>
      </c>
      <c r="F35" s="66">
        <v>867</v>
      </c>
      <c r="G35" s="67">
        <v>1442</v>
      </c>
    </row>
    <row r="36" spans="2:7" s="28" customFormat="1" ht="18.75" customHeight="1" x14ac:dyDescent="0.2">
      <c r="B36" s="64" t="s">
        <v>258</v>
      </c>
      <c r="C36" s="65">
        <v>723</v>
      </c>
      <c r="D36" s="65">
        <v>728</v>
      </c>
      <c r="E36" s="65">
        <v>819</v>
      </c>
      <c r="F36" s="66">
        <v>875</v>
      </c>
      <c r="G36" s="67">
        <v>1208</v>
      </c>
    </row>
    <row r="37" spans="2:7" s="28" customFormat="1" ht="18.75" customHeight="1" x14ac:dyDescent="0.2">
      <c r="B37" s="64" t="s">
        <v>270</v>
      </c>
      <c r="C37" s="65">
        <v>842</v>
      </c>
      <c r="D37" s="65">
        <v>932</v>
      </c>
      <c r="E37" s="65">
        <v>1042</v>
      </c>
      <c r="F37" s="66">
        <v>730</v>
      </c>
      <c r="G37" s="67">
        <v>707</v>
      </c>
    </row>
    <row r="38" spans="2:7" s="28" customFormat="1" ht="18.75" customHeight="1" x14ac:dyDescent="0.2">
      <c r="B38" s="64" t="s">
        <v>161</v>
      </c>
      <c r="C38" s="65">
        <v>753</v>
      </c>
      <c r="D38" s="65">
        <v>902</v>
      </c>
      <c r="E38" s="65">
        <v>711</v>
      </c>
      <c r="F38" s="66">
        <v>902</v>
      </c>
      <c r="G38" s="67">
        <v>896</v>
      </c>
    </row>
    <row r="39" spans="2:7" s="28" customFormat="1" ht="18.75" customHeight="1" x14ac:dyDescent="0.2">
      <c r="B39" s="64" t="s">
        <v>262</v>
      </c>
      <c r="C39" s="65">
        <v>866</v>
      </c>
      <c r="D39" s="65">
        <v>832</v>
      </c>
      <c r="E39" s="65">
        <v>690</v>
      </c>
      <c r="F39" s="66">
        <v>733</v>
      </c>
      <c r="G39" s="67">
        <v>912</v>
      </c>
    </row>
    <row r="40" spans="2:7" s="28" customFormat="1" ht="18.75" customHeight="1" x14ac:dyDescent="0.2">
      <c r="B40" s="64" t="s">
        <v>163</v>
      </c>
      <c r="C40" s="65">
        <v>737</v>
      </c>
      <c r="D40" s="65">
        <v>743</v>
      </c>
      <c r="E40" s="65">
        <v>721</v>
      </c>
      <c r="F40" s="66">
        <v>766</v>
      </c>
      <c r="G40" s="67">
        <v>1053</v>
      </c>
    </row>
    <row r="41" spans="2:7" s="28" customFormat="1" ht="18.75" customHeight="1" x14ac:dyDescent="0.2">
      <c r="B41" s="64" t="s">
        <v>1511</v>
      </c>
      <c r="C41" s="65">
        <v>735</v>
      </c>
      <c r="D41" s="65">
        <v>738</v>
      </c>
      <c r="E41" s="65">
        <v>754</v>
      </c>
      <c r="F41" s="66">
        <v>787</v>
      </c>
      <c r="G41" s="67">
        <v>804</v>
      </c>
    </row>
    <row r="42" spans="2:7" s="28" customFormat="1" ht="18.75" customHeight="1" x14ac:dyDescent="0.2">
      <c r="B42" s="64" t="s">
        <v>986</v>
      </c>
      <c r="C42" s="65">
        <v>189</v>
      </c>
      <c r="D42" s="65">
        <v>329</v>
      </c>
      <c r="E42" s="65">
        <v>692</v>
      </c>
      <c r="F42" s="66">
        <v>1164</v>
      </c>
      <c r="G42" s="67">
        <v>1441</v>
      </c>
    </row>
    <row r="43" spans="2:7" s="28" customFormat="1" ht="18.75" customHeight="1" x14ac:dyDescent="0.2">
      <c r="B43" s="64" t="s">
        <v>182</v>
      </c>
      <c r="C43" s="65">
        <v>679</v>
      </c>
      <c r="D43" s="65">
        <v>799</v>
      </c>
      <c r="E43" s="65">
        <v>865</v>
      </c>
      <c r="F43" s="66">
        <v>721</v>
      </c>
      <c r="G43" s="67">
        <v>731</v>
      </c>
    </row>
    <row r="44" spans="2:7" s="28" customFormat="1" ht="18.75" customHeight="1" x14ac:dyDescent="0.2">
      <c r="B44" s="64" t="s">
        <v>144</v>
      </c>
      <c r="C44" s="65">
        <v>726</v>
      </c>
      <c r="D44" s="65">
        <v>890</v>
      </c>
      <c r="E44" s="65">
        <v>672</v>
      </c>
      <c r="F44" s="66">
        <v>758</v>
      </c>
      <c r="G44" s="67">
        <v>635</v>
      </c>
    </row>
    <row r="45" spans="2:7" s="28" customFormat="1" ht="18.75" customHeight="1" x14ac:dyDescent="0.2">
      <c r="B45" s="64" t="s">
        <v>195</v>
      </c>
      <c r="C45" s="65">
        <v>766</v>
      </c>
      <c r="D45" s="65">
        <v>700</v>
      </c>
      <c r="E45" s="65">
        <v>703</v>
      </c>
      <c r="F45" s="66">
        <v>706</v>
      </c>
      <c r="G45" s="67">
        <v>724</v>
      </c>
    </row>
    <row r="46" spans="2:7" s="28" customFormat="1" ht="18.75" customHeight="1" x14ac:dyDescent="0.2">
      <c r="B46" s="64" t="s">
        <v>288</v>
      </c>
      <c r="C46" s="65">
        <v>338</v>
      </c>
      <c r="D46" s="65">
        <v>366</v>
      </c>
      <c r="E46" s="65">
        <v>792</v>
      </c>
      <c r="F46" s="66">
        <v>967</v>
      </c>
      <c r="G46" s="67">
        <v>920</v>
      </c>
    </row>
    <row r="47" spans="2:7" s="28" customFormat="1" ht="18.75" customHeight="1" x14ac:dyDescent="0.2">
      <c r="B47" s="64" t="s">
        <v>155</v>
      </c>
      <c r="C47" s="65">
        <v>636</v>
      </c>
      <c r="D47" s="65">
        <v>585</v>
      </c>
      <c r="E47" s="65">
        <v>611</v>
      </c>
      <c r="F47" s="66">
        <v>657</v>
      </c>
      <c r="G47" s="67">
        <v>752</v>
      </c>
    </row>
    <row r="48" spans="2:7" s="28" customFormat="1" ht="18.75" customHeight="1" x14ac:dyDescent="0.2">
      <c r="B48" s="64" t="s">
        <v>103</v>
      </c>
      <c r="C48" s="65">
        <v>476</v>
      </c>
      <c r="D48" s="65">
        <v>568</v>
      </c>
      <c r="E48" s="65">
        <v>539</v>
      </c>
      <c r="F48" s="66">
        <v>742</v>
      </c>
      <c r="G48" s="67">
        <v>913</v>
      </c>
    </row>
    <row r="49" spans="2:7" s="28" customFormat="1" ht="18.75" customHeight="1" x14ac:dyDescent="0.2">
      <c r="B49" s="64" t="s">
        <v>111</v>
      </c>
      <c r="C49" s="65">
        <v>818</v>
      </c>
      <c r="D49" s="65">
        <v>674</v>
      </c>
      <c r="E49" s="65">
        <v>593</v>
      </c>
      <c r="F49" s="66">
        <v>572</v>
      </c>
      <c r="G49" s="67">
        <v>449</v>
      </c>
    </row>
    <row r="50" spans="2:7" s="28" customFormat="1" ht="18.75" customHeight="1" x14ac:dyDescent="0.2">
      <c r="B50" s="64" t="s">
        <v>174</v>
      </c>
      <c r="C50" s="65">
        <v>435</v>
      </c>
      <c r="D50" s="65">
        <v>595</v>
      </c>
      <c r="E50" s="65">
        <v>716</v>
      </c>
      <c r="F50" s="66">
        <v>679</v>
      </c>
      <c r="G50" s="67">
        <v>660</v>
      </c>
    </row>
    <row r="51" spans="2:7" s="28" customFormat="1" ht="18.75" customHeight="1" x14ac:dyDescent="0.2">
      <c r="B51" s="64" t="s">
        <v>3087</v>
      </c>
      <c r="C51" s="65">
        <v>515</v>
      </c>
      <c r="D51" s="65">
        <v>760</v>
      </c>
      <c r="E51" s="65">
        <v>450</v>
      </c>
      <c r="F51" s="66">
        <v>670</v>
      </c>
      <c r="G51" s="67">
        <v>506</v>
      </c>
    </row>
    <row r="52" spans="2:7" s="28" customFormat="1" ht="18.75" customHeight="1" x14ac:dyDescent="0.2">
      <c r="B52" s="64" t="s">
        <v>233</v>
      </c>
      <c r="C52" s="65">
        <v>372</v>
      </c>
      <c r="D52" s="65">
        <v>528</v>
      </c>
      <c r="E52" s="65">
        <v>545</v>
      </c>
      <c r="F52" s="66">
        <v>592</v>
      </c>
      <c r="G52" s="67">
        <v>738</v>
      </c>
    </row>
    <row r="53" spans="2:7" s="28" customFormat="1" ht="18.75" customHeight="1" x14ac:dyDescent="0.2">
      <c r="B53" s="64" t="s">
        <v>130</v>
      </c>
      <c r="C53" s="65">
        <v>255</v>
      </c>
      <c r="D53" s="65">
        <v>277</v>
      </c>
      <c r="E53" s="65">
        <v>275</v>
      </c>
      <c r="F53" s="66">
        <v>827</v>
      </c>
      <c r="G53" s="67">
        <v>1118</v>
      </c>
    </row>
    <row r="54" spans="2:7" s="28" customFormat="1" ht="18.75" customHeight="1" x14ac:dyDescent="0.2">
      <c r="B54" s="64" t="s">
        <v>152</v>
      </c>
      <c r="C54" s="65">
        <v>525</v>
      </c>
      <c r="D54" s="65">
        <v>479</v>
      </c>
      <c r="E54" s="65">
        <v>572</v>
      </c>
      <c r="F54" s="66">
        <v>559</v>
      </c>
      <c r="G54" s="67">
        <v>573</v>
      </c>
    </row>
    <row r="55" spans="2:7" s="28" customFormat="1" ht="18.75" customHeight="1" x14ac:dyDescent="0.2">
      <c r="B55" s="64" t="s">
        <v>168</v>
      </c>
      <c r="C55" s="65">
        <v>378</v>
      </c>
      <c r="D55" s="65">
        <v>493</v>
      </c>
      <c r="E55" s="65">
        <v>532</v>
      </c>
      <c r="F55" s="66">
        <v>627</v>
      </c>
      <c r="G55" s="67">
        <v>658</v>
      </c>
    </row>
    <row r="56" spans="2:7" s="28" customFormat="1" ht="18.75" customHeight="1" x14ac:dyDescent="0.2">
      <c r="B56" s="64" t="s">
        <v>216</v>
      </c>
      <c r="C56" s="65">
        <v>845</v>
      </c>
      <c r="D56" s="65">
        <v>593</v>
      </c>
      <c r="E56" s="65">
        <v>468</v>
      </c>
      <c r="F56" s="66">
        <v>446</v>
      </c>
      <c r="G56" s="67">
        <v>325</v>
      </c>
    </row>
    <row r="57" spans="2:7" s="28" customFormat="1" ht="18.75" customHeight="1" x14ac:dyDescent="0.2">
      <c r="B57" s="64" t="s">
        <v>104</v>
      </c>
      <c r="C57" s="65">
        <v>385</v>
      </c>
      <c r="D57" s="65">
        <v>449</v>
      </c>
      <c r="E57" s="65">
        <v>574</v>
      </c>
      <c r="F57" s="66">
        <v>587</v>
      </c>
      <c r="G57" s="67">
        <v>611</v>
      </c>
    </row>
    <row r="58" spans="2:7" s="28" customFormat="1" ht="18.75" customHeight="1" x14ac:dyDescent="0.2">
      <c r="B58" s="64" t="s">
        <v>201</v>
      </c>
      <c r="C58" s="65">
        <v>328</v>
      </c>
      <c r="D58" s="65">
        <v>323</v>
      </c>
      <c r="E58" s="65">
        <v>462</v>
      </c>
      <c r="F58" s="66">
        <v>658</v>
      </c>
      <c r="G58" s="67">
        <v>814</v>
      </c>
    </row>
    <row r="59" spans="2:7" s="28" customFormat="1" ht="18.75" customHeight="1" x14ac:dyDescent="0.2">
      <c r="B59" s="64" t="s">
        <v>134</v>
      </c>
      <c r="C59" s="65">
        <v>574</v>
      </c>
      <c r="D59" s="65">
        <v>518</v>
      </c>
      <c r="E59" s="65">
        <v>389</v>
      </c>
      <c r="F59" s="66">
        <v>504</v>
      </c>
      <c r="G59" s="67">
        <v>460</v>
      </c>
    </row>
    <row r="60" spans="2:7" s="28" customFormat="1" ht="18.75" customHeight="1" x14ac:dyDescent="0.2">
      <c r="B60" s="64" t="s">
        <v>300</v>
      </c>
      <c r="C60" s="65">
        <v>0</v>
      </c>
      <c r="D60" s="65">
        <v>383</v>
      </c>
      <c r="E60" s="65">
        <v>583</v>
      </c>
      <c r="F60" s="66">
        <v>731</v>
      </c>
      <c r="G60" s="67">
        <v>727</v>
      </c>
    </row>
    <row r="61" spans="2:7" s="28" customFormat="1" ht="18.75" customHeight="1" x14ac:dyDescent="0.2">
      <c r="B61" s="64" t="s">
        <v>185</v>
      </c>
      <c r="C61" s="65">
        <v>536</v>
      </c>
      <c r="D61" s="65">
        <v>455</v>
      </c>
      <c r="E61" s="65">
        <v>434</v>
      </c>
      <c r="F61" s="66">
        <v>428</v>
      </c>
      <c r="G61" s="67">
        <v>465</v>
      </c>
    </row>
    <row r="62" spans="2:7" s="28" customFormat="1" ht="18.75" customHeight="1" x14ac:dyDescent="0.2">
      <c r="B62" s="64" t="s">
        <v>221</v>
      </c>
      <c r="C62" s="65">
        <v>517</v>
      </c>
      <c r="D62" s="65">
        <v>496</v>
      </c>
      <c r="E62" s="65">
        <v>462</v>
      </c>
      <c r="F62" s="66">
        <v>449</v>
      </c>
      <c r="G62" s="67">
        <v>390</v>
      </c>
    </row>
    <row r="63" spans="2:7" s="28" customFormat="1" ht="18.75" customHeight="1" x14ac:dyDescent="0.2">
      <c r="B63" s="64" t="s">
        <v>299</v>
      </c>
      <c r="C63" s="65">
        <v>49</v>
      </c>
      <c r="D63" s="65">
        <v>66</v>
      </c>
      <c r="E63" s="65">
        <v>537</v>
      </c>
      <c r="F63" s="66">
        <v>697</v>
      </c>
      <c r="G63" s="67">
        <v>700</v>
      </c>
    </row>
    <row r="64" spans="2:7" s="28" customFormat="1" ht="18.75" customHeight="1" x14ac:dyDescent="0.2">
      <c r="B64" s="64" t="s">
        <v>275</v>
      </c>
      <c r="C64" s="65">
        <v>284</v>
      </c>
      <c r="D64" s="65">
        <v>488</v>
      </c>
      <c r="E64" s="65">
        <v>458</v>
      </c>
      <c r="F64" s="66">
        <v>399</v>
      </c>
      <c r="G64" s="67">
        <v>316</v>
      </c>
    </row>
    <row r="65" spans="2:7" s="28" customFormat="1" ht="18.75" customHeight="1" x14ac:dyDescent="0.2">
      <c r="B65" s="64" t="s">
        <v>208</v>
      </c>
      <c r="C65" s="65">
        <v>435</v>
      </c>
      <c r="D65" s="65">
        <v>347</v>
      </c>
      <c r="E65" s="65">
        <v>381</v>
      </c>
      <c r="F65" s="66">
        <v>372</v>
      </c>
      <c r="G65" s="67">
        <v>383</v>
      </c>
    </row>
    <row r="66" spans="2:7" s="28" customFormat="1" ht="18.75" customHeight="1" x14ac:dyDescent="0.2">
      <c r="B66" s="64" t="s">
        <v>141</v>
      </c>
      <c r="C66" s="65">
        <v>343</v>
      </c>
      <c r="D66" s="65">
        <v>390</v>
      </c>
      <c r="E66" s="65">
        <v>399</v>
      </c>
      <c r="F66" s="66">
        <v>397</v>
      </c>
      <c r="G66" s="67">
        <v>380</v>
      </c>
    </row>
    <row r="67" spans="2:7" s="28" customFormat="1" ht="18.75" customHeight="1" x14ac:dyDescent="0.2">
      <c r="B67" s="64" t="s">
        <v>122</v>
      </c>
      <c r="C67" s="65">
        <v>334</v>
      </c>
      <c r="D67" s="65">
        <v>366</v>
      </c>
      <c r="E67" s="65">
        <v>429</v>
      </c>
      <c r="F67" s="66">
        <v>375</v>
      </c>
      <c r="G67" s="67">
        <v>378</v>
      </c>
    </row>
    <row r="68" spans="2:7" s="28" customFormat="1" ht="18.75" customHeight="1" x14ac:dyDescent="0.2">
      <c r="B68" s="64" t="s">
        <v>119</v>
      </c>
      <c r="C68" s="65">
        <v>76</v>
      </c>
      <c r="D68" s="65">
        <v>546</v>
      </c>
      <c r="E68" s="65">
        <v>694</v>
      </c>
      <c r="F68" s="66">
        <v>545</v>
      </c>
      <c r="G68" s="67">
        <v>4</v>
      </c>
    </row>
    <row r="69" spans="2:7" s="28" customFormat="1" ht="18.75" customHeight="1" x14ac:dyDescent="0.2">
      <c r="B69" s="64" t="s">
        <v>159</v>
      </c>
      <c r="C69" s="65">
        <v>288</v>
      </c>
      <c r="D69" s="65">
        <v>365</v>
      </c>
      <c r="E69" s="65">
        <v>365</v>
      </c>
      <c r="F69" s="66">
        <v>394</v>
      </c>
      <c r="G69" s="67">
        <v>307</v>
      </c>
    </row>
    <row r="70" spans="2:7" s="28" customFormat="1" ht="18.75" customHeight="1" x14ac:dyDescent="0.2">
      <c r="B70" s="64" t="s">
        <v>105</v>
      </c>
      <c r="C70" s="65">
        <v>54</v>
      </c>
      <c r="D70" s="65">
        <v>333</v>
      </c>
      <c r="E70" s="65">
        <v>31</v>
      </c>
      <c r="F70" s="66">
        <v>204</v>
      </c>
      <c r="G70" s="67">
        <v>1097</v>
      </c>
    </row>
    <row r="71" spans="2:7" s="28" customFormat="1" ht="18.75" customHeight="1" x14ac:dyDescent="0.2">
      <c r="B71" s="64" t="s">
        <v>264</v>
      </c>
      <c r="C71" s="65">
        <v>336</v>
      </c>
      <c r="D71" s="65">
        <v>374</v>
      </c>
      <c r="E71" s="65">
        <v>398</v>
      </c>
      <c r="F71" s="66">
        <v>308</v>
      </c>
      <c r="G71" s="67">
        <v>264</v>
      </c>
    </row>
    <row r="72" spans="2:7" s="28" customFormat="1" ht="18.75" customHeight="1" x14ac:dyDescent="0.2">
      <c r="B72" s="64" t="s">
        <v>267</v>
      </c>
      <c r="C72" s="65">
        <v>251</v>
      </c>
      <c r="D72" s="65">
        <v>517</v>
      </c>
      <c r="E72" s="65">
        <v>498</v>
      </c>
      <c r="F72" s="66">
        <v>58</v>
      </c>
      <c r="G72" s="67">
        <v>345</v>
      </c>
    </row>
    <row r="73" spans="2:7" s="28" customFormat="1" ht="18.75" customHeight="1" x14ac:dyDescent="0.2">
      <c r="B73" s="64" t="s">
        <v>156</v>
      </c>
      <c r="C73" s="65">
        <v>782</v>
      </c>
      <c r="D73" s="65">
        <v>517</v>
      </c>
      <c r="E73" s="65">
        <v>124</v>
      </c>
      <c r="F73" s="66">
        <v>94</v>
      </c>
      <c r="G73" s="67">
        <v>140</v>
      </c>
    </row>
    <row r="74" spans="2:7" s="28" customFormat="1" ht="18.75" customHeight="1" x14ac:dyDescent="0.2">
      <c r="B74" s="64" t="s">
        <v>191</v>
      </c>
      <c r="C74" s="65">
        <v>409</v>
      </c>
      <c r="D74" s="65">
        <v>362</v>
      </c>
      <c r="E74" s="65">
        <v>241</v>
      </c>
      <c r="F74" s="66">
        <v>248</v>
      </c>
      <c r="G74" s="67">
        <v>333</v>
      </c>
    </row>
    <row r="75" spans="2:7" s="28" customFormat="1" ht="18.75" customHeight="1" x14ac:dyDescent="0.2">
      <c r="B75" s="64" t="s">
        <v>271</v>
      </c>
      <c r="C75" s="65">
        <v>236</v>
      </c>
      <c r="D75" s="65">
        <v>301</v>
      </c>
      <c r="E75" s="65">
        <v>326</v>
      </c>
      <c r="F75" s="66">
        <v>343</v>
      </c>
      <c r="G75" s="67">
        <v>350</v>
      </c>
    </row>
    <row r="76" spans="2:7" s="28" customFormat="1" ht="18.75" customHeight="1" x14ac:dyDescent="0.2">
      <c r="B76" s="64" t="s">
        <v>188</v>
      </c>
      <c r="C76" s="65">
        <v>568</v>
      </c>
      <c r="D76" s="65">
        <v>69</v>
      </c>
      <c r="E76" s="65">
        <v>14</v>
      </c>
      <c r="F76" s="66">
        <v>23</v>
      </c>
      <c r="G76" s="67">
        <v>856</v>
      </c>
    </row>
    <row r="77" spans="2:7" s="28" customFormat="1" ht="18.75" customHeight="1" x14ac:dyDescent="0.2">
      <c r="B77" s="64" t="s">
        <v>127</v>
      </c>
      <c r="C77" s="65">
        <v>104</v>
      </c>
      <c r="D77" s="65">
        <v>311</v>
      </c>
      <c r="E77" s="65">
        <v>380</v>
      </c>
      <c r="F77" s="66">
        <v>592</v>
      </c>
      <c r="G77" s="67">
        <v>131</v>
      </c>
    </row>
    <row r="78" spans="2:7" s="28" customFormat="1" ht="18.75" customHeight="1" x14ac:dyDescent="0.2">
      <c r="B78" s="64" t="s">
        <v>265</v>
      </c>
      <c r="C78" s="65">
        <v>374</v>
      </c>
      <c r="D78" s="65">
        <v>320</v>
      </c>
      <c r="E78" s="65">
        <v>288</v>
      </c>
      <c r="F78" s="66">
        <v>249</v>
      </c>
      <c r="G78" s="67">
        <v>213</v>
      </c>
    </row>
    <row r="79" spans="2:7" s="28" customFormat="1" ht="18.75" customHeight="1" x14ac:dyDescent="0.2">
      <c r="B79" s="64" t="s">
        <v>202</v>
      </c>
      <c r="C79" s="65">
        <v>217</v>
      </c>
      <c r="D79" s="65">
        <v>314</v>
      </c>
      <c r="E79" s="65">
        <v>311</v>
      </c>
      <c r="F79" s="66">
        <v>292</v>
      </c>
      <c r="G79" s="67">
        <v>284</v>
      </c>
    </row>
    <row r="80" spans="2:7" s="28" customFormat="1" ht="18.75" customHeight="1" x14ac:dyDescent="0.2">
      <c r="B80" s="64" t="s">
        <v>106</v>
      </c>
      <c r="C80" s="65">
        <v>209</v>
      </c>
      <c r="D80" s="65">
        <v>274</v>
      </c>
      <c r="E80" s="65">
        <v>311</v>
      </c>
      <c r="F80" s="66">
        <v>300</v>
      </c>
      <c r="G80" s="67">
        <v>261</v>
      </c>
    </row>
    <row r="81" spans="2:7" s="28" customFormat="1" ht="18.75" customHeight="1" x14ac:dyDescent="0.2">
      <c r="B81" s="64" t="s">
        <v>296</v>
      </c>
      <c r="C81" s="65">
        <v>118</v>
      </c>
      <c r="D81" s="65">
        <v>120</v>
      </c>
      <c r="E81" s="65">
        <v>132</v>
      </c>
      <c r="F81" s="66">
        <v>352</v>
      </c>
      <c r="G81" s="67">
        <v>629</v>
      </c>
    </row>
    <row r="82" spans="2:7" s="28" customFormat="1" ht="18.75" customHeight="1" x14ac:dyDescent="0.2">
      <c r="B82" s="64" t="s">
        <v>178</v>
      </c>
      <c r="C82" s="65">
        <v>370</v>
      </c>
      <c r="D82" s="65">
        <v>314</v>
      </c>
      <c r="E82" s="65">
        <v>273</v>
      </c>
      <c r="F82" s="66">
        <v>206</v>
      </c>
      <c r="G82" s="67">
        <v>185</v>
      </c>
    </row>
    <row r="83" spans="2:7" s="28" customFormat="1" ht="18.75" customHeight="1" x14ac:dyDescent="0.2">
      <c r="B83" s="64" t="s">
        <v>268</v>
      </c>
      <c r="C83" s="65">
        <v>262</v>
      </c>
      <c r="D83" s="65">
        <v>267</v>
      </c>
      <c r="E83" s="65">
        <v>259</v>
      </c>
      <c r="F83" s="66">
        <v>247</v>
      </c>
      <c r="G83" s="67">
        <v>212</v>
      </c>
    </row>
    <row r="84" spans="2:7" s="28" customFormat="1" ht="18.75" customHeight="1" x14ac:dyDescent="0.2">
      <c r="B84" s="64" t="s">
        <v>165</v>
      </c>
      <c r="C84" s="65">
        <v>316</v>
      </c>
      <c r="D84" s="65">
        <v>257</v>
      </c>
      <c r="E84" s="65">
        <v>199</v>
      </c>
      <c r="F84" s="66">
        <v>202</v>
      </c>
      <c r="G84" s="67">
        <v>158</v>
      </c>
    </row>
    <row r="85" spans="2:7" s="28" customFormat="1" ht="18.75" customHeight="1" x14ac:dyDescent="0.2">
      <c r="B85" s="64" t="s">
        <v>273</v>
      </c>
      <c r="C85" s="65">
        <v>128</v>
      </c>
      <c r="D85" s="65">
        <v>400</v>
      </c>
      <c r="E85" s="65">
        <v>325</v>
      </c>
      <c r="F85" s="66">
        <v>144</v>
      </c>
      <c r="G85" s="67">
        <v>121</v>
      </c>
    </row>
    <row r="86" spans="2:7" s="28" customFormat="1" ht="18.75" customHeight="1" x14ac:dyDescent="0.2">
      <c r="B86" s="64" t="s">
        <v>117</v>
      </c>
      <c r="C86" s="65">
        <v>89</v>
      </c>
      <c r="D86" s="65">
        <v>198</v>
      </c>
      <c r="E86" s="65">
        <v>206</v>
      </c>
      <c r="F86" s="66">
        <v>261</v>
      </c>
      <c r="G86" s="67">
        <v>295</v>
      </c>
    </row>
    <row r="87" spans="2:7" s="28" customFormat="1" ht="18.75" customHeight="1" x14ac:dyDescent="0.2">
      <c r="B87" s="64" t="s">
        <v>236</v>
      </c>
      <c r="C87" s="65">
        <v>106</v>
      </c>
      <c r="D87" s="65">
        <v>166</v>
      </c>
      <c r="E87" s="65">
        <v>210</v>
      </c>
      <c r="F87" s="66">
        <v>262</v>
      </c>
      <c r="G87" s="67">
        <v>303</v>
      </c>
    </row>
    <row r="88" spans="2:7" s="28" customFormat="1" ht="18.75" customHeight="1" x14ac:dyDescent="0.2">
      <c r="B88" s="64" t="s">
        <v>286</v>
      </c>
      <c r="C88" s="65">
        <v>278</v>
      </c>
      <c r="D88" s="65">
        <v>51</v>
      </c>
      <c r="E88" s="65">
        <v>76</v>
      </c>
      <c r="F88" s="66">
        <v>236</v>
      </c>
      <c r="G88" s="67">
        <v>389</v>
      </c>
    </row>
    <row r="89" spans="2:7" s="28" customFormat="1" ht="18.75" customHeight="1" x14ac:dyDescent="0.2">
      <c r="B89" s="64" t="s">
        <v>181</v>
      </c>
      <c r="C89" s="65">
        <v>237</v>
      </c>
      <c r="D89" s="65">
        <v>208</v>
      </c>
      <c r="E89" s="65">
        <v>208</v>
      </c>
      <c r="F89" s="66">
        <v>204</v>
      </c>
      <c r="G89" s="67">
        <v>152</v>
      </c>
    </row>
    <row r="90" spans="2:7" s="28" customFormat="1" ht="18.75" customHeight="1" x14ac:dyDescent="0.2">
      <c r="B90" s="64" t="s">
        <v>232</v>
      </c>
      <c r="C90" s="65">
        <v>291</v>
      </c>
      <c r="D90" s="65">
        <v>90</v>
      </c>
      <c r="E90" s="65">
        <v>265</v>
      </c>
      <c r="F90" s="66">
        <v>262</v>
      </c>
      <c r="G90" s="67">
        <v>79</v>
      </c>
    </row>
    <row r="91" spans="2:7" s="28" customFormat="1" ht="18.75" customHeight="1" x14ac:dyDescent="0.2">
      <c r="B91" s="64" t="s">
        <v>198</v>
      </c>
      <c r="C91" s="65">
        <v>225</v>
      </c>
      <c r="D91" s="65">
        <v>162</v>
      </c>
      <c r="E91" s="65">
        <v>182</v>
      </c>
      <c r="F91" s="66">
        <v>174</v>
      </c>
      <c r="G91" s="67">
        <v>231</v>
      </c>
    </row>
    <row r="92" spans="2:7" s="28" customFormat="1" ht="18.75" customHeight="1" x14ac:dyDescent="0.2">
      <c r="B92" s="64" t="s">
        <v>162</v>
      </c>
      <c r="C92" s="65">
        <v>445</v>
      </c>
      <c r="D92" s="65">
        <v>309</v>
      </c>
      <c r="E92" s="65">
        <v>115</v>
      </c>
      <c r="F92" s="66">
        <v>44</v>
      </c>
      <c r="G92" s="67">
        <v>56</v>
      </c>
    </row>
    <row r="93" spans="2:7" s="28" customFormat="1" ht="18.75" customHeight="1" x14ac:dyDescent="0.2">
      <c r="B93" s="64" t="s">
        <v>137</v>
      </c>
      <c r="C93" s="65">
        <v>197</v>
      </c>
      <c r="D93" s="65">
        <v>211</v>
      </c>
      <c r="E93" s="65">
        <v>177</v>
      </c>
      <c r="F93" s="66">
        <v>168</v>
      </c>
      <c r="G93" s="67">
        <v>196</v>
      </c>
    </row>
    <row r="94" spans="2:7" s="28" customFormat="1" ht="18.75" customHeight="1" x14ac:dyDescent="0.2">
      <c r="B94" s="64" t="s">
        <v>3093</v>
      </c>
      <c r="C94" s="65">
        <v>154</v>
      </c>
      <c r="D94" s="65">
        <v>16</v>
      </c>
      <c r="E94" s="65">
        <v>29</v>
      </c>
      <c r="F94" s="66">
        <v>233</v>
      </c>
      <c r="G94" s="67">
        <v>499</v>
      </c>
    </row>
    <row r="95" spans="2:7" s="28" customFormat="1" ht="18.75" customHeight="1" x14ac:dyDescent="0.2">
      <c r="B95" s="64" t="s">
        <v>277</v>
      </c>
      <c r="C95" s="65">
        <v>169</v>
      </c>
      <c r="D95" s="65">
        <v>247</v>
      </c>
      <c r="E95" s="65">
        <v>220</v>
      </c>
      <c r="F95" s="66">
        <v>96</v>
      </c>
      <c r="G95" s="67">
        <v>194</v>
      </c>
    </row>
    <row r="96" spans="2:7" s="28" customFormat="1" ht="18.75" customHeight="1" x14ac:dyDescent="0.2">
      <c r="B96" s="64" t="s">
        <v>115</v>
      </c>
      <c r="C96" s="65">
        <v>185</v>
      </c>
      <c r="D96" s="65">
        <v>183</v>
      </c>
      <c r="E96" s="65">
        <v>155</v>
      </c>
      <c r="F96" s="66">
        <v>150</v>
      </c>
      <c r="G96" s="67">
        <v>233</v>
      </c>
    </row>
    <row r="97" spans="2:7" s="28" customFormat="1" ht="18.75" customHeight="1" x14ac:dyDescent="0.2">
      <c r="B97" s="64" t="s">
        <v>113</v>
      </c>
      <c r="C97" s="65">
        <v>210</v>
      </c>
      <c r="D97" s="65">
        <v>167</v>
      </c>
      <c r="E97" s="65">
        <v>173</v>
      </c>
      <c r="F97" s="66">
        <v>175</v>
      </c>
      <c r="G97" s="67">
        <v>155</v>
      </c>
    </row>
    <row r="98" spans="2:7" s="28" customFormat="1" ht="18.75" customHeight="1" x14ac:dyDescent="0.2">
      <c r="B98" s="64" t="s">
        <v>149</v>
      </c>
      <c r="C98" s="65">
        <v>163</v>
      </c>
      <c r="D98" s="65">
        <v>165</v>
      </c>
      <c r="E98" s="65">
        <v>170</v>
      </c>
      <c r="F98" s="66">
        <v>169</v>
      </c>
      <c r="G98" s="67">
        <v>209</v>
      </c>
    </row>
    <row r="99" spans="2:7" s="28" customFormat="1" ht="18.75" customHeight="1" x14ac:dyDescent="0.2">
      <c r="B99" s="64" t="s">
        <v>172</v>
      </c>
      <c r="C99" s="65">
        <v>253</v>
      </c>
      <c r="D99" s="65">
        <v>136</v>
      </c>
      <c r="E99" s="65">
        <v>173</v>
      </c>
      <c r="F99" s="66">
        <v>173</v>
      </c>
      <c r="G99" s="67">
        <v>136</v>
      </c>
    </row>
    <row r="100" spans="2:7" s="28" customFormat="1" ht="18.75" customHeight="1" x14ac:dyDescent="0.2">
      <c r="B100" s="64" t="s">
        <v>118</v>
      </c>
      <c r="C100" s="65">
        <v>123</v>
      </c>
      <c r="D100" s="65">
        <v>188</v>
      </c>
      <c r="E100" s="65">
        <v>174</v>
      </c>
      <c r="F100" s="66">
        <v>206</v>
      </c>
      <c r="G100" s="67">
        <v>170</v>
      </c>
    </row>
    <row r="101" spans="2:7" s="28" customFormat="1" ht="18.75" customHeight="1" x14ac:dyDescent="0.2">
      <c r="B101" s="64" t="s">
        <v>261</v>
      </c>
      <c r="C101" s="65">
        <v>197</v>
      </c>
      <c r="D101" s="65">
        <v>180</v>
      </c>
      <c r="E101" s="65">
        <v>153</v>
      </c>
      <c r="F101" s="66">
        <v>145</v>
      </c>
      <c r="G101" s="67">
        <v>161</v>
      </c>
    </row>
    <row r="102" spans="2:7" s="28" customFormat="1" ht="18.75" customHeight="1" x14ac:dyDescent="0.2">
      <c r="B102" s="64" t="s">
        <v>274</v>
      </c>
      <c r="C102" s="65">
        <v>201</v>
      </c>
      <c r="D102" s="65">
        <v>87</v>
      </c>
      <c r="E102" s="65">
        <v>84</v>
      </c>
      <c r="F102" s="66">
        <v>174</v>
      </c>
      <c r="G102" s="67">
        <v>283</v>
      </c>
    </row>
    <row r="103" spans="2:7" s="28" customFormat="1" ht="18.75" customHeight="1" x14ac:dyDescent="0.2">
      <c r="B103" s="64" t="s">
        <v>197</v>
      </c>
      <c r="C103" s="65">
        <v>0</v>
      </c>
      <c r="D103" s="65">
        <v>77</v>
      </c>
      <c r="E103" s="65">
        <v>235</v>
      </c>
      <c r="F103" s="66">
        <v>254</v>
      </c>
      <c r="G103" s="67">
        <v>261</v>
      </c>
    </row>
    <row r="104" spans="2:7" s="28" customFormat="1" ht="18.75" customHeight="1" x14ac:dyDescent="0.2">
      <c r="B104" s="64" t="s">
        <v>116</v>
      </c>
      <c r="C104" s="65">
        <v>48</v>
      </c>
      <c r="D104" s="65">
        <v>259</v>
      </c>
      <c r="E104" s="65">
        <v>307</v>
      </c>
      <c r="F104" s="66">
        <v>211</v>
      </c>
      <c r="G104" s="67">
        <v>0</v>
      </c>
    </row>
    <row r="105" spans="2:7" s="28" customFormat="1" ht="18.75" customHeight="1" x14ac:dyDescent="0.2">
      <c r="B105" s="64" t="s">
        <v>121</v>
      </c>
      <c r="C105" s="65">
        <v>157</v>
      </c>
      <c r="D105" s="65">
        <v>228</v>
      </c>
      <c r="E105" s="65">
        <v>187</v>
      </c>
      <c r="F105" s="66">
        <v>69</v>
      </c>
      <c r="G105" s="67">
        <v>170</v>
      </c>
    </row>
    <row r="106" spans="2:7" s="28" customFormat="1" ht="18.75" customHeight="1" x14ac:dyDescent="0.2">
      <c r="B106" s="64" t="s">
        <v>1576</v>
      </c>
      <c r="C106" s="65">
        <v>1</v>
      </c>
      <c r="D106" s="65">
        <v>23</v>
      </c>
      <c r="E106" s="65">
        <v>146</v>
      </c>
      <c r="F106" s="66">
        <v>290</v>
      </c>
      <c r="G106" s="67">
        <v>327</v>
      </c>
    </row>
    <row r="107" spans="2:7" s="28" customFormat="1" ht="18.75" customHeight="1" x14ac:dyDescent="0.2">
      <c r="B107" s="64" t="s">
        <v>173</v>
      </c>
      <c r="C107" s="65">
        <v>83</v>
      </c>
      <c r="D107" s="65">
        <v>167</v>
      </c>
      <c r="E107" s="65">
        <v>229</v>
      </c>
      <c r="F107" s="66">
        <v>144</v>
      </c>
      <c r="G107" s="67">
        <v>116</v>
      </c>
    </row>
    <row r="108" spans="2:7" s="28" customFormat="1" ht="18.75" customHeight="1" x14ac:dyDescent="0.2">
      <c r="B108" s="64" t="s">
        <v>282</v>
      </c>
      <c r="C108" s="65">
        <v>181</v>
      </c>
      <c r="D108" s="65">
        <v>165</v>
      </c>
      <c r="E108" s="65">
        <v>145</v>
      </c>
      <c r="F108" s="66">
        <v>128</v>
      </c>
      <c r="G108" s="67">
        <v>93</v>
      </c>
    </row>
    <row r="109" spans="2:7" s="28" customFormat="1" ht="18.75" customHeight="1" x14ac:dyDescent="0.2">
      <c r="B109" s="64" t="s">
        <v>269</v>
      </c>
      <c r="C109" s="65">
        <v>210</v>
      </c>
      <c r="D109" s="65">
        <v>172</v>
      </c>
      <c r="E109" s="65">
        <v>112</v>
      </c>
      <c r="F109" s="66">
        <v>92</v>
      </c>
      <c r="G109" s="67">
        <v>122</v>
      </c>
    </row>
    <row r="110" spans="2:7" s="28" customFormat="1" ht="18.75" customHeight="1" x14ac:dyDescent="0.2">
      <c r="B110" s="64" t="s">
        <v>132</v>
      </c>
      <c r="C110" s="65">
        <v>118</v>
      </c>
      <c r="D110" s="65">
        <v>131</v>
      </c>
      <c r="E110" s="65">
        <v>141</v>
      </c>
      <c r="F110" s="66">
        <v>145</v>
      </c>
      <c r="G110" s="67">
        <v>171</v>
      </c>
    </row>
    <row r="111" spans="2:7" s="28" customFormat="1" ht="18.75" customHeight="1" x14ac:dyDescent="0.2">
      <c r="B111" s="64" t="s">
        <v>294</v>
      </c>
      <c r="C111" s="65">
        <v>104</v>
      </c>
      <c r="D111" s="65">
        <v>109</v>
      </c>
      <c r="E111" s="65">
        <v>138</v>
      </c>
      <c r="F111" s="66">
        <v>150</v>
      </c>
      <c r="G111" s="67">
        <v>170</v>
      </c>
    </row>
    <row r="112" spans="2:7" s="28" customFormat="1" ht="18.75" customHeight="1" x14ac:dyDescent="0.2">
      <c r="B112" s="64" t="s">
        <v>139</v>
      </c>
      <c r="C112" s="65">
        <v>174</v>
      </c>
      <c r="D112" s="65">
        <v>173</v>
      </c>
      <c r="E112" s="65">
        <v>85</v>
      </c>
      <c r="F112" s="66">
        <v>95</v>
      </c>
      <c r="G112" s="67">
        <v>143</v>
      </c>
    </row>
    <row r="113" spans="2:7" s="28" customFormat="1" ht="18.75" customHeight="1" x14ac:dyDescent="0.2">
      <c r="B113" s="64" t="s">
        <v>200</v>
      </c>
      <c r="C113" s="65">
        <v>137</v>
      </c>
      <c r="D113" s="65">
        <v>112</v>
      </c>
      <c r="E113" s="65">
        <v>123</v>
      </c>
      <c r="F113" s="66">
        <v>166</v>
      </c>
      <c r="G113" s="67">
        <v>127</v>
      </c>
    </row>
    <row r="114" spans="2:7" s="28" customFormat="1" ht="18.75" customHeight="1" x14ac:dyDescent="0.2">
      <c r="B114" s="64" t="s">
        <v>293</v>
      </c>
      <c r="C114" s="65">
        <v>77</v>
      </c>
      <c r="D114" s="65">
        <v>118</v>
      </c>
      <c r="E114" s="65">
        <v>164</v>
      </c>
      <c r="F114" s="66">
        <v>155</v>
      </c>
      <c r="G114" s="67">
        <v>150</v>
      </c>
    </row>
    <row r="115" spans="2:7" s="28" customFormat="1" ht="18.75" customHeight="1" x14ac:dyDescent="0.2">
      <c r="B115" s="64" t="s">
        <v>133</v>
      </c>
      <c r="C115" s="65">
        <v>180</v>
      </c>
      <c r="D115" s="65">
        <v>157</v>
      </c>
      <c r="E115" s="65">
        <v>203</v>
      </c>
      <c r="F115" s="66">
        <v>83</v>
      </c>
      <c r="G115" s="67">
        <v>17</v>
      </c>
    </row>
    <row r="116" spans="2:7" s="28" customFormat="1" ht="18.75" customHeight="1" x14ac:dyDescent="0.2">
      <c r="B116" s="64" t="s">
        <v>215</v>
      </c>
      <c r="C116" s="65">
        <v>138</v>
      </c>
      <c r="D116" s="65">
        <v>132</v>
      </c>
      <c r="E116" s="65">
        <v>112</v>
      </c>
      <c r="F116" s="66">
        <v>104</v>
      </c>
      <c r="G116" s="67">
        <v>135</v>
      </c>
    </row>
    <row r="117" spans="2:7" s="28" customFormat="1" ht="18.75" customHeight="1" x14ac:dyDescent="0.2">
      <c r="B117" s="64" t="s">
        <v>929</v>
      </c>
      <c r="C117" s="65">
        <v>2</v>
      </c>
      <c r="D117" s="65">
        <v>93</v>
      </c>
      <c r="E117" s="65">
        <v>127</v>
      </c>
      <c r="F117" s="66">
        <v>217</v>
      </c>
      <c r="G117" s="67">
        <v>140</v>
      </c>
    </row>
    <row r="118" spans="2:7" s="28" customFormat="1" ht="18.75" customHeight="1" x14ac:dyDescent="0.2">
      <c r="B118" s="64" t="s">
        <v>289</v>
      </c>
      <c r="C118" s="65">
        <v>77</v>
      </c>
      <c r="D118" s="65">
        <v>109</v>
      </c>
      <c r="E118" s="65">
        <v>116</v>
      </c>
      <c r="F118" s="66">
        <v>148</v>
      </c>
      <c r="G118" s="67">
        <v>111</v>
      </c>
    </row>
    <row r="119" spans="2:7" s="28" customFormat="1" ht="18.75" customHeight="1" x14ac:dyDescent="0.2">
      <c r="B119" s="64" t="s">
        <v>217</v>
      </c>
      <c r="C119" s="65">
        <v>32</v>
      </c>
      <c r="D119" s="65">
        <v>81</v>
      </c>
      <c r="E119" s="65">
        <v>124</v>
      </c>
      <c r="F119" s="66">
        <v>148</v>
      </c>
      <c r="G119" s="67">
        <v>174</v>
      </c>
    </row>
    <row r="120" spans="2:7" s="28" customFormat="1" ht="18.75" customHeight="1" x14ac:dyDescent="0.2">
      <c r="B120" s="64" t="s">
        <v>301</v>
      </c>
      <c r="C120" s="65">
        <v>72</v>
      </c>
      <c r="D120" s="65">
        <v>112</v>
      </c>
      <c r="E120" s="65">
        <v>117</v>
      </c>
      <c r="F120" s="66">
        <v>109</v>
      </c>
      <c r="G120" s="67">
        <v>147</v>
      </c>
    </row>
    <row r="121" spans="2:7" s="28" customFormat="1" ht="18.75" customHeight="1" x14ac:dyDescent="0.2">
      <c r="B121" s="64" t="s">
        <v>1526</v>
      </c>
      <c r="C121" s="65">
        <v>1</v>
      </c>
      <c r="D121" s="65">
        <v>0</v>
      </c>
      <c r="E121" s="65">
        <v>45</v>
      </c>
      <c r="F121" s="66">
        <v>140</v>
      </c>
      <c r="G121" s="67">
        <v>364</v>
      </c>
    </row>
    <row r="122" spans="2:7" s="28" customFormat="1" ht="18.75" customHeight="1" x14ac:dyDescent="0.2">
      <c r="B122" s="64" t="s">
        <v>272</v>
      </c>
      <c r="C122" s="65">
        <v>130</v>
      </c>
      <c r="D122" s="65">
        <v>126</v>
      </c>
      <c r="E122" s="65">
        <v>111</v>
      </c>
      <c r="F122" s="66">
        <v>103</v>
      </c>
      <c r="G122" s="67">
        <v>75</v>
      </c>
    </row>
    <row r="123" spans="2:7" s="28" customFormat="1" ht="18.75" customHeight="1" x14ac:dyDescent="0.2">
      <c r="B123" s="64" t="s">
        <v>145</v>
      </c>
      <c r="C123" s="65">
        <v>170</v>
      </c>
      <c r="D123" s="65">
        <v>146</v>
      </c>
      <c r="E123" s="65">
        <v>43</v>
      </c>
      <c r="F123" s="66">
        <v>85</v>
      </c>
      <c r="G123" s="67">
        <v>92</v>
      </c>
    </row>
    <row r="124" spans="2:7" s="28" customFormat="1" ht="18.75" customHeight="1" x14ac:dyDescent="0.2">
      <c r="B124" s="64" t="s">
        <v>95</v>
      </c>
      <c r="C124" s="65">
        <v>104</v>
      </c>
      <c r="D124" s="65">
        <v>107</v>
      </c>
      <c r="E124" s="65">
        <v>104</v>
      </c>
      <c r="F124" s="66">
        <v>110</v>
      </c>
      <c r="G124" s="67">
        <v>106</v>
      </c>
    </row>
    <row r="125" spans="2:7" s="28" customFormat="1" ht="18.75" customHeight="1" x14ac:dyDescent="0.2">
      <c r="B125" s="64" t="s">
        <v>223</v>
      </c>
      <c r="C125" s="65">
        <v>111</v>
      </c>
      <c r="D125" s="65">
        <v>119</v>
      </c>
      <c r="E125" s="65">
        <v>131</v>
      </c>
      <c r="F125" s="66">
        <v>83</v>
      </c>
      <c r="G125" s="67">
        <v>78</v>
      </c>
    </row>
    <row r="126" spans="2:7" s="28" customFormat="1" ht="18.75" customHeight="1" x14ac:dyDescent="0.2">
      <c r="B126" s="64" t="s">
        <v>199</v>
      </c>
      <c r="C126" s="65">
        <v>67</v>
      </c>
      <c r="D126" s="65">
        <v>75</v>
      </c>
      <c r="E126" s="65">
        <v>88</v>
      </c>
      <c r="F126" s="66">
        <v>193</v>
      </c>
      <c r="G126" s="67">
        <v>95</v>
      </c>
    </row>
    <row r="127" spans="2:7" s="28" customFormat="1" ht="18.75" customHeight="1" x14ac:dyDescent="0.2">
      <c r="B127" s="64" t="s">
        <v>865</v>
      </c>
      <c r="C127" s="65">
        <v>16</v>
      </c>
      <c r="D127" s="65">
        <v>119</v>
      </c>
      <c r="E127" s="65">
        <v>209</v>
      </c>
      <c r="F127" s="66">
        <v>165</v>
      </c>
      <c r="G127" s="67">
        <v>0</v>
      </c>
    </row>
    <row r="128" spans="2:7" s="28" customFormat="1" ht="18.75" customHeight="1" x14ac:dyDescent="0.2">
      <c r="B128" s="64" t="s">
        <v>284</v>
      </c>
      <c r="C128" s="65">
        <v>99</v>
      </c>
      <c r="D128" s="65">
        <v>93</v>
      </c>
      <c r="E128" s="65">
        <v>107</v>
      </c>
      <c r="F128" s="66">
        <v>106</v>
      </c>
      <c r="G128" s="67">
        <v>102</v>
      </c>
    </row>
    <row r="129" spans="2:7" s="28" customFormat="1" ht="18.75" customHeight="1" x14ac:dyDescent="0.2">
      <c r="B129" s="64" t="s">
        <v>1348</v>
      </c>
      <c r="C129" s="65">
        <v>37</v>
      </c>
      <c r="D129" s="65">
        <v>30</v>
      </c>
      <c r="E129" s="65">
        <v>50</v>
      </c>
      <c r="F129" s="66">
        <v>41</v>
      </c>
      <c r="G129" s="67">
        <v>323</v>
      </c>
    </row>
    <row r="130" spans="2:7" s="28" customFormat="1" ht="18.75" customHeight="1" x14ac:dyDescent="0.2">
      <c r="B130" s="64" t="s">
        <v>210</v>
      </c>
      <c r="C130" s="65">
        <v>149</v>
      </c>
      <c r="D130" s="65">
        <v>68</v>
      </c>
      <c r="E130" s="65">
        <v>101</v>
      </c>
      <c r="F130" s="66">
        <v>76</v>
      </c>
      <c r="G130" s="67">
        <v>83</v>
      </c>
    </row>
    <row r="131" spans="2:7" s="28" customFormat="1" ht="18.75" customHeight="1" x14ac:dyDescent="0.2">
      <c r="B131" s="64" t="s">
        <v>862</v>
      </c>
      <c r="C131" s="65">
        <v>38</v>
      </c>
      <c r="D131" s="65">
        <v>87</v>
      </c>
      <c r="E131" s="65">
        <v>97</v>
      </c>
      <c r="F131" s="66">
        <v>117</v>
      </c>
      <c r="G131" s="67">
        <v>134</v>
      </c>
    </row>
    <row r="132" spans="2:7" s="28" customFormat="1" ht="18.75" customHeight="1" x14ac:dyDescent="0.2">
      <c r="B132" s="64" t="s">
        <v>101</v>
      </c>
      <c r="C132" s="65">
        <v>0</v>
      </c>
      <c r="D132" s="65">
        <v>69</v>
      </c>
      <c r="E132" s="65">
        <v>145</v>
      </c>
      <c r="F132" s="66">
        <v>127</v>
      </c>
      <c r="G132" s="67">
        <v>131</v>
      </c>
    </row>
    <row r="133" spans="2:7" s="28" customFormat="1" ht="18.75" customHeight="1" x14ac:dyDescent="0.2">
      <c r="B133" s="64" t="s">
        <v>98</v>
      </c>
      <c r="C133" s="65">
        <v>97</v>
      </c>
      <c r="D133" s="65">
        <v>73</v>
      </c>
      <c r="E133" s="65">
        <v>95</v>
      </c>
      <c r="F133" s="66">
        <v>117</v>
      </c>
      <c r="G133" s="67">
        <v>86</v>
      </c>
    </row>
    <row r="134" spans="2:7" s="28" customFormat="1" ht="18.75" customHeight="1" x14ac:dyDescent="0.2">
      <c r="B134" s="64" t="s">
        <v>176</v>
      </c>
      <c r="C134" s="65">
        <v>70</v>
      </c>
      <c r="D134" s="65">
        <v>84</v>
      </c>
      <c r="E134" s="65">
        <v>93</v>
      </c>
      <c r="F134" s="66">
        <v>102</v>
      </c>
      <c r="G134" s="67">
        <v>117</v>
      </c>
    </row>
    <row r="135" spans="2:7" s="28" customFormat="1" ht="18.75" customHeight="1" x14ac:dyDescent="0.2">
      <c r="B135" s="64" t="s">
        <v>2060</v>
      </c>
      <c r="C135" s="65">
        <v>0</v>
      </c>
      <c r="D135" s="65">
        <v>1</v>
      </c>
      <c r="E135" s="65">
        <v>1</v>
      </c>
      <c r="F135" s="66">
        <v>4</v>
      </c>
      <c r="G135" s="67">
        <v>455</v>
      </c>
    </row>
    <row r="136" spans="2:7" s="28" customFormat="1" ht="18.75" customHeight="1" x14ac:dyDescent="0.2">
      <c r="B136" s="64" t="s">
        <v>205</v>
      </c>
      <c r="C136" s="65">
        <v>100</v>
      </c>
      <c r="D136" s="65">
        <v>157</v>
      </c>
      <c r="E136" s="65">
        <v>118</v>
      </c>
      <c r="F136" s="66">
        <v>59</v>
      </c>
      <c r="G136" s="67">
        <v>24</v>
      </c>
    </row>
    <row r="137" spans="2:7" s="28" customFormat="1" ht="18.75" customHeight="1" x14ac:dyDescent="0.2">
      <c r="B137" s="64" t="s">
        <v>207</v>
      </c>
      <c r="C137" s="65">
        <v>75</v>
      </c>
      <c r="D137" s="65">
        <v>120</v>
      </c>
      <c r="E137" s="65">
        <v>101</v>
      </c>
      <c r="F137" s="66">
        <v>87</v>
      </c>
      <c r="G137" s="67">
        <v>64</v>
      </c>
    </row>
    <row r="138" spans="2:7" s="28" customFormat="1" ht="18.75" customHeight="1" x14ac:dyDescent="0.2">
      <c r="B138" s="64" t="s">
        <v>298</v>
      </c>
      <c r="C138" s="65">
        <v>358</v>
      </c>
      <c r="D138" s="65">
        <v>53</v>
      </c>
      <c r="E138" s="65">
        <v>0</v>
      </c>
      <c r="F138" s="66">
        <v>5</v>
      </c>
      <c r="G138" s="67">
        <v>24</v>
      </c>
    </row>
    <row r="139" spans="2:7" s="28" customFormat="1" ht="18.75" customHeight="1" x14ac:dyDescent="0.2">
      <c r="B139" s="64" t="s">
        <v>1230</v>
      </c>
      <c r="C139" s="65">
        <v>0</v>
      </c>
      <c r="D139" s="65">
        <v>4</v>
      </c>
      <c r="E139" s="65">
        <v>2</v>
      </c>
      <c r="F139" s="66">
        <v>175</v>
      </c>
      <c r="G139" s="67">
        <v>257</v>
      </c>
    </row>
    <row r="140" spans="2:7" s="28" customFormat="1" ht="18.75" customHeight="1" x14ac:dyDescent="0.2">
      <c r="B140" s="64" t="s">
        <v>120</v>
      </c>
      <c r="C140" s="65">
        <v>70</v>
      </c>
      <c r="D140" s="65">
        <v>69</v>
      </c>
      <c r="E140" s="65">
        <v>46</v>
      </c>
      <c r="F140" s="66">
        <v>98</v>
      </c>
      <c r="G140" s="67">
        <v>140</v>
      </c>
    </row>
    <row r="141" spans="2:7" s="28" customFormat="1" ht="18.75" customHeight="1" x14ac:dyDescent="0.2">
      <c r="B141" s="64" t="s">
        <v>167</v>
      </c>
      <c r="C141" s="65">
        <v>85</v>
      </c>
      <c r="D141" s="65">
        <v>85</v>
      </c>
      <c r="E141" s="65">
        <v>67</v>
      </c>
      <c r="F141" s="66">
        <v>77</v>
      </c>
      <c r="G141" s="67">
        <v>98</v>
      </c>
    </row>
    <row r="142" spans="2:7" s="28" customFormat="1" ht="18.75" customHeight="1" x14ac:dyDescent="0.2">
      <c r="B142" s="64" t="s">
        <v>1389</v>
      </c>
      <c r="C142" s="65">
        <v>47</v>
      </c>
      <c r="D142" s="65">
        <v>69</v>
      </c>
      <c r="E142" s="65">
        <v>68</v>
      </c>
      <c r="F142" s="66">
        <v>100</v>
      </c>
      <c r="G142" s="67">
        <v>118</v>
      </c>
    </row>
    <row r="143" spans="2:7" s="28" customFormat="1" ht="18.75" customHeight="1" x14ac:dyDescent="0.2">
      <c r="B143" s="64" t="s">
        <v>158</v>
      </c>
      <c r="C143" s="65">
        <v>107</v>
      </c>
      <c r="D143" s="65">
        <v>99</v>
      </c>
      <c r="E143" s="65">
        <v>102</v>
      </c>
      <c r="F143" s="66">
        <v>86</v>
      </c>
      <c r="G143" s="67">
        <v>3</v>
      </c>
    </row>
    <row r="144" spans="2:7" s="28" customFormat="1" ht="18.75" customHeight="1" x14ac:dyDescent="0.2">
      <c r="B144" s="64" t="s">
        <v>93</v>
      </c>
      <c r="C144" s="65">
        <v>48</v>
      </c>
      <c r="D144" s="65">
        <v>41</v>
      </c>
      <c r="E144" s="65">
        <v>39</v>
      </c>
      <c r="F144" s="66">
        <v>17</v>
      </c>
      <c r="G144" s="67">
        <v>240</v>
      </c>
    </row>
    <row r="145" spans="2:7" s="28" customFormat="1" ht="18.75" customHeight="1" x14ac:dyDescent="0.2">
      <c r="B145" s="64" t="s">
        <v>218</v>
      </c>
      <c r="C145" s="65">
        <v>65</v>
      </c>
      <c r="D145" s="65">
        <v>48</v>
      </c>
      <c r="E145" s="65">
        <v>175</v>
      </c>
      <c r="F145" s="66">
        <v>94</v>
      </c>
      <c r="G145" s="67">
        <v>1</v>
      </c>
    </row>
    <row r="146" spans="2:7" s="28" customFormat="1" ht="18.75" customHeight="1" x14ac:dyDescent="0.2">
      <c r="B146" s="64" t="s">
        <v>985</v>
      </c>
      <c r="C146" s="65">
        <v>3</v>
      </c>
      <c r="D146" s="65">
        <v>0</v>
      </c>
      <c r="E146" s="65">
        <v>4</v>
      </c>
      <c r="F146" s="66">
        <v>163</v>
      </c>
      <c r="G146" s="67">
        <v>208</v>
      </c>
    </row>
    <row r="147" spans="2:7" s="28" customFormat="1" ht="18.75" customHeight="1" x14ac:dyDescent="0.2">
      <c r="B147" s="64" t="s">
        <v>190</v>
      </c>
      <c r="C147" s="65">
        <v>66</v>
      </c>
      <c r="D147" s="65">
        <v>70</v>
      </c>
      <c r="E147" s="65">
        <v>68</v>
      </c>
      <c r="F147" s="66">
        <v>96</v>
      </c>
      <c r="G147" s="67">
        <v>76</v>
      </c>
    </row>
    <row r="148" spans="2:7" s="28" customFormat="1" ht="18.75" customHeight="1" x14ac:dyDescent="0.2">
      <c r="B148" s="64" t="s">
        <v>170</v>
      </c>
      <c r="C148" s="65">
        <v>48</v>
      </c>
      <c r="D148" s="65">
        <v>41</v>
      </c>
      <c r="E148" s="65">
        <v>83</v>
      </c>
      <c r="F148" s="66">
        <v>99</v>
      </c>
      <c r="G148" s="67">
        <v>103</v>
      </c>
    </row>
    <row r="149" spans="2:7" s="28" customFormat="1" ht="18.75" customHeight="1" x14ac:dyDescent="0.2">
      <c r="B149" s="64" t="s">
        <v>1062</v>
      </c>
      <c r="C149" s="65">
        <v>83</v>
      </c>
      <c r="D149" s="65">
        <v>1</v>
      </c>
      <c r="E149" s="65">
        <v>32</v>
      </c>
      <c r="F149" s="66">
        <v>48</v>
      </c>
      <c r="G149" s="67">
        <v>204</v>
      </c>
    </row>
    <row r="150" spans="2:7" s="28" customFormat="1" ht="18.75" customHeight="1" x14ac:dyDescent="0.2">
      <c r="B150" s="64" t="s">
        <v>3101</v>
      </c>
      <c r="C150" s="65">
        <v>23</v>
      </c>
      <c r="D150" s="65">
        <v>4</v>
      </c>
      <c r="E150" s="65">
        <v>67</v>
      </c>
      <c r="F150" s="66">
        <v>130</v>
      </c>
      <c r="G150" s="67">
        <v>138</v>
      </c>
    </row>
    <row r="151" spans="2:7" s="28" customFormat="1" ht="18.75" customHeight="1" x14ac:dyDescent="0.2">
      <c r="B151" s="64" t="s">
        <v>151</v>
      </c>
      <c r="C151" s="65">
        <v>104</v>
      </c>
      <c r="D151" s="65">
        <v>109</v>
      </c>
      <c r="E151" s="65">
        <v>109</v>
      </c>
      <c r="F151" s="66">
        <v>32</v>
      </c>
      <c r="G151" s="67">
        <v>0</v>
      </c>
    </row>
    <row r="152" spans="2:7" s="28" customFormat="1" ht="18.75" customHeight="1" x14ac:dyDescent="0.2">
      <c r="B152" s="64" t="s">
        <v>136</v>
      </c>
      <c r="C152" s="65">
        <v>95</v>
      </c>
      <c r="D152" s="65">
        <v>62</v>
      </c>
      <c r="E152" s="65">
        <v>74</v>
      </c>
      <c r="F152" s="66">
        <v>59</v>
      </c>
      <c r="G152" s="67">
        <v>64</v>
      </c>
    </row>
    <row r="153" spans="2:7" s="28" customFormat="1" ht="18.75" customHeight="1" x14ac:dyDescent="0.2">
      <c r="B153" s="64" t="s">
        <v>1284</v>
      </c>
      <c r="C153" s="65">
        <v>0</v>
      </c>
      <c r="D153" s="65">
        <v>9</v>
      </c>
      <c r="E153" s="65">
        <v>59</v>
      </c>
      <c r="F153" s="66">
        <v>151</v>
      </c>
      <c r="G153" s="67">
        <v>132</v>
      </c>
    </row>
    <row r="154" spans="2:7" s="28" customFormat="1" ht="18.75" customHeight="1" x14ac:dyDescent="0.2">
      <c r="B154" s="64" t="s">
        <v>295</v>
      </c>
      <c r="C154" s="65">
        <v>42</v>
      </c>
      <c r="D154" s="65">
        <v>77</v>
      </c>
      <c r="E154" s="65">
        <v>156</v>
      </c>
      <c r="F154" s="66">
        <v>39</v>
      </c>
      <c r="G154" s="67">
        <v>25</v>
      </c>
    </row>
    <row r="155" spans="2:7" s="28" customFormat="1" ht="18.75" customHeight="1" x14ac:dyDescent="0.2">
      <c r="B155" s="64" t="s">
        <v>3089</v>
      </c>
      <c r="C155" s="65">
        <v>7</v>
      </c>
      <c r="D155" s="65">
        <v>85</v>
      </c>
      <c r="E155" s="65">
        <v>81</v>
      </c>
      <c r="F155" s="66">
        <v>87</v>
      </c>
      <c r="G155" s="67">
        <v>58</v>
      </c>
    </row>
    <row r="156" spans="2:7" s="28" customFormat="1" ht="18.75" customHeight="1" x14ac:dyDescent="0.2">
      <c r="B156" s="64" t="s">
        <v>290</v>
      </c>
      <c r="C156" s="65">
        <v>131</v>
      </c>
      <c r="D156" s="65">
        <v>58</v>
      </c>
      <c r="E156" s="65">
        <v>34</v>
      </c>
      <c r="F156" s="66">
        <v>22</v>
      </c>
      <c r="G156" s="67">
        <v>61</v>
      </c>
    </row>
    <row r="157" spans="2:7" s="28" customFormat="1" ht="18.75" customHeight="1" x14ac:dyDescent="0.2">
      <c r="B157" s="64" t="s">
        <v>123</v>
      </c>
      <c r="C157" s="65">
        <v>70</v>
      </c>
      <c r="D157" s="65">
        <v>77</v>
      </c>
      <c r="E157" s="65">
        <v>72</v>
      </c>
      <c r="F157" s="66">
        <v>56</v>
      </c>
      <c r="G157" s="67">
        <v>25</v>
      </c>
    </row>
    <row r="158" spans="2:7" s="28" customFormat="1" ht="18.75" customHeight="1" x14ac:dyDescent="0.2">
      <c r="B158" s="64" t="s">
        <v>1295</v>
      </c>
      <c r="C158" s="65">
        <v>51</v>
      </c>
      <c r="D158" s="65">
        <v>56</v>
      </c>
      <c r="E158" s="65">
        <v>65</v>
      </c>
      <c r="F158" s="66">
        <v>52</v>
      </c>
      <c r="G158" s="67">
        <v>73</v>
      </c>
    </row>
    <row r="159" spans="2:7" s="28" customFormat="1" ht="18.75" customHeight="1" x14ac:dyDescent="0.2">
      <c r="B159" s="64" t="s">
        <v>235</v>
      </c>
      <c r="C159" s="65">
        <v>60</v>
      </c>
      <c r="D159" s="65">
        <v>65</v>
      </c>
      <c r="E159" s="65">
        <v>41</v>
      </c>
      <c r="F159" s="66">
        <v>46</v>
      </c>
      <c r="G159" s="67">
        <v>79</v>
      </c>
    </row>
    <row r="160" spans="2:7" s="28" customFormat="1" ht="18.75" customHeight="1" x14ac:dyDescent="0.2">
      <c r="B160" s="64" t="s">
        <v>1079</v>
      </c>
      <c r="C160" s="65">
        <v>10</v>
      </c>
      <c r="D160" s="65">
        <v>92</v>
      </c>
      <c r="E160" s="65">
        <v>63</v>
      </c>
      <c r="F160" s="66">
        <v>117</v>
      </c>
      <c r="G160" s="67">
        <v>1</v>
      </c>
    </row>
    <row r="161" spans="2:7" s="28" customFormat="1" ht="18.75" customHeight="1" x14ac:dyDescent="0.2">
      <c r="B161" s="64" t="s">
        <v>927</v>
      </c>
      <c r="C161" s="65">
        <v>3</v>
      </c>
      <c r="D161" s="65">
        <v>84</v>
      </c>
      <c r="E161" s="65">
        <v>107</v>
      </c>
      <c r="F161" s="66">
        <v>72</v>
      </c>
      <c r="G161" s="67">
        <v>11</v>
      </c>
    </row>
    <row r="162" spans="2:7" s="28" customFormat="1" ht="18.75" customHeight="1" x14ac:dyDescent="0.2">
      <c r="B162" s="64" t="s">
        <v>107</v>
      </c>
      <c r="C162" s="65">
        <v>62</v>
      </c>
      <c r="D162" s="65">
        <v>68</v>
      </c>
      <c r="E162" s="65">
        <v>65</v>
      </c>
      <c r="F162" s="66">
        <v>53</v>
      </c>
      <c r="G162" s="67">
        <v>28</v>
      </c>
    </row>
    <row r="163" spans="2:7" s="28" customFormat="1" ht="18.75" customHeight="1" x14ac:dyDescent="0.2">
      <c r="B163" s="64" t="s">
        <v>280</v>
      </c>
      <c r="C163" s="65">
        <v>207</v>
      </c>
      <c r="D163" s="65">
        <v>68</v>
      </c>
      <c r="E163" s="65">
        <v>0</v>
      </c>
      <c r="F163" s="66">
        <v>0</v>
      </c>
      <c r="G163" s="67">
        <v>0</v>
      </c>
    </row>
    <row r="164" spans="2:7" s="28" customFormat="1" ht="18.75" customHeight="1" x14ac:dyDescent="0.2">
      <c r="B164" s="64" t="s">
        <v>177</v>
      </c>
      <c r="C164" s="65">
        <v>105</v>
      </c>
      <c r="D164" s="65">
        <v>76</v>
      </c>
      <c r="E164" s="65">
        <v>43</v>
      </c>
      <c r="F164" s="66">
        <v>48</v>
      </c>
      <c r="G164" s="67">
        <v>1</v>
      </c>
    </row>
    <row r="165" spans="2:7" s="28" customFormat="1" ht="18.75" customHeight="1" x14ac:dyDescent="0.2">
      <c r="B165" s="64" t="s">
        <v>900</v>
      </c>
      <c r="C165" s="65">
        <v>50</v>
      </c>
      <c r="D165" s="65">
        <v>54</v>
      </c>
      <c r="E165" s="65">
        <v>49</v>
      </c>
      <c r="F165" s="66">
        <v>53</v>
      </c>
      <c r="G165" s="67">
        <v>62</v>
      </c>
    </row>
    <row r="166" spans="2:7" s="28" customFormat="1" ht="18.75" customHeight="1" x14ac:dyDescent="0.2">
      <c r="B166" s="64" t="s">
        <v>876</v>
      </c>
      <c r="C166" s="65">
        <v>55</v>
      </c>
      <c r="D166" s="65">
        <v>51</v>
      </c>
      <c r="E166" s="65">
        <v>60</v>
      </c>
      <c r="F166" s="66">
        <v>50</v>
      </c>
      <c r="G166" s="67">
        <v>49</v>
      </c>
    </row>
    <row r="167" spans="2:7" s="28" customFormat="1" ht="18.75" customHeight="1" x14ac:dyDescent="0.2">
      <c r="B167" s="64" t="s">
        <v>926</v>
      </c>
      <c r="C167" s="65">
        <v>62</v>
      </c>
      <c r="D167" s="65">
        <v>53</v>
      </c>
      <c r="E167" s="65">
        <v>47</v>
      </c>
      <c r="F167" s="66">
        <v>49</v>
      </c>
      <c r="G167" s="67">
        <v>46</v>
      </c>
    </row>
    <row r="168" spans="2:7" s="28" customFormat="1" ht="18.75" customHeight="1" x14ac:dyDescent="0.2">
      <c r="B168" s="64" t="s">
        <v>142</v>
      </c>
      <c r="C168" s="65">
        <v>50</v>
      </c>
      <c r="D168" s="65">
        <v>63</v>
      </c>
      <c r="E168" s="65">
        <v>45</v>
      </c>
      <c r="F168" s="66">
        <v>41</v>
      </c>
      <c r="G168" s="67">
        <v>57</v>
      </c>
    </row>
    <row r="169" spans="2:7" s="28" customFormat="1" ht="18.75" customHeight="1" x14ac:dyDescent="0.2">
      <c r="B169" s="64" t="s">
        <v>1277</v>
      </c>
      <c r="C169" s="65">
        <v>19</v>
      </c>
      <c r="D169" s="65">
        <v>53</v>
      </c>
      <c r="E169" s="65">
        <v>56</v>
      </c>
      <c r="F169" s="66">
        <v>64</v>
      </c>
      <c r="G169" s="67">
        <v>55</v>
      </c>
    </row>
    <row r="170" spans="2:7" s="28" customFormat="1" ht="18.75" customHeight="1" x14ac:dyDescent="0.2">
      <c r="B170" s="64" t="s">
        <v>953</v>
      </c>
      <c r="C170" s="65">
        <v>0</v>
      </c>
      <c r="D170" s="65">
        <v>39</v>
      </c>
      <c r="E170" s="65">
        <v>69</v>
      </c>
      <c r="F170" s="66">
        <v>68</v>
      </c>
      <c r="G170" s="67">
        <v>70</v>
      </c>
    </row>
    <row r="171" spans="2:7" s="28" customFormat="1" ht="18.75" customHeight="1" x14ac:dyDescent="0.2">
      <c r="B171" s="64" t="s">
        <v>108</v>
      </c>
      <c r="C171" s="65">
        <v>244</v>
      </c>
      <c r="D171" s="65">
        <v>0</v>
      </c>
      <c r="E171" s="65">
        <v>0</v>
      </c>
      <c r="F171" s="66">
        <v>0</v>
      </c>
      <c r="G171" s="67">
        <v>0</v>
      </c>
    </row>
    <row r="172" spans="2:7" s="28" customFormat="1" ht="18.75" customHeight="1" x14ac:dyDescent="0.2">
      <c r="B172" s="64" t="s">
        <v>169</v>
      </c>
      <c r="C172" s="65">
        <v>52</v>
      </c>
      <c r="D172" s="65">
        <v>41</v>
      </c>
      <c r="E172" s="65">
        <v>51</v>
      </c>
      <c r="F172" s="66">
        <v>49</v>
      </c>
      <c r="G172" s="67">
        <v>46</v>
      </c>
    </row>
    <row r="173" spans="2:7" s="28" customFormat="1" ht="18.75" customHeight="1" x14ac:dyDescent="0.2">
      <c r="B173" s="64" t="s">
        <v>3607</v>
      </c>
      <c r="C173" s="65">
        <v>0</v>
      </c>
      <c r="D173" s="65">
        <v>0</v>
      </c>
      <c r="E173" s="65">
        <v>0</v>
      </c>
      <c r="F173" s="66">
        <v>0</v>
      </c>
      <c r="G173" s="67">
        <v>235</v>
      </c>
    </row>
    <row r="174" spans="2:7" s="28" customFormat="1" ht="18.75" customHeight="1" x14ac:dyDescent="0.2">
      <c r="B174" s="64" t="s">
        <v>96</v>
      </c>
      <c r="C174" s="65">
        <v>19</v>
      </c>
      <c r="D174" s="65">
        <v>55</v>
      </c>
      <c r="E174" s="65">
        <v>17</v>
      </c>
      <c r="F174" s="66">
        <v>31</v>
      </c>
      <c r="G174" s="67">
        <v>113</v>
      </c>
    </row>
    <row r="175" spans="2:7" s="28" customFormat="1" ht="18.75" customHeight="1" x14ac:dyDescent="0.2">
      <c r="B175" s="64" t="s">
        <v>938</v>
      </c>
      <c r="C175" s="65">
        <v>206</v>
      </c>
      <c r="D175" s="65">
        <v>25</v>
      </c>
      <c r="E175" s="65">
        <v>1</v>
      </c>
      <c r="F175" s="66">
        <v>0</v>
      </c>
      <c r="G175" s="67">
        <v>2</v>
      </c>
    </row>
    <row r="176" spans="2:7" s="28" customFormat="1" ht="18.75" customHeight="1" x14ac:dyDescent="0.2">
      <c r="B176" s="64" t="s">
        <v>1759</v>
      </c>
      <c r="C176" s="65">
        <v>15</v>
      </c>
      <c r="D176" s="65">
        <v>53</v>
      </c>
      <c r="E176" s="65">
        <v>94</v>
      </c>
      <c r="F176" s="66">
        <v>72</v>
      </c>
      <c r="G176" s="67">
        <v>0</v>
      </c>
    </row>
    <row r="177" spans="2:7" s="28" customFormat="1" ht="18.75" customHeight="1" x14ac:dyDescent="0.2">
      <c r="B177" s="64" t="s">
        <v>3606</v>
      </c>
      <c r="C177" s="65">
        <v>0</v>
      </c>
      <c r="D177" s="65">
        <v>0</v>
      </c>
      <c r="E177" s="65">
        <v>0</v>
      </c>
      <c r="F177" s="66">
        <v>0</v>
      </c>
      <c r="G177" s="67">
        <v>223</v>
      </c>
    </row>
    <row r="178" spans="2:7" s="28" customFormat="1" ht="18.75" customHeight="1" x14ac:dyDescent="0.2">
      <c r="B178" s="64" t="s">
        <v>126</v>
      </c>
      <c r="C178" s="65">
        <v>63</v>
      </c>
      <c r="D178" s="65">
        <v>63</v>
      </c>
      <c r="E178" s="65">
        <v>42</v>
      </c>
      <c r="F178" s="66">
        <v>32</v>
      </c>
      <c r="G178" s="67">
        <v>20</v>
      </c>
    </row>
    <row r="179" spans="2:7" s="28" customFormat="1" ht="18.75" customHeight="1" x14ac:dyDescent="0.2">
      <c r="B179" s="64" t="s">
        <v>901</v>
      </c>
      <c r="C179" s="65">
        <v>33</v>
      </c>
      <c r="D179" s="65">
        <v>62</v>
      </c>
      <c r="E179" s="65">
        <v>44</v>
      </c>
      <c r="F179" s="66">
        <v>37</v>
      </c>
      <c r="G179" s="67">
        <v>40</v>
      </c>
    </row>
    <row r="180" spans="2:7" s="28" customFormat="1" ht="18.75" customHeight="1" x14ac:dyDescent="0.2">
      <c r="B180" s="64" t="s">
        <v>1098</v>
      </c>
      <c r="C180" s="65">
        <v>10</v>
      </c>
      <c r="D180" s="65">
        <v>55</v>
      </c>
      <c r="E180" s="65">
        <v>50</v>
      </c>
      <c r="F180" s="66">
        <v>89</v>
      </c>
      <c r="G180" s="67">
        <v>7</v>
      </c>
    </row>
    <row r="181" spans="2:7" s="28" customFormat="1" ht="18.75" customHeight="1" x14ac:dyDescent="0.2">
      <c r="B181" s="64" t="s">
        <v>982</v>
      </c>
      <c r="C181" s="65">
        <v>44</v>
      </c>
      <c r="D181" s="65">
        <v>16</v>
      </c>
      <c r="E181" s="65">
        <v>57</v>
      </c>
      <c r="F181" s="66">
        <v>73</v>
      </c>
      <c r="G181" s="67">
        <v>21</v>
      </c>
    </row>
    <row r="182" spans="2:7" s="28" customFormat="1" ht="18.75" customHeight="1" x14ac:dyDescent="0.2">
      <c r="B182" s="64" t="s">
        <v>287</v>
      </c>
      <c r="C182" s="65">
        <v>4</v>
      </c>
      <c r="D182" s="65">
        <v>4</v>
      </c>
      <c r="E182" s="65">
        <v>7</v>
      </c>
      <c r="F182" s="66">
        <v>4</v>
      </c>
      <c r="G182" s="67">
        <v>187</v>
      </c>
    </row>
    <row r="183" spans="2:7" s="28" customFormat="1" ht="18.75" customHeight="1" x14ac:dyDescent="0.2">
      <c r="B183" s="64" t="s">
        <v>228</v>
      </c>
      <c r="C183" s="65">
        <v>56</v>
      </c>
      <c r="D183" s="65">
        <v>58</v>
      </c>
      <c r="E183" s="65">
        <v>54</v>
      </c>
      <c r="F183" s="66">
        <v>33</v>
      </c>
      <c r="G183" s="67">
        <v>0</v>
      </c>
    </row>
    <row r="184" spans="2:7" s="28" customFormat="1" ht="18.75" customHeight="1" x14ac:dyDescent="0.2">
      <c r="B184" s="64" t="s">
        <v>1304</v>
      </c>
      <c r="C184" s="65">
        <v>14</v>
      </c>
      <c r="D184" s="65">
        <v>24</v>
      </c>
      <c r="E184" s="65">
        <v>43</v>
      </c>
      <c r="F184" s="66">
        <v>68</v>
      </c>
      <c r="G184" s="67">
        <v>51</v>
      </c>
    </row>
    <row r="185" spans="2:7" s="28" customFormat="1" ht="18.75" customHeight="1" x14ac:dyDescent="0.2">
      <c r="B185" s="64" t="s">
        <v>1198</v>
      </c>
      <c r="C185" s="65">
        <v>18</v>
      </c>
      <c r="D185" s="65">
        <v>11</v>
      </c>
      <c r="E185" s="65">
        <v>58</v>
      </c>
      <c r="F185" s="66">
        <v>53</v>
      </c>
      <c r="G185" s="67">
        <v>58</v>
      </c>
    </row>
    <row r="186" spans="2:7" s="28" customFormat="1" ht="18.75" customHeight="1" x14ac:dyDescent="0.2">
      <c r="B186" s="64" t="s">
        <v>220</v>
      </c>
      <c r="C186" s="65">
        <v>64</v>
      </c>
      <c r="D186" s="65">
        <v>44</v>
      </c>
      <c r="E186" s="65">
        <v>35</v>
      </c>
      <c r="F186" s="66">
        <v>37</v>
      </c>
      <c r="G186" s="67">
        <v>17</v>
      </c>
    </row>
    <row r="187" spans="2:7" s="28" customFormat="1" ht="18.75" customHeight="1" x14ac:dyDescent="0.2">
      <c r="B187" s="64" t="s">
        <v>1059</v>
      </c>
      <c r="C187" s="65">
        <v>16</v>
      </c>
      <c r="D187" s="65">
        <v>11</v>
      </c>
      <c r="E187" s="65">
        <v>14</v>
      </c>
      <c r="F187" s="66">
        <v>25</v>
      </c>
      <c r="G187" s="67">
        <v>127</v>
      </c>
    </row>
    <row r="188" spans="2:7" s="28" customFormat="1" ht="18.75" customHeight="1" x14ac:dyDescent="0.2">
      <c r="B188" s="64" t="s">
        <v>291</v>
      </c>
      <c r="C188" s="65">
        <v>68</v>
      </c>
      <c r="D188" s="65">
        <v>53</v>
      </c>
      <c r="E188" s="65">
        <v>44</v>
      </c>
      <c r="F188" s="66">
        <v>13</v>
      </c>
      <c r="G188" s="67">
        <v>14</v>
      </c>
    </row>
    <row r="189" spans="2:7" s="28" customFormat="1" ht="18.75" customHeight="1" x14ac:dyDescent="0.2">
      <c r="B189" s="64" t="s">
        <v>935</v>
      </c>
      <c r="C189" s="65">
        <v>4</v>
      </c>
      <c r="D189" s="65">
        <v>70</v>
      </c>
      <c r="E189" s="65">
        <v>42</v>
      </c>
      <c r="F189" s="66">
        <v>38</v>
      </c>
      <c r="G189" s="67">
        <v>37</v>
      </c>
    </row>
    <row r="190" spans="2:7" s="28" customFormat="1" ht="18.75" customHeight="1" x14ac:dyDescent="0.2">
      <c r="B190" s="64" t="s">
        <v>930</v>
      </c>
      <c r="C190" s="65">
        <v>0</v>
      </c>
      <c r="D190" s="65">
        <v>1</v>
      </c>
      <c r="E190" s="65">
        <v>55</v>
      </c>
      <c r="F190" s="66">
        <v>54</v>
      </c>
      <c r="G190" s="67">
        <v>73</v>
      </c>
    </row>
    <row r="191" spans="2:7" s="28" customFormat="1" ht="18.75" customHeight="1" x14ac:dyDescent="0.2">
      <c r="B191" s="64" t="s">
        <v>114</v>
      </c>
      <c r="C191" s="65">
        <v>29</v>
      </c>
      <c r="D191" s="65">
        <v>0</v>
      </c>
      <c r="E191" s="65">
        <v>4</v>
      </c>
      <c r="F191" s="66">
        <v>34</v>
      </c>
      <c r="G191" s="67">
        <v>112</v>
      </c>
    </row>
    <row r="192" spans="2:7" s="28" customFormat="1" ht="18.75" customHeight="1" x14ac:dyDescent="0.2">
      <c r="B192" s="64" t="s">
        <v>877</v>
      </c>
      <c r="C192" s="65">
        <v>36</v>
      </c>
      <c r="D192" s="65">
        <v>36</v>
      </c>
      <c r="E192" s="65">
        <v>36</v>
      </c>
      <c r="F192" s="66">
        <v>34</v>
      </c>
      <c r="G192" s="67">
        <v>34</v>
      </c>
    </row>
    <row r="193" spans="2:7" s="28" customFormat="1" ht="18.75" customHeight="1" x14ac:dyDescent="0.2">
      <c r="B193" s="64" t="s">
        <v>146</v>
      </c>
      <c r="C193" s="65">
        <v>94</v>
      </c>
      <c r="D193" s="65">
        <v>17</v>
      </c>
      <c r="E193" s="65">
        <v>26</v>
      </c>
      <c r="F193" s="66">
        <v>23</v>
      </c>
      <c r="G193" s="67">
        <v>16</v>
      </c>
    </row>
    <row r="194" spans="2:7" s="28" customFormat="1" ht="18.75" customHeight="1" x14ac:dyDescent="0.2">
      <c r="B194" s="64" t="s">
        <v>3524</v>
      </c>
      <c r="C194" s="65">
        <v>0</v>
      </c>
      <c r="D194" s="65">
        <v>0</v>
      </c>
      <c r="E194" s="65">
        <v>0</v>
      </c>
      <c r="F194" s="66">
        <v>2</v>
      </c>
      <c r="G194" s="67">
        <v>173</v>
      </c>
    </row>
    <row r="195" spans="2:7" s="28" customFormat="1" ht="18.75" customHeight="1" x14ac:dyDescent="0.2">
      <c r="B195" s="64" t="s">
        <v>894</v>
      </c>
      <c r="C195" s="65">
        <v>37</v>
      </c>
      <c r="D195" s="65">
        <v>31</v>
      </c>
      <c r="E195" s="65">
        <v>35</v>
      </c>
      <c r="F195" s="66">
        <v>32</v>
      </c>
      <c r="G195" s="67">
        <v>36</v>
      </c>
    </row>
    <row r="196" spans="2:7" s="28" customFormat="1" ht="18.75" customHeight="1" x14ac:dyDescent="0.2">
      <c r="B196" s="64" t="s">
        <v>910</v>
      </c>
      <c r="C196" s="65">
        <v>65</v>
      </c>
      <c r="D196" s="65">
        <v>25</v>
      </c>
      <c r="E196" s="65">
        <v>26</v>
      </c>
      <c r="F196" s="66">
        <v>26</v>
      </c>
      <c r="G196" s="67">
        <v>28</v>
      </c>
    </row>
    <row r="197" spans="2:7" s="28" customFormat="1" ht="18.75" customHeight="1" x14ac:dyDescent="0.2">
      <c r="B197" s="64" t="s">
        <v>1425</v>
      </c>
      <c r="C197" s="65">
        <v>27</v>
      </c>
      <c r="D197" s="65">
        <v>34</v>
      </c>
      <c r="E197" s="65">
        <v>38</v>
      </c>
      <c r="F197" s="66">
        <v>29</v>
      </c>
      <c r="G197" s="67">
        <v>40</v>
      </c>
    </row>
    <row r="198" spans="2:7" s="28" customFormat="1" ht="18.75" customHeight="1" x14ac:dyDescent="0.2">
      <c r="B198" s="64" t="s">
        <v>99</v>
      </c>
      <c r="C198" s="65">
        <v>1</v>
      </c>
      <c r="D198" s="65">
        <v>0</v>
      </c>
      <c r="E198" s="65">
        <v>116</v>
      </c>
      <c r="F198" s="66">
        <v>50</v>
      </c>
      <c r="G198" s="67">
        <v>1</v>
      </c>
    </row>
    <row r="199" spans="2:7" s="28" customFormat="1" ht="18.75" customHeight="1" x14ac:dyDescent="0.2">
      <c r="B199" s="64" t="s">
        <v>1435</v>
      </c>
      <c r="C199" s="65">
        <v>13</v>
      </c>
      <c r="D199" s="65">
        <v>7</v>
      </c>
      <c r="E199" s="65">
        <v>31</v>
      </c>
      <c r="F199" s="66">
        <v>66</v>
      </c>
      <c r="G199" s="67">
        <v>50</v>
      </c>
    </row>
    <row r="200" spans="2:7" s="28" customFormat="1" ht="18.75" customHeight="1" x14ac:dyDescent="0.2">
      <c r="B200" s="64" t="s">
        <v>150</v>
      </c>
      <c r="C200" s="65">
        <v>82</v>
      </c>
      <c r="D200" s="65">
        <v>20</v>
      </c>
      <c r="E200" s="65">
        <v>12</v>
      </c>
      <c r="F200" s="66">
        <v>25</v>
      </c>
      <c r="G200" s="67">
        <v>28</v>
      </c>
    </row>
    <row r="201" spans="2:7" s="28" customFormat="1" ht="18.75" customHeight="1" x14ac:dyDescent="0.2">
      <c r="B201" s="64" t="s">
        <v>234</v>
      </c>
      <c r="C201" s="65">
        <v>0</v>
      </c>
      <c r="D201" s="65">
        <v>7</v>
      </c>
      <c r="E201" s="65">
        <v>64</v>
      </c>
      <c r="F201" s="66">
        <v>60</v>
      </c>
      <c r="G201" s="67">
        <v>32</v>
      </c>
    </row>
    <row r="202" spans="2:7" s="28" customFormat="1" ht="18.75" customHeight="1" x14ac:dyDescent="0.2">
      <c r="B202" s="64" t="s">
        <v>1660</v>
      </c>
      <c r="C202" s="65">
        <v>10</v>
      </c>
      <c r="D202" s="65">
        <v>22</v>
      </c>
      <c r="E202" s="65">
        <v>45</v>
      </c>
      <c r="F202" s="66">
        <v>43</v>
      </c>
      <c r="G202" s="67">
        <v>42</v>
      </c>
    </row>
    <row r="203" spans="2:7" s="28" customFormat="1" ht="18.75" customHeight="1" x14ac:dyDescent="0.2">
      <c r="B203" s="64" t="s">
        <v>148</v>
      </c>
      <c r="C203" s="65">
        <v>102</v>
      </c>
      <c r="D203" s="65">
        <v>36</v>
      </c>
      <c r="E203" s="65">
        <v>3</v>
      </c>
      <c r="F203" s="66">
        <v>18</v>
      </c>
      <c r="G203" s="67">
        <v>3</v>
      </c>
    </row>
    <row r="204" spans="2:7" s="28" customFormat="1" ht="18.75" customHeight="1" x14ac:dyDescent="0.2">
      <c r="B204" s="64" t="s">
        <v>3088</v>
      </c>
      <c r="C204" s="65">
        <v>0</v>
      </c>
      <c r="D204" s="65">
        <v>55</v>
      </c>
      <c r="E204" s="65">
        <v>106</v>
      </c>
      <c r="F204" s="66">
        <v>1</v>
      </c>
      <c r="G204" s="67">
        <v>0</v>
      </c>
    </row>
    <row r="205" spans="2:7" s="28" customFormat="1" ht="18.75" customHeight="1" x14ac:dyDescent="0.2">
      <c r="B205" s="64" t="s">
        <v>227</v>
      </c>
      <c r="C205" s="65">
        <v>45</v>
      </c>
      <c r="D205" s="65">
        <v>19</v>
      </c>
      <c r="E205" s="65">
        <v>40</v>
      </c>
      <c r="F205" s="66">
        <v>25</v>
      </c>
      <c r="G205" s="67">
        <v>32</v>
      </c>
    </row>
    <row r="206" spans="2:7" s="28" customFormat="1" ht="18.75" customHeight="1" x14ac:dyDescent="0.2">
      <c r="B206" s="64" t="s">
        <v>966</v>
      </c>
      <c r="C206" s="65">
        <v>36</v>
      </c>
      <c r="D206" s="65">
        <v>25</v>
      </c>
      <c r="E206" s="65">
        <v>27</v>
      </c>
      <c r="F206" s="66">
        <v>41</v>
      </c>
      <c r="G206" s="67">
        <v>32</v>
      </c>
    </row>
    <row r="207" spans="2:7" s="28" customFormat="1" ht="18.75" customHeight="1" x14ac:dyDescent="0.2">
      <c r="B207" s="64" t="s">
        <v>883</v>
      </c>
      <c r="C207" s="65">
        <v>30</v>
      </c>
      <c r="D207" s="65">
        <v>36</v>
      </c>
      <c r="E207" s="65">
        <v>34</v>
      </c>
      <c r="F207" s="66">
        <v>28</v>
      </c>
      <c r="G207" s="67">
        <v>32</v>
      </c>
    </row>
    <row r="208" spans="2:7" s="28" customFormat="1" ht="18.75" customHeight="1" x14ac:dyDescent="0.2">
      <c r="B208" s="64" t="s">
        <v>919</v>
      </c>
      <c r="C208" s="65">
        <v>37</v>
      </c>
      <c r="D208" s="65">
        <v>30</v>
      </c>
      <c r="E208" s="65">
        <v>31</v>
      </c>
      <c r="F208" s="66">
        <v>30</v>
      </c>
      <c r="G208" s="67">
        <v>30</v>
      </c>
    </row>
    <row r="209" spans="2:7" s="28" customFormat="1" ht="18.75" customHeight="1" x14ac:dyDescent="0.2">
      <c r="B209" s="64" t="s">
        <v>1238</v>
      </c>
      <c r="C209" s="65">
        <v>26</v>
      </c>
      <c r="D209" s="65">
        <v>19</v>
      </c>
      <c r="E209" s="65">
        <v>24</v>
      </c>
      <c r="F209" s="66">
        <v>52</v>
      </c>
      <c r="G209" s="67">
        <v>35</v>
      </c>
    </row>
    <row r="210" spans="2:7" s="28" customFormat="1" ht="18.75" customHeight="1" x14ac:dyDescent="0.2">
      <c r="B210" s="64" t="s">
        <v>94</v>
      </c>
      <c r="C210" s="65">
        <v>54</v>
      </c>
      <c r="D210" s="65">
        <v>52</v>
      </c>
      <c r="E210" s="65">
        <v>45</v>
      </c>
      <c r="F210" s="66">
        <v>0</v>
      </c>
      <c r="G210" s="67">
        <v>0</v>
      </c>
    </row>
    <row r="211" spans="2:7" s="28" customFormat="1" ht="18.75" customHeight="1" x14ac:dyDescent="0.2">
      <c r="B211" s="64" t="s">
        <v>194</v>
      </c>
      <c r="C211" s="65">
        <v>47</v>
      </c>
      <c r="D211" s="65">
        <v>46</v>
      </c>
      <c r="E211" s="65">
        <v>24</v>
      </c>
      <c r="F211" s="66">
        <v>30</v>
      </c>
      <c r="G211" s="67">
        <v>0</v>
      </c>
    </row>
    <row r="212" spans="2:7" s="28" customFormat="1" ht="18.75" customHeight="1" x14ac:dyDescent="0.2">
      <c r="B212" s="64" t="s">
        <v>928</v>
      </c>
      <c r="C212" s="65">
        <v>0</v>
      </c>
      <c r="D212" s="65">
        <v>43</v>
      </c>
      <c r="E212" s="65">
        <v>56</v>
      </c>
      <c r="F212" s="66">
        <v>37</v>
      </c>
      <c r="G212" s="67">
        <v>10</v>
      </c>
    </row>
    <row r="213" spans="2:7" s="28" customFormat="1" ht="18.75" customHeight="1" x14ac:dyDescent="0.2">
      <c r="B213" s="64" t="s">
        <v>867</v>
      </c>
      <c r="C213" s="65">
        <v>29</v>
      </c>
      <c r="D213" s="65">
        <v>31</v>
      </c>
      <c r="E213" s="65">
        <v>25</v>
      </c>
      <c r="F213" s="66">
        <v>28</v>
      </c>
      <c r="G213" s="67">
        <v>31</v>
      </c>
    </row>
    <row r="214" spans="2:7" s="28" customFormat="1" ht="18.75" customHeight="1" x14ac:dyDescent="0.2">
      <c r="B214" s="64" t="s">
        <v>203</v>
      </c>
      <c r="C214" s="65">
        <v>68</v>
      </c>
      <c r="D214" s="65">
        <v>25</v>
      </c>
      <c r="E214" s="65">
        <v>33</v>
      </c>
      <c r="F214" s="66">
        <v>11</v>
      </c>
      <c r="G214" s="67">
        <v>6</v>
      </c>
    </row>
    <row r="215" spans="2:7" s="28" customFormat="1" ht="18.75" customHeight="1" x14ac:dyDescent="0.2">
      <c r="B215" s="64" t="s">
        <v>2989</v>
      </c>
      <c r="C215" s="65">
        <v>0</v>
      </c>
      <c r="D215" s="65">
        <v>56</v>
      </c>
      <c r="E215" s="65">
        <v>50</v>
      </c>
      <c r="F215" s="66">
        <v>37</v>
      </c>
      <c r="G215" s="67">
        <v>0</v>
      </c>
    </row>
    <row r="216" spans="2:7" s="28" customFormat="1" ht="18.75" customHeight="1" x14ac:dyDescent="0.2">
      <c r="B216" s="64" t="s">
        <v>885</v>
      </c>
      <c r="C216" s="65">
        <v>4</v>
      </c>
      <c r="D216" s="65">
        <v>10</v>
      </c>
      <c r="E216" s="65">
        <v>45</v>
      </c>
      <c r="F216" s="66">
        <v>40</v>
      </c>
      <c r="G216" s="67">
        <v>40</v>
      </c>
    </row>
    <row r="217" spans="2:7" s="28" customFormat="1" ht="18.75" customHeight="1" x14ac:dyDescent="0.2">
      <c r="B217" s="64" t="s">
        <v>1500</v>
      </c>
      <c r="C217" s="65">
        <v>25</v>
      </c>
      <c r="D217" s="65">
        <v>29</v>
      </c>
      <c r="E217" s="65">
        <v>43</v>
      </c>
      <c r="F217" s="66">
        <v>18</v>
      </c>
      <c r="G217" s="67">
        <v>24</v>
      </c>
    </row>
    <row r="218" spans="2:7" s="28" customFormat="1" ht="18.75" customHeight="1" x14ac:dyDescent="0.2">
      <c r="B218" s="64" t="s">
        <v>962</v>
      </c>
      <c r="C218" s="65">
        <v>25</v>
      </c>
      <c r="D218" s="65">
        <v>35</v>
      </c>
      <c r="E218" s="65">
        <v>27</v>
      </c>
      <c r="F218" s="66">
        <v>24</v>
      </c>
      <c r="G218" s="67">
        <v>28</v>
      </c>
    </row>
    <row r="219" spans="2:7" s="28" customFormat="1" ht="18.75" customHeight="1" x14ac:dyDescent="0.2">
      <c r="B219" s="64" t="s">
        <v>902</v>
      </c>
      <c r="C219" s="65">
        <v>48</v>
      </c>
      <c r="D219" s="65">
        <v>16</v>
      </c>
      <c r="E219" s="65">
        <v>44</v>
      </c>
      <c r="F219" s="66">
        <v>24</v>
      </c>
      <c r="G219" s="67">
        <v>6</v>
      </c>
    </row>
    <row r="220" spans="2:7" s="28" customFormat="1" ht="18.75" customHeight="1" x14ac:dyDescent="0.2">
      <c r="B220" s="64" t="s">
        <v>1834</v>
      </c>
      <c r="C220" s="65">
        <v>15</v>
      </c>
      <c r="D220" s="65">
        <v>14</v>
      </c>
      <c r="E220" s="65">
        <v>29</v>
      </c>
      <c r="F220" s="66">
        <v>36</v>
      </c>
      <c r="G220" s="67">
        <v>44</v>
      </c>
    </row>
    <row r="221" spans="2:7" s="28" customFormat="1" ht="18.75" customHeight="1" x14ac:dyDescent="0.2">
      <c r="B221" s="64" t="s">
        <v>1169</v>
      </c>
      <c r="C221" s="65">
        <v>21</v>
      </c>
      <c r="D221" s="65">
        <v>26</v>
      </c>
      <c r="E221" s="65">
        <v>29</v>
      </c>
      <c r="F221" s="66">
        <v>31</v>
      </c>
      <c r="G221" s="67">
        <v>31</v>
      </c>
    </row>
    <row r="222" spans="2:7" s="28" customFormat="1" ht="18.75" customHeight="1" x14ac:dyDescent="0.2">
      <c r="B222" s="64" t="s">
        <v>3090</v>
      </c>
      <c r="C222" s="65">
        <v>55</v>
      </c>
      <c r="D222" s="65">
        <v>11</v>
      </c>
      <c r="E222" s="65">
        <v>10</v>
      </c>
      <c r="F222" s="66">
        <v>31</v>
      </c>
      <c r="G222" s="67">
        <v>29</v>
      </c>
    </row>
    <row r="223" spans="2:7" s="28" customFormat="1" ht="18.75" customHeight="1" x14ac:dyDescent="0.2">
      <c r="B223" s="64" t="s">
        <v>1538</v>
      </c>
      <c r="C223" s="65">
        <v>7</v>
      </c>
      <c r="D223" s="65">
        <v>57</v>
      </c>
      <c r="E223" s="65">
        <v>26</v>
      </c>
      <c r="F223" s="66">
        <v>25</v>
      </c>
      <c r="G223" s="67">
        <v>20</v>
      </c>
    </row>
    <row r="224" spans="2:7" s="28" customFormat="1" ht="18.75" customHeight="1" x14ac:dyDescent="0.2">
      <c r="B224" s="64" t="s">
        <v>230</v>
      </c>
      <c r="C224" s="65">
        <v>1</v>
      </c>
      <c r="D224" s="65">
        <v>72</v>
      </c>
      <c r="E224" s="65">
        <v>20</v>
      </c>
      <c r="F224" s="66">
        <v>18</v>
      </c>
      <c r="G224" s="67">
        <v>24</v>
      </c>
    </row>
    <row r="225" spans="2:7" s="28" customFormat="1" ht="18.75" customHeight="1" x14ac:dyDescent="0.2">
      <c r="B225" s="64" t="s">
        <v>206</v>
      </c>
      <c r="C225" s="65">
        <v>3</v>
      </c>
      <c r="D225" s="65">
        <v>32</v>
      </c>
      <c r="E225" s="65">
        <v>34</v>
      </c>
      <c r="F225" s="66">
        <v>33</v>
      </c>
      <c r="G225" s="67">
        <v>32</v>
      </c>
    </row>
    <row r="226" spans="2:7" s="28" customFormat="1" ht="18.75" customHeight="1" x14ac:dyDescent="0.2">
      <c r="B226" s="64" t="s">
        <v>871</v>
      </c>
      <c r="C226" s="65">
        <v>3</v>
      </c>
      <c r="D226" s="65">
        <v>33</v>
      </c>
      <c r="E226" s="65">
        <v>46</v>
      </c>
      <c r="F226" s="66">
        <v>44</v>
      </c>
      <c r="G226" s="67">
        <v>8</v>
      </c>
    </row>
    <row r="227" spans="2:7" s="28" customFormat="1" ht="18.75" customHeight="1" x14ac:dyDescent="0.2">
      <c r="B227" s="64" t="s">
        <v>192</v>
      </c>
      <c r="C227" s="65">
        <v>32</v>
      </c>
      <c r="D227" s="65">
        <v>39</v>
      </c>
      <c r="E227" s="65">
        <v>18</v>
      </c>
      <c r="F227" s="66">
        <v>27</v>
      </c>
      <c r="G227" s="67">
        <v>17</v>
      </c>
    </row>
    <row r="228" spans="2:7" s="28" customFormat="1" ht="18.75" customHeight="1" x14ac:dyDescent="0.2">
      <c r="B228" s="64" t="s">
        <v>1281</v>
      </c>
      <c r="C228" s="65">
        <v>15</v>
      </c>
      <c r="D228" s="65">
        <v>21</v>
      </c>
      <c r="E228" s="65">
        <v>18</v>
      </c>
      <c r="F228" s="66">
        <v>44</v>
      </c>
      <c r="G228" s="67">
        <v>35</v>
      </c>
    </row>
    <row r="229" spans="2:7" s="28" customFormat="1" ht="18.75" customHeight="1" x14ac:dyDescent="0.2">
      <c r="B229" s="64" t="s">
        <v>1000</v>
      </c>
      <c r="C229" s="65">
        <v>8</v>
      </c>
      <c r="D229" s="65">
        <v>25</v>
      </c>
      <c r="E229" s="65">
        <v>35</v>
      </c>
      <c r="F229" s="66">
        <v>32</v>
      </c>
      <c r="G229" s="67">
        <v>32</v>
      </c>
    </row>
    <row r="230" spans="2:7" s="28" customFormat="1" ht="18.75" customHeight="1" x14ac:dyDescent="0.2">
      <c r="B230" s="64" t="s">
        <v>109</v>
      </c>
      <c r="C230" s="65">
        <v>43</v>
      </c>
      <c r="D230" s="65">
        <v>29</v>
      </c>
      <c r="E230" s="65">
        <v>20</v>
      </c>
      <c r="F230" s="66">
        <v>28</v>
      </c>
      <c r="G230" s="67">
        <v>9</v>
      </c>
    </row>
    <row r="231" spans="2:7" s="28" customFormat="1" ht="18.75" customHeight="1" x14ac:dyDescent="0.2">
      <c r="B231" s="64" t="s">
        <v>958</v>
      </c>
      <c r="C231" s="65">
        <v>31</v>
      </c>
      <c r="D231" s="65">
        <v>27</v>
      </c>
      <c r="E231" s="65">
        <v>30</v>
      </c>
      <c r="F231" s="66">
        <v>27</v>
      </c>
      <c r="G231" s="67">
        <v>13</v>
      </c>
    </row>
    <row r="232" spans="2:7" s="28" customFormat="1" ht="18.75" customHeight="1" x14ac:dyDescent="0.2">
      <c r="B232" s="64" t="s">
        <v>1038</v>
      </c>
      <c r="C232" s="65">
        <v>7</v>
      </c>
      <c r="D232" s="65">
        <v>6</v>
      </c>
      <c r="E232" s="65">
        <v>5</v>
      </c>
      <c r="F232" s="66">
        <v>23</v>
      </c>
      <c r="G232" s="67">
        <v>86</v>
      </c>
    </row>
    <row r="233" spans="2:7" s="28" customFormat="1" ht="18.75" customHeight="1" x14ac:dyDescent="0.2">
      <c r="B233" s="64" t="s">
        <v>3002</v>
      </c>
      <c r="C233" s="65">
        <v>0</v>
      </c>
      <c r="D233" s="65">
        <v>0</v>
      </c>
      <c r="E233" s="65">
        <v>52</v>
      </c>
      <c r="F233" s="66">
        <v>75</v>
      </c>
      <c r="G233" s="67">
        <v>0</v>
      </c>
    </row>
    <row r="234" spans="2:7" s="28" customFormat="1" ht="18.75" customHeight="1" x14ac:dyDescent="0.2">
      <c r="B234" s="64" t="s">
        <v>1216</v>
      </c>
      <c r="C234" s="65">
        <v>28</v>
      </c>
      <c r="D234" s="65">
        <v>15</v>
      </c>
      <c r="E234" s="65">
        <v>25</v>
      </c>
      <c r="F234" s="66">
        <v>34</v>
      </c>
      <c r="G234" s="67">
        <v>24</v>
      </c>
    </row>
    <row r="235" spans="2:7" s="28" customFormat="1" ht="18.75" customHeight="1" x14ac:dyDescent="0.2">
      <c r="B235" s="64" t="s">
        <v>209</v>
      </c>
      <c r="C235" s="65">
        <v>36</v>
      </c>
      <c r="D235" s="65">
        <v>24</v>
      </c>
      <c r="E235" s="65">
        <v>24</v>
      </c>
      <c r="F235" s="66">
        <v>19</v>
      </c>
      <c r="G235" s="67">
        <v>22</v>
      </c>
    </row>
    <row r="236" spans="2:7" s="28" customFormat="1" ht="18.75" customHeight="1" x14ac:dyDescent="0.2">
      <c r="B236" s="64" t="s">
        <v>214</v>
      </c>
      <c r="C236" s="65">
        <v>32</v>
      </c>
      <c r="D236" s="65">
        <v>19</v>
      </c>
      <c r="E236" s="65">
        <v>0</v>
      </c>
      <c r="F236" s="66">
        <v>25</v>
      </c>
      <c r="G236" s="67">
        <v>49</v>
      </c>
    </row>
    <row r="237" spans="2:7" s="28" customFormat="1" ht="18.75" customHeight="1" x14ac:dyDescent="0.2">
      <c r="B237" s="64" t="s">
        <v>193</v>
      </c>
      <c r="C237" s="65">
        <v>30</v>
      </c>
      <c r="D237" s="65">
        <v>45</v>
      </c>
      <c r="E237" s="65">
        <v>44</v>
      </c>
      <c r="F237" s="66">
        <v>6</v>
      </c>
      <c r="G237" s="67">
        <v>0</v>
      </c>
    </row>
    <row r="238" spans="2:7" s="28" customFormat="1" ht="18.75" customHeight="1" x14ac:dyDescent="0.2">
      <c r="B238" s="64" t="s">
        <v>276</v>
      </c>
      <c r="C238" s="65">
        <v>15</v>
      </c>
      <c r="D238" s="65">
        <v>44</v>
      </c>
      <c r="E238" s="65">
        <v>33</v>
      </c>
      <c r="F238" s="66">
        <v>11</v>
      </c>
      <c r="G238" s="67">
        <v>22</v>
      </c>
    </row>
    <row r="239" spans="2:7" s="28" customFormat="1" ht="18.75" customHeight="1" x14ac:dyDescent="0.2">
      <c r="B239" s="64" t="s">
        <v>212</v>
      </c>
      <c r="C239" s="65">
        <v>7</v>
      </c>
      <c r="D239" s="65">
        <v>12</v>
      </c>
      <c r="E239" s="65">
        <v>27</v>
      </c>
      <c r="F239" s="66">
        <v>31</v>
      </c>
      <c r="G239" s="67">
        <v>47</v>
      </c>
    </row>
    <row r="240" spans="2:7" s="28" customFormat="1" ht="18.75" customHeight="1" x14ac:dyDescent="0.2">
      <c r="B240" s="64" t="s">
        <v>917</v>
      </c>
      <c r="C240" s="65">
        <v>21</v>
      </c>
      <c r="D240" s="65">
        <v>24</v>
      </c>
      <c r="E240" s="65">
        <v>26</v>
      </c>
      <c r="F240" s="66">
        <v>26</v>
      </c>
      <c r="G240" s="67">
        <v>26</v>
      </c>
    </row>
    <row r="241" spans="2:7" s="28" customFormat="1" ht="18.75" customHeight="1" x14ac:dyDescent="0.2">
      <c r="B241" s="64" t="s">
        <v>949</v>
      </c>
      <c r="C241" s="65">
        <v>2</v>
      </c>
      <c r="D241" s="65">
        <v>35</v>
      </c>
      <c r="E241" s="65">
        <v>28</v>
      </c>
      <c r="F241" s="66">
        <v>31</v>
      </c>
      <c r="G241" s="67">
        <v>26</v>
      </c>
    </row>
    <row r="242" spans="2:7" s="28" customFormat="1" ht="18.75" customHeight="1" x14ac:dyDescent="0.2">
      <c r="B242" s="64" t="s">
        <v>231</v>
      </c>
      <c r="C242" s="65">
        <v>44</v>
      </c>
      <c r="D242" s="65">
        <v>43</v>
      </c>
      <c r="E242" s="65">
        <v>32</v>
      </c>
      <c r="F242" s="66">
        <v>0</v>
      </c>
      <c r="G242" s="67">
        <v>2</v>
      </c>
    </row>
    <row r="243" spans="2:7" s="28" customFormat="1" ht="18.75" customHeight="1" x14ac:dyDescent="0.2">
      <c r="B243" s="64" t="s">
        <v>888</v>
      </c>
      <c r="C243" s="65">
        <v>15</v>
      </c>
      <c r="D243" s="65">
        <v>21</v>
      </c>
      <c r="E243" s="65">
        <v>20</v>
      </c>
      <c r="F243" s="66">
        <v>33</v>
      </c>
      <c r="G243" s="67">
        <v>32</v>
      </c>
    </row>
    <row r="244" spans="2:7" s="28" customFormat="1" ht="18.75" customHeight="1" x14ac:dyDescent="0.2">
      <c r="B244" s="64" t="s">
        <v>2102</v>
      </c>
      <c r="C244" s="65">
        <v>1</v>
      </c>
      <c r="D244" s="65">
        <v>0</v>
      </c>
      <c r="E244" s="65">
        <v>0</v>
      </c>
      <c r="F244" s="66">
        <v>41</v>
      </c>
      <c r="G244" s="67">
        <v>77</v>
      </c>
    </row>
    <row r="245" spans="2:7" s="28" customFormat="1" ht="18.75" customHeight="1" x14ac:dyDescent="0.2">
      <c r="B245" s="64" t="s">
        <v>998</v>
      </c>
      <c r="C245" s="65">
        <v>0</v>
      </c>
      <c r="D245" s="65">
        <v>26</v>
      </c>
      <c r="E245" s="65">
        <v>26</v>
      </c>
      <c r="F245" s="66">
        <v>33</v>
      </c>
      <c r="G245" s="67">
        <v>32</v>
      </c>
    </row>
    <row r="246" spans="2:7" s="28" customFormat="1" ht="18.75" customHeight="1" x14ac:dyDescent="0.2">
      <c r="B246" s="64" t="s">
        <v>279</v>
      </c>
      <c r="C246" s="65">
        <v>116</v>
      </c>
      <c r="D246" s="65">
        <v>0</v>
      </c>
      <c r="E246" s="65">
        <v>0</v>
      </c>
      <c r="F246" s="66">
        <v>0</v>
      </c>
      <c r="G246" s="67">
        <v>0</v>
      </c>
    </row>
    <row r="247" spans="2:7" s="28" customFormat="1" ht="18.75" customHeight="1" x14ac:dyDescent="0.2">
      <c r="B247" s="64" t="s">
        <v>1172</v>
      </c>
      <c r="C247" s="65">
        <v>2</v>
      </c>
      <c r="D247" s="65">
        <v>8</v>
      </c>
      <c r="E247" s="65">
        <v>3</v>
      </c>
      <c r="F247" s="66">
        <v>33</v>
      </c>
      <c r="G247" s="67">
        <v>70</v>
      </c>
    </row>
    <row r="248" spans="2:7" s="28" customFormat="1" ht="18.75" customHeight="1" x14ac:dyDescent="0.2">
      <c r="B248" s="64" t="s">
        <v>925</v>
      </c>
      <c r="C248" s="65">
        <v>0</v>
      </c>
      <c r="D248" s="65">
        <v>0</v>
      </c>
      <c r="E248" s="65">
        <v>17</v>
      </c>
      <c r="F248" s="66">
        <v>85</v>
      </c>
      <c r="G248" s="67">
        <v>14</v>
      </c>
    </row>
    <row r="249" spans="2:7" s="28" customFormat="1" ht="18.75" customHeight="1" x14ac:dyDescent="0.2">
      <c r="B249" s="64" t="s">
        <v>873</v>
      </c>
      <c r="C249" s="65">
        <v>35</v>
      </c>
      <c r="D249" s="65">
        <v>26</v>
      </c>
      <c r="E249" s="65">
        <v>23</v>
      </c>
      <c r="F249" s="66">
        <v>17</v>
      </c>
      <c r="G249" s="67">
        <v>14</v>
      </c>
    </row>
    <row r="250" spans="2:7" s="28" customFormat="1" ht="18.75" customHeight="1" x14ac:dyDescent="0.2">
      <c r="B250" s="64" t="s">
        <v>1366</v>
      </c>
      <c r="C250" s="65">
        <v>23</v>
      </c>
      <c r="D250" s="65">
        <v>25</v>
      </c>
      <c r="E250" s="65">
        <v>39</v>
      </c>
      <c r="F250" s="66">
        <v>12</v>
      </c>
      <c r="G250" s="67">
        <v>16</v>
      </c>
    </row>
    <row r="251" spans="2:7" s="28" customFormat="1" ht="18.75" customHeight="1" x14ac:dyDescent="0.2">
      <c r="B251" s="64" t="s">
        <v>1142</v>
      </c>
      <c r="C251" s="65">
        <v>5</v>
      </c>
      <c r="D251" s="65">
        <v>7</v>
      </c>
      <c r="E251" s="65">
        <v>27</v>
      </c>
      <c r="F251" s="66">
        <v>25</v>
      </c>
      <c r="G251" s="67">
        <v>51</v>
      </c>
    </row>
    <row r="252" spans="2:7" s="28" customFormat="1" ht="18.75" customHeight="1" x14ac:dyDescent="0.2">
      <c r="B252" s="64" t="s">
        <v>1287</v>
      </c>
      <c r="C252" s="65">
        <v>11</v>
      </c>
      <c r="D252" s="65">
        <v>24</v>
      </c>
      <c r="E252" s="65">
        <v>18</v>
      </c>
      <c r="F252" s="66">
        <v>24</v>
      </c>
      <c r="G252" s="67">
        <v>34</v>
      </c>
    </row>
    <row r="253" spans="2:7" s="28" customFormat="1" ht="18.75" customHeight="1" x14ac:dyDescent="0.2">
      <c r="B253" s="64" t="s">
        <v>976</v>
      </c>
      <c r="C253" s="65">
        <v>15</v>
      </c>
      <c r="D253" s="65">
        <v>27</v>
      </c>
      <c r="E253" s="65">
        <v>30</v>
      </c>
      <c r="F253" s="66">
        <v>21</v>
      </c>
      <c r="G253" s="67">
        <v>18</v>
      </c>
    </row>
    <row r="254" spans="2:7" s="28" customFormat="1" ht="18.75" customHeight="1" x14ac:dyDescent="0.2">
      <c r="B254" s="64" t="s">
        <v>1469</v>
      </c>
      <c r="C254" s="65">
        <v>4</v>
      </c>
      <c r="D254" s="65">
        <v>14</v>
      </c>
      <c r="E254" s="65">
        <v>23</v>
      </c>
      <c r="F254" s="66">
        <v>38</v>
      </c>
      <c r="G254" s="67">
        <v>30</v>
      </c>
    </row>
    <row r="255" spans="2:7" s="28" customFormat="1" ht="18.75" customHeight="1" x14ac:dyDescent="0.2">
      <c r="B255" s="64" t="s">
        <v>952</v>
      </c>
      <c r="C255" s="65">
        <v>0</v>
      </c>
      <c r="D255" s="65">
        <v>0</v>
      </c>
      <c r="E255" s="65">
        <v>0</v>
      </c>
      <c r="F255" s="66">
        <v>19</v>
      </c>
      <c r="G255" s="67">
        <v>86</v>
      </c>
    </row>
    <row r="256" spans="2:7" s="28" customFormat="1" ht="18.75" customHeight="1" x14ac:dyDescent="0.2">
      <c r="B256" s="64" t="s">
        <v>1497</v>
      </c>
      <c r="C256" s="65">
        <v>17</v>
      </c>
      <c r="D256" s="65">
        <v>18</v>
      </c>
      <c r="E256" s="65">
        <v>24</v>
      </c>
      <c r="F256" s="66">
        <v>16</v>
      </c>
      <c r="G256" s="67">
        <v>28</v>
      </c>
    </row>
    <row r="257" spans="2:7" s="28" customFormat="1" ht="18.75" customHeight="1" x14ac:dyDescent="0.2">
      <c r="B257" s="64" t="s">
        <v>989</v>
      </c>
      <c r="C257" s="65">
        <v>1</v>
      </c>
      <c r="D257" s="65">
        <v>5</v>
      </c>
      <c r="E257" s="65">
        <v>19</v>
      </c>
      <c r="F257" s="66">
        <v>16</v>
      </c>
      <c r="G257" s="67">
        <v>62</v>
      </c>
    </row>
    <row r="258" spans="2:7" s="28" customFormat="1" ht="18.75" customHeight="1" x14ac:dyDescent="0.2">
      <c r="B258" s="64" t="s">
        <v>869</v>
      </c>
      <c r="C258" s="65">
        <v>1</v>
      </c>
      <c r="D258" s="65">
        <v>5</v>
      </c>
      <c r="E258" s="65">
        <v>30</v>
      </c>
      <c r="F258" s="66">
        <v>29</v>
      </c>
      <c r="G258" s="67">
        <v>37</v>
      </c>
    </row>
    <row r="259" spans="2:7" s="28" customFormat="1" ht="18.75" customHeight="1" x14ac:dyDescent="0.2">
      <c r="B259" s="64" t="s">
        <v>3301</v>
      </c>
      <c r="C259" s="65">
        <v>0</v>
      </c>
      <c r="D259" s="65">
        <v>0</v>
      </c>
      <c r="E259" s="65">
        <v>0</v>
      </c>
      <c r="F259" s="66">
        <v>49</v>
      </c>
      <c r="G259" s="67">
        <v>51</v>
      </c>
    </row>
    <row r="260" spans="2:7" s="28" customFormat="1" ht="18.75" customHeight="1" x14ac:dyDescent="0.2">
      <c r="B260" s="64" t="s">
        <v>1693</v>
      </c>
      <c r="C260" s="65">
        <v>11</v>
      </c>
      <c r="D260" s="65">
        <v>20</v>
      </c>
      <c r="E260" s="65">
        <v>25</v>
      </c>
      <c r="F260" s="66">
        <v>23</v>
      </c>
      <c r="G260" s="67">
        <v>20</v>
      </c>
    </row>
    <row r="261" spans="2:7" s="28" customFormat="1" ht="18.75" customHeight="1" x14ac:dyDescent="0.2">
      <c r="B261" s="64" t="s">
        <v>1646</v>
      </c>
      <c r="C261" s="65">
        <v>25</v>
      </c>
      <c r="D261" s="65">
        <v>14</v>
      </c>
      <c r="E261" s="65">
        <v>20</v>
      </c>
      <c r="F261" s="66">
        <v>18</v>
      </c>
      <c r="G261" s="67">
        <v>22</v>
      </c>
    </row>
    <row r="262" spans="2:7" s="28" customFormat="1" ht="18.75" customHeight="1" x14ac:dyDescent="0.2">
      <c r="B262" s="64" t="s">
        <v>2011</v>
      </c>
      <c r="C262" s="65">
        <v>0</v>
      </c>
      <c r="D262" s="65">
        <v>1</v>
      </c>
      <c r="E262" s="65">
        <v>1</v>
      </c>
      <c r="F262" s="66">
        <v>46</v>
      </c>
      <c r="G262" s="67">
        <v>50</v>
      </c>
    </row>
    <row r="263" spans="2:7" s="28" customFormat="1" ht="18.75" customHeight="1" x14ac:dyDescent="0.2">
      <c r="B263" s="64" t="s">
        <v>940</v>
      </c>
      <c r="C263" s="65">
        <v>26</v>
      </c>
      <c r="D263" s="65">
        <v>32</v>
      </c>
      <c r="E263" s="65">
        <v>10</v>
      </c>
      <c r="F263" s="66">
        <v>11</v>
      </c>
      <c r="G263" s="67">
        <v>17</v>
      </c>
    </row>
    <row r="264" spans="2:7" s="28" customFormat="1" ht="18.75" customHeight="1" x14ac:dyDescent="0.2">
      <c r="B264" s="64" t="s">
        <v>3098</v>
      </c>
      <c r="C264" s="65">
        <v>4</v>
      </c>
      <c r="D264" s="65">
        <v>17</v>
      </c>
      <c r="E264" s="65">
        <v>34</v>
      </c>
      <c r="F264" s="66">
        <v>35</v>
      </c>
      <c r="G264" s="67">
        <v>3</v>
      </c>
    </row>
    <row r="265" spans="2:7" s="28" customFormat="1" ht="18.75" customHeight="1" x14ac:dyDescent="0.2">
      <c r="B265" s="64" t="s">
        <v>872</v>
      </c>
      <c r="C265" s="65">
        <v>4</v>
      </c>
      <c r="D265" s="65">
        <v>8</v>
      </c>
      <c r="E265" s="65">
        <v>4</v>
      </c>
      <c r="F265" s="66">
        <v>38</v>
      </c>
      <c r="G265" s="67">
        <v>39</v>
      </c>
    </row>
    <row r="266" spans="2:7" s="28" customFormat="1" ht="18.75" customHeight="1" x14ac:dyDescent="0.2">
      <c r="B266" s="64" t="s">
        <v>909</v>
      </c>
      <c r="C266" s="65">
        <v>12</v>
      </c>
      <c r="D266" s="65">
        <v>18</v>
      </c>
      <c r="E266" s="65">
        <v>24</v>
      </c>
      <c r="F266" s="66">
        <v>21</v>
      </c>
      <c r="G266" s="67">
        <v>18</v>
      </c>
    </row>
    <row r="267" spans="2:7" s="28" customFormat="1" ht="18.75" customHeight="1" x14ac:dyDescent="0.2">
      <c r="B267" s="64" t="s">
        <v>1243</v>
      </c>
      <c r="C267" s="65">
        <v>11</v>
      </c>
      <c r="D267" s="65">
        <v>19</v>
      </c>
      <c r="E267" s="65">
        <v>14</v>
      </c>
      <c r="F267" s="66">
        <v>18</v>
      </c>
      <c r="G267" s="67">
        <v>30</v>
      </c>
    </row>
    <row r="268" spans="2:7" s="28" customFormat="1" ht="18.75" customHeight="1" x14ac:dyDescent="0.2">
      <c r="B268" s="64" t="s">
        <v>1019</v>
      </c>
      <c r="C268" s="65">
        <v>1</v>
      </c>
      <c r="D268" s="65">
        <v>22</v>
      </c>
      <c r="E268" s="65">
        <v>20</v>
      </c>
      <c r="F268" s="66">
        <v>18</v>
      </c>
      <c r="G268" s="67">
        <v>31</v>
      </c>
    </row>
    <row r="269" spans="2:7" s="28" customFormat="1" ht="18.75" customHeight="1" x14ac:dyDescent="0.2">
      <c r="B269" s="64" t="s">
        <v>1118</v>
      </c>
      <c r="C269" s="65">
        <v>15</v>
      </c>
      <c r="D269" s="65">
        <v>18</v>
      </c>
      <c r="E269" s="65">
        <v>21</v>
      </c>
      <c r="F269" s="66">
        <v>23</v>
      </c>
      <c r="G269" s="67">
        <v>15</v>
      </c>
    </row>
    <row r="270" spans="2:7" s="28" customFormat="1" ht="18.75" customHeight="1" x14ac:dyDescent="0.2">
      <c r="B270" s="64" t="s">
        <v>213</v>
      </c>
      <c r="C270" s="65">
        <v>28</v>
      </c>
      <c r="D270" s="65">
        <v>10</v>
      </c>
      <c r="E270" s="65">
        <v>15</v>
      </c>
      <c r="F270" s="66">
        <v>8</v>
      </c>
      <c r="G270" s="67">
        <v>29</v>
      </c>
    </row>
    <row r="271" spans="2:7" s="28" customFormat="1" ht="18.75" customHeight="1" x14ac:dyDescent="0.2">
      <c r="B271" s="64" t="s">
        <v>1705</v>
      </c>
      <c r="C271" s="65">
        <v>0</v>
      </c>
      <c r="D271" s="65">
        <v>0</v>
      </c>
      <c r="E271" s="65">
        <v>0</v>
      </c>
      <c r="F271" s="66">
        <v>90</v>
      </c>
      <c r="G271" s="67">
        <v>0</v>
      </c>
    </row>
    <row r="272" spans="2:7" s="28" customFormat="1" ht="18.75" customHeight="1" x14ac:dyDescent="0.2">
      <c r="B272" s="64" t="s">
        <v>1946</v>
      </c>
      <c r="C272" s="65">
        <v>0</v>
      </c>
      <c r="D272" s="65">
        <v>0</v>
      </c>
      <c r="E272" s="65">
        <v>0</v>
      </c>
      <c r="F272" s="66">
        <v>0</v>
      </c>
      <c r="G272" s="67">
        <v>89</v>
      </c>
    </row>
    <row r="273" spans="2:7" s="28" customFormat="1" ht="18.75" customHeight="1" x14ac:dyDescent="0.2">
      <c r="B273" s="64" t="s">
        <v>946</v>
      </c>
      <c r="C273" s="65">
        <v>38</v>
      </c>
      <c r="D273" s="65">
        <v>38</v>
      </c>
      <c r="E273" s="65">
        <v>5</v>
      </c>
      <c r="F273" s="66">
        <v>7</v>
      </c>
      <c r="G273" s="67">
        <v>1</v>
      </c>
    </row>
    <row r="274" spans="2:7" s="28" customFormat="1" ht="18.75" customHeight="1" x14ac:dyDescent="0.2">
      <c r="B274" s="64" t="s">
        <v>3511</v>
      </c>
      <c r="C274" s="65">
        <v>0</v>
      </c>
      <c r="D274" s="65">
        <v>0</v>
      </c>
      <c r="E274" s="65">
        <v>0</v>
      </c>
      <c r="F274" s="66">
        <v>1</v>
      </c>
      <c r="G274" s="67">
        <v>87</v>
      </c>
    </row>
    <row r="275" spans="2:7" s="28" customFormat="1" ht="18.75" customHeight="1" x14ac:dyDescent="0.2">
      <c r="B275" s="64" t="s">
        <v>1740</v>
      </c>
      <c r="C275" s="65">
        <v>4</v>
      </c>
      <c r="D275" s="65">
        <v>13</v>
      </c>
      <c r="E275" s="65">
        <v>4</v>
      </c>
      <c r="F275" s="66">
        <v>26</v>
      </c>
      <c r="G275" s="67">
        <v>41</v>
      </c>
    </row>
    <row r="276" spans="2:7" s="28" customFormat="1" ht="18.75" customHeight="1" x14ac:dyDescent="0.2">
      <c r="B276" s="64" t="s">
        <v>880</v>
      </c>
      <c r="C276" s="65">
        <v>18</v>
      </c>
      <c r="D276" s="65">
        <v>17</v>
      </c>
      <c r="E276" s="65">
        <v>15</v>
      </c>
      <c r="F276" s="66">
        <v>22</v>
      </c>
      <c r="G276" s="67">
        <v>16</v>
      </c>
    </row>
    <row r="277" spans="2:7" s="28" customFormat="1" ht="18.75" customHeight="1" x14ac:dyDescent="0.2">
      <c r="B277" s="64" t="s">
        <v>179</v>
      </c>
      <c r="C277" s="65">
        <v>38</v>
      </c>
      <c r="D277" s="65">
        <v>33</v>
      </c>
      <c r="E277" s="65">
        <v>17</v>
      </c>
      <c r="F277" s="66">
        <v>0</v>
      </c>
      <c r="G277" s="67">
        <v>0</v>
      </c>
    </row>
    <row r="278" spans="2:7" s="28" customFormat="1" ht="18.75" customHeight="1" x14ac:dyDescent="0.2">
      <c r="B278" s="64" t="s">
        <v>921</v>
      </c>
      <c r="C278" s="65">
        <v>12</v>
      </c>
      <c r="D278" s="65">
        <v>11</v>
      </c>
      <c r="E278" s="65">
        <v>11</v>
      </c>
      <c r="F278" s="66">
        <v>27</v>
      </c>
      <c r="G278" s="67">
        <v>27</v>
      </c>
    </row>
    <row r="279" spans="2:7" s="28" customFormat="1" ht="18.75" customHeight="1" x14ac:dyDescent="0.2">
      <c r="B279" s="64" t="s">
        <v>1571</v>
      </c>
      <c r="C279" s="65">
        <v>0</v>
      </c>
      <c r="D279" s="65">
        <v>1</v>
      </c>
      <c r="E279" s="65">
        <v>13</v>
      </c>
      <c r="F279" s="66">
        <v>58</v>
      </c>
      <c r="G279" s="67">
        <v>15</v>
      </c>
    </row>
    <row r="280" spans="2:7" s="28" customFormat="1" ht="18.75" customHeight="1" x14ac:dyDescent="0.2">
      <c r="B280" s="64" t="s">
        <v>974</v>
      </c>
      <c r="C280" s="65">
        <v>0</v>
      </c>
      <c r="D280" s="65">
        <v>14</v>
      </c>
      <c r="E280" s="65">
        <v>28</v>
      </c>
      <c r="F280" s="66">
        <v>12</v>
      </c>
      <c r="G280" s="67">
        <v>33</v>
      </c>
    </row>
    <row r="281" spans="2:7" s="28" customFormat="1" ht="18.75" customHeight="1" x14ac:dyDescent="0.2">
      <c r="B281" s="64" t="s">
        <v>857</v>
      </c>
      <c r="C281" s="65">
        <v>0</v>
      </c>
      <c r="D281" s="65">
        <v>1</v>
      </c>
      <c r="E281" s="65">
        <v>0</v>
      </c>
      <c r="F281" s="66">
        <v>20</v>
      </c>
      <c r="G281" s="67">
        <v>65</v>
      </c>
    </row>
    <row r="282" spans="2:7" s="28" customFormat="1" ht="18.75" customHeight="1" x14ac:dyDescent="0.2">
      <c r="B282" s="64" t="s">
        <v>1337</v>
      </c>
      <c r="C282" s="65">
        <v>20</v>
      </c>
      <c r="D282" s="65">
        <v>13</v>
      </c>
      <c r="E282" s="65">
        <v>24</v>
      </c>
      <c r="F282" s="66">
        <v>7</v>
      </c>
      <c r="G282" s="67">
        <v>21</v>
      </c>
    </row>
    <row r="283" spans="2:7" s="28" customFormat="1" ht="18.75" customHeight="1" x14ac:dyDescent="0.2">
      <c r="B283" s="64" t="s">
        <v>1010</v>
      </c>
      <c r="C283" s="65">
        <v>0</v>
      </c>
      <c r="D283" s="65">
        <v>2</v>
      </c>
      <c r="E283" s="65">
        <v>27</v>
      </c>
      <c r="F283" s="66">
        <v>27</v>
      </c>
      <c r="G283" s="67">
        <v>27</v>
      </c>
    </row>
    <row r="284" spans="2:7" s="28" customFormat="1" ht="18.75" customHeight="1" x14ac:dyDescent="0.2">
      <c r="B284" s="64" t="s">
        <v>157</v>
      </c>
      <c r="C284" s="65">
        <v>20</v>
      </c>
      <c r="D284" s="65">
        <v>17</v>
      </c>
      <c r="E284" s="65">
        <v>15</v>
      </c>
      <c r="F284" s="66">
        <v>23</v>
      </c>
      <c r="G284" s="67">
        <v>7</v>
      </c>
    </row>
    <row r="285" spans="2:7" s="28" customFormat="1" ht="18.75" customHeight="1" x14ac:dyDescent="0.2">
      <c r="B285" s="64" t="s">
        <v>3102</v>
      </c>
      <c r="C285" s="65">
        <v>2</v>
      </c>
      <c r="D285" s="65">
        <v>18</v>
      </c>
      <c r="E285" s="65">
        <v>17</v>
      </c>
      <c r="F285" s="66">
        <v>26</v>
      </c>
      <c r="G285" s="67">
        <v>19</v>
      </c>
    </row>
    <row r="286" spans="2:7" s="28" customFormat="1" ht="18.75" customHeight="1" x14ac:dyDescent="0.2">
      <c r="B286" s="64" t="s">
        <v>1982</v>
      </c>
      <c r="C286" s="65">
        <v>7</v>
      </c>
      <c r="D286" s="65">
        <v>5</v>
      </c>
      <c r="E286" s="65">
        <v>14</v>
      </c>
      <c r="F286" s="66">
        <v>25</v>
      </c>
      <c r="G286" s="67">
        <v>30</v>
      </c>
    </row>
    <row r="287" spans="2:7" s="28" customFormat="1" ht="18.75" customHeight="1" x14ac:dyDescent="0.2">
      <c r="B287" s="64" t="s">
        <v>285</v>
      </c>
      <c r="C287" s="65">
        <v>17</v>
      </c>
      <c r="D287" s="65">
        <v>16</v>
      </c>
      <c r="E287" s="65">
        <v>15</v>
      </c>
      <c r="F287" s="66">
        <v>15</v>
      </c>
      <c r="G287" s="67">
        <v>16</v>
      </c>
    </row>
    <row r="288" spans="2:7" s="28" customFormat="1" ht="18.75" customHeight="1" x14ac:dyDescent="0.2">
      <c r="B288" s="64" t="s">
        <v>1584</v>
      </c>
      <c r="C288" s="65">
        <v>4</v>
      </c>
      <c r="D288" s="65">
        <v>16</v>
      </c>
      <c r="E288" s="65">
        <v>25</v>
      </c>
      <c r="F288" s="66">
        <v>19</v>
      </c>
      <c r="G288" s="67">
        <v>14</v>
      </c>
    </row>
    <row r="289" spans="2:7" s="28" customFormat="1" ht="18.75" customHeight="1" x14ac:dyDescent="0.2">
      <c r="B289" s="64" t="s">
        <v>1248</v>
      </c>
      <c r="C289" s="65">
        <v>10</v>
      </c>
      <c r="D289" s="65">
        <v>15</v>
      </c>
      <c r="E289" s="65">
        <v>18</v>
      </c>
      <c r="F289" s="66">
        <v>25</v>
      </c>
      <c r="G289" s="67">
        <v>9</v>
      </c>
    </row>
    <row r="290" spans="2:7" s="28" customFormat="1" ht="18.75" customHeight="1" x14ac:dyDescent="0.2">
      <c r="B290" s="64" t="s">
        <v>2991</v>
      </c>
      <c r="C290" s="65">
        <v>9</v>
      </c>
      <c r="D290" s="65">
        <v>17</v>
      </c>
      <c r="E290" s="65">
        <v>23</v>
      </c>
      <c r="F290" s="66">
        <v>15</v>
      </c>
      <c r="G290" s="67">
        <v>13</v>
      </c>
    </row>
    <row r="291" spans="2:7" s="28" customFormat="1" ht="18.75" customHeight="1" x14ac:dyDescent="0.2">
      <c r="B291" s="64" t="s">
        <v>922</v>
      </c>
      <c r="C291" s="65">
        <v>20</v>
      </c>
      <c r="D291" s="65">
        <v>19</v>
      </c>
      <c r="E291" s="65">
        <v>16</v>
      </c>
      <c r="F291" s="66">
        <v>8</v>
      </c>
      <c r="G291" s="67">
        <v>13</v>
      </c>
    </row>
    <row r="292" spans="2:7" s="28" customFormat="1" ht="18.75" customHeight="1" x14ac:dyDescent="0.2">
      <c r="B292" s="64" t="s">
        <v>129</v>
      </c>
      <c r="C292" s="65">
        <v>19</v>
      </c>
      <c r="D292" s="65">
        <v>17</v>
      </c>
      <c r="E292" s="65">
        <v>8</v>
      </c>
      <c r="F292" s="66">
        <v>21</v>
      </c>
      <c r="G292" s="67">
        <v>11</v>
      </c>
    </row>
    <row r="293" spans="2:7" s="28" customFormat="1" ht="18.75" customHeight="1" x14ac:dyDescent="0.2">
      <c r="B293" s="64" t="s">
        <v>1516</v>
      </c>
      <c r="C293" s="65">
        <v>3</v>
      </c>
      <c r="D293" s="65">
        <v>8</v>
      </c>
      <c r="E293" s="65">
        <v>31</v>
      </c>
      <c r="F293" s="66">
        <v>10</v>
      </c>
      <c r="G293" s="67">
        <v>23</v>
      </c>
    </row>
    <row r="294" spans="2:7" s="28" customFormat="1" ht="18.75" customHeight="1" x14ac:dyDescent="0.2">
      <c r="B294" s="64" t="s">
        <v>1039</v>
      </c>
      <c r="C294" s="65">
        <v>0</v>
      </c>
      <c r="D294" s="65">
        <v>0</v>
      </c>
      <c r="E294" s="65">
        <v>0</v>
      </c>
      <c r="F294" s="66">
        <v>37</v>
      </c>
      <c r="G294" s="67">
        <v>38</v>
      </c>
    </row>
    <row r="295" spans="2:7" s="28" customFormat="1" ht="18.75" customHeight="1" x14ac:dyDescent="0.2">
      <c r="B295" s="64" t="s">
        <v>229</v>
      </c>
      <c r="C295" s="65">
        <v>5</v>
      </c>
      <c r="D295" s="65">
        <v>21</v>
      </c>
      <c r="E295" s="65">
        <v>20</v>
      </c>
      <c r="F295" s="66">
        <v>16</v>
      </c>
      <c r="G295" s="67">
        <v>12</v>
      </c>
    </row>
    <row r="296" spans="2:7" s="28" customFormat="1" ht="18.75" customHeight="1" x14ac:dyDescent="0.2">
      <c r="B296" s="64" t="s">
        <v>3105</v>
      </c>
      <c r="C296" s="65">
        <v>44</v>
      </c>
      <c r="D296" s="65">
        <v>0</v>
      </c>
      <c r="E296" s="65">
        <v>2</v>
      </c>
      <c r="F296" s="66">
        <v>10</v>
      </c>
      <c r="G296" s="67">
        <v>17</v>
      </c>
    </row>
    <row r="297" spans="2:7" s="28" customFormat="1" ht="18.75" customHeight="1" x14ac:dyDescent="0.2">
      <c r="B297" s="64" t="s">
        <v>984</v>
      </c>
      <c r="C297" s="65">
        <v>5</v>
      </c>
      <c r="D297" s="65">
        <v>8</v>
      </c>
      <c r="E297" s="65">
        <v>7</v>
      </c>
      <c r="F297" s="66">
        <v>33</v>
      </c>
      <c r="G297" s="67">
        <v>19</v>
      </c>
    </row>
    <row r="298" spans="2:7" s="28" customFormat="1" ht="18.75" customHeight="1" x14ac:dyDescent="0.2">
      <c r="B298" s="64" t="s">
        <v>1731</v>
      </c>
      <c r="C298" s="65">
        <v>3</v>
      </c>
      <c r="D298" s="65">
        <v>8</v>
      </c>
      <c r="E298" s="65">
        <v>11</v>
      </c>
      <c r="F298" s="66">
        <v>19</v>
      </c>
      <c r="G298" s="67">
        <v>30</v>
      </c>
    </row>
    <row r="299" spans="2:7" s="28" customFormat="1" ht="18.75" customHeight="1" x14ac:dyDescent="0.2">
      <c r="B299" s="64" t="s">
        <v>1060</v>
      </c>
      <c r="C299" s="65">
        <v>13</v>
      </c>
      <c r="D299" s="65">
        <v>12</v>
      </c>
      <c r="E299" s="65">
        <v>19</v>
      </c>
      <c r="F299" s="66">
        <v>14</v>
      </c>
      <c r="G299" s="67">
        <v>12</v>
      </c>
    </row>
    <row r="300" spans="2:7" s="28" customFormat="1" ht="18.75" customHeight="1" x14ac:dyDescent="0.2">
      <c r="B300" s="64" t="s">
        <v>1102</v>
      </c>
      <c r="C300" s="65">
        <v>0</v>
      </c>
      <c r="D300" s="65">
        <v>7</v>
      </c>
      <c r="E300" s="65">
        <v>44</v>
      </c>
      <c r="F300" s="66">
        <v>18</v>
      </c>
      <c r="G300" s="67">
        <v>0</v>
      </c>
    </row>
    <row r="301" spans="2:7" s="28" customFormat="1" ht="18.75" customHeight="1" x14ac:dyDescent="0.2">
      <c r="B301" s="64" t="s">
        <v>1103</v>
      </c>
      <c r="C301" s="65">
        <v>0</v>
      </c>
      <c r="D301" s="65">
        <v>20</v>
      </c>
      <c r="E301" s="65">
        <v>39</v>
      </c>
      <c r="F301" s="66">
        <v>6</v>
      </c>
      <c r="G301" s="67">
        <v>4</v>
      </c>
    </row>
    <row r="302" spans="2:7" s="28" customFormat="1" ht="18.75" customHeight="1" x14ac:dyDescent="0.2">
      <c r="B302" s="64" t="s">
        <v>153</v>
      </c>
      <c r="C302" s="65">
        <v>33</v>
      </c>
      <c r="D302" s="65">
        <v>18</v>
      </c>
      <c r="E302" s="65">
        <v>16</v>
      </c>
      <c r="F302" s="66">
        <v>0</v>
      </c>
      <c r="G302" s="67">
        <v>0</v>
      </c>
    </row>
    <row r="303" spans="2:7" s="28" customFormat="1" ht="18.75" customHeight="1" x14ac:dyDescent="0.2">
      <c r="B303" s="64" t="s">
        <v>1387</v>
      </c>
      <c r="C303" s="65">
        <v>10</v>
      </c>
      <c r="D303" s="65">
        <v>14</v>
      </c>
      <c r="E303" s="65">
        <v>7</v>
      </c>
      <c r="F303" s="66">
        <v>27</v>
      </c>
      <c r="G303" s="67">
        <v>9</v>
      </c>
    </row>
    <row r="304" spans="2:7" s="28" customFormat="1" ht="18.75" customHeight="1" x14ac:dyDescent="0.2">
      <c r="B304" s="64" t="s">
        <v>189</v>
      </c>
      <c r="C304" s="65">
        <v>29</v>
      </c>
      <c r="D304" s="65">
        <v>3</v>
      </c>
      <c r="E304" s="65">
        <v>10</v>
      </c>
      <c r="F304" s="66">
        <v>14</v>
      </c>
      <c r="G304" s="67">
        <v>10</v>
      </c>
    </row>
    <row r="305" spans="2:7" s="28" customFormat="1" ht="18.75" customHeight="1" x14ac:dyDescent="0.2">
      <c r="B305" s="64" t="s">
        <v>943</v>
      </c>
      <c r="C305" s="65">
        <v>66</v>
      </c>
      <c r="D305" s="65">
        <v>0</v>
      </c>
      <c r="E305" s="65">
        <v>0</v>
      </c>
      <c r="F305" s="66">
        <v>0</v>
      </c>
      <c r="G305" s="67">
        <v>0</v>
      </c>
    </row>
    <row r="306" spans="2:7" s="28" customFormat="1" ht="18.75" customHeight="1" x14ac:dyDescent="0.2">
      <c r="B306" s="64" t="s">
        <v>204</v>
      </c>
      <c r="C306" s="65">
        <v>13</v>
      </c>
      <c r="D306" s="65">
        <v>15</v>
      </c>
      <c r="E306" s="65">
        <v>27</v>
      </c>
      <c r="F306" s="66">
        <v>4</v>
      </c>
      <c r="G306" s="67">
        <v>5</v>
      </c>
    </row>
    <row r="307" spans="2:7" s="28" customFormat="1" ht="18.75" customHeight="1" x14ac:dyDescent="0.2">
      <c r="B307" s="64" t="s">
        <v>1162</v>
      </c>
      <c r="C307" s="65">
        <v>27</v>
      </c>
      <c r="D307" s="65">
        <v>23</v>
      </c>
      <c r="E307" s="65">
        <v>3</v>
      </c>
      <c r="F307" s="66">
        <v>6</v>
      </c>
      <c r="G307" s="67">
        <v>5</v>
      </c>
    </row>
    <row r="308" spans="2:7" s="28" customFormat="1" ht="18.75" customHeight="1" x14ac:dyDescent="0.2">
      <c r="B308" s="64" t="s">
        <v>1327</v>
      </c>
      <c r="C308" s="65">
        <v>33</v>
      </c>
      <c r="D308" s="65">
        <v>11</v>
      </c>
      <c r="E308" s="65">
        <v>13</v>
      </c>
      <c r="F308" s="66">
        <v>3</v>
      </c>
      <c r="G308" s="67">
        <v>3</v>
      </c>
    </row>
    <row r="309" spans="2:7" s="28" customFormat="1" ht="18.75" customHeight="1" x14ac:dyDescent="0.2">
      <c r="B309" s="64" t="s">
        <v>1262</v>
      </c>
      <c r="C309" s="65">
        <v>0</v>
      </c>
      <c r="D309" s="65">
        <v>2</v>
      </c>
      <c r="E309" s="65">
        <v>1</v>
      </c>
      <c r="F309" s="66">
        <v>60</v>
      </c>
      <c r="G309" s="67">
        <v>0</v>
      </c>
    </row>
    <row r="310" spans="2:7" s="28" customFormat="1" ht="18.75" customHeight="1" x14ac:dyDescent="0.2">
      <c r="B310" s="64" t="s">
        <v>1078</v>
      </c>
      <c r="C310" s="65">
        <v>3</v>
      </c>
      <c r="D310" s="65">
        <v>16</v>
      </c>
      <c r="E310" s="65">
        <v>17</v>
      </c>
      <c r="F310" s="66">
        <v>16</v>
      </c>
      <c r="G310" s="67">
        <v>8</v>
      </c>
    </row>
    <row r="311" spans="2:7" s="28" customFormat="1" ht="18.75" customHeight="1" x14ac:dyDescent="0.2">
      <c r="B311" s="64" t="s">
        <v>1577</v>
      </c>
      <c r="C311" s="65">
        <v>3</v>
      </c>
      <c r="D311" s="65">
        <v>17</v>
      </c>
      <c r="E311" s="65">
        <v>13</v>
      </c>
      <c r="F311" s="66">
        <v>9</v>
      </c>
      <c r="G311" s="67">
        <v>18</v>
      </c>
    </row>
    <row r="312" spans="2:7" s="28" customFormat="1" ht="18.75" customHeight="1" x14ac:dyDescent="0.2">
      <c r="B312" s="64" t="s">
        <v>143</v>
      </c>
      <c r="C312" s="65">
        <v>13</v>
      </c>
      <c r="D312" s="65">
        <v>6</v>
      </c>
      <c r="E312" s="65">
        <v>23</v>
      </c>
      <c r="F312" s="66">
        <v>5</v>
      </c>
      <c r="G312" s="67">
        <v>13</v>
      </c>
    </row>
    <row r="313" spans="2:7" s="28" customFormat="1" ht="18.75" customHeight="1" x14ac:dyDescent="0.2">
      <c r="B313" s="64" t="s">
        <v>1761</v>
      </c>
      <c r="C313" s="65">
        <v>3</v>
      </c>
      <c r="D313" s="65">
        <v>6</v>
      </c>
      <c r="E313" s="65">
        <v>10</v>
      </c>
      <c r="F313" s="66">
        <v>32</v>
      </c>
      <c r="G313" s="67">
        <v>7</v>
      </c>
    </row>
    <row r="314" spans="2:7" s="28" customFormat="1" ht="18.75" customHeight="1" x14ac:dyDescent="0.2">
      <c r="B314" s="64" t="s">
        <v>908</v>
      </c>
      <c r="C314" s="65">
        <v>20</v>
      </c>
      <c r="D314" s="65">
        <v>34</v>
      </c>
      <c r="E314" s="65">
        <v>2</v>
      </c>
      <c r="F314" s="66">
        <v>0</v>
      </c>
      <c r="G314" s="67">
        <v>2</v>
      </c>
    </row>
    <row r="315" spans="2:7" s="28" customFormat="1" ht="18.75" customHeight="1" x14ac:dyDescent="0.2">
      <c r="B315" s="64" t="s">
        <v>1119</v>
      </c>
      <c r="C315" s="65">
        <v>5</v>
      </c>
      <c r="D315" s="65">
        <v>16</v>
      </c>
      <c r="E315" s="65">
        <v>20</v>
      </c>
      <c r="F315" s="66">
        <v>9</v>
      </c>
      <c r="G315" s="67">
        <v>8</v>
      </c>
    </row>
    <row r="316" spans="2:7" s="28" customFormat="1" ht="18.75" customHeight="1" x14ac:dyDescent="0.2">
      <c r="B316" s="64" t="s">
        <v>1254</v>
      </c>
      <c r="C316" s="65">
        <v>4</v>
      </c>
      <c r="D316" s="65">
        <v>0</v>
      </c>
      <c r="E316" s="65">
        <v>0</v>
      </c>
      <c r="F316" s="66">
        <v>0</v>
      </c>
      <c r="G316" s="67">
        <v>54</v>
      </c>
    </row>
    <row r="317" spans="2:7" s="28" customFormat="1" ht="18.75" customHeight="1" x14ac:dyDescent="0.2">
      <c r="B317" s="64" t="s">
        <v>898</v>
      </c>
      <c r="C317" s="65">
        <v>22</v>
      </c>
      <c r="D317" s="65">
        <v>15</v>
      </c>
      <c r="E317" s="65">
        <v>5</v>
      </c>
      <c r="F317" s="66">
        <v>12</v>
      </c>
      <c r="G317" s="67">
        <v>3</v>
      </c>
    </row>
    <row r="318" spans="2:7" s="28" customFormat="1" ht="18.75" customHeight="1" x14ac:dyDescent="0.2">
      <c r="B318" s="64" t="s">
        <v>1018</v>
      </c>
      <c r="C318" s="65">
        <v>0</v>
      </c>
      <c r="D318" s="65">
        <v>23</v>
      </c>
      <c r="E318" s="65">
        <v>25</v>
      </c>
      <c r="F318" s="66">
        <v>8</v>
      </c>
      <c r="G318" s="67">
        <v>1</v>
      </c>
    </row>
    <row r="319" spans="2:7" s="28" customFormat="1" ht="18.75" customHeight="1" x14ac:dyDescent="0.2">
      <c r="B319" s="64" t="s">
        <v>138</v>
      </c>
      <c r="C319" s="65">
        <v>57</v>
      </c>
      <c r="D319" s="65">
        <v>0</v>
      </c>
      <c r="E319" s="65">
        <v>0</v>
      </c>
      <c r="F319" s="66">
        <v>0</v>
      </c>
      <c r="G319" s="67">
        <v>0</v>
      </c>
    </row>
    <row r="320" spans="2:7" s="28" customFormat="1" ht="18.75" customHeight="1" x14ac:dyDescent="0.2">
      <c r="B320" s="64" t="s">
        <v>934</v>
      </c>
      <c r="C320" s="65">
        <v>25</v>
      </c>
      <c r="D320" s="65">
        <v>12</v>
      </c>
      <c r="E320" s="65">
        <v>19</v>
      </c>
      <c r="F320" s="66">
        <v>0</v>
      </c>
      <c r="G320" s="67">
        <v>0</v>
      </c>
    </row>
    <row r="321" spans="2:7" s="28" customFormat="1" ht="18.75" customHeight="1" x14ac:dyDescent="0.2">
      <c r="B321" s="64" t="s">
        <v>1240</v>
      </c>
      <c r="C321" s="65">
        <v>6</v>
      </c>
      <c r="D321" s="65">
        <v>11</v>
      </c>
      <c r="E321" s="65">
        <v>15</v>
      </c>
      <c r="F321" s="66">
        <v>11</v>
      </c>
      <c r="G321" s="67">
        <v>13</v>
      </c>
    </row>
    <row r="322" spans="2:7" s="28" customFormat="1" ht="18.75" customHeight="1" x14ac:dyDescent="0.2">
      <c r="B322" s="64" t="s">
        <v>278</v>
      </c>
      <c r="C322" s="65">
        <v>2</v>
      </c>
      <c r="D322" s="65">
        <v>21</v>
      </c>
      <c r="E322" s="65">
        <v>18</v>
      </c>
      <c r="F322" s="66">
        <v>15</v>
      </c>
      <c r="G322" s="67">
        <v>0</v>
      </c>
    </row>
    <row r="323" spans="2:7" s="28" customFormat="1" ht="18.75" customHeight="1" x14ac:dyDescent="0.2">
      <c r="B323" s="64" t="s">
        <v>1495</v>
      </c>
      <c r="C323" s="65">
        <v>3</v>
      </c>
      <c r="D323" s="65">
        <v>9</v>
      </c>
      <c r="E323" s="65">
        <v>12</v>
      </c>
      <c r="F323" s="66">
        <v>22</v>
      </c>
      <c r="G323" s="67">
        <v>10</v>
      </c>
    </row>
    <row r="324" spans="2:7" s="28" customFormat="1" ht="18.75" customHeight="1" x14ac:dyDescent="0.2">
      <c r="B324" s="64" t="s">
        <v>977</v>
      </c>
      <c r="C324" s="65">
        <v>0</v>
      </c>
      <c r="D324" s="65">
        <v>0</v>
      </c>
      <c r="E324" s="65">
        <v>0</v>
      </c>
      <c r="F324" s="66">
        <v>2</v>
      </c>
      <c r="G324" s="67">
        <v>53</v>
      </c>
    </row>
    <row r="325" spans="2:7" s="28" customFormat="1" ht="18.75" customHeight="1" x14ac:dyDescent="0.2">
      <c r="B325" s="64" t="s">
        <v>947</v>
      </c>
      <c r="C325" s="65">
        <v>0</v>
      </c>
      <c r="D325" s="65">
        <v>0</v>
      </c>
      <c r="E325" s="65">
        <v>9</v>
      </c>
      <c r="F325" s="66">
        <v>22</v>
      </c>
      <c r="G325" s="67">
        <v>23</v>
      </c>
    </row>
    <row r="326" spans="2:7" s="28" customFormat="1" ht="18.75" customHeight="1" x14ac:dyDescent="0.2">
      <c r="B326" s="64" t="s">
        <v>1328</v>
      </c>
      <c r="C326" s="65">
        <v>11</v>
      </c>
      <c r="D326" s="65">
        <v>6</v>
      </c>
      <c r="E326" s="65">
        <v>11</v>
      </c>
      <c r="F326" s="66">
        <v>12</v>
      </c>
      <c r="G326" s="67">
        <v>13</v>
      </c>
    </row>
    <row r="327" spans="2:7" s="28" customFormat="1" ht="18.75" customHeight="1" x14ac:dyDescent="0.2">
      <c r="B327" s="64" t="s">
        <v>1479</v>
      </c>
      <c r="C327" s="65">
        <v>0</v>
      </c>
      <c r="D327" s="65">
        <v>0</v>
      </c>
      <c r="E327" s="65">
        <v>24</v>
      </c>
      <c r="F327" s="66">
        <v>25</v>
      </c>
      <c r="G327" s="67">
        <v>4</v>
      </c>
    </row>
    <row r="328" spans="2:7" s="28" customFormat="1" ht="18.75" customHeight="1" x14ac:dyDescent="0.2">
      <c r="B328" s="64" t="s">
        <v>1054</v>
      </c>
      <c r="C328" s="65">
        <v>18</v>
      </c>
      <c r="D328" s="65">
        <v>7</v>
      </c>
      <c r="E328" s="65">
        <v>8</v>
      </c>
      <c r="F328" s="66">
        <v>14</v>
      </c>
      <c r="G328" s="67">
        <v>6</v>
      </c>
    </row>
    <row r="329" spans="2:7" s="28" customFormat="1" ht="18.75" customHeight="1" x14ac:dyDescent="0.2">
      <c r="B329" s="64" t="s">
        <v>1036</v>
      </c>
      <c r="C329" s="65">
        <v>0</v>
      </c>
      <c r="D329" s="65">
        <v>0</v>
      </c>
      <c r="E329" s="65">
        <v>1</v>
      </c>
      <c r="F329" s="66">
        <v>26</v>
      </c>
      <c r="G329" s="67">
        <v>26</v>
      </c>
    </row>
    <row r="330" spans="2:7" s="28" customFormat="1" ht="18.75" customHeight="1" x14ac:dyDescent="0.2">
      <c r="B330" s="64" t="s">
        <v>1700</v>
      </c>
      <c r="C330" s="65">
        <v>3</v>
      </c>
      <c r="D330" s="65">
        <v>5</v>
      </c>
      <c r="E330" s="65">
        <v>16</v>
      </c>
      <c r="F330" s="66">
        <v>10</v>
      </c>
      <c r="G330" s="67">
        <v>18</v>
      </c>
    </row>
    <row r="331" spans="2:7" s="28" customFormat="1" ht="18.75" customHeight="1" x14ac:dyDescent="0.2">
      <c r="B331" s="64" t="s">
        <v>154</v>
      </c>
      <c r="C331" s="65">
        <v>3</v>
      </c>
      <c r="D331" s="65">
        <v>3</v>
      </c>
      <c r="E331" s="65">
        <v>3</v>
      </c>
      <c r="F331" s="66">
        <v>1</v>
      </c>
      <c r="G331" s="67">
        <v>42</v>
      </c>
    </row>
    <row r="332" spans="2:7" s="28" customFormat="1" ht="18.75" customHeight="1" x14ac:dyDescent="0.2">
      <c r="B332" s="64" t="s">
        <v>3198</v>
      </c>
      <c r="C332" s="65">
        <v>0</v>
      </c>
      <c r="D332" s="65">
        <v>0</v>
      </c>
      <c r="E332" s="65">
        <v>8</v>
      </c>
      <c r="F332" s="66">
        <v>38</v>
      </c>
      <c r="G332" s="67">
        <v>5</v>
      </c>
    </row>
    <row r="333" spans="2:7" s="28" customFormat="1" ht="18.75" customHeight="1" x14ac:dyDescent="0.2">
      <c r="B333" s="64" t="s">
        <v>904</v>
      </c>
      <c r="C333" s="65">
        <v>0</v>
      </c>
      <c r="D333" s="65">
        <v>4</v>
      </c>
      <c r="E333" s="65">
        <v>14</v>
      </c>
      <c r="F333" s="66">
        <v>16</v>
      </c>
      <c r="G333" s="67">
        <v>16</v>
      </c>
    </row>
    <row r="334" spans="2:7" s="28" customFormat="1" ht="18.75" customHeight="1" x14ac:dyDescent="0.2">
      <c r="B334" s="64" t="s">
        <v>283</v>
      </c>
      <c r="C334" s="65">
        <v>50</v>
      </c>
      <c r="D334" s="65">
        <v>0</v>
      </c>
      <c r="E334" s="65">
        <v>0</v>
      </c>
      <c r="F334" s="66">
        <v>0</v>
      </c>
      <c r="G334" s="67">
        <v>0</v>
      </c>
    </row>
    <row r="335" spans="2:7" s="28" customFormat="1" ht="18.75" customHeight="1" x14ac:dyDescent="0.2">
      <c r="B335" s="64" t="s">
        <v>1773</v>
      </c>
      <c r="C335" s="65">
        <v>4</v>
      </c>
      <c r="D335" s="65">
        <v>5</v>
      </c>
      <c r="E335" s="65">
        <v>15</v>
      </c>
      <c r="F335" s="66">
        <v>14</v>
      </c>
      <c r="G335" s="67">
        <v>12</v>
      </c>
    </row>
    <row r="336" spans="2:7" s="28" customFormat="1" ht="18.75" customHeight="1" x14ac:dyDescent="0.2">
      <c r="B336" s="64" t="s">
        <v>1177</v>
      </c>
      <c r="C336" s="65">
        <v>4</v>
      </c>
      <c r="D336" s="65">
        <v>8</v>
      </c>
      <c r="E336" s="65">
        <v>15</v>
      </c>
      <c r="F336" s="66">
        <v>12</v>
      </c>
      <c r="G336" s="67">
        <v>10</v>
      </c>
    </row>
    <row r="337" spans="2:7" s="28" customFormat="1" ht="18.75" customHeight="1" x14ac:dyDescent="0.2">
      <c r="B337" s="64" t="s">
        <v>1364</v>
      </c>
      <c r="C337" s="65">
        <v>19</v>
      </c>
      <c r="D337" s="65">
        <v>11</v>
      </c>
      <c r="E337" s="65">
        <v>5</v>
      </c>
      <c r="F337" s="66">
        <v>11</v>
      </c>
      <c r="G337" s="67">
        <v>3</v>
      </c>
    </row>
    <row r="338" spans="2:7" s="28" customFormat="1" ht="18.75" customHeight="1" x14ac:dyDescent="0.2">
      <c r="B338" s="64" t="s">
        <v>924</v>
      </c>
      <c r="C338" s="65">
        <v>0</v>
      </c>
      <c r="D338" s="65">
        <v>4</v>
      </c>
      <c r="E338" s="65">
        <v>18</v>
      </c>
      <c r="F338" s="66">
        <v>12</v>
      </c>
      <c r="G338" s="67">
        <v>14</v>
      </c>
    </row>
    <row r="339" spans="2:7" s="28" customFormat="1" ht="18.75" customHeight="1" x14ac:dyDescent="0.2">
      <c r="B339" s="64" t="s">
        <v>931</v>
      </c>
      <c r="C339" s="65">
        <v>0</v>
      </c>
      <c r="D339" s="65">
        <v>1</v>
      </c>
      <c r="E339" s="65">
        <v>0</v>
      </c>
      <c r="F339" s="66">
        <v>24</v>
      </c>
      <c r="G339" s="67">
        <v>23</v>
      </c>
    </row>
    <row r="340" spans="2:7" s="28" customFormat="1" ht="18.75" customHeight="1" x14ac:dyDescent="0.2">
      <c r="B340" s="64" t="s">
        <v>911</v>
      </c>
      <c r="C340" s="65">
        <v>8</v>
      </c>
      <c r="D340" s="65">
        <v>12</v>
      </c>
      <c r="E340" s="65">
        <v>10</v>
      </c>
      <c r="F340" s="66">
        <v>11</v>
      </c>
      <c r="G340" s="67">
        <v>7</v>
      </c>
    </row>
    <row r="341" spans="2:7" s="28" customFormat="1" ht="18.75" customHeight="1" x14ac:dyDescent="0.2">
      <c r="B341" s="64" t="s">
        <v>918</v>
      </c>
      <c r="C341" s="65">
        <v>30</v>
      </c>
      <c r="D341" s="65">
        <v>16</v>
      </c>
      <c r="E341" s="65">
        <v>0</v>
      </c>
      <c r="F341" s="66">
        <v>0</v>
      </c>
      <c r="G341" s="67">
        <v>0</v>
      </c>
    </row>
    <row r="342" spans="2:7" s="28" customFormat="1" ht="18.75" customHeight="1" x14ac:dyDescent="0.2">
      <c r="B342" s="64" t="s">
        <v>3499</v>
      </c>
      <c r="C342" s="65">
        <v>0</v>
      </c>
      <c r="D342" s="65">
        <v>0</v>
      </c>
      <c r="E342" s="65">
        <v>0</v>
      </c>
      <c r="F342" s="66">
        <v>10</v>
      </c>
      <c r="G342" s="67">
        <v>36</v>
      </c>
    </row>
    <row r="343" spans="2:7" s="28" customFormat="1" ht="18.75" customHeight="1" x14ac:dyDescent="0.2">
      <c r="B343" s="64" t="s">
        <v>140</v>
      </c>
      <c r="C343" s="65">
        <v>14</v>
      </c>
      <c r="D343" s="65">
        <v>10</v>
      </c>
      <c r="E343" s="65">
        <v>19</v>
      </c>
      <c r="F343" s="66">
        <v>0</v>
      </c>
      <c r="G343" s="67">
        <v>3</v>
      </c>
    </row>
    <row r="344" spans="2:7" s="28" customFormat="1" ht="18.75" customHeight="1" x14ac:dyDescent="0.2">
      <c r="B344" s="64" t="s">
        <v>1636</v>
      </c>
      <c r="C344" s="65">
        <v>12</v>
      </c>
      <c r="D344" s="65">
        <v>7</v>
      </c>
      <c r="E344" s="65">
        <v>1</v>
      </c>
      <c r="F344" s="66">
        <v>7</v>
      </c>
      <c r="G344" s="67">
        <v>18</v>
      </c>
    </row>
    <row r="345" spans="2:7" s="28" customFormat="1" ht="18.75" customHeight="1" x14ac:dyDescent="0.2">
      <c r="B345" s="64" t="s">
        <v>1089</v>
      </c>
      <c r="C345" s="65">
        <v>3</v>
      </c>
      <c r="D345" s="65">
        <v>10</v>
      </c>
      <c r="E345" s="65">
        <v>20</v>
      </c>
      <c r="F345" s="66">
        <v>6</v>
      </c>
      <c r="G345" s="67">
        <v>6</v>
      </c>
    </row>
    <row r="346" spans="2:7" s="28" customFormat="1" ht="18.75" customHeight="1" x14ac:dyDescent="0.2">
      <c r="B346" s="64" t="s">
        <v>1336</v>
      </c>
      <c r="C346" s="65">
        <v>4</v>
      </c>
      <c r="D346" s="65">
        <v>7</v>
      </c>
      <c r="E346" s="65">
        <v>10</v>
      </c>
      <c r="F346" s="66">
        <v>14</v>
      </c>
      <c r="G346" s="67">
        <v>10</v>
      </c>
    </row>
    <row r="347" spans="2:7" s="28" customFormat="1" ht="18.75" customHeight="1" x14ac:dyDescent="0.2">
      <c r="B347" s="64" t="s">
        <v>1386</v>
      </c>
      <c r="C347" s="65">
        <v>0</v>
      </c>
      <c r="D347" s="65">
        <v>0</v>
      </c>
      <c r="E347" s="65">
        <v>14</v>
      </c>
      <c r="F347" s="66">
        <v>18</v>
      </c>
      <c r="G347" s="67">
        <v>13</v>
      </c>
    </row>
    <row r="348" spans="2:7" s="28" customFormat="1" ht="18.75" customHeight="1" x14ac:dyDescent="0.2">
      <c r="B348" s="64" t="s">
        <v>171</v>
      </c>
      <c r="C348" s="65">
        <v>10</v>
      </c>
      <c r="D348" s="65">
        <v>5</v>
      </c>
      <c r="E348" s="65">
        <v>16</v>
      </c>
      <c r="F348" s="66">
        <v>8</v>
      </c>
      <c r="G348" s="67">
        <v>6</v>
      </c>
    </row>
    <row r="349" spans="2:7" s="28" customFormat="1" ht="18.75" customHeight="1" x14ac:dyDescent="0.2">
      <c r="B349" s="64" t="s">
        <v>996</v>
      </c>
      <c r="C349" s="65">
        <v>44</v>
      </c>
      <c r="D349" s="65">
        <v>1</v>
      </c>
      <c r="E349" s="65">
        <v>0</v>
      </c>
      <c r="F349" s="66">
        <v>0</v>
      </c>
      <c r="G349" s="67">
        <v>0</v>
      </c>
    </row>
    <row r="350" spans="2:7" s="28" customFormat="1" ht="18.75" customHeight="1" x14ac:dyDescent="0.2">
      <c r="B350" s="64" t="s">
        <v>1574</v>
      </c>
      <c r="C350" s="65">
        <v>2</v>
      </c>
      <c r="D350" s="65">
        <v>9</v>
      </c>
      <c r="E350" s="65">
        <v>11</v>
      </c>
      <c r="F350" s="66">
        <v>10</v>
      </c>
      <c r="G350" s="67">
        <v>12</v>
      </c>
    </row>
    <row r="351" spans="2:7" s="28" customFormat="1" ht="18.75" customHeight="1" x14ac:dyDescent="0.2">
      <c r="B351" s="64" t="s">
        <v>1634</v>
      </c>
      <c r="C351" s="65">
        <v>4</v>
      </c>
      <c r="D351" s="65">
        <v>8</v>
      </c>
      <c r="E351" s="65">
        <v>7</v>
      </c>
      <c r="F351" s="66">
        <v>13</v>
      </c>
      <c r="G351" s="67">
        <v>12</v>
      </c>
    </row>
    <row r="352" spans="2:7" s="28" customFormat="1" ht="18.75" customHeight="1" x14ac:dyDescent="0.2">
      <c r="B352" s="64" t="s">
        <v>3498</v>
      </c>
      <c r="C352" s="65">
        <v>0</v>
      </c>
      <c r="D352" s="65">
        <v>0</v>
      </c>
      <c r="E352" s="65">
        <v>0</v>
      </c>
      <c r="F352" s="66">
        <v>12</v>
      </c>
      <c r="G352" s="67">
        <v>31</v>
      </c>
    </row>
    <row r="353" spans="2:7" s="28" customFormat="1" ht="18.75" customHeight="1" x14ac:dyDescent="0.2">
      <c r="B353" s="64" t="s">
        <v>124</v>
      </c>
      <c r="C353" s="65">
        <v>1</v>
      </c>
      <c r="D353" s="65">
        <v>10</v>
      </c>
      <c r="E353" s="65">
        <v>15</v>
      </c>
      <c r="F353" s="66">
        <v>14</v>
      </c>
      <c r="G353" s="67">
        <v>3</v>
      </c>
    </row>
    <row r="354" spans="2:7" s="28" customFormat="1" ht="18.75" customHeight="1" x14ac:dyDescent="0.2">
      <c r="B354" s="64" t="s">
        <v>1296</v>
      </c>
      <c r="C354" s="65">
        <v>7</v>
      </c>
      <c r="D354" s="65">
        <v>6</v>
      </c>
      <c r="E354" s="65">
        <v>5</v>
      </c>
      <c r="F354" s="66">
        <v>13</v>
      </c>
      <c r="G354" s="67">
        <v>12</v>
      </c>
    </row>
    <row r="355" spans="2:7" s="28" customFormat="1" ht="18.75" customHeight="1" x14ac:dyDescent="0.2">
      <c r="B355" s="64" t="s">
        <v>1155</v>
      </c>
      <c r="C355" s="65">
        <v>0</v>
      </c>
      <c r="D355" s="65">
        <v>14</v>
      </c>
      <c r="E355" s="65">
        <v>14</v>
      </c>
      <c r="F355" s="66">
        <v>2</v>
      </c>
      <c r="G355" s="67">
        <v>12</v>
      </c>
    </row>
    <row r="356" spans="2:7" s="28" customFormat="1" ht="18.75" customHeight="1" x14ac:dyDescent="0.2">
      <c r="B356" s="64" t="s">
        <v>1766</v>
      </c>
      <c r="C356" s="65">
        <v>1</v>
      </c>
      <c r="D356" s="65">
        <v>5</v>
      </c>
      <c r="E356" s="65">
        <v>9</v>
      </c>
      <c r="F356" s="66">
        <v>17</v>
      </c>
      <c r="G356" s="67">
        <v>10</v>
      </c>
    </row>
    <row r="357" spans="2:7" s="28" customFormat="1" ht="18.75" customHeight="1" x14ac:dyDescent="0.2">
      <c r="B357" s="64" t="s">
        <v>2990</v>
      </c>
      <c r="C357" s="65">
        <v>3</v>
      </c>
      <c r="D357" s="65">
        <v>11</v>
      </c>
      <c r="E357" s="65">
        <v>6</v>
      </c>
      <c r="F357" s="66">
        <v>11</v>
      </c>
      <c r="G357" s="67">
        <v>11</v>
      </c>
    </row>
    <row r="358" spans="2:7" s="28" customFormat="1" ht="18.75" customHeight="1" x14ac:dyDescent="0.2">
      <c r="B358" s="64" t="s">
        <v>1557</v>
      </c>
      <c r="C358" s="65">
        <v>5</v>
      </c>
      <c r="D358" s="65">
        <v>8</v>
      </c>
      <c r="E358" s="65">
        <v>7</v>
      </c>
      <c r="F358" s="66">
        <v>13</v>
      </c>
      <c r="G358" s="67">
        <v>9</v>
      </c>
    </row>
    <row r="359" spans="2:7" s="28" customFormat="1" ht="18.75" customHeight="1" x14ac:dyDescent="0.2">
      <c r="B359" s="64" t="s">
        <v>1786</v>
      </c>
      <c r="C359" s="65">
        <v>3</v>
      </c>
      <c r="D359" s="65">
        <v>2</v>
      </c>
      <c r="E359" s="65">
        <v>1</v>
      </c>
      <c r="F359" s="66">
        <v>19</v>
      </c>
      <c r="G359" s="67">
        <v>17</v>
      </c>
    </row>
    <row r="360" spans="2:7" s="28" customFormat="1" ht="18.75" customHeight="1" x14ac:dyDescent="0.2">
      <c r="B360" s="64" t="s">
        <v>1006</v>
      </c>
      <c r="C360" s="65">
        <v>0</v>
      </c>
      <c r="D360" s="65">
        <v>3</v>
      </c>
      <c r="E360" s="65">
        <v>16</v>
      </c>
      <c r="F360" s="66">
        <v>3</v>
      </c>
      <c r="G360" s="67">
        <v>20</v>
      </c>
    </row>
    <row r="361" spans="2:7" s="28" customFormat="1" ht="18.75" customHeight="1" x14ac:dyDescent="0.2">
      <c r="B361" s="64" t="s">
        <v>891</v>
      </c>
      <c r="C361" s="65">
        <v>12</v>
      </c>
      <c r="D361" s="65">
        <v>4</v>
      </c>
      <c r="E361" s="65">
        <v>4</v>
      </c>
      <c r="F361" s="66">
        <v>8</v>
      </c>
      <c r="G361" s="67">
        <v>13</v>
      </c>
    </row>
    <row r="362" spans="2:7" s="28" customFormat="1" ht="18.75" customHeight="1" x14ac:dyDescent="0.2">
      <c r="B362" s="64" t="s">
        <v>981</v>
      </c>
      <c r="C362" s="65">
        <v>7</v>
      </c>
      <c r="D362" s="65">
        <v>10</v>
      </c>
      <c r="E362" s="65">
        <v>8</v>
      </c>
      <c r="F362" s="66">
        <v>8</v>
      </c>
      <c r="G362" s="67">
        <v>8</v>
      </c>
    </row>
    <row r="363" spans="2:7" s="28" customFormat="1" ht="18.75" customHeight="1" x14ac:dyDescent="0.2">
      <c r="B363" s="64" t="s">
        <v>1622</v>
      </c>
      <c r="C363" s="65">
        <v>15</v>
      </c>
      <c r="D363" s="65">
        <v>12</v>
      </c>
      <c r="E363" s="65">
        <v>6</v>
      </c>
      <c r="F363" s="66">
        <v>7</v>
      </c>
      <c r="G363" s="67">
        <v>0</v>
      </c>
    </row>
    <row r="364" spans="2:7" s="28" customFormat="1" ht="18.75" customHeight="1" x14ac:dyDescent="0.2">
      <c r="B364" s="64" t="s">
        <v>1434</v>
      </c>
      <c r="C364" s="65">
        <v>6</v>
      </c>
      <c r="D364" s="65">
        <v>10</v>
      </c>
      <c r="E364" s="65">
        <v>6</v>
      </c>
      <c r="F364" s="66">
        <v>9</v>
      </c>
      <c r="G364" s="67">
        <v>9</v>
      </c>
    </row>
    <row r="365" spans="2:7" s="28" customFormat="1" ht="18.75" customHeight="1" x14ac:dyDescent="0.2">
      <c r="B365" s="64" t="s">
        <v>1742</v>
      </c>
      <c r="C365" s="65">
        <v>8</v>
      </c>
      <c r="D365" s="65">
        <v>9</v>
      </c>
      <c r="E365" s="65">
        <v>4</v>
      </c>
      <c r="F365" s="66">
        <v>3</v>
      </c>
      <c r="G365" s="67">
        <v>16</v>
      </c>
    </row>
    <row r="366" spans="2:7" s="28" customFormat="1" ht="18.75" customHeight="1" x14ac:dyDescent="0.2">
      <c r="B366" s="64" t="s">
        <v>1176</v>
      </c>
      <c r="C366" s="65">
        <v>2</v>
      </c>
      <c r="D366" s="65">
        <v>6</v>
      </c>
      <c r="E366" s="65">
        <v>19</v>
      </c>
      <c r="F366" s="66">
        <v>10</v>
      </c>
      <c r="G366" s="67">
        <v>3</v>
      </c>
    </row>
    <row r="367" spans="2:7" s="28" customFormat="1" ht="18.75" customHeight="1" x14ac:dyDescent="0.2">
      <c r="B367" s="64" t="s">
        <v>292</v>
      </c>
      <c r="C367" s="65">
        <v>1</v>
      </c>
      <c r="D367" s="65">
        <v>10</v>
      </c>
      <c r="E367" s="65">
        <v>11</v>
      </c>
      <c r="F367" s="66">
        <v>17</v>
      </c>
      <c r="G367" s="67">
        <v>0</v>
      </c>
    </row>
    <row r="368" spans="2:7" s="28" customFormat="1" ht="18.75" customHeight="1" x14ac:dyDescent="0.2">
      <c r="B368" s="64" t="s">
        <v>1035</v>
      </c>
      <c r="C368" s="65">
        <v>7</v>
      </c>
      <c r="D368" s="65">
        <v>4</v>
      </c>
      <c r="E368" s="65">
        <v>14</v>
      </c>
      <c r="F368" s="66">
        <v>6</v>
      </c>
      <c r="G368" s="67">
        <v>8</v>
      </c>
    </row>
    <row r="369" spans="2:7" s="28" customFormat="1" ht="18.75" customHeight="1" x14ac:dyDescent="0.2">
      <c r="B369" s="64" t="s">
        <v>988</v>
      </c>
      <c r="C369" s="65">
        <v>16</v>
      </c>
      <c r="D369" s="65">
        <v>16</v>
      </c>
      <c r="E369" s="65">
        <v>1</v>
      </c>
      <c r="F369" s="66">
        <v>6</v>
      </c>
      <c r="G369" s="67">
        <v>0</v>
      </c>
    </row>
    <row r="370" spans="2:7" s="28" customFormat="1" ht="18.75" customHeight="1" x14ac:dyDescent="0.2">
      <c r="B370" s="64" t="s">
        <v>1661</v>
      </c>
      <c r="C370" s="65">
        <v>4</v>
      </c>
      <c r="D370" s="65">
        <v>10</v>
      </c>
      <c r="E370" s="65">
        <v>7</v>
      </c>
      <c r="F370" s="66">
        <v>11</v>
      </c>
      <c r="G370" s="67">
        <v>5</v>
      </c>
    </row>
    <row r="371" spans="2:7" s="28" customFormat="1" ht="18.75" customHeight="1" x14ac:dyDescent="0.2">
      <c r="B371" s="64" t="s">
        <v>1772</v>
      </c>
      <c r="C371" s="65">
        <v>2</v>
      </c>
      <c r="D371" s="65">
        <v>7</v>
      </c>
      <c r="E371" s="65">
        <v>6</v>
      </c>
      <c r="F371" s="66">
        <v>15</v>
      </c>
      <c r="G371" s="67">
        <v>7</v>
      </c>
    </row>
    <row r="372" spans="2:7" s="28" customFormat="1" ht="18.75" customHeight="1" x14ac:dyDescent="0.2">
      <c r="B372" s="64" t="s">
        <v>2994</v>
      </c>
      <c r="C372" s="65">
        <v>12</v>
      </c>
      <c r="D372" s="65">
        <v>4</v>
      </c>
      <c r="E372" s="65">
        <v>12</v>
      </c>
      <c r="F372" s="66">
        <v>3</v>
      </c>
      <c r="G372" s="67">
        <v>6</v>
      </c>
    </row>
    <row r="373" spans="2:7" s="28" customFormat="1" ht="18.75" customHeight="1" x14ac:dyDescent="0.2">
      <c r="B373" s="64" t="s">
        <v>915</v>
      </c>
      <c r="C373" s="65">
        <v>14</v>
      </c>
      <c r="D373" s="65">
        <v>9</v>
      </c>
      <c r="E373" s="65">
        <v>3</v>
      </c>
      <c r="F373" s="66">
        <v>1</v>
      </c>
      <c r="G373" s="67">
        <v>9</v>
      </c>
    </row>
    <row r="374" spans="2:7" s="28" customFormat="1" ht="18.75" customHeight="1" x14ac:dyDescent="0.2">
      <c r="B374" s="64" t="s">
        <v>226</v>
      </c>
      <c r="C374" s="65">
        <v>18</v>
      </c>
      <c r="D374" s="65">
        <v>18</v>
      </c>
      <c r="E374" s="65">
        <v>0</v>
      </c>
      <c r="F374" s="66">
        <v>0</v>
      </c>
      <c r="G374" s="67">
        <v>0</v>
      </c>
    </row>
    <row r="375" spans="2:7" s="28" customFormat="1" ht="18.75" customHeight="1" x14ac:dyDescent="0.2">
      <c r="B375" s="64" t="s">
        <v>892</v>
      </c>
      <c r="C375" s="65">
        <v>0</v>
      </c>
      <c r="D375" s="65">
        <v>0</v>
      </c>
      <c r="E375" s="65">
        <v>12</v>
      </c>
      <c r="F375" s="66">
        <v>24</v>
      </c>
      <c r="G375" s="67">
        <v>0</v>
      </c>
    </row>
    <row r="376" spans="2:7" s="28" customFormat="1" ht="18.75" customHeight="1" x14ac:dyDescent="0.2">
      <c r="B376" s="64" t="s">
        <v>1811</v>
      </c>
      <c r="C376" s="65">
        <v>8</v>
      </c>
      <c r="D376" s="65">
        <v>6</v>
      </c>
      <c r="E376" s="65">
        <v>10</v>
      </c>
      <c r="F376" s="66">
        <v>3</v>
      </c>
      <c r="G376" s="67">
        <v>9</v>
      </c>
    </row>
    <row r="377" spans="2:7" s="28" customFormat="1" ht="18.75" customHeight="1" x14ac:dyDescent="0.2">
      <c r="B377" s="64" t="s">
        <v>1844</v>
      </c>
      <c r="C377" s="65">
        <v>3</v>
      </c>
      <c r="D377" s="65">
        <v>1</v>
      </c>
      <c r="E377" s="65">
        <v>4</v>
      </c>
      <c r="F377" s="66">
        <v>15</v>
      </c>
      <c r="G377" s="67">
        <v>13</v>
      </c>
    </row>
    <row r="378" spans="2:7" s="28" customFormat="1" ht="18.75" customHeight="1" x14ac:dyDescent="0.2">
      <c r="B378" s="64" t="s">
        <v>1723</v>
      </c>
      <c r="C378" s="65">
        <v>7</v>
      </c>
      <c r="D378" s="65">
        <v>5</v>
      </c>
      <c r="E378" s="65">
        <v>5</v>
      </c>
      <c r="F378" s="66">
        <v>8</v>
      </c>
      <c r="G378" s="67">
        <v>11</v>
      </c>
    </row>
    <row r="379" spans="2:7" s="28" customFormat="1" ht="18.75" customHeight="1" x14ac:dyDescent="0.2">
      <c r="B379" s="64" t="s">
        <v>1930</v>
      </c>
      <c r="C379" s="65">
        <v>2</v>
      </c>
      <c r="D379" s="65">
        <v>13</v>
      </c>
      <c r="E379" s="65">
        <v>13</v>
      </c>
      <c r="F379" s="66">
        <v>1</v>
      </c>
      <c r="G379" s="67">
        <v>6</v>
      </c>
    </row>
    <row r="380" spans="2:7" s="28" customFormat="1" ht="18.75" customHeight="1" x14ac:dyDescent="0.2">
      <c r="B380" s="64" t="s">
        <v>937</v>
      </c>
      <c r="C380" s="65">
        <v>2</v>
      </c>
      <c r="D380" s="65">
        <v>17</v>
      </c>
      <c r="E380" s="65">
        <v>16</v>
      </c>
      <c r="F380" s="66">
        <v>0</v>
      </c>
      <c r="G380" s="67">
        <v>0</v>
      </c>
    </row>
    <row r="381" spans="2:7" s="28" customFormat="1" ht="18.75" customHeight="1" x14ac:dyDescent="0.2">
      <c r="B381" s="64" t="s">
        <v>914</v>
      </c>
      <c r="C381" s="65">
        <v>0</v>
      </c>
      <c r="D381" s="65">
        <v>13</v>
      </c>
      <c r="E381" s="65">
        <v>9</v>
      </c>
      <c r="F381" s="66">
        <v>13</v>
      </c>
      <c r="G381" s="67">
        <v>0</v>
      </c>
    </row>
    <row r="382" spans="2:7" s="28" customFormat="1" ht="18.75" customHeight="1" x14ac:dyDescent="0.2">
      <c r="B382" s="64" t="s">
        <v>1710</v>
      </c>
      <c r="C382" s="65">
        <v>2</v>
      </c>
      <c r="D382" s="65">
        <v>4</v>
      </c>
      <c r="E382" s="65">
        <v>3</v>
      </c>
      <c r="F382" s="66">
        <v>16</v>
      </c>
      <c r="G382" s="67">
        <v>10</v>
      </c>
    </row>
    <row r="383" spans="2:7" s="28" customFormat="1" ht="18.75" customHeight="1" x14ac:dyDescent="0.2">
      <c r="B383" s="64" t="s">
        <v>1850</v>
      </c>
      <c r="C383" s="65">
        <v>6</v>
      </c>
      <c r="D383" s="65">
        <v>10</v>
      </c>
      <c r="E383" s="65">
        <v>7</v>
      </c>
      <c r="F383" s="66">
        <v>5</v>
      </c>
      <c r="G383" s="67">
        <v>7</v>
      </c>
    </row>
    <row r="384" spans="2:7" s="28" customFormat="1" ht="18.75" customHeight="1" x14ac:dyDescent="0.2">
      <c r="B384" s="64" t="s">
        <v>1950</v>
      </c>
      <c r="C384" s="65">
        <v>5</v>
      </c>
      <c r="D384" s="65">
        <v>8</v>
      </c>
      <c r="E384" s="65">
        <v>9</v>
      </c>
      <c r="F384" s="66">
        <v>8</v>
      </c>
      <c r="G384" s="67">
        <v>5</v>
      </c>
    </row>
    <row r="385" spans="2:7" s="28" customFormat="1" ht="18.75" customHeight="1" x14ac:dyDescent="0.2">
      <c r="B385" s="64" t="s">
        <v>879</v>
      </c>
      <c r="C385" s="65">
        <v>18</v>
      </c>
      <c r="D385" s="65">
        <v>17</v>
      </c>
      <c r="E385" s="65">
        <v>0</v>
      </c>
      <c r="F385" s="66">
        <v>0</v>
      </c>
      <c r="G385" s="67">
        <v>0</v>
      </c>
    </row>
    <row r="386" spans="2:7" s="28" customFormat="1" ht="18.75" customHeight="1" x14ac:dyDescent="0.2">
      <c r="B386" s="64" t="s">
        <v>1687</v>
      </c>
      <c r="C386" s="65">
        <v>6</v>
      </c>
      <c r="D386" s="65">
        <v>1</v>
      </c>
      <c r="E386" s="65">
        <v>16</v>
      </c>
      <c r="F386" s="66">
        <v>9</v>
      </c>
      <c r="G386" s="67">
        <v>2</v>
      </c>
    </row>
    <row r="387" spans="2:7" s="28" customFormat="1" ht="18.75" customHeight="1" x14ac:dyDescent="0.2">
      <c r="B387" s="64" t="s">
        <v>861</v>
      </c>
      <c r="C387" s="65">
        <v>0</v>
      </c>
      <c r="D387" s="65">
        <v>0</v>
      </c>
      <c r="E387" s="65">
        <v>14</v>
      </c>
      <c r="F387" s="66">
        <v>20</v>
      </c>
      <c r="G387" s="67">
        <v>0</v>
      </c>
    </row>
    <row r="388" spans="2:7" s="28" customFormat="1" ht="18.75" customHeight="1" x14ac:dyDescent="0.2">
      <c r="B388" s="64" t="s">
        <v>1056</v>
      </c>
      <c r="C388" s="65">
        <v>4</v>
      </c>
      <c r="D388" s="65">
        <v>3</v>
      </c>
      <c r="E388" s="65">
        <v>7</v>
      </c>
      <c r="F388" s="66">
        <v>15</v>
      </c>
      <c r="G388" s="67">
        <v>5</v>
      </c>
    </row>
    <row r="389" spans="2:7" s="28" customFormat="1" ht="18.75" customHeight="1" x14ac:dyDescent="0.2">
      <c r="B389" s="64" t="s">
        <v>1021</v>
      </c>
      <c r="C389" s="65">
        <v>34</v>
      </c>
      <c r="D389" s="65">
        <v>0</v>
      </c>
      <c r="E389" s="65">
        <v>0</v>
      </c>
      <c r="F389" s="66">
        <v>0</v>
      </c>
      <c r="G389" s="67">
        <v>0</v>
      </c>
    </row>
    <row r="390" spans="2:7" s="28" customFormat="1" ht="18.75" customHeight="1" x14ac:dyDescent="0.2">
      <c r="B390" s="64" t="s">
        <v>2397</v>
      </c>
      <c r="C390" s="65">
        <v>8</v>
      </c>
      <c r="D390" s="65">
        <v>10</v>
      </c>
      <c r="E390" s="65">
        <v>3</v>
      </c>
      <c r="F390" s="66">
        <v>10</v>
      </c>
      <c r="G390" s="67">
        <v>3</v>
      </c>
    </row>
    <row r="391" spans="2:7" s="28" customFormat="1" ht="18.75" customHeight="1" x14ac:dyDescent="0.2">
      <c r="B391" s="64" t="s">
        <v>1483</v>
      </c>
      <c r="C391" s="65">
        <v>11</v>
      </c>
      <c r="D391" s="65">
        <v>2</v>
      </c>
      <c r="E391" s="65">
        <v>10</v>
      </c>
      <c r="F391" s="66">
        <v>2</v>
      </c>
      <c r="G391" s="67">
        <v>9</v>
      </c>
    </row>
    <row r="392" spans="2:7" s="28" customFormat="1" ht="18.75" customHeight="1" x14ac:dyDescent="0.2">
      <c r="B392" s="64" t="s">
        <v>1030</v>
      </c>
      <c r="C392" s="65">
        <v>0</v>
      </c>
      <c r="D392" s="65">
        <v>0</v>
      </c>
      <c r="E392" s="65">
        <v>13</v>
      </c>
      <c r="F392" s="66">
        <v>21</v>
      </c>
      <c r="G392" s="67">
        <v>0</v>
      </c>
    </row>
    <row r="393" spans="2:7" s="28" customFormat="1" ht="18.75" customHeight="1" x14ac:dyDescent="0.2">
      <c r="B393" s="64" t="s">
        <v>1104</v>
      </c>
      <c r="C393" s="65">
        <v>3</v>
      </c>
      <c r="D393" s="65">
        <v>9</v>
      </c>
      <c r="E393" s="65">
        <v>6</v>
      </c>
      <c r="F393" s="66">
        <v>4</v>
      </c>
      <c r="G393" s="67">
        <v>11</v>
      </c>
    </row>
    <row r="394" spans="2:7" s="28" customFormat="1" ht="18.75" customHeight="1" x14ac:dyDescent="0.2">
      <c r="B394" s="64" t="s">
        <v>2522</v>
      </c>
      <c r="C394" s="65">
        <v>4</v>
      </c>
      <c r="D394" s="65">
        <v>4</v>
      </c>
      <c r="E394" s="65">
        <v>8</v>
      </c>
      <c r="F394" s="66">
        <v>10</v>
      </c>
      <c r="G394" s="67">
        <v>7</v>
      </c>
    </row>
    <row r="395" spans="2:7" s="28" customFormat="1" ht="18.75" customHeight="1" x14ac:dyDescent="0.2">
      <c r="B395" s="64" t="s">
        <v>961</v>
      </c>
      <c r="C395" s="65">
        <v>5</v>
      </c>
      <c r="D395" s="65">
        <v>14</v>
      </c>
      <c r="E395" s="65">
        <v>8</v>
      </c>
      <c r="F395" s="66">
        <v>6</v>
      </c>
      <c r="G395" s="67">
        <v>0</v>
      </c>
    </row>
    <row r="396" spans="2:7" s="28" customFormat="1" ht="18.75" customHeight="1" x14ac:dyDescent="0.2">
      <c r="B396" s="64" t="s">
        <v>1545</v>
      </c>
      <c r="C396" s="65">
        <v>2</v>
      </c>
      <c r="D396" s="65">
        <v>16</v>
      </c>
      <c r="E396" s="65">
        <v>4</v>
      </c>
      <c r="F396" s="66">
        <v>5</v>
      </c>
      <c r="G396" s="67">
        <v>5</v>
      </c>
    </row>
    <row r="397" spans="2:7" s="28" customFormat="1" ht="18.75" customHeight="1" x14ac:dyDescent="0.2">
      <c r="B397" s="64" t="s">
        <v>1605</v>
      </c>
      <c r="C397" s="65">
        <v>8</v>
      </c>
      <c r="D397" s="65">
        <v>12</v>
      </c>
      <c r="E397" s="65">
        <v>6</v>
      </c>
      <c r="F397" s="66">
        <v>5</v>
      </c>
      <c r="G397" s="67">
        <v>1</v>
      </c>
    </row>
    <row r="398" spans="2:7" s="28" customFormat="1" ht="18.75" customHeight="1" x14ac:dyDescent="0.2">
      <c r="B398" s="64" t="s">
        <v>1567</v>
      </c>
      <c r="C398" s="65">
        <v>0</v>
      </c>
      <c r="D398" s="65">
        <v>1</v>
      </c>
      <c r="E398" s="65">
        <v>14</v>
      </c>
      <c r="F398" s="66">
        <v>11</v>
      </c>
      <c r="G398" s="67">
        <v>6</v>
      </c>
    </row>
    <row r="399" spans="2:7" s="28" customFormat="1" ht="18.75" customHeight="1" x14ac:dyDescent="0.2">
      <c r="B399" s="64" t="s">
        <v>1298</v>
      </c>
      <c r="C399" s="65">
        <v>0</v>
      </c>
      <c r="D399" s="65">
        <v>10</v>
      </c>
      <c r="E399" s="65">
        <v>20</v>
      </c>
      <c r="F399" s="66">
        <v>2</v>
      </c>
      <c r="G399" s="67">
        <v>0</v>
      </c>
    </row>
    <row r="400" spans="2:7" s="28" customFormat="1" ht="18.75" customHeight="1" x14ac:dyDescent="0.2">
      <c r="B400" s="64" t="s">
        <v>1737</v>
      </c>
      <c r="C400" s="65">
        <v>4</v>
      </c>
      <c r="D400" s="65">
        <v>14</v>
      </c>
      <c r="E400" s="65">
        <v>6</v>
      </c>
      <c r="F400" s="66">
        <v>6</v>
      </c>
      <c r="G400" s="67">
        <v>1</v>
      </c>
    </row>
    <row r="401" spans="2:7" s="28" customFormat="1" ht="18.75" customHeight="1" x14ac:dyDescent="0.2">
      <c r="B401" s="64" t="s">
        <v>2089</v>
      </c>
      <c r="C401" s="65">
        <v>0</v>
      </c>
      <c r="D401" s="65">
        <v>7</v>
      </c>
      <c r="E401" s="65">
        <v>8</v>
      </c>
      <c r="F401" s="66">
        <v>13</v>
      </c>
      <c r="G401" s="67">
        <v>2</v>
      </c>
    </row>
    <row r="402" spans="2:7" s="28" customFormat="1" ht="18.75" customHeight="1" x14ac:dyDescent="0.2">
      <c r="B402" s="64" t="s">
        <v>1922</v>
      </c>
      <c r="C402" s="65">
        <v>0</v>
      </c>
      <c r="D402" s="65">
        <v>0</v>
      </c>
      <c r="E402" s="65">
        <v>0</v>
      </c>
      <c r="F402" s="66">
        <v>0</v>
      </c>
      <c r="G402" s="67">
        <v>30</v>
      </c>
    </row>
    <row r="403" spans="2:7" s="28" customFormat="1" ht="18.75" customHeight="1" x14ac:dyDescent="0.2">
      <c r="B403" s="64" t="s">
        <v>2106</v>
      </c>
      <c r="C403" s="65">
        <v>1</v>
      </c>
      <c r="D403" s="65">
        <v>6</v>
      </c>
      <c r="E403" s="65">
        <v>8</v>
      </c>
      <c r="F403" s="66">
        <v>5</v>
      </c>
      <c r="G403" s="67">
        <v>9</v>
      </c>
    </row>
    <row r="404" spans="2:7" s="28" customFormat="1" ht="18.75" customHeight="1" x14ac:dyDescent="0.2">
      <c r="B404" s="64" t="s">
        <v>1015</v>
      </c>
      <c r="C404" s="65">
        <v>0</v>
      </c>
      <c r="D404" s="65">
        <v>8</v>
      </c>
      <c r="E404" s="65">
        <v>20</v>
      </c>
      <c r="F404" s="66">
        <v>1</v>
      </c>
      <c r="G404" s="67">
        <v>0</v>
      </c>
    </row>
    <row r="405" spans="2:7" s="28" customFormat="1" ht="18.75" customHeight="1" x14ac:dyDescent="0.2">
      <c r="B405" s="64" t="s">
        <v>1972</v>
      </c>
      <c r="C405" s="65">
        <v>0</v>
      </c>
      <c r="D405" s="65">
        <v>0</v>
      </c>
      <c r="E405" s="65">
        <v>9</v>
      </c>
      <c r="F405" s="66">
        <v>6</v>
      </c>
      <c r="G405" s="67">
        <v>14</v>
      </c>
    </row>
    <row r="406" spans="2:7" s="28" customFormat="1" ht="18.75" customHeight="1" x14ac:dyDescent="0.2">
      <c r="B406" s="64" t="s">
        <v>1489</v>
      </c>
      <c r="C406" s="65">
        <v>1</v>
      </c>
      <c r="D406" s="65">
        <v>0</v>
      </c>
      <c r="E406" s="65">
        <v>3</v>
      </c>
      <c r="F406" s="66">
        <v>11</v>
      </c>
      <c r="G406" s="67">
        <v>14</v>
      </c>
    </row>
    <row r="407" spans="2:7" s="28" customFormat="1" ht="18.75" customHeight="1" x14ac:dyDescent="0.2">
      <c r="B407" s="64" t="s">
        <v>1563</v>
      </c>
      <c r="C407" s="65">
        <v>12</v>
      </c>
      <c r="D407" s="65">
        <v>10</v>
      </c>
      <c r="E407" s="65">
        <v>3</v>
      </c>
      <c r="F407" s="66">
        <v>1</v>
      </c>
      <c r="G407" s="67">
        <v>3</v>
      </c>
    </row>
    <row r="408" spans="2:7" s="28" customFormat="1" ht="18.75" customHeight="1" x14ac:dyDescent="0.2">
      <c r="B408" s="64" t="s">
        <v>1234</v>
      </c>
      <c r="C408" s="65">
        <v>28</v>
      </c>
      <c r="D408" s="65">
        <v>0</v>
      </c>
      <c r="E408" s="65">
        <v>0</v>
      </c>
      <c r="F408" s="66">
        <v>0</v>
      </c>
      <c r="G408" s="67">
        <v>0</v>
      </c>
    </row>
    <row r="409" spans="2:7" s="28" customFormat="1" ht="18.75" customHeight="1" x14ac:dyDescent="0.2">
      <c r="B409" s="64" t="s">
        <v>905</v>
      </c>
      <c r="C409" s="65">
        <v>11</v>
      </c>
      <c r="D409" s="65">
        <v>7</v>
      </c>
      <c r="E409" s="65">
        <v>5</v>
      </c>
      <c r="F409" s="66">
        <v>1</v>
      </c>
      <c r="G409" s="67">
        <v>3</v>
      </c>
    </row>
    <row r="410" spans="2:7" s="28" customFormat="1" ht="18.75" customHeight="1" x14ac:dyDescent="0.2">
      <c r="B410" s="64" t="s">
        <v>1139</v>
      </c>
      <c r="C410" s="65">
        <v>0</v>
      </c>
      <c r="D410" s="65">
        <v>8</v>
      </c>
      <c r="E410" s="65">
        <v>19</v>
      </c>
      <c r="F410" s="66">
        <v>0</v>
      </c>
      <c r="G410" s="67">
        <v>0</v>
      </c>
    </row>
    <row r="411" spans="2:7" s="28" customFormat="1" ht="18.75" customHeight="1" x14ac:dyDescent="0.2">
      <c r="B411" s="64" t="s">
        <v>1147</v>
      </c>
      <c r="C411" s="65">
        <v>0</v>
      </c>
      <c r="D411" s="65">
        <v>0</v>
      </c>
      <c r="E411" s="65">
        <v>0</v>
      </c>
      <c r="F411" s="66">
        <v>11</v>
      </c>
      <c r="G411" s="67">
        <v>16</v>
      </c>
    </row>
    <row r="412" spans="2:7" s="28" customFormat="1" ht="18.75" customHeight="1" x14ac:dyDescent="0.2">
      <c r="B412" s="64" t="s">
        <v>1349</v>
      </c>
      <c r="C412" s="65">
        <v>0</v>
      </c>
      <c r="D412" s="65">
        <v>17</v>
      </c>
      <c r="E412" s="65">
        <v>1</v>
      </c>
      <c r="F412" s="66">
        <v>0</v>
      </c>
      <c r="G412" s="67">
        <v>9</v>
      </c>
    </row>
    <row r="413" spans="2:7" s="28" customFormat="1" ht="18.75" customHeight="1" x14ac:dyDescent="0.2">
      <c r="B413" s="64" t="s">
        <v>1486</v>
      </c>
      <c r="C413" s="65">
        <v>8</v>
      </c>
      <c r="D413" s="65">
        <v>4</v>
      </c>
      <c r="E413" s="65">
        <v>3</v>
      </c>
      <c r="F413" s="66">
        <v>12</v>
      </c>
      <c r="G413" s="67">
        <v>0</v>
      </c>
    </row>
    <row r="414" spans="2:7" s="28" customFormat="1" ht="18.75" customHeight="1" x14ac:dyDescent="0.2">
      <c r="B414" s="64" t="s">
        <v>1012</v>
      </c>
      <c r="C414" s="65">
        <v>5</v>
      </c>
      <c r="D414" s="65">
        <v>9</v>
      </c>
      <c r="E414" s="65">
        <v>5</v>
      </c>
      <c r="F414" s="66">
        <v>5</v>
      </c>
      <c r="G414" s="67">
        <v>2</v>
      </c>
    </row>
    <row r="415" spans="2:7" s="28" customFormat="1" ht="18.75" customHeight="1" x14ac:dyDescent="0.2">
      <c r="B415" s="64" t="s">
        <v>1393</v>
      </c>
      <c r="C415" s="65">
        <v>7</v>
      </c>
      <c r="D415" s="65">
        <v>7</v>
      </c>
      <c r="E415" s="65">
        <v>2</v>
      </c>
      <c r="F415" s="66">
        <v>3</v>
      </c>
      <c r="G415" s="67">
        <v>7</v>
      </c>
    </row>
    <row r="416" spans="2:7" s="28" customFormat="1" ht="18.75" customHeight="1" x14ac:dyDescent="0.2">
      <c r="B416" s="64" t="s">
        <v>1108</v>
      </c>
      <c r="C416" s="65">
        <v>0</v>
      </c>
      <c r="D416" s="65">
        <v>19</v>
      </c>
      <c r="E416" s="65">
        <v>0</v>
      </c>
      <c r="F416" s="66">
        <v>6</v>
      </c>
      <c r="G416" s="67">
        <v>1</v>
      </c>
    </row>
    <row r="417" spans="2:7" s="28" customFormat="1" ht="18.75" customHeight="1" x14ac:dyDescent="0.2">
      <c r="B417" s="64" t="s">
        <v>2573</v>
      </c>
      <c r="C417" s="65">
        <v>0</v>
      </c>
      <c r="D417" s="65">
        <v>2</v>
      </c>
      <c r="E417" s="65">
        <v>0</v>
      </c>
      <c r="F417" s="66">
        <v>0</v>
      </c>
      <c r="G417" s="67">
        <v>23</v>
      </c>
    </row>
    <row r="418" spans="2:7" s="28" customFormat="1" ht="18.75" customHeight="1" x14ac:dyDescent="0.2">
      <c r="B418" s="64" t="s">
        <v>1069</v>
      </c>
      <c r="C418" s="65">
        <v>13</v>
      </c>
      <c r="D418" s="65">
        <v>12</v>
      </c>
      <c r="E418" s="65">
        <v>0</v>
      </c>
      <c r="F418" s="66">
        <v>0</v>
      </c>
      <c r="G418" s="67">
        <v>0</v>
      </c>
    </row>
    <row r="419" spans="2:7" s="28" customFormat="1" ht="18.75" customHeight="1" x14ac:dyDescent="0.2">
      <c r="B419" s="64" t="s">
        <v>1085</v>
      </c>
      <c r="C419" s="65">
        <v>4</v>
      </c>
      <c r="D419" s="65">
        <v>17</v>
      </c>
      <c r="E419" s="65">
        <v>0</v>
      </c>
      <c r="F419" s="66">
        <v>1</v>
      </c>
      <c r="G419" s="67">
        <v>3</v>
      </c>
    </row>
    <row r="420" spans="2:7" s="28" customFormat="1" ht="18.75" customHeight="1" x14ac:dyDescent="0.2">
      <c r="B420" s="64" t="s">
        <v>965</v>
      </c>
      <c r="C420" s="65">
        <v>0</v>
      </c>
      <c r="D420" s="65">
        <v>1</v>
      </c>
      <c r="E420" s="65">
        <v>17</v>
      </c>
      <c r="F420" s="66">
        <v>7</v>
      </c>
      <c r="G420" s="67">
        <v>0</v>
      </c>
    </row>
    <row r="421" spans="2:7" s="28" customFormat="1" ht="18.75" customHeight="1" x14ac:dyDescent="0.2">
      <c r="B421" s="64" t="s">
        <v>1837</v>
      </c>
      <c r="C421" s="65">
        <v>3</v>
      </c>
      <c r="D421" s="65">
        <v>8</v>
      </c>
      <c r="E421" s="65">
        <v>6</v>
      </c>
      <c r="F421" s="66">
        <v>3</v>
      </c>
      <c r="G421" s="67">
        <v>5</v>
      </c>
    </row>
    <row r="422" spans="2:7" s="28" customFormat="1" ht="18.75" customHeight="1" x14ac:dyDescent="0.2">
      <c r="B422" s="64" t="s">
        <v>987</v>
      </c>
      <c r="C422" s="65">
        <v>10</v>
      </c>
      <c r="D422" s="65">
        <v>5</v>
      </c>
      <c r="E422" s="65">
        <v>4</v>
      </c>
      <c r="F422" s="66">
        <v>1</v>
      </c>
      <c r="G422" s="67">
        <v>4</v>
      </c>
    </row>
    <row r="423" spans="2:7" s="28" customFormat="1" ht="18.75" customHeight="1" x14ac:dyDescent="0.2">
      <c r="B423" s="64" t="s">
        <v>2408</v>
      </c>
      <c r="C423" s="65">
        <v>0</v>
      </c>
      <c r="D423" s="65">
        <v>6</v>
      </c>
      <c r="E423" s="65">
        <v>8</v>
      </c>
      <c r="F423" s="66">
        <v>0</v>
      </c>
      <c r="G423" s="67">
        <v>10</v>
      </c>
    </row>
    <row r="424" spans="2:7" s="28" customFormat="1" ht="18.75" customHeight="1" x14ac:dyDescent="0.2">
      <c r="B424" s="64" t="s">
        <v>1819</v>
      </c>
      <c r="C424" s="65">
        <v>2</v>
      </c>
      <c r="D424" s="65">
        <v>4</v>
      </c>
      <c r="E424" s="65">
        <v>7</v>
      </c>
      <c r="F424" s="66">
        <v>6</v>
      </c>
      <c r="G424" s="67">
        <v>5</v>
      </c>
    </row>
    <row r="425" spans="2:7" s="28" customFormat="1" ht="18.75" customHeight="1" x14ac:dyDescent="0.2">
      <c r="B425" s="64" t="s">
        <v>955</v>
      </c>
      <c r="C425" s="65">
        <v>6</v>
      </c>
      <c r="D425" s="65">
        <v>6</v>
      </c>
      <c r="E425" s="65">
        <v>5</v>
      </c>
      <c r="F425" s="66">
        <v>5</v>
      </c>
      <c r="G425" s="67">
        <v>2</v>
      </c>
    </row>
    <row r="426" spans="2:7" s="28" customFormat="1" ht="18.75" customHeight="1" x14ac:dyDescent="0.2">
      <c r="B426" s="64" t="s">
        <v>1558</v>
      </c>
      <c r="C426" s="65">
        <v>0</v>
      </c>
      <c r="D426" s="65">
        <v>5</v>
      </c>
      <c r="E426" s="65">
        <v>3</v>
      </c>
      <c r="F426" s="66">
        <v>14</v>
      </c>
      <c r="G426" s="67">
        <v>2</v>
      </c>
    </row>
    <row r="427" spans="2:7" s="28" customFormat="1" ht="18.75" customHeight="1" x14ac:dyDescent="0.2">
      <c r="B427" s="64" t="s">
        <v>1749</v>
      </c>
      <c r="C427" s="65">
        <v>1</v>
      </c>
      <c r="D427" s="65">
        <v>7</v>
      </c>
      <c r="E427" s="65">
        <v>8</v>
      </c>
      <c r="F427" s="66">
        <v>4</v>
      </c>
      <c r="G427" s="67">
        <v>4</v>
      </c>
    </row>
    <row r="428" spans="2:7" s="28" customFormat="1" ht="18.75" customHeight="1" x14ac:dyDescent="0.2">
      <c r="B428" s="64" t="s">
        <v>2873</v>
      </c>
      <c r="C428" s="65">
        <v>0</v>
      </c>
      <c r="D428" s="65">
        <v>1</v>
      </c>
      <c r="E428" s="65">
        <v>0</v>
      </c>
      <c r="F428" s="66">
        <v>1</v>
      </c>
      <c r="G428" s="67">
        <v>22</v>
      </c>
    </row>
    <row r="429" spans="2:7" s="28" customFormat="1" ht="18.75" customHeight="1" x14ac:dyDescent="0.2">
      <c r="B429" s="64" t="s">
        <v>2035</v>
      </c>
      <c r="C429" s="65">
        <v>3</v>
      </c>
      <c r="D429" s="65">
        <v>3</v>
      </c>
      <c r="E429" s="65">
        <v>5</v>
      </c>
      <c r="F429" s="66">
        <v>6</v>
      </c>
      <c r="G429" s="67">
        <v>6</v>
      </c>
    </row>
    <row r="430" spans="2:7" s="28" customFormat="1" ht="18.75" customHeight="1" x14ac:dyDescent="0.2">
      <c r="B430" s="64" t="s">
        <v>2519</v>
      </c>
      <c r="C430" s="65">
        <v>3</v>
      </c>
      <c r="D430" s="65">
        <v>5</v>
      </c>
      <c r="E430" s="65">
        <v>3</v>
      </c>
      <c r="F430" s="66">
        <v>6</v>
      </c>
      <c r="G430" s="67">
        <v>6</v>
      </c>
    </row>
    <row r="431" spans="2:7" s="28" customFormat="1" ht="18.75" customHeight="1" x14ac:dyDescent="0.2">
      <c r="B431" s="64" t="s">
        <v>1813</v>
      </c>
      <c r="C431" s="65">
        <v>6</v>
      </c>
      <c r="D431" s="65">
        <v>4</v>
      </c>
      <c r="E431" s="65">
        <v>2</v>
      </c>
      <c r="F431" s="66">
        <v>4</v>
      </c>
      <c r="G431" s="67">
        <v>7</v>
      </c>
    </row>
    <row r="432" spans="2:7" s="28" customFormat="1" ht="18.75" customHeight="1" x14ac:dyDescent="0.2">
      <c r="B432" s="64" t="s">
        <v>135</v>
      </c>
      <c r="C432" s="65">
        <v>13</v>
      </c>
      <c r="D432" s="65">
        <v>8</v>
      </c>
      <c r="E432" s="65">
        <v>0</v>
      </c>
      <c r="F432" s="66">
        <v>0</v>
      </c>
      <c r="G432" s="67">
        <v>2</v>
      </c>
    </row>
    <row r="433" spans="2:7" s="28" customFormat="1" ht="18.75" customHeight="1" x14ac:dyDescent="0.2">
      <c r="B433" s="64" t="s">
        <v>2039</v>
      </c>
      <c r="C433" s="65">
        <v>1</v>
      </c>
      <c r="D433" s="65">
        <v>1</v>
      </c>
      <c r="E433" s="65">
        <v>3</v>
      </c>
      <c r="F433" s="66">
        <v>4</v>
      </c>
      <c r="G433" s="67">
        <v>13</v>
      </c>
    </row>
    <row r="434" spans="2:7" s="28" customFormat="1" ht="18.75" customHeight="1" x14ac:dyDescent="0.2">
      <c r="B434" s="64" t="s">
        <v>1931</v>
      </c>
      <c r="C434" s="65">
        <v>1</v>
      </c>
      <c r="D434" s="65">
        <v>3</v>
      </c>
      <c r="E434" s="65">
        <v>5</v>
      </c>
      <c r="F434" s="66">
        <v>8</v>
      </c>
      <c r="G434" s="67">
        <v>5</v>
      </c>
    </row>
    <row r="435" spans="2:7" s="28" customFormat="1" ht="18.75" customHeight="1" x14ac:dyDescent="0.2">
      <c r="B435" s="64" t="s">
        <v>1901</v>
      </c>
      <c r="C435" s="65">
        <v>1</v>
      </c>
      <c r="D435" s="65">
        <v>5</v>
      </c>
      <c r="E435" s="65">
        <v>4</v>
      </c>
      <c r="F435" s="66">
        <v>8</v>
      </c>
      <c r="G435" s="67">
        <v>4</v>
      </c>
    </row>
    <row r="436" spans="2:7" s="28" customFormat="1" ht="18.75" customHeight="1" x14ac:dyDescent="0.2">
      <c r="B436" s="64" t="s">
        <v>1292</v>
      </c>
      <c r="C436" s="65">
        <v>2</v>
      </c>
      <c r="D436" s="65">
        <v>1</v>
      </c>
      <c r="E436" s="65">
        <v>4</v>
      </c>
      <c r="F436" s="66">
        <v>3</v>
      </c>
      <c r="G436" s="67">
        <v>12</v>
      </c>
    </row>
    <row r="437" spans="2:7" s="28" customFormat="1" ht="18.75" customHeight="1" x14ac:dyDescent="0.2">
      <c r="B437" s="64" t="s">
        <v>3680</v>
      </c>
      <c r="C437" s="65">
        <v>0</v>
      </c>
      <c r="D437" s="65">
        <v>0</v>
      </c>
      <c r="E437" s="65">
        <v>0</v>
      </c>
      <c r="F437" s="66">
        <v>0</v>
      </c>
      <c r="G437" s="67">
        <v>22</v>
      </c>
    </row>
    <row r="438" spans="2:7" s="28" customFormat="1" ht="18.75" customHeight="1" x14ac:dyDescent="0.2">
      <c r="B438" s="64" t="s">
        <v>1783</v>
      </c>
      <c r="C438" s="65">
        <v>1</v>
      </c>
      <c r="D438" s="65">
        <v>5</v>
      </c>
      <c r="E438" s="65">
        <v>5</v>
      </c>
      <c r="F438" s="66">
        <v>8</v>
      </c>
      <c r="G438" s="67">
        <v>3</v>
      </c>
    </row>
    <row r="439" spans="2:7" s="28" customFormat="1" ht="18.75" customHeight="1" x14ac:dyDescent="0.2">
      <c r="B439" s="64" t="s">
        <v>1691</v>
      </c>
      <c r="C439" s="65">
        <v>2</v>
      </c>
      <c r="D439" s="65">
        <v>4</v>
      </c>
      <c r="E439" s="65">
        <v>4</v>
      </c>
      <c r="F439" s="66">
        <v>6</v>
      </c>
      <c r="G439" s="67">
        <v>6</v>
      </c>
    </row>
    <row r="440" spans="2:7" s="28" customFormat="1" ht="18.75" customHeight="1" x14ac:dyDescent="0.2">
      <c r="B440" s="64" t="s">
        <v>2532</v>
      </c>
      <c r="C440" s="65">
        <v>3</v>
      </c>
      <c r="D440" s="65">
        <v>1</v>
      </c>
      <c r="E440" s="65">
        <v>3</v>
      </c>
      <c r="F440" s="66">
        <v>8</v>
      </c>
      <c r="G440" s="67">
        <v>7</v>
      </c>
    </row>
    <row r="441" spans="2:7" s="28" customFormat="1" ht="18.75" customHeight="1" x14ac:dyDescent="0.2">
      <c r="B441" s="64" t="s">
        <v>1353</v>
      </c>
      <c r="C441" s="65">
        <v>5</v>
      </c>
      <c r="D441" s="65">
        <v>4</v>
      </c>
      <c r="E441" s="65">
        <v>7</v>
      </c>
      <c r="F441" s="66">
        <v>1</v>
      </c>
      <c r="G441" s="67">
        <v>4</v>
      </c>
    </row>
    <row r="442" spans="2:7" s="28" customFormat="1" ht="18.75" customHeight="1" x14ac:dyDescent="0.2">
      <c r="B442" s="64" t="s">
        <v>2166</v>
      </c>
      <c r="C442" s="65">
        <v>6</v>
      </c>
      <c r="D442" s="65">
        <v>2</v>
      </c>
      <c r="E442" s="65">
        <v>4</v>
      </c>
      <c r="F442" s="66">
        <v>3</v>
      </c>
      <c r="G442" s="67">
        <v>6</v>
      </c>
    </row>
    <row r="443" spans="2:7" s="28" customFormat="1" ht="18.75" customHeight="1" x14ac:dyDescent="0.2">
      <c r="B443" s="64" t="s">
        <v>160</v>
      </c>
      <c r="C443" s="65">
        <v>4</v>
      </c>
      <c r="D443" s="65">
        <v>17</v>
      </c>
      <c r="E443" s="65">
        <v>0</v>
      </c>
      <c r="F443" s="66">
        <v>0</v>
      </c>
      <c r="G443" s="67">
        <v>0</v>
      </c>
    </row>
    <row r="444" spans="2:7" s="28" customFormat="1" ht="18.75" customHeight="1" x14ac:dyDescent="0.2">
      <c r="B444" s="64" t="s">
        <v>897</v>
      </c>
      <c r="C444" s="65">
        <v>3</v>
      </c>
      <c r="D444" s="65">
        <v>3</v>
      </c>
      <c r="E444" s="65">
        <v>4</v>
      </c>
      <c r="F444" s="66">
        <v>6</v>
      </c>
      <c r="G444" s="67">
        <v>5</v>
      </c>
    </row>
    <row r="445" spans="2:7" s="28" customFormat="1" ht="18.75" customHeight="1" x14ac:dyDescent="0.2">
      <c r="B445" s="64" t="s">
        <v>1016</v>
      </c>
      <c r="C445" s="65">
        <v>7</v>
      </c>
      <c r="D445" s="65">
        <v>5</v>
      </c>
      <c r="E445" s="65">
        <v>5</v>
      </c>
      <c r="F445" s="66">
        <v>1</v>
      </c>
      <c r="G445" s="67">
        <v>3</v>
      </c>
    </row>
    <row r="446" spans="2:7" s="28" customFormat="1" ht="18.75" customHeight="1" x14ac:dyDescent="0.2">
      <c r="B446" s="64" t="s">
        <v>980</v>
      </c>
      <c r="C446" s="65">
        <v>5</v>
      </c>
      <c r="D446" s="65">
        <v>7</v>
      </c>
      <c r="E446" s="65">
        <v>1</v>
      </c>
      <c r="F446" s="66">
        <v>3</v>
      </c>
      <c r="G446" s="67">
        <v>4</v>
      </c>
    </row>
    <row r="447" spans="2:7" s="28" customFormat="1" ht="18.75" customHeight="1" x14ac:dyDescent="0.2">
      <c r="B447" s="64" t="s">
        <v>219</v>
      </c>
      <c r="C447" s="65">
        <v>16</v>
      </c>
      <c r="D447" s="65">
        <v>0</v>
      </c>
      <c r="E447" s="65">
        <v>2</v>
      </c>
      <c r="F447" s="66">
        <v>1</v>
      </c>
      <c r="G447" s="67">
        <v>1</v>
      </c>
    </row>
    <row r="448" spans="2:7" s="28" customFormat="1" ht="18.75" customHeight="1" x14ac:dyDescent="0.2">
      <c r="B448" s="64" t="s">
        <v>1517</v>
      </c>
      <c r="C448" s="65">
        <v>3</v>
      </c>
      <c r="D448" s="65">
        <v>3</v>
      </c>
      <c r="E448" s="65">
        <v>5</v>
      </c>
      <c r="F448" s="66">
        <v>2</v>
      </c>
      <c r="G448" s="67">
        <v>7</v>
      </c>
    </row>
    <row r="449" spans="2:7" s="28" customFormat="1" ht="18.75" customHeight="1" x14ac:dyDescent="0.2">
      <c r="B449" s="64" t="s">
        <v>1186</v>
      </c>
      <c r="C449" s="65">
        <v>2</v>
      </c>
      <c r="D449" s="65">
        <v>0</v>
      </c>
      <c r="E449" s="65">
        <v>0</v>
      </c>
      <c r="F449" s="66">
        <v>1</v>
      </c>
      <c r="G449" s="67">
        <v>17</v>
      </c>
    </row>
    <row r="450" spans="2:7" s="28" customFormat="1" ht="18.75" customHeight="1" x14ac:dyDescent="0.2">
      <c r="B450" s="64" t="s">
        <v>2042</v>
      </c>
      <c r="C450" s="65">
        <v>2</v>
      </c>
      <c r="D450" s="65">
        <v>0</v>
      </c>
      <c r="E450" s="65">
        <v>2</v>
      </c>
      <c r="F450" s="66">
        <v>11</v>
      </c>
      <c r="G450" s="67">
        <v>5</v>
      </c>
    </row>
    <row r="451" spans="2:7" s="28" customFormat="1" ht="18.75" customHeight="1" x14ac:dyDescent="0.2">
      <c r="B451" s="64" t="s">
        <v>1757</v>
      </c>
      <c r="C451" s="65">
        <v>3</v>
      </c>
      <c r="D451" s="65">
        <v>3</v>
      </c>
      <c r="E451" s="65">
        <v>5</v>
      </c>
      <c r="F451" s="66">
        <v>4</v>
      </c>
      <c r="G451" s="67">
        <v>5</v>
      </c>
    </row>
    <row r="452" spans="2:7" s="28" customFormat="1" ht="18.75" customHeight="1" x14ac:dyDescent="0.2">
      <c r="B452" s="64" t="s">
        <v>1005</v>
      </c>
      <c r="C452" s="65">
        <v>2</v>
      </c>
      <c r="D452" s="65">
        <v>1</v>
      </c>
      <c r="E452" s="65">
        <v>17</v>
      </c>
      <c r="F452" s="66">
        <v>0</v>
      </c>
      <c r="G452" s="67">
        <v>0</v>
      </c>
    </row>
    <row r="453" spans="2:7" s="28" customFormat="1" ht="18.75" customHeight="1" x14ac:dyDescent="0.2">
      <c r="B453" s="64" t="s">
        <v>1851</v>
      </c>
      <c r="C453" s="65">
        <v>3</v>
      </c>
      <c r="D453" s="65">
        <v>6</v>
      </c>
      <c r="E453" s="65">
        <v>8</v>
      </c>
      <c r="F453" s="66">
        <v>3</v>
      </c>
      <c r="G453" s="67">
        <v>0</v>
      </c>
    </row>
    <row r="454" spans="2:7" s="28" customFormat="1" ht="18.75" customHeight="1" x14ac:dyDescent="0.2">
      <c r="B454" s="64" t="s">
        <v>2988</v>
      </c>
      <c r="C454" s="65">
        <v>5</v>
      </c>
      <c r="D454" s="65">
        <v>4</v>
      </c>
      <c r="E454" s="65">
        <v>4</v>
      </c>
      <c r="F454" s="66">
        <v>3</v>
      </c>
      <c r="G454" s="67">
        <v>4</v>
      </c>
    </row>
    <row r="455" spans="2:7" s="28" customFormat="1" ht="18.75" customHeight="1" x14ac:dyDescent="0.2">
      <c r="B455" s="64" t="s">
        <v>1344</v>
      </c>
      <c r="C455" s="65">
        <v>0</v>
      </c>
      <c r="D455" s="65">
        <v>6</v>
      </c>
      <c r="E455" s="65">
        <v>5</v>
      </c>
      <c r="F455" s="66">
        <v>8</v>
      </c>
      <c r="G455" s="67">
        <v>1</v>
      </c>
    </row>
    <row r="456" spans="2:7" s="28" customFormat="1" ht="18.75" customHeight="1" x14ac:dyDescent="0.2">
      <c r="B456" s="64" t="s">
        <v>2077</v>
      </c>
      <c r="C456" s="65">
        <v>1</v>
      </c>
      <c r="D456" s="65">
        <v>1</v>
      </c>
      <c r="E456" s="65">
        <v>4</v>
      </c>
      <c r="F456" s="66">
        <v>8</v>
      </c>
      <c r="G456" s="67">
        <v>6</v>
      </c>
    </row>
    <row r="457" spans="2:7" s="28" customFormat="1" ht="18.75" customHeight="1" x14ac:dyDescent="0.2">
      <c r="B457" s="64" t="s">
        <v>1582</v>
      </c>
      <c r="C457" s="65">
        <v>1</v>
      </c>
      <c r="D457" s="65">
        <v>2</v>
      </c>
      <c r="E457" s="65">
        <v>6</v>
      </c>
      <c r="F457" s="66">
        <v>8</v>
      </c>
      <c r="G457" s="67">
        <v>2</v>
      </c>
    </row>
    <row r="458" spans="2:7" s="28" customFormat="1" ht="18.75" customHeight="1" x14ac:dyDescent="0.2">
      <c r="B458" s="64" t="s">
        <v>975</v>
      </c>
      <c r="C458" s="65">
        <v>2</v>
      </c>
      <c r="D458" s="65">
        <v>4</v>
      </c>
      <c r="E458" s="65">
        <v>8</v>
      </c>
      <c r="F458" s="66">
        <v>1</v>
      </c>
      <c r="G458" s="67">
        <v>4</v>
      </c>
    </row>
    <row r="459" spans="2:7" s="28" customFormat="1" ht="18.75" customHeight="1" x14ac:dyDescent="0.2">
      <c r="B459" s="64" t="s">
        <v>1405</v>
      </c>
      <c r="C459" s="65">
        <v>2</v>
      </c>
      <c r="D459" s="65">
        <v>6</v>
      </c>
      <c r="E459" s="65">
        <v>5</v>
      </c>
      <c r="F459" s="66">
        <v>3</v>
      </c>
      <c r="G459" s="67">
        <v>3</v>
      </c>
    </row>
    <row r="460" spans="2:7" s="28" customFormat="1" ht="18.75" customHeight="1" x14ac:dyDescent="0.2">
      <c r="B460" s="64" t="s">
        <v>187</v>
      </c>
      <c r="C460" s="65">
        <v>0</v>
      </c>
      <c r="D460" s="65">
        <v>8</v>
      </c>
      <c r="E460" s="65">
        <v>5</v>
      </c>
      <c r="F460" s="66">
        <v>3</v>
      </c>
      <c r="G460" s="67">
        <v>3</v>
      </c>
    </row>
    <row r="461" spans="2:7" s="28" customFormat="1" ht="18.75" customHeight="1" x14ac:dyDescent="0.2">
      <c r="B461" s="64" t="s">
        <v>1415</v>
      </c>
      <c r="C461" s="65">
        <v>4</v>
      </c>
      <c r="D461" s="65">
        <v>6</v>
      </c>
      <c r="E461" s="65">
        <v>4</v>
      </c>
      <c r="F461" s="66">
        <v>4</v>
      </c>
      <c r="G461" s="67">
        <v>1</v>
      </c>
    </row>
    <row r="462" spans="2:7" s="28" customFormat="1" ht="18.75" customHeight="1" x14ac:dyDescent="0.2">
      <c r="B462" s="64" t="s">
        <v>1519</v>
      </c>
      <c r="C462" s="65">
        <v>4</v>
      </c>
      <c r="D462" s="65">
        <v>4</v>
      </c>
      <c r="E462" s="65">
        <v>4</v>
      </c>
      <c r="F462" s="66">
        <v>4</v>
      </c>
      <c r="G462" s="67">
        <v>3</v>
      </c>
    </row>
    <row r="463" spans="2:7" s="28" customFormat="1" ht="18.75" customHeight="1" x14ac:dyDescent="0.2">
      <c r="B463" s="64" t="s">
        <v>1656</v>
      </c>
      <c r="C463" s="65">
        <v>7</v>
      </c>
      <c r="D463" s="65">
        <v>5</v>
      </c>
      <c r="E463" s="65">
        <v>1</v>
      </c>
      <c r="F463" s="66">
        <v>4</v>
      </c>
      <c r="G463" s="67">
        <v>2</v>
      </c>
    </row>
    <row r="464" spans="2:7" s="28" customFormat="1" ht="18.75" customHeight="1" x14ac:dyDescent="0.2">
      <c r="B464" s="64" t="s">
        <v>1094</v>
      </c>
      <c r="C464" s="65">
        <v>3</v>
      </c>
      <c r="D464" s="65">
        <v>16</v>
      </c>
      <c r="E464" s="65">
        <v>0</v>
      </c>
      <c r="F464" s="66">
        <v>0</v>
      </c>
      <c r="G464" s="67">
        <v>0</v>
      </c>
    </row>
    <row r="465" spans="2:7" s="28" customFormat="1" ht="18.75" customHeight="1" x14ac:dyDescent="0.2">
      <c r="B465" s="64" t="s">
        <v>2527</v>
      </c>
      <c r="C465" s="65">
        <v>1</v>
      </c>
      <c r="D465" s="65">
        <v>3</v>
      </c>
      <c r="E465" s="65">
        <v>6</v>
      </c>
      <c r="F465" s="66">
        <v>8</v>
      </c>
      <c r="G465" s="67">
        <v>0</v>
      </c>
    </row>
    <row r="466" spans="2:7" s="28" customFormat="1" ht="18.75" customHeight="1" x14ac:dyDescent="0.2">
      <c r="B466" s="64" t="s">
        <v>2115</v>
      </c>
      <c r="C466" s="65">
        <v>0</v>
      </c>
      <c r="D466" s="65">
        <v>2</v>
      </c>
      <c r="E466" s="65">
        <v>0</v>
      </c>
      <c r="F466" s="66">
        <v>7</v>
      </c>
      <c r="G466" s="67">
        <v>9</v>
      </c>
    </row>
    <row r="467" spans="2:7" s="28" customFormat="1" ht="18.75" customHeight="1" x14ac:dyDescent="0.2">
      <c r="B467" s="64" t="s">
        <v>1070</v>
      </c>
      <c r="C467" s="65">
        <v>5</v>
      </c>
      <c r="D467" s="65">
        <v>0</v>
      </c>
      <c r="E467" s="65">
        <v>1</v>
      </c>
      <c r="F467" s="66">
        <v>9</v>
      </c>
      <c r="G467" s="67">
        <v>3</v>
      </c>
    </row>
    <row r="468" spans="2:7" s="28" customFormat="1" ht="18.75" customHeight="1" x14ac:dyDescent="0.2">
      <c r="B468" s="64" t="s">
        <v>2071</v>
      </c>
      <c r="C468" s="65">
        <v>3</v>
      </c>
      <c r="D468" s="65">
        <v>2</v>
      </c>
      <c r="E468" s="65">
        <v>0</v>
      </c>
      <c r="F468" s="66">
        <v>2</v>
      </c>
      <c r="G468" s="67">
        <v>11</v>
      </c>
    </row>
    <row r="469" spans="2:7" s="28" customFormat="1" ht="18.75" customHeight="1" x14ac:dyDescent="0.2">
      <c r="B469" s="64" t="s">
        <v>1728</v>
      </c>
      <c r="C469" s="65">
        <v>0</v>
      </c>
      <c r="D469" s="65">
        <v>0</v>
      </c>
      <c r="E469" s="65">
        <v>1</v>
      </c>
      <c r="F469" s="66">
        <v>0</v>
      </c>
      <c r="G469" s="67">
        <v>17</v>
      </c>
    </row>
    <row r="470" spans="2:7" s="28" customFormat="1" ht="18.75" customHeight="1" x14ac:dyDescent="0.2">
      <c r="B470" s="64" t="s">
        <v>2331</v>
      </c>
      <c r="C470" s="65">
        <v>1</v>
      </c>
      <c r="D470" s="65">
        <v>4</v>
      </c>
      <c r="E470" s="65">
        <v>6</v>
      </c>
      <c r="F470" s="66">
        <v>2</v>
      </c>
      <c r="G470" s="67">
        <v>5</v>
      </c>
    </row>
    <row r="471" spans="2:7" s="28" customFormat="1" ht="18.75" customHeight="1" x14ac:dyDescent="0.2">
      <c r="B471" s="64" t="s">
        <v>1137</v>
      </c>
      <c r="C471" s="65">
        <v>4</v>
      </c>
      <c r="D471" s="65">
        <v>5</v>
      </c>
      <c r="E471" s="65">
        <v>1</v>
      </c>
      <c r="F471" s="66">
        <v>3</v>
      </c>
      <c r="G471" s="67">
        <v>4</v>
      </c>
    </row>
    <row r="472" spans="2:7" s="28" customFormat="1" ht="18.75" customHeight="1" x14ac:dyDescent="0.2">
      <c r="B472" s="64" t="s">
        <v>1857</v>
      </c>
      <c r="C472" s="65">
        <v>1</v>
      </c>
      <c r="D472" s="65">
        <v>3</v>
      </c>
      <c r="E472" s="65">
        <v>3</v>
      </c>
      <c r="F472" s="66">
        <v>7</v>
      </c>
      <c r="G472" s="67">
        <v>3</v>
      </c>
    </row>
    <row r="473" spans="2:7" s="28" customFormat="1" ht="18.75" customHeight="1" x14ac:dyDescent="0.2">
      <c r="B473" s="64" t="s">
        <v>1383</v>
      </c>
      <c r="C473" s="65">
        <v>7</v>
      </c>
      <c r="D473" s="65">
        <v>3</v>
      </c>
      <c r="E473" s="65">
        <v>2</v>
      </c>
      <c r="F473" s="66">
        <v>1</v>
      </c>
      <c r="G473" s="67">
        <v>4</v>
      </c>
    </row>
    <row r="474" spans="2:7" s="28" customFormat="1" ht="18.75" customHeight="1" x14ac:dyDescent="0.2">
      <c r="B474" s="64" t="s">
        <v>1355</v>
      </c>
      <c r="C474" s="65">
        <v>3</v>
      </c>
      <c r="D474" s="65">
        <v>5</v>
      </c>
      <c r="E474" s="65">
        <v>6</v>
      </c>
      <c r="F474" s="66">
        <v>2</v>
      </c>
      <c r="G474" s="67">
        <v>1</v>
      </c>
    </row>
    <row r="475" spans="2:7" s="28" customFormat="1" ht="18.75" customHeight="1" x14ac:dyDescent="0.2">
      <c r="B475" s="64" t="s">
        <v>1951</v>
      </c>
      <c r="C475" s="65">
        <v>2</v>
      </c>
      <c r="D475" s="65">
        <v>0</v>
      </c>
      <c r="E475" s="65">
        <v>7</v>
      </c>
      <c r="F475" s="66">
        <v>3</v>
      </c>
      <c r="G475" s="67">
        <v>5</v>
      </c>
    </row>
    <row r="476" spans="2:7" s="28" customFormat="1" ht="18.75" customHeight="1" x14ac:dyDescent="0.2">
      <c r="B476" s="64" t="s">
        <v>1833</v>
      </c>
      <c r="C476" s="65">
        <v>1</v>
      </c>
      <c r="D476" s="65">
        <v>3</v>
      </c>
      <c r="E476" s="65">
        <v>4</v>
      </c>
      <c r="F476" s="66">
        <v>4</v>
      </c>
      <c r="G476" s="67">
        <v>5</v>
      </c>
    </row>
    <row r="477" spans="2:7" s="28" customFormat="1" ht="18.75" customHeight="1" x14ac:dyDescent="0.2">
      <c r="B477" s="64" t="s">
        <v>1790</v>
      </c>
      <c r="C477" s="65">
        <v>0</v>
      </c>
      <c r="D477" s="65">
        <v>5</v>
      </c>
      <c r="E477" s="65">
        <v>3</v>
      </c>
      <c r="F477" s="66">
        <v>3</v>
      </c>
      <c r="G477" s="67">
        <v>6</v>
      </c>
    </row>
    <row r="478" spans="2:7" s="28" customFormat="1" ht="18.75" customHeight="1" x14ac:dyDescent="0.2">
      <c r="B478" s="64" t="s">
        <v>1657</v>
      </c>
      <c r="C478" s="65">
        <v>6</v>
      </c>
      <c r="D478" s="65">
        <v>6</v>
      </c>
      <c r="E478" s="65">
        <v>2</v>
      </c>
      <c r="F478" s="66">
        <v>2</v>
      </c>
      <c r="G478" s="67">
        <v>1</v>
      </c>
    </row>
    <row r="479" spans="2:7" s="28" customFormat="1" ht="18.75" customHeight="1" x14ac:dyDescent="0.2">
      <c r="B479" s="64" t="s">
        <v>972</v>
      </c>
      <c r="C479" s="65">
        <v>0</v>
      </c>
      <c r="D479" s="65">
        <v>0</v>
      </c>
      <c r="E479" s="65">
        <v>9</v>
      </c>
      <c r="F479" s="66">
        <v>8</v>
      </c>
      <c r="G479" s="67">
        <v>0</v>
      </c>
    </row>
    <row r="480" spans="2:7" s="28" customFormat="1" ht="18.75" customHeight="1" x14ac:dyDescent="0.2">
      <c r="B480" s="64" t="s">
        <v>1838</v>
      </c>
      <c r="C480" s="65">
        <v>4</v>
      </c>
      <c r="D480" s="65">
        <v>3</v>
      </c>
      <c r="E480" s="65">
        <v>5</v>
      </c>
      <c r="F480" s="66">
        <v>0</v>
      </c>
      <c r="G480" s="67">
        <v>5</v>
      </c>
    </row>
    <row r="481" spans="2:7" s="28" customFormat="1" ht="18.75" customHeight="1" x14ac:dyDescent="0.2">
      <c r="B481" s="64" t="s">
        <v>2993</v>
      </c>
      <c r="C481" s="65">
        <v>1</v>
      </c>
      <c r="D481" s="65">
        <v>2</v>
      </c>
      <c r="E481" s="65">
        <v>5</v>
      </c>
      <c r="F481" s="66">
        <v>8</v>
      </c>
      <c r="G481" s="67">
        <v>1</v>
      </c>
    </row>
    <row r="482" spans="2:7" s="28" customFormat="1" ht="18.75" customHeight="1" x14ac:dyDescent="0.2">
      <c r="B482" s="64" t="s">
        <v>1032</v>
      </c>
      <c r="C482" s="65">
        <v>4</v>
      </c>
      <c r="D482" s="65">
        <v>2</v>
      </c>
      <c r="E482" s="65">
        <v>0</v>
      </c>
      <c r="F482" s="66">
        <v>2</v>
      </c>
      <c r="G482" s="67">
        <v>9</v>
      </c>
    </row>
    <row r="483" spans="2:7" s="28" customFormat="1" ht="18.75" customHeight="1" x14ac:dyDescent="0.2">
      <c r="B483" s="64" t="s">
        <v>1045</v>
      </c>
      <c r="C483" s="65">
        <v>4</v>
      </c>
      <c r="D483" s="65">
        <v>5</v>
      </c>
      <c r="E483" s="65">
        <v>5</v>
      </c>
      <c r="F483" s="66">
        <v>0</v>
      </c>
      <c r="G483" s="67">
        <v>3</v>
      </c>
    </row>
    <row r="484" spans="2:7" s="28" customFormat="1" ht="18.75" customHeight="1" x14ac:dyDescent="0.2">
      <c r="B484" s="64" t="s">
        <v>945</v>
      </c>
      <c r="C484" s="65">
        <v>0</v>
      </c>
      <c r="D484" s="65">
        <v>2</v>
      </c>
      <c r="E484" s="65">
        <v>15</v>
      </c>
      <c r="F484" s="66">
        <v>0</v>
      </c>
      <c r="G484" s="67">
        <v>0</v>
      </c>
    </row>
    <row r="485" spans="2:7" s="28" customFormat="1" ht="18.75" customHeight="1" x14ac:dyDescent="0.2">
      <c r="B485" s="64" t="s">
        <v>2249</v>
      </c>
      <c r="C485" s="65">
        <v>1</v>
      </c>
      <c r="D485" s="65">
        <v>0</v>
      </c>
      <c r="E485" s="65">
        <v>4</v>
      </c>
      <c r="F485" s="66">
        <v>6</v>
      </c>
      <c r="G485" s="67">
        <v>6</v>
      </c>
    </row>
    <row r="486" spans="2:7" s="28" customFormat="1" ht="18.75" customHeight="1" x14ac:dyDescent="0.2">
      <c r="B486" s="64" t="s">
        <v>3057</v>
      </c>
      <c r="C486" s="65">
        <v>0</v>
      </c>
      <c r="D486" s="65">
        <v>0</v>
      </c>
      <c r="E486" s="65">
        <v>5</v>
      </c>
      <c r="F486" s="66">
        <v>7</v>
      </c>
      <c r="G486" s="67">
        <v>5</v>
      </c>
    </row>
    <row r="487" spans="2:7" s="28" customFormat="1" ht="18.75" customHeight="1" x14ac:dyDescent="0.2">
      <c r="B487" s="64" t="s">
        <v>1909</v>
      </c>
      <c r="C487" s="65">
        <v>0</v>
      </c>
      <c r="D487" s="65">
        <v>7</v>
      </c>
      <c r="E487" s="65">
        <v>1</v>
      </c>
      <c r="F487" s="66">
        <v>4</v>
      </c>
      <c r="G487" s="67">
        <v>5</v>
      </c>
    </row>
    <row r="488" spans="2:7" s="28" customFormat="1" ht="18.75" customHeight="1" x14ac:dyDescent="0.2">
      <c r="B488" s="64" t="s">
        <v>1323</v>
      </c>
      <c r="C488" s="65">
        <v>2</v>
      </c>
      <c r="D488" s="65">
        <v>1</v>
      </c>
      <c r="E488" s="65">
        <v>0</v>
      </c>
      <c r="F488" s="66">
        <v>0</v>
      </c>
      <c r="G488" s="67">
        <v>14</v>
      </c>
    </row>
    <row r="489" spans="2:7" s="28" customFormat="1" ht="18.75" customHeight="1" x14ac:dyDescent="0.2">
      <c r="B489" s="64" t="s">
        <v>1707</v>
      </c>
      <c r="C489" s="65">
        <v>4</v>
      </c>
      <c r="D489" s="65">
        <v>0</v>
      </c>
      <c r="E489" s="65">
        <v>3</v>
      </c>
      <c r="F489" s="66">
        <v>5</v>
      </c>
      <c r="G489" s="67">
        <v>4</v>
      </c>
    </row>
    <row r="490" spans="2:7" s="28" customFormat="1" ht="18.75" customHeight="1" x14ac:dyDescent="0.2">
      <c r="B490" s="64" t="s">
        <v>2521</v>
      </c>
      <c r="C490" s="65">
        <v>1</v>
      </c>
      <c r="D490" s="65">
        <v>5</v>
      </c>
      <c r="E490" s="65">
        <v>3</v>
      </c>
      <c r="F490" s="66">
        <v>2</v>
      </c>
      <c r="G490" s="67">
        <v>5</v>
      </c>
    </row>
    <row r="491" spans="2:7" s="28" customFormat="1" ht="18.75" customHeight="1" x14ac:dyDescent="0.2">
      <c r="B491" s="64" t="s">
        <v>1685</v>
      </c>
      <c r="C491" s="65">
        <v>4</v>
      </c>
      <c r="D491" s="65">
        <v>8</v>
      </c>
      <c r="E491" s="65">
        <v>4</v>
      </c>
      <c r="F491" s="66">
        <v>0</v>
      </c>
      <c r="G491" s="67">
        <v>0</v>
      </c>
    </row>
    <row r="492" spans="2:7" s="28" customFormat="1" ht="18.75" customHeight="1" x14ac:dyDescent="0.2">
      <c r="B492" s="64" t="s">
        <v>2549</v>
      </c>
      <c r="C492" s="65">
        <v>1</v>
      </c>
      <c r="D492" s="65">
        <v>0</v>
      </c>
      <c r="E492" s="65">
        <v>3</v>
      </c>
      <c r="F492" s="66">
        <v>2</v>
      </c>
      <c r="G492" s="67">
        <v>10</v>
      </c>
    </row>
    <row r="493" spans="2:7" s="28" customFormat="1" ht="18.75" customHeight="1" x14ac:dyDescent="0.2">
      <c r="B493" s="64" t="s">
        <v>2413</v>
      </c>
      <c r="C493" s="65">
        <v>5</v>
      </c>
      <c r="D493" s="65">
        <v>2</v>
      </c>
      <c r="E493" s="65">
        <v>2</v>
      </c>
      <c r="F493" s="66">
        <v>5</v>
      </c>
      <c r="G493" s="67">
        <v>2</v>
      </c>
    </row>
    <row r="494" spans="2:7" s="28" customFormat="1" ht="18.75" customHeight="1" x14ac:dyDescent="0.2">
      <c r="B494" s="64" t="s">
        <v>1335</v>
      </c>
      <c r="C494" s="65">
        <v>3</v>
      </c>
      <c r="D494" s="65">
        <v>0</v>
      </c>
      <c r="E494" s="65">
        <v>1</v>
      </c>
      <c r="F494" s="66">
        <v>4</v>
      </c>
      <c r="G494" s="67">
        <v>8</v>
      </c>
    </row>
    <row r="495" spans="2:7" s="28" customFormat="1" ht="18.75" customHeight="1" x14ac:dyDescent="0.2">
      <c r="B495" s="64" t="s">
        <v>1046</v>
      </c>
      <c r="C495" s="65">
        <v>2</v>
      </c>
      <c r="D495" s="65">
        <v>4</v>
      </c>
      <c r="E495" s="65">
        <v>5</v>
      </c>
      <c r="F495" s="66">
        <v>4</v>
      </c>
      <c r="G495" s="67">
        <v>1</v>
      </c>
    </row>
    <row r="496" spans="2:7" s="28" customFormat="1" ht="18.75" customHeight="1" x14ac:dyDescent="0.2">
      <c r="B496" s="64" t="s">
        <v>1040</v>
      </c>
      <c r="C496" s="65">
        <v>0</v>
      </c>
      <c r="D496" s="65">
        <v>16</v>
      </c>
      <c r="E496" s="65">
        <v>0</v>
      </c>
      <c r="F496" s="66">
        <v>0</v>
      </c>
      <c r="G496" s="67">
        <v>0</v>
      </c>
    </row>
    <row r="497" spans="2:7" s="28" customFormat="1" ht="18.75" customHeight="1" x14ac:dyDescent="0.2">
      <c r="B497" s="64" t="s">
        <v>1893</v>
      </c>
      <c r="C497" s="65">
        <v>1</v>
      </c>
      <c r="D497" s="65">
        <v>4</v>
      </c>
      <c r="E497" s="65">
        <v>6</v>
      </c>
      <c r="F497" s="66">
        <v>1</v>
      </c>
      <c r="G497" s="67">
        <v>3</v>
      </c>
    </row>
    <row r="498" spans="2:7" s="28" customFormat="1" ht="18.75" customHeight="1" x14ac:dyDescent="0.2">
      <c r="B498" s="64" t="s">
        <v>1151</v>
      </c>
      <c r="C498" s="65">
        <v>0</v>
      </c>
      <c r="D498" s="65">
        <v>12</v>
      </c>
      <c r="E498" s="65">
        <v>1</v>
      </c>
      <c r="F498" s="66">
        <v>1</v>
      </c>
      <c r="G498" s="67">
        <v>1</v>
      </c>
    </row>
    <row r="499" spans="2:7" s="28" customFormat="1" ht="18.75" customHeight="1" x14ac:dyDescent="0.2">
      <c r="B499" s="64" t="s">
        <v>1663</v>
      </c>
      <c r="C499" s="65">
        <v>1</v>
      </c>
      <c r="D499" s="65">
        <v>2</v>
      </c>
      <c r="E499" s="65">
        <v>1</v>
      </c>
      <c r="F499" s="66">
        <v>6</v>
      </c>
      <c r="G499" s="67">
        <v>5</v>
      </c>
    </row>
    <row r="500" spans="2:7" s="28" customFormat="1" ht="18.75" customHeight="1" x14ac:dyDescent="0.2">
      <c r="B500" s="64" t="s">
        <v>1717</v>
      </c>
      <c r="C500" s="65">
        <v>2</v>
      </c>
      <c r="D500" s="65">
        <v>2</v>
      </c>
      <c r="E500" s="65">
        <v>4</v>
      </c>
      <c r="F500" s="66">
        <v>3</v>
      </c>
      <c r="G500" s="67">
        <v>4</v>
      </c>
    </row>
    <row r="501" spans="2:7" s="28" customFormat="1" ht="18.75" customHeight="1" x14ac:dyDescent="0.2">
      <c r="B501" s="64" t="s">
        <v>1747</v>
      </c>
      <c r="C501" s="65">
        <v>0</v>
      </c>
      <c r="D501" s="65">
        <v>4</v>
      </c>
      <c r="E501" s="65">
        <v>0</v>
      </c>
      <c r="F501" s="66">
        <v>2</v>
      </c>
      <c r="G501" s="67">
        <v>9</v>
      </c>
    </row>
    <row r="502" spans="2:7" s="28" customFormat="1" ht="18.75" customHeight="1" x14ac:dyDescent="0.2">
      <c r="B502" s="64" t="s">
        <v>2520</v>
      </c>
      <c r="C502" s="65">
        <v>1</v>
      </c>
      <c r="D502" s="65">
        <v>2</v>
      </c>
      <c r="E502" s="65">
        <v>8</v>
      </c>
      <c r="F502" s="66">
        <v>3</v>
      </c>
      <c r="G502" s="67">
        <v>1</v>
      </c>
    </row>
    <row r="503" spans="2:7" s="28" customFormat="1" ht="18.75" customHeight="1" x14ac:dyDescent="0.2">
      <c r="B503" s="64" t="s">
        <v>1692</v>
      </c>
      <c r="C503" s="65">
        <v>0</v>
      </c>
      <c r="D503" s="65">
        <v>2</v>
      </c>
      <c r="E503" s="65">
        <v>5</v>
      </c>
      <c r="F503" s="66">
        <v>2</v>
      </c>
      <c r="G503" s="67">
        <v>5</v>
      </c>
    </row>
    <row r="504" spans="2:7" s="28" customFormat="1" ht="18.75" customHeight="1" x14ac:dyDescent="0.2">
      <c r="B504" s="64" t="s">
        <v>1513</v>
      </c>
      <c r="C504" s="65">
        <v>5</v>
      </c>
      <c r="D504" s="65">
        <v>1</v>
      </c>
      <c r="E504" s="65">
        <v>0</v>
      </c>
      <c r="F504" s="66">
        <v>5</v>
      </c>
      <c r="G504" s="67">
        <v>3</v>
      </c>
    </row>
    <row r="505" spans="2:7" s="28" customFormat="1" ht="18.75" customHeight="1" x14ac:dyDescent="0.2">
      <c r="B505" s="64" t="s">
        <v>1443</v>
      </c>
      <c r="C505" s="65">
        <v>0</v>
      </c>
      <c r="D505" s="65">
        <v>0</v>
      </c>
      <c r="E505" s="65">
        <v>0</v>
      </c>
      <c r="F505" s="66">
        <v>5</v>
      </c>
      <c r="G505" s="67">
        <v>9</v>
      </c>
    </row>
    <row r="506" spans="2:7" s="28" customFormat="1" ht="18.75" customHeight="1" x14ac:dyDescent="0.2">
      <c r="B506" s="64" t="s">
        <v>2142</v>
      </c>
      <c r="C506" s="65">
        <v>0</v>
      </c>
      <c r="D506" s="65">
        <v>4</v>
      </c>
      <c r="E506" s="65">
        <v>3</v>
      </c>
      <c r="F506" s="66">
        <v>0</v>
      </c>
      <c r="G506" s="67">
        <v>7</v>
      </c>
    </row>
    <row r="507" spans="2:7" s="28" customFormat="1" ht="18.75" customHeight="1" x14ac:dyDescent="0.2">
      <c r="B507" s="64" t="s">
        <v>1170</v>
      </c>
      <c r="C507" s="65">
        <v>7</v>
      </c>
      <c r="D507" s="65">
        <v>2</v>
      </c>
      <c r="E507" s="65">
        <v>1</v>
      </c>
      <c r="F507" s="66">
        <v>1</v>
      </c>
      <c r="G507" s="67">
        <v>3</v>
      </c>
    </row>
    <row r="508" spans="2:7" s="28" customFormat="1" ht="18.75" customHeight="1" x14ac:dyDescent="0.2">
      <c r="B508" s="64" t="s">
        <v>1853</v>
      </c>
      <c r="C508" s="65">
        <v>0</v>
      </c>
      <c r="D508" s="65">
        <v>0</v>
      </c>
      <c r="E508" s="65">
        <v>6</v>
      </c>
      <c r="F508" s="66">
        <v>5</v>
      </c>
      <c r="G508" s="67">
        <v>3</v>
      </c>
    </row>
    <row r="509" spans="2:7" s="28" customFormat="1" ht="18.75" customHeight="1" x14ac:dyDescent="0.2">
      <c r="B509" s="64" t="s">
        <v>875</v>
      </c>
      <c r="C509" s="65">
        <v>3</v>
      </c>
      <c r="D509" s="65">
        <v>7</v>
      </c>
      <c r="E509" s="65">
        <v>2</v>
      </c>
      <c r="F509" s="66">
        <v>2</v>
      </c>
      <c r="G509" s="67">
        <v>0</v>
      </c>
    </row>
    <row r="510" spans="2:7" s="28" customFormat="1" ht="18.75" customHeight="1" x14ac:dyDescent="0.2">
      <c r="B510" s="64" t="s">
        <v>2073</v>
      </c>
      <c r="C510" s="65">
        <v>1</v>
      </c>
      <c r="D510" s="65">
        <v>5</v>
      </c>
      <c r="E510" s="65">
        <v>3</v>
      </c>
      <c r="F510" s="66">
        <v>4</v>
      </c>
      <c r="G510" s="67">
        <v>1</v>
      </c>
    </row>
    <row r="511" spans="2:7" s="28" customFormat="1" ht="18.75" customHeight="1" x14ac:dyDescent="0.2">
      <c r="B511" s="64" t="s">
        <v>1388</v>
      </c>
      <c r="C511" s="65">
        <v>2</v>
      </c>
      <c r="D511" s="65">
        <v>3</v>
      </c>
      <c r="E511" s="65">
        <v>4</v>
      </c>
      <c r="F511" s="66">
        <v>5</v>
      </c>
      <c r="G511" s="67">
        <v>0</v>
      </c>
    </row>
    <row r="512" spans="2:7" s="28" customFormat="1" ht="18.75" customHeight="1" x14ac:dyDescent="0.2">
      <c r="B512" s="64" t="s">
        <v>1073</v>
      </c>
      <c r="C512" s="65">
        <v>12</v>
      </c>
      <c r="D512" s="65">
        <v>1</v>
      </c>
      <c r="E512" s="65">
        <v>0</v>
      </c>
      <c r="F512" s="66">
        <v>0</v>
      </c>
      <c r="G512" s="67">
        <v>1</v>
      </c>
    </row>
    <row r="513" spans="2:7" s="28" customFormat="1" ht="18.75" customHeight="1" x14ac:dyDescent="0.2">
      <c r="B513" s="64" t="s">
        <v>2992</v>
      </c>
      <c r="C513" s="65">
        <v>6</v>
      </c>
      <c r="D513" s="65">
        <v>1</v>
      </c>
      <c r="E513" s="65">
        <v>2</v>
      </c>
      <c r="F513" s="66">
        <v>2</v>
      </c>
      <c r="G513" s="67">
        <v>3</v>
      </c>
    </row>
    <row r="514" spans="2:7" s="28" customFormat="1" ht="18.75" customHeight="1" x14ac:dyDescent="0.2">
      <c r="B514" s="64" t="s">
        <v>1156</v>
      </c>
      <c r="C514" s="65">
        <v>4</v>
      </c>
      <c r="D514" s="65">
        <v>3</v>
      </c>
      <c r="E514" s="65">
        <v>4</v>
      </c>
      <c r="F514" s="66">
        <v>1</v>
      </c>
      <c r="G514" s="67">
        <v>2</v>
      </c>
    </row>
    <row r="515" spans="2:7" s="28" customFormat="1" ht="18.75" customHeight="1" x14ac:dyDescent="0.2">
      <c r="B515" s="64" t="s">
        <v>2328</v>
      </c>
      <c r="C515" s="65">
        <v>0</v>
      </c>
      <c r="D515" s="65">
        <v>2</v>
      </c>
      <c r="E515" s="65">
        <v>5</v>
      </c>
      <c r="F515" s="66">
        <v>2</v>
      </c>
      <c r="G515" s="67">
        <v>5</v>
      </c>
    </row>
    <row r="516" spans="2:7" s="28" customFormat="1" ht="18.75" customHeight="1" x14ac:dyDescent="0.2">
      <c r="B516" s="64" t="s">
        <v>933</v>
      </c>
      <c r="C516" s="65">
        <v>1</v>
      </c>
      <c r="D516" s="65">
        <v>5</v>
      </c>
      <c r="E516" s="65">
        <v>2</v>
      </c>
      <c r="F516" s="66">
        <v>3</v>
      </c>
      <c r="G516" s="67">
        <v>3</v>
      </c>
    </row>
    <row r="517" spans="2:7" s="28" customFormat="1" ht="18.75" customHeight="1" x14ac:dyDescent="0.2">
      <c r="B517" s="64" t="s">
        <v>896</v>
      </c>
      <c r="C517" s="65">
        <v>5</v>
      </c>
      <c r="D517" s="65">
        <v>7</v>
      </c>
      <c r="E517" s="65">
        <v>1</v>
      </c>
      <c r="F517" s="66">
        <v>0</v>
      </c>
      <c r="G517" s="67">
        <v>0</v>
      </c>
    </row>
    <row r="518" spans="2:7" s="28" customFormat="1" ht="18.75" customHeight="1" x14ac:dyDescent="0.2">
      <c r="B518" s="64" t="s">
        <v>1794</v>
      </c>
      <c r="C518" s="65">
        <v>2</v>
      </c>
      <c r="D518" s="65">
        <v>9</v>
      </c>
      <c r="E518" s="65">
        <v>0</v>
      </c>
      <c r="F518" s="66">
        <v>1</v>
      </c>
      <c r="G518" s="67">
        <v>1</v>
      </c>
    </row>
    <row r="519" spans="2:7" s="28" customFormat="1" ht="18.75" customHeight="1" x14ac:dyDescent="0.2">
      <c r="B519" s="64" t="s">
        <v>997</v>
      </c>
      <c r="C519" s="65">
        <v>2</v>
      </c>
      <c r="D519" s="65">
        <v>2</v>
      </c>
      <c r="E519" s="65">
        <v>0</v>
      </c>
      <c r="F519" s="66">
        <v>9</v>
      </c>
      <c r="G519" s="67">
        <v>0</v>
      </c>
    </row>
    <row r="520" spans="2:7" s="28" customFormat="1" ht="18.75" customHeight="1" x14ac:dyDescent="0.2">
      <c r="B520" s="64" t="s">
        <v>1314</v>
      </c>
      <c r="C520" s="65">
        <v>2</v>
      </c>
      <c r="D520" s="65">
        <v>1</v>
      </c>
      <c r="E520" s="65">
        <v>1</v>
      </c>
      <c r="F520" s="66">
        <v>1</v>
      </c>
      <c r="G520" s="67">
        <v>8</v>
      </c>
    </row>
    <row r="521" spans="2:7" s="28" customFormat="1" ht="18.75" customHeight="1" x14ac:dyDescent="0.2">
      <c r="B521" s="64" t="s">
        <v>1081</v>
      </c>
      <c r="C521" s="65">
        <v>2</v>
      </c>
      <c r="D521" s="65">
        <v>1</v>
      </c>
      <c r="E521" s="65">
        <v>3</v>
      </c>
      <c r="F521" s="66">
        <v>1</v>
      </c>
      <c r="G521" s="67">
        <v>6</v>
      </c>
    </row>
    <row r="522" spans="2:7" s="28" customFormat="1" ht="18.75" customHeight="1" x14ac:dyDescent="0.2">
      <c r="B522" s="64" t="s">
        <v>2178</v>
      </c>
      <c r="C522" s="65">
        <v>1</v>
      </c>
      <c r="D522" s="65">
        <v>0</v>
      </c>
      <c r="E522" s="65">
        <v>4</v>
      </c>
      <c r="F522" s="66">
        <v>1</v>
      </c>
      <c r="G522" s="67">
        <v>7</v>
      </c>
    </row>
    <row r="523" spans="2:7" s="28" customFormat="1" ht="18.75" customHeight="1" x14ac:dyDescent="0.2">
      <c r="B523" s="64" t="s">
        <v>2518</v>
      </c>
      <c r="C523" s="65">
        <v>1</v>
      </c>
      <c r="D523" s="65">
        <v>9</v>
      </c>
      <c r="E523" s="65">
        <v>0</v>
      </c>
      <c r="F523" s="66">
        <v>2</v>
      </c>
      <c r="G523" s="67">
        <v>1</v>
      </c>
    </row>
    <row r="524" spans="2:7" s="28" customFormat="1" ht="18.75" customHeight="1" x14ac:dyDescent="0.2">
      <c r="B524" s="64" t="s">
        <v>1221</v>
      </c>
      <c r="C524" s="65">
        <v>4</v>
      </c>
      <c r="D524" s="65">
        <v>8</v>
      </c>
      <c r="E524" s="65">
        <v>0</v>
      </c>
      <c r="F524" s="66">
        <v>1</v>
      </c>
      <c r="G524" s="67">
        <v>0</v>
      </c>
    </row>
    <row r="525" spans="2:7" s="28" customFormat="1" ht="18.75" customHeight="1" x14ac:dyDescent="0.2">
      <c r="B525" s="64" t="s">
        <v>1531</v>
      </c>
      <c r="C525" s="65">
        <v>0</v>
      </c>
      <c r="D525" s="65">
        <v>2</v>
      </c>
      <c r="E525" s="65">
        <v>1</v>
      </c>
      <c r="F525" s="66">
        <v>5</v>
      </c>
      <c r="G525" s="67">
        <v>5</v>
      </c>
    </row>
    <row r="526" spans="2:7" s="28" customFormat="1" ht="18.75" customHeight="1" x14ac:dyDescent="0.2">
      <c r="B526" s="64" t="s">
        <v>1859</v>
      </c>
      <c r="C526" s="65">
        <v>0</v>
      </c>
      <c r="D526" s="65">
        <v>3</v>
      </c>
      <c r="E526" s="65">
        <v>7</v>
      </c>
      <c r="F526" s="66">
        <v>2</v>
      </c>
      <c r="G526" s="67">
        <v>1</v>
      </c>
    </row>
    <row r="527" spans="2:7" s="28" customFormat="1" ht="18.75" customHeight="1" x14ac:dyDescent="0.2">
      <c r="B527" s="64" t="s">
        <v>2544</v>
      </c>
      <c r="C527" s="65">
        <v>2</v>
      </c>
      <c r="D527" s="65">
        <v>2</v>
      </c>
      <c r="E527" s="65">
        <v>2</v>
      </c>
      <c r="F527" s="66">
        <v>3</v>
      </c>
      <c r="G527" s="67">
        <v>4</v>
      </c>
    </row>
    <row r="528" spans="2:7" s="28" customFormat="1" ht="18.75" customHeight="1" x14ac:dyDescent="0.2">
      <c r="B528" s="64" t="s">
        <v>3001</v>
      </c>
      <c r="C528" s="65">
        <v>0</v>
      </c>
      <c r="D528" s="65">
        <v>0</v>
      </c>
      <c r="E528" s="65">
        <v>4</v>
      </c>
      <c r="F528" s="66">
        <v>3</v>
      </c>
      <c r="G528" s="67">
        <v>6</v>
      </c>
    </row>
    <row r="529" spans="2:7" s="28" customFormat="1" ht="18.75" customHeight="1" x14ac:dyDescent="0.2">
      <c r="B529" s="64" t="s">
        <v>1095</v>
      </c>
      <c r="C529" s="65">
        <v>1</v>
      </c>
      <c r="D529" s="65">
        <v>4</v>
      </c>
      <c r="E529" s="65">
        <v>4</v>
      </c>
      <c r="F529" s="66">
        <v>3</v>
      </c>
      <c r="G529" s="67">
        <v>1</v>
      </c>
    </row>
    <row r="530" spans="2:7" s="28" customFormat="1" ht="18.75" customHeight="1" x14ac:dyDescent="0.2">
      <c r="B530" s="64" t="s">
        <v>2051</v>
      </c>
      <c r="C530" s="65">
        <v>5</v>
      </c>
      <c r="D530" s="65">
        <v>2</v>
      </c>
      <c r="E530" s="65">
        <v>5</v>
      </c>
      <c r="F530" s="66">
        <v>1</v>
      </c>
      <c r="G530" s="67">
        <v>0</v>
      </c>
    </row>
    <row r="531" spans="2:7" s="28" customFormat="1" ht="18.75" customHeight="1" x14ac:dyDescent="0.2">
      <c r="B531" s="64" t="s">
        <v>1112</v>
      </c>
      <c r="C531" s="65">
        <v>8</v>
      </c>
      <c r="D531" s="65">
        <v>0</v>
      </c>
      <c r="E531" s="65">
        <v>1</v>
      </c>
      <c r="F531" s="66">
        <v>3</v>
      </c>
      <c r="G531" s="67">
        <v>1</v>
      </c>
    </row>
    <row r="532" spans="2:7" s="28" customFormat="1" ht="18.75" customHeight="1" x14ac:dyDescent="0.2">
      <c r="B532" s="64" t="s">
        <v>1400</v>
      </c>
      <c r="C532" s="65">
        <v>0</v>
      </c>
      <c r="D532" s="65">
        <v>3</v>
      </c>
      <c r="E532" s="65">
        <v>1</v>
      </c>
      <c r="F532" s="66">
        <v>4</v>
      </c>
      <c r="G532" s="67">
        <v>5</v>
      </c>
    </row>
    <row r="533" spans="2:7" s="28" customFormat="1" ht="18.75" customHeight="1" x14ac:dyDescent="0.2">
      <c r="B533" s="64" t="s">
        <v>983</v>
      </c>
      <c r="C533" s="65">
        <v>0</v>
      </c>
      <c r="D533" s="65">
        <v>12</v>
      </c>
      <c r="E533" s="65">
        <v>0</v>
      </c>
      <c r="F533" s="66">
        <v>0</v>
      </c>
      <c r="G533" s="67">
        <v>0</v>
      </c>
    </row>
    <row r="534" spans="2:7" s="28" customFormat="1" ht="18.75" customHeight="1" x14ac:dyDescent="0.2">
      <c r="B534" s="64" t="s">
        <v>1892</v>
      </c>
      <c r="C534" s="65">
        <v>0</v>
      </c>
      <c r="D534" s="65">
        <v>2</v>
      </c>
      <c r="E534" s="65">
        <v>1</v>
      </c>
      <c r="F534" s="66">
        <v>3</v>
      </c>
      <c r="G534" s="67">
        <v>6</v>
      </c>
    </row>
    <row r="535" spans="2:7" s="28" customFormat="1" ht="18.75" customHeight="1" x14ac:dyDescent="0.2">
      <c r="B535" s="64" t="s">
        <v>1847</v>
      </c>
      <c r="C535" s="65">
        <v>2</v>
      </c>
      <c r="D535" s="65">
        <v>5</v>
      </c>
      <c r="E535" s="65">
        <v>2</v>
      </c>
      <c r="F535" s="66">
        <v>1</v>
      </c>
      <c r="G535" s="67">
        <v>2</v>
      </c>
    </row>
    <row r="536" spans="2:7" s="28" customFormat="1" ht="18.75" customHeight="1" x14ac:dyDescent="0.2">
      <c r="B536" s="64" t="s">
        <v>1801</v>
      </c>
      <c r="C536" s="65">
        <v>1</v>
      </c>
      <c r="D536" s="65">
        <v>1</v>
      </c>
      <c r="E536" s="65">
        <v>0</v>
      </c>
      <c r="F536" s="66">
        <v>0</v>
      </c>
      <c r="G536" s="67">
        <v>10</v>
      </c>
    </row>
    <row r="537" spans="2:7" s="28" customFormat="1" ht="18.75" customHeight="1" x14ac:dyDescent="0.2">
      <c r="B537" s="64" t="s">
        <v>1107</v>
      </c>
      <c r="C537" s="65">
        <v>11</v>
      </c>
      <c r="D537" s="65">
        <v>0</v>
      </c>
      <c r="E537" s="65">
        <v>1</v>
      </c>
      <c r="F537" s="66">
        <v>0</v>
      </c>
      <c r="G537" s="67">
        <v>0</v>
      </c>
    </row>
    <row r="538" spans="2:7" s="28" customFormat="1" ht="18.75" customHeight="1" x14ac:dyDescent="0.2">
      <c r="B538" s="64" t="s">
        <v>1911</v>
      </c>
      <c r="C538" s="65">
        <v>2</v>
      </c>
      <c r="D538" s="65">
        <v>2</v>
      </c>
      <c r="E538" s="65">
        <v>1</v>
      </c>
      <c r="F538" s="66">
        <v>3</v>
      </c>
      <c r="G538" s="67">
        <v>4</v>
      </c>
    </row>
    <row r="539" spans="2:7" s="28" customFormat="1" ht="18.75" customHeight="1" x14ac:dyDescent="0.2">
      <c r="B539" s="64" t="s">
        <v>1211</v>
      </c>
      <c r="C539" s="65">
        <v>1</v>
      </c>
      <c r="D539" s="65">
        <v>0</v>
      </c>
      <c r="E539" s="65">
        <v>7</v>
      </c>
      <c r="F539" s="66">
        <v>4</v>
      </c>
      <c r="G539" s="67">
        <v>0</v>
      </c>
    </row>
    <row r="540" spans="2:7" s="28" customFormat="1" ht="18.75" customHeight="1" x14ac:dyDescent="0.2">
      <c r="B540" s="64" t="s">
        <v>1698</v>
      </c>
      <c r="C540" s="65">
        <v>0</v>
      </c>
      <c r="D540" s="65">
        <v>4</v>
      </c>
      <c r="E540" s="65">
        <v>5</v>
      </c>
      <c r="F540" s="66">
        <v>3</v>
      </c>
      <c r="G540" s="67">
        <v>0</v>
      </c>
    </row>
    <row r="541" spans="2:7" s="28" customFormat="1" ht="18.75" customHeight="1" x14ac:dyDescent="0.2">
      <c r="B541" s="64" t="s">
        <v>2997</v>
      </c>
      <c r="C541" s="65">
        <v>0</v>
      </c>
      <c r="D541" s="65">
        <v>2</v>
      </c>
      <c r="E541" s="65">
        <v>6</v>
      </c>
      <c r="F541" s="66">
        <v>1</v>
      </c>
      <c r="G541" s="67">
        <v>3</v>
      </c>
    </row>
    <row r="542" spans="2:7" s="28" customFormat="1" ht="18.75" customHeight="1" x14ac:dyDescent="0.2">
      <c r="B542" s="64" t="s">
        <v>1559</v>
      </c>
      <c r="C542" s="65">
        <v>7</v>
      </c>
      <c r="D542" s="65">
        <v>2</v>
      </c>
      <c r="E542" s="65">
        <v>2</v>
      </c>
      <c r="F542" s="66">
        <v>0</v>
      </c>
      <c r="G542" s="67">
        <v>1</v>
      </c>
    </row>
    <row r="543" spans="2:7" s="28" customFormat="1" ht="18.75" customHeight="1" x14ac:dyDescent="0.2">
      <c r="B543" s="64" t="s">
        <v>1826</v>
      </c>
      <c r="C543" s="65">
        <v>0</v>
      </c>
      <c r="D543" s="65">
        <v>3</v>
      </c>
      <c r="E543" s="65">
        <v>2</v>
      </c>
      <c r="F543" s="66">
        <v>5</v>
      </c>
      <c r="G543" s="67">
        <v>2</v>
      </c>
    </row>
    <row r="544" spans="2:7" s="28" customFormat="1" ht="18.75" customHeight="1" x14ac:dyDescent="0.2">
      <c r="B544" s="64" t="s">
        <v>978</v>
      </c>
      <c r="C544" s="65">
        <v>10</v>
      </c>
      <c r="D544" s="65">
        <v>0</v>
      </c>
      <c r="E544" s="65">
        <v>1</v>
      </c>
      <c r="F544" s="66">
        <v>1</v>
      </c>
      <c r="G544" s="67">
        <v>0</v>
      </c>
    </row>
    <row r="545" spans="2:7" s="28" customFormat="1" ht="18.75" customHeight="1" x14ac:dyDescent="0.2">
      <c r="B545" s="64" t="s">
        <v>936</v>
      </c>
      <c r="C545" s="65">
        <v>2</v>
      </c>
      <c r="D545" s="65">
        <v>6</v>
      </c>
      <c r="E545" s="65">
        <v>0</v>
      </c>
      <c r="F545" s="66">
        <v>4</v>
      </c>
      <c r="G545" s="67">
        <v>0</v>
      </c>
    </row>
    <row r="546" spans="2:7" s="28" customFormat="1" ht="18.75" customHeight="1" x14ac:dyDescent="0.2">
      <c r="B546" s="64" t="s">
        <v>1446</v>
      </c>
      <c r="C546" s="65">
        <v>0</v>
      </c>
      <c r="D546" s="65">
        <v>3</v>
      </c>
      <c r="E546" s="65">
        <v>8</v>
      </c>
      <c r="F546" s="66">
        <v>0</v>
      </c>
      <c r="G546" s="67">
        <v>1</v>
      </c>
    </row>
    <row r="547" spans="2:7" s="28" customFormat="1" ht="18.75" customHeight="1" x14ac:dyDescent="0.2">
      <c r="B547" s="64" t="s">
        <v>2030</v>
      </c>
      <c r="C547" s="65">
        <v>0</v>
      </c>
      <c r="D547" s="65">
        <v>1</v>
      </c>
      <c r="E547" s="65">
        <v>2</v>
      </c>
      <c r="F547" s="66">
        <v>7</v>
      </c>
      <c r="G547" s="67">
        <v>2</v>
      </c>
    </row>
    <row r="548" spans="2:7" s="28" customFormat="1" ht="18.75" customHeight="1" x14ac:dyDescent="0.2">
      <c r="B548" s="64" t="s">
        <v>1426</v>
      </c>
      <c r="C548" s="65">
        <v>2</v>
      </c>
      <c r="D548" s="65">
        <v>2</v>
      </c>
      <c r="E548" s="65">
        <v>5</v>
      </c>
      <c r="F548" s="66">
        <v>2</v>
      </c>
      <c r="G548" s="67">
        <v>1</v>
      </c>
    </row>
    <row r="549" spans="2:7" s="28" customFormat="1" ht="18.75" customHeight="1" x14ac:dyDescent="0.2">
      <c r="B549" s="64" t="s">
        <v>1873</v>
      </c>
      <c r="C549" s="65">
        <v>2</v>
      </c>
      <c r="D549" s="65">
        <v>1</v>
      </c>
      <c r="E549" s="65">
        <v>1</v>
      </c>
      <c r="F549" s="66">
        <v>4</v>
      </c>
      <c r="G549" s="67">
        <v>4</v>
      </c>
    </row>
    <row r="550" spans="2:7" s="28" customFormat="1" ht="18.75" customHeight="1" x14ac:dyDescent="0.2">
      <c r="B550" s="64" t="s">
        <v>3164</v>
      </c>
      <c r="C550" s="65">
        <v>0</v>
      </c>
      <c r="D550" s="65">
        <v>0</v>
      </c>
      <c r="E550" s="65">
        <v>1</v>
      </c>
      <c r="F550" s="66">
        <v>4</v>
      </c>
      <c r="G550" s="67">
        <v>7</v>
      </c>
    </row>
    <row r="551" spans="2:7" s="28" customFormat="1" ht="18.75" customHeight="1" x14ac:dyDescent="0.2">
      <c r="B551" s="64" t="s">
        <v>3092</v>
      </c>
      <c r="C551" s="65">
        <v>0</v>
      </c>
      <c r="D551" s="65">
        <v>1</v>
      </c>
      <c r="E551" s="65">
        <v>6</v>
      </c>
      <c r="F551" s="66">
        <v>2</v>
      </c>
      <c r="G551" s="67">
        <v>3</v>
      </c>
    </row>
    <row r="552" spans="2:7" s="28" customFormat="1" ht="18.75" customHeight="1" x14ac:dyDescent="0.2">
      <c r="B552" s="64" t="s">
        <v>1087</v>
      </c>
      <c r="C552" s="65">
        <v>0</v>
      </c>
      <c r="D552" s="65">
        <v>0</v>
      </c>
      <c r="E552" s="65">
        <v>3</v>
      </c>
      <c r="F552" s="66">
        <v>2</v>
      </c>
      <c r="G552" s="67">
        <v>6</v>
      </c>
    </row>
    <row r="553" spans="2:7" s="28" customFormat="1" ht="18.75" customHeight="1" x14ac:dyDescent="0.2">
      <c r="B553" s="64" t="s">
        <v>1088</v>
      </c>
      <c r="C553" s="65">
        <v>4</v>
      </c>
      <c r="D553" s="65">
        <v>2</v>
      </c>
      <c r="E553" s="65">
        <v>1</v>
      </c>
      <c r="F553" s="66">
        <v>3</v>
      </c>
      <c r="G553" s="67">
        <v>1</v>
      </c>
    </row>
    <row r="554" spans="2:7" s="28" customFormat="1" ht="18.75" customHeight="1" x14ac:dyDescent="0.2">
      <c r="B554" s="64" t="s">
        <v>1422</v>
      </c>
      <c r="C554" s="65">
        <v>0</v>
      </c>
      <c r="D554" s="65">
        <v>6</v>
      </c>
      <c r="E554" s="65">
        <v>1</v>
      </c>
      <c r="F554" s="66">
        <v>1</v>
      </c>
      <c r="G554" s="67">
        <v>3</v>
      </c>
    </row>
    <row r="555" spans="2:7" s="28" customFormat="1" ht="18.75" customHeight="1" x14ac:dyDescent="0.2">
      <c r="B555" s="64" t="s">
        <v>1607</v>
      </c>
      <c r="C555" s="65">
        <v>0</v>
      </c>
      <c r="D555" s="65">
        <v>2</v>
      </c>
      <c r="E555" s="65">
        <v>0</v>
      </c>
      <c r="F555" s="66">
        <v>7</v>
      </c>
      <c r="G555" s="67">
        <v>2</v>
      </c>
    </row>
    <row r="556" spans="2:7" s="28" customFormat="1" ht="18.75" customHeight="1" x14ac:dyDescent="0.2">
      <c r="B556" s="64" t="s">
        <v>1468</v>
      </c>
      <c r="C556" s="65">
        <v>1</v>
      </c>
      <c r="D556" s="65">
        <v>2</v>
      </c>
      <c r="E556" s="65">
        <v>1</v>
      </c>
      <c r="F556" s="66">
        <v>1</v>
      </c>
      <c r="G556" s="67">
        <v>6</v>
      </c>
    </row>
    <row r="557" spans="2:7" s="28" customFormat="1" ht="18.75" customHeight="1" x14ac:dyDescent="0.2">
      <c r="B557" s="64" t="s">
        <v>3110</v>
      </c>
      <c r="C557" s="65">
        <v>1</v>
      </c>
      <c r="D557" s="65">
        <v>1</v>
      </c>
      <c r="E557" s="65">
        <v>3</v>
      </c>
      <c r="F557" s="66">
        <v>2</v>
      </c>
      <c r="G557" s="67">
        <v>4</v>
      </c>
    </row>
    <row r="558" spans="2:7" s="28" customFormat="1" ht="18.75" customHeight="1" x14ac:dyDescent="0.2">
      <c r="B558" s="64" t="s">
        <v>1754</v>
      </c>
      <c r="C558" s="65">
        <v>0</v>
      </c>
      <c r="D558" s="65">
        <v>2</v>
      </c>
      <c r="E558" s="65">
        <v>3</v>
      </c>
      <c r="F558" s="66">
        <v>4</v>
      </c>
      <c r="G558" s="67">
        <v>2</v>
      </c>
    </row>
    <row r="559" spans="2:7" s="28" customFormat="1" ht="18.75" customHeight="1" x14ac:dyDescent="0.2">
      <c r="B559" s="64" t="s">
        <v>1741</v>
      </c>
      <c r="C559" s="65">
        <v>0</v>
      </c>
      <c r="D559" s="65">
        <v>0</v>
      </c>
      <c r="E559" s="65">
        <v>3</v>
      </c>
      <c r="F559" s="66">
        <v>4</v>
      </c>
      <c r="G559" s="67">
        <v>4</v>
      </c>
    </row>
    <row r="560" spans="2:7" s="28" customFormat="1" ht="18.75" customHeight="1" x14ac:dyDescent="0.2">
      <c r="B560" s="64" t="s">
        <v>2141</v>
      </c>
      <c r="C560" s="65">
        <v>0</v>
      </c>
      <c r="D560" s="65">
        <v>1</v>
      </c>
      <c r="E560" s="65">
        <v>2</v>
      </c>
      <c r="F560" s="66">
        <v>4</v>
      </c>
      <c r="G560" s="67">
        <v>4</v>
      </c>
    </row>
    <row r="561" spans="2:7" s="28" customFormat="1" ht="18.75" customHeight="1" x14ac:dyDescent="0.2">
      <c r="B561" s="64" t="s">
        <v>1959</v>
      </c>
      <c r="C561" s="65">
        <v>0</v>
      </c>
      <c r="D561" s="65">
        <v>3</v>
      </c>
      <c r="E561" s="65">
        <v>3</v>
      </c>
      <c r="F561" s="66">
        <v>3</v>
      </c>
      <c r="G561" s="67">
        <v>2</v>
      </c>
    </row>
    <row r="562" spans="2:7" s="28" customFormat="1" ht="18.75" customHeight="1" x14ac:dyDescent="0.2">
      <c r="B562" s="64" t="s">
        <v>2240</v>
      </c>
      <c r="C562" s="65">
        <v>1</v>
      </c>
      <c r="D562" s="65">
        <v>0</v>
      </c>
      <c r="E562" s="65">
        <v>3</v>
      </c>
      <c r="F562" s="66">
        <v>2</v>
      </c>
      <c r="G562" s="67">
        <v>5</v>
      </c>
    </row>
    <row r="563" spans="2:7" s="28" customFormat="1" ht="18.75" customHeight="1" x14ac:dyDescent="0.2">
      <c r="B563" s="64" t="s">
        <v>1782</v>
      </c>
      <c r="C563" s="65">
        <v>2</v>
      </c>
      <c r="D563" s="65">
        <v>0</v>
      </c>
      <c r="E563" s="65">
        <v>3</v>
      </c>
      <c r="F563" s="66">
        <v>4</v>
      </c>
      <c r="G563" s="67">
        <v>2</v>
      </c>
    </row>
    <row r="564" spans="2:7" s="28" customFormat="1" ht="18.75" customHeight="1" x14ac:dyDescent="0.2">
      <c r="B564" s="64" t="s">
        <v>3106</v>
      </c>
      <c r="C564" s="65">
        <v>1</v>
      </c>
      <c r="D564" s="65">
        <v>4</v>
      </c>
      <c r="E564" s="65">
        <v>3</v>
      </c>
      <c r="F564" s="66">
        <v>3</v>
      </c>
      <c r="G564" s="67">
        <v>0</v>
      </c>
    </row>
    <row r="565" spans="2:7" s="28" customFormat="1" ht="18.75" customHeight="1" x14ac:dyDescent="0.2">
      <c r="B565" s="64" t="s">
        <v>1002</v>
      </c>
      <c r="C565" s="65">
        <v>0</v>
      </c>
      <c r="D565" s="65">
        <v>1</v>
      </c>
      <c r="E565" s="65">
        <v>2</v>
      </c>
      <c r="F565" s="66">
        <v>6</v>
      </c>
      <c r="G565" s="67">
        <v>2</v>
      </c>
    </row>
    <row r="566" spans="2:7" s="28" customFormat="1" ht="18.75" customHeight="1" x14ac:dyDescent="0.2">
      <c r="B566" s="64" t="s">
        <v>2325</v>
      </c>
      <c r="C566" s="65">
        <v>1</v>
      </c>
      <c r="D566" s="65">
        <v>1</v>
      </c>
      <c r="E566" s="65">
        <v>0</v>
      </c>
      <c r="F566" s="66">
        <v>5</v>
      </c>
      <c r="G566" s="67">
        <v>4</v>
      </c>
    </row>
    <row r="567" spans="2:7" s="28" customFormat="1" ht="18.75" customHeight="1" x14ac:dyDescent="0.2">
      <c r="B567" s="64" t="s">
        <v>1212</v>
      </c>
      <c r="C567" s="65">
        <v>7</v>
      </c>
      <c r="D567" s="65">
        <v>2</v>
      </c>
      <c r="E567" s="65">
        <v>1</v>
      </c>
      <c r="F567" s="66">
        <v>1</v>
      </c>
      <c r="G567" s="67">
        <v>0</v>
      </c>
    </row>
    <row r="568" spans="2:7" s="28" customFormat="1" ht="18.75" customHeight="1" x14ac:dyDescent="0.2">
      <c r="B568" s="64" t="s">
        <v>1487</v>
      </c>
      <c r="C568" s="65">
        <v>4</v>
      </c>
      <c r="D568" s="65">
        <v>1</v>
      </c>
      <c r="E568" s="65">
        <v>2</v>
      </c>
      <c r="F568" s="66">
        <v>3</v>
      </c>
      <c r="G568" s="67">
        <v>1</v>
      </c>
    </row>
    <row r="569" spans="2:7" s="28" customFormat="1" ht="18.75" customHeight="1" x14ac:dyDescent="0.2">
      <c r="B569" s="64" t="s">
        <v>1105</v>
      </c>
      <c r="C569" s="65">
        <v>0</v>
      </c>
      <c r="D569" s="65">
        <v>11</v>
      </c>
      <c r="E569" s="65">
        <v>0</v>
      </c>
      <c r="F569" s="66">
        <v>0</v>
      </c>
      <c r="G569" s="67">
        <v>0</v>
      </c>
    </row>
    <row r="570" spans="2:7" s="28" customFormat="1" ht="18.75" customHeight="1" x14ac:dyDescent="0.2">
      <c r="B570" s="64" t="s">
        <v>92</v>
      </c>
      <c r="C570" s="65">
        <v>1</v>
      </c>
      <c r="D570" s="65">
        <v>2</v>
      </c>
      <c r="E570" s="65">
        <v>3</v>
      </c>
      <c r="F570" s="66">
        <v>2</v>
      </c>
      <c r="G570" s="67">
        <v>3</v>
      </c>
    </row>
    <row r="571" spans="2:7" s="28" customFormat="1" ht="18.75" customHeight="1" x14ac:dyDescent="0.2">
      <c r="B571" s="64" t="s">
        <v>1832</v>
      </c>
      <c r="C571" s="65">
        <v>1</v>
      </c>
      <c r="D571" s="65">
        <v>2</v>
      </c>
      <c r="E571" s="65">
        <v>5</v>
      </c>
      <c r="F571" s="66">
        <v>2</v>
      </c>
      <c r="G571" s="67">
        <v>0</v>
      </c>
    </row>
    <row r="572" spans="2:7" s="28" customFormat="1" ht="18.75" customHeight="1" x14ac:dyDescent="0.2">
      <c r="B572" s="64" t="s">
        <v>2213</v>
      </c>
      <c r="C572" s="65">
        <v>0</v>
      </c>
      <c r="D572" s="65">
        <v>2</v>
      </c>
      <c r="E572" s="65">
        <v>4</v>
      </c>
      <c r="F572" s="66">
        <v>0</v>
      </c>
      <c r="G572" s="67">
        <v>4</v>
      </c>
    </row>
    <row r="573" spans="2:7" s="28" customFormat="1" ht="18.75" customHeight="1" x14ac:dyDescent="0.2">
      <c r="B573" s="64" t="s">
        <v>1203</v>
      </c>
      <c r="C573" s="65">
        <v>1</v>
      </c>
      <c r="D573" s="65">
        <v>1</v>
      </c>
      <c r="E573" s="65">
        <v>2</v>
      </c>
      <c r="F573" s="66">
        <v>2</v>
      </c>
      <c r="G573" s="67">
        <v>4</v>
      </c>
    </row>
    <row r="574" spans="2:7" s="28" customFormat="1" ht="18.75" customHeight="1" x14ac:dyDescent="0.2">
      <c r="B574" s="64" t="s">
        <v>2108</v>
      </c>
      <c r="C574" s="65">
        <v>2</v>
      </c>
      <c r="D574" s="65">
        <v>1</v>
      </c>
      <c r="E574" s="65">
        <v>0</v>
      </c>
      <c r="F574" s="66">
        <v>2</v>
      </c>
      <c r="G574" s="67">
        <v>5</v>
      </c>
    </row>
    <row r="575" spans="2:7" s="28" customFormat="1" ht="18.75" customHeight="1" x14ac:dyDescent="0.2">
      <c r="B575" s="64" t="s">
        <v>1806</v>
      </c>
      <c r="C575" s="65">
        <v>0</v>
      </c>
      <c r="D575" s="65">
        <v>3</v>
      </c>
      <c r="E575" s="65">
        <v>7</v>
      </c>
      <c r="F575" s="66">
        <v>0</v>
      </c>
      <c r="G575" s="67">
        <v>0</v>
      </c>
    </row>
    <row r="576" spans="2:7" s="28" customFormat="1" ht="18.75" customHeight="1" x14ac:dyDescent="0.2">
      <c r="B576" s="64" t="s">
        <v>1189</v>
      </c>
      <c r="C576" s="65">
        <v>1</v>
      </c>
      <c r="D576" s="65">
        <v>4</v>
      </c>
      <c r="E576" s="65">
        <v>0</v>
      </c>
      <c r="F576" s="66">
        <v>2</v>
      </c>
      <c r="G576" s="67">
        <v>3</v>
      </c>
    </row>
    <row r="577" spans="2:7" s="28" customFormat="1" ht="18.75" customHeight="1" x14ac:dyDescent="0.2">
      <c r="B577" s="64" t="s">
        <v>939</v>
      </c>
      <c r="C577" s="65">
        <v>6</v>
      </c>
      <c r="D577" s="65">
        <v>2</v>
      </c>
      <c r="E577" s="65">
        <v>2</v>
      </c>
      <c r="F577" s="66">
        <v>0</v>
      </c>
      <c r="G577" s="67">
        <v>0</v>
      </c>
    </row>
    <row r="578" spans="2:7" s="28" customFormat="1" ht="18.75" customHeight="1" x14ac:dyDescent="0.2">
      <c r="B578" s="64" t="s">
        <v>1213</v>
      </c>
      <c r="C578" s="65">
        <v>1</v>
      </c>
      <c r="D578" s="65">
        <v>2</v>
      </c>
      <c r="E578" s="65">
        <v>2</v>
      </c>
      <c r="F578" s="66">
        <v>5</v>
      </c>
      <c r="G578" s="67">
        <v>0</v>
      </c>
    </row>
    <row r="579" spans="2:7" s="28" customFormat="1" ht="18.75" customHeight="1" x14ac:dyDescent="0.2">
      <c r="B579" s="64" t="s">
        <v>1290</v>
      </c>
      <c r="C579" s="65">
        <v>0</v>
      </c>
      <c r="D579" s="65">
        <v>0</v>
      </c>
      <c r="E579" s="65">
        <v>0</v>
      </c>
      <c r="F579" s="66">
        <v>0</v>
      </c>
      <c r="G579" s="67">
        <v>10</v>
      </c>
    </row>
    <row r="580" spans="2:7" s="28" customFormat="1" ht="18.75" customHeight="1" x14ac:dyDescent="0.2">
      <c r="B580" s="64" t="s">
        <v>2535</v>
      </c>
      <c r="C580" s="65">
        <v>2</v>
      </c>
      <c r="D580" s="65">
        <v>2</v>
      </c>
      <c r="E580" s="65">
        <v>2</v>
      </c>
      <c r="F580" s="66">
        <v>2</v>
      </c>
      <c r="G580" s="67">
        <v>2</v>
      </c>
    </row>
    <row r="581" spans="2:7" s="28" customFormat="1" ht="18.75" customHeight="1" x14ac:dyDescent="0.2">
      <c r="B581" s="64" t="s">
        <v>125</v>
      </c>
      <c r="C581" s="65">
        <v>8</v>
      </c>
      <c r="D581" s="65">
        <v>1</v>
      </c>
      <c r="E581" s="65">
        <v>1</v>
      </c>
      <c r="F581" s="66">
        <v>0</v>
      </c>
      <c r="G581" s="67">
        <v>0</v>
      </c>
    </row>
    <row r="582" spans="2:7" s="28" customFormat="1" ht="18.75" customHeight="1" x14ac:dyDescent="0.2">
      <c r="B582" s="64" t="s">
        <v>3429</v>
      </c>
      <c r="C582" s="65">
        <v>0</v>
      </c>
      <c r="D582" s="65">
        <v>0</v>
      </c>
      <c r="E582" s="65">
        <v>0</v>
      </c>
      <c r="F582" s="66">
        <v>10</v>
      </c>
      <c r="G582" s="67">
        <v>0</v>
      </c>
    </row>
    <row r="583" spans="2:7" s="28" customFormat="1" ht="18.75" customHeight="1" x14ac:dyDescent="0.2">
      <c r="B583" s="64" t="s">
        <v>2119</v>
      </c>
      <c r="C583" s="65">
        <v>1</v>
      </c>
      <c r="D583" s="65">
        <v>2</v>
      </c>
      <c r="E583" s="65">
        <v>0</v>
      </c>
      <c r="F583" s="66">
        <v>5</v>
      </c>
      <c r="G583" s="67">
        <v>2</v>
      </c>
    </row>
    <row r="584" spans="2:7" s="28" customFormat="1" ht="18.75" customHeight="1" x14ac:dyDescent="0.2">
      <c r="B584" s="64" t="s">
        <v>1175</v>
      </c>
      <c r="C584" s="65">
        <v>10</v>
      </c>
      <c r="D584" s="65">
        <v>0</v>
      </c>
      <c r="E584" s="65">
        <v>0</v>
      </c>
      <c r="F584" s="66">
        <v>0</v>
      </c>
      <c r="G584" s="67">
        <v>0</v>
      </c>
    </row>
    <row r="585" spans="2:7" s="28" customFormat="1" ht="18.75" customHeight="1" x14ac:dyDescent="0.2">
      <c r="B585" s="64" t="s">
        <v>1804</v>
      </c>
      <c r="C585" s="65">
        <v>3</v>
      </c>
      <c r="D585" s="65">
        <v>0</v>
      </c>
      <c r="E585" s="65">
        <v>6</v>
      </c>
      <c r="F585" s="66">
        <v>0</v>
      </c>
      <c r="G585" s="67">
        <v>1</v>
      </c>
    </row>
    <row r="586" spans="2:7" s="28" customFormat="1" ht="18.75" customHeight="1" x14ac:dyDescent="0.2">
      <c r="B586" s="64" t="s">
        <v>2248</v>
      </c>
      <c r="C586" s="65">
        <v>1</v>
      </c>
      <c r="D586" s="65">
        <v>0</v>
      </c>
      <c r="E586" s="65">
        <v>0</v>
      </c>
      <c r="F586" s="66">
        <v>9</v>
      </c>
      <c r="G586" s="67">
        <v>0</v>
      </c>
    </row>
    <row r="587" spans="2:7" s="28" customFormat="1" ht="18.75" customHeight="1" x14ac:dyDescent="0.2">
      <c r="B587" s="64" t="s">
        <v>1961</v>
      </c>
      <c r="C587" s="65">
        <v>0</v>
      </c>
      <c r="D587" s="65">
        <v>1</v>
      </c>
      <c r="E587" s="65">
        <v>1</v>
      </c>
      <c r="F587" s="66">
        <v>6</v>
      </c>
      <c r="G587" s="67">
        <v>2</v>
      </c>
    </row>
    <row r="588" spans="2:7" s="28" customFormat="1" ht="18.75" customHeight="1" x14ac:dyDescent="0.2">
      <c r="B588" s="64" t="s">
        <v>2097</v>
      </c>
      <c r="C588" s="65">
        <v>2</v>
      </c>
      <c r="D588" s="65">
        <v>1</v>
      </c>
      <c r="E588" s="65">
        <v>3</v>
      </c>
      <c r="F588" s="66">
        <v>2</v>
      </c>
      <c r="G588" s="67">
        <v>2</v>
      </c>
    </row>
    <row r="589" spans="2:7" s="28" customFormat="1" ht="18.75" customHeight="1" x14ac:dyDescent="0.2">
      <c r="B589" s="64" t="s">
        <v>964</v>
      </c>
      <c r="C589" s="65">
        <v>1</v>
      </c>
      <c r="D589" s="65">
        <v>1</v>
      </c>
      <c r="E589" s="65">
        <v>1</v>
      </c>
      <c r="F589" s="66">
        <v>6</v>
      </c>
      <c r="G589" s="67">
        <v>1</v>
      </c>
    </row>
    <row r="590" spans="2:7" s="28" customFormat="1" ht="18.75" customHeight="1" x14ac:dyDescent="0.2">
      <c r="B590" s="64" t="s">
        <v>1863</v>
      </c>
      <c r="C590" s="65">
        <v>3</v>
      </c>
      <c r="D590" s="65">
        <v>3</v>
      </c>
      <c r="E590" s="65">
        <v>2</v>
      </c>
      <c r="F590" s="66">
        <v>1</v>
      </c>
      <c r="G590" s="67">
        <v>1</v>
      </c>
    </row>
    <row r="591" spans="2:7" s="28" customFormat="1" ht="18.75" customHeight="1" x14ac:dyDescent="0.2">
      <c r="B591" s="64" t="s">
        <v>2608</v>
      </c>
      <c r="C591" s="65">
        <v>0</v>
      </c>
      <c r="D591" s="65">
        <v>0</v>
      </c>
      <c r="E591" s="65">
        <v>0</v>
      </c>
      <c r="F591" s="66">
        <v>0</v>
      </c>
      <c r="G591" s="67">
        <v>10</v>
      </c>
    </row>
    <row r="592" spans="2:7" s="28" customFormat="1" ht="18.75" customHeight="1" x14ac:dyDescent="0.2">
      <c r="B592" s="64" t="s">
        <v>2301</v>
      </c>
      <c r="C592" s="65">
        <v>0</v>
      </c>
      <c r="D592" s="65">
        <v>0</v>
      </c>
      <c r="E592" s="65">
        <v>3</v>
      </c>
      <c r="F592" s="66">
        <v>4</v>
      </c>
      <c r="G592" s="67">
        <v>2</v>
      </c>
    </row>
    <row r="593" spans="2:7" s="28" customFormat="1" ht="18.75" customHeight="1" x14ac:dyDescent="0.2">
      <c r="B593" s="64" t="s">
        <v>1206</v>
      </c>
      <c r="C593" s="65">
        <v>1</v>
      </c>
      <c r="D593" s="65">
        <v>1</v>
      </c>
      <c r="E593" s="65">
        <v>1</v>
      </c>
      <c r="F593" s="66">
        <v>5</v>
      </c>
      <c r="G593" s="67">
        <v>1</v>
      </c>
    </row>
    <row r="594" spans="2:7" s="28" customFormat="1" ht="18.75" customHeight="1" x14ac:dyDescent="0.2">
      <c r="B594" s="64" t="s">
        <v>3148</v>
      </c>
      <c r="C594" s="65">
        <v>0</v>
      </c>
      <c r="D594" s="65">
        <v>1</v>
      </c>
      <c r="E594" s="65">
        <v>1</v>
      </c>
      <c r="F594" s="66">
        <v>4</v>
      </c>
      <c r="G594" s="67">
        <v>3</v>
      </c>
    </row>
    <row r="595" spans="2:7" s="28" customFormat="1" ht="18.75" customHeight="1" x14ac:dyDescent="0.2">
      <c r="B595" s="64" t="s">
        <v>2300</v>
      </c>
      <c r="C595" s="65">
        <v>1</v>
      </c>
      <c r="D595" s="65">
        <v>1</v>
      </c>
      <c r="E595" s="65">
        <v>0</v>
      </c>
      <c r="F595" s="66">
        <v>0</v>
      </c>
      <c r="G595" s="67">
        <v>7</v>
      </c>
    </row>
    <row r="596" spans="2:7" s="28" customFormat="1" ht="18.75" customHeight="1" x14ac:dyDescent="0.2">
      <c r="B596" s="64" t="s">
        <v>2567</v>
      </c>
      <c r="C596" s="65">
        <v>0</v>
      </c>
      <c r="D596" s="65">
        <v>2</v>
      </c>
      <c r="E596" s="65">
        <v>3</v>
      </c>
      <c r="F596" s="66">
        <v>3</v>
      </c>
      <c r="G596" s="67">
        <v>1</v>
      </c>
    </row>
    <row r="597" spans="2:7" s="28" customFormat="1" ht="18.75" customHeight="1" x14ac:dyDescent="0.2">
      <c r="B597" s="64" t="s">
        <v>1967</v>
      </c>
      <c r="C597" s="65">
        <v>1</v>
      </c>
      <c r="D597" s="65">
        <v>2</v>
      </c>
      <c r="E597" s="65">
        <v>2</v>
      </c>
      <c r="F597" s="66">
        <v>0</v>
      </c>
      <c r="G597" s="67">
        <v>4</v>
      </c>
    </row>
    <row r="598" spans="2:7" s="28" customFormat="1" ht="18.75" customHeight="1" x14ac:dyDescent="0.2">
      <c r="B598" s="64" t="s">
        <v>1140</v>
      </c>
      <c r="C598" s="65">
        <v>8</v>
      </c>
      <c r="D598" s="65">
        <v>0</v>
      </c>
      <c r="E598" s="65">
        <v>1</v>
      </c>
      <c r="F598" s="66">
        <v>0</v>
      </c>
      <c r="G598" s="67">
        <v>0</v>
      </c>
    </row>
    <row r="599" spans="2:7" s="28" customFormat="1" ht="18.75" customHeight="1" x14ac:dyDescent="0.2">
      <c r="B599" s="64" t="s">
        <v>3745</v>
      </c>
      <c r="C599" s="65">
        <v>0</v>
      </c>
      <c r="D599" s="65">
        <v>0</v>
      </c>
      <c r="E599" s="65">
        <v>0</v>
      </c>
      <c r="F599" s="66">
        <v>0</v>
      </c>
      <c r="G599" s="67">
        <v>9</v>
      </c>
    </row>
    <row r="600" spans="2:7" s="28" customFormat="1" ht="18.75" customHeight="1" x14ac:dyDescent="0.2">
      <c r="B600" s="64" t="s">
        <v>1409</v>
      </c>
      <c r="C600" s="65">
        <v>1</v>
      </c>
      <c r="D600" s="65">
        <v>1</v>
      </c>
      <c r="E600" s="65">
        <v>2</v>
      </c>
      <c r="F600" s="66">
        <v>1</v>
      </c>
      <c r="G600" s="67">
        <v>4</v>
      </c>
    </row>
    <row r="601" spans="2:7" s="28" customFormat="1" ht="18.75" customHeight="1" x14ac:dyDescent="0.2">
      <c r="B601" s="64" t="s">
        <v>993</v>
      </c>
      <c r="C601" s="65">
        <v>9</v>
      </c>
      <c r="D601" s="65">
        <v>0</v>
      </c>
      <c r="E601" s="65">
        <v>0</v>
      </c>
      <c r="F601" s="66">
        <v>0</v>
      </c>
      <c r="G601" s="67">
        <v>0</v>
      </c>
    </row>
    <row r="602" spans="2:7" s="28" customFormat="1" ht="18.75" customHeight="1" x14ac:dyDescent="0.2">
      <c r="B602" s="64" t="s">
        <v>1810</v>
      </c>
      <c r="C602" s="65">
        <v>0</v>
      </c>
      <c r="D602" s="65">
        <v>0</v>
      </c>
      <c r="E602" s="65">
        <v>8</v>
      </c>
      <c r="F602" s="66">
        <v>0</v>
      </c>
      <c r="G602" s="67">
        <v>1</v>
      </c>
    </row>
    <row r="603" spans="2:7" s="28" customFormat="1" ht="18.75" customHeight="1" x14ac:dyDescent="0.2">
      <c r="B603" s="64" t="s">
        <v>2174</v>
      </c>
      <c r="C603" s="65">
        <v>1</v>
      </c>
      <c r="D603" s="65">
        <v>1</v>
      </c>
      <c r="E603" s="65">
        <v>1</v>
      </c>
      <c r="F603" s="66">
        <v>4</v>
      </c>
      <c r="G603" s="67">
        <v>2</v>
      </c>
    </row>
    <row r="604" spans="2:7" s="28" customFormat="1" ht="18.75" customHeight="1" x14ac:dyDescent="0.2">
      <c r="B604" s="64" t="s">
        <v>2323</v>
      </c>
      <c r="C604" s="65">
        <v>0</v>
      </c>
      <c r="D604" s="65">
        <v>1</v>
      </c>
      <c r="E604" s="65">
        <v>1</v>
      </c>
      <c r="F604" s="66">
        <v>2</v>
      </c>
      <c r="G604" s="67">
        <v>5</v>
      </c>
    </row>
    <row r="605" spans="2:7" s="28" customFormat="1" ht="18.75" customHeight="1" x14ac:dyDescent="0.2">
      <c r="B605" s="64" t="s">
        <v>1919</v>
      </c>
      <c r="C605" s="65">
        <v>0</v>
      </c>
      <c r="D605" s="65">
        <v>1</v>
      </c>
      <c r="E605" s="65">
        <v>1</v>
      </c>
      <c r="F605" s="66">
        <v>1</v>
      </c>
      <c r="G605" s="67">
        <v>6</v>
      </c>
    </row>
    <row r="606" spans="2:7" s="28" customFormat="1" ht="18.75" customHeight="1" x14ac:dyDescent="0.2">
      <c r="B606" s="64" t="s">
        <v>1158</v>
      </c>
      <c r="C606" s="65">
        <v>1</v>
      </c>
      <c r="D606" s="65">
        <v>8</v>
      </c>
      <c r="E606" s="65">
        <v>0</v>
      </c>
      <c r="F606" s="66">
        <v>0</v>
      </c>
      <c r="G606" s="67">
        <v>0</v>
      </c>
    </row>
    <row r="607" spans="2:7" s="28" customFormat="1" ht="18.75" customHeight="1" x14ac:dyDescent="0.2">
      <c r="B607" s="64" t="s">
        <v>1241</v>
      </c>
      <c r="C607" s="65">
        <v>3</v>
      </c>
      <c r="D607" s="65">
        <v>5</v>
      </c>
      <c r="E607" s="65">
        <v>0</v>
      </c>
      <c r="F607" s="66">
        <v>0</v>
      </c>
      <c r="G607" s="67">
        <v>1</v>
      </c>
    </row>
    <row r="608" spans="2:7" s="28" customFormat="1" ht="18.75" customHeight="1" x14ac:dyDescent="0.2">
      <c r="B608" s="64" t="s">
        <v>967</v>
      </c>
      <c r="C608" s="65">
        <v>0</v>
      </c>
      <c r="D608" s="65">
        <v>5</v>
      </c>
      <c r="E608" s="65">
        <v>3</v>
      </c>
      <c r="F608" s="66">
        <v>0</v>
      </c>
      <c r="G608" s="67">
        <v>1</v>
      </c>
    </row>
    <row r="609" spans="2:7" s="28" customFormat="1" ht="18.75" customHeight="1" x14ac:dyDescent="0.2">
      <c r="B609" s="64" t="s">
        <v>1848</v>
      </c>
      <c r="C609" s="65">
        <v>2</v>
      </c>
      <c r="D609" s="65">
        <v>0</v>
      </c>
      <c r="E609" s="65">
        <v>2</v>
      </c>
      <c r="F609" s="66">
        <v>2</v>
      </c>
      <c r="G609" s="67">
        <v>3</v>
      </c>
    </row>
    <row r="610" spans="2:7" s="28" customFormat="1" ht="18.75" customHeight="1" x14ac:dyDescent="0.2">
      <c r="B610" s="64" t="s">
        <v>3764</v>
      </c>
      <c r="C610" s="65">
        <v>0</v>
      </c>
      <c r="D610" s="65">
        <v>0</v>
      </c>
      <c r="E610" s="65">
        <v>0</v>
      </c>
      <c r="F610" s="66">
        <v>0</v>
      </c>
      <c r="G610" s="67">
        <v>9</v>
      </c>
    </row>
    <row r="611" spans="2:7" s="28" customFormat="1" ht="18.75" customHeight="1" x14ac:dyDescent="0.2">
      <c r="B611" s="64" t="s">
        <v>1648</v>
      </c>
      <c r="C611" s="65">
        <v>2</v>
      </c>
      <c r="D611" s="65">
        <v>1</v>
      </c>
      <c r="E611" s="65">
        <v>0</v>
      </c>
      <c r="F611" s="66">
        <v>4</v>
      </c>
      <c r="G611" s="67">
        <v>2</v>
      </c>
    </row>
    <row r="612" spans="2:7" s="28" customFormat="1" ht="18.75" customHeight="1" x14ac:dyDescent="0.2">
      <c r="B612" s="64" t="s">
        <v>1854</v>
      </c>
      <c r="C612" s="65">
        <v>1</v>
      </c>
      <c r="D612" s="65">
        <v>2</v>
      </c>
      <c r="E612" s="65">
        <v>2</v>
      </c>
      <c r="F612" s="66">
        <v>2</v>
      </c>
      <c r="G612" s="67">
        <v>2</v>
      </c>
    </row>
    <row r="613" spans="2:7" s="28" customFormat="1" ht="18.75" customHeight="1" x14ac:dyDescent="0.2">
      <c r="B613" s="64" t="s">
        <v>3130</v>
      </c>
      <c r="C613" s="65">
        <v>1</v>
      </c>
      <c r="D613" s="65">
        <v>1</v>
      </c>
      <c r="E613" s="65">
        <v>0</v>
      </c>
      <c r="F613" s="66">
        <v>5</v>
      </c>
      <c r="G613" s="67">
        <v>2</v>
      </c>
    </row>
    <row r="614" spans="2:7" s="28" customFormat="1" ht="18.75" customHeight="1" x14ac:dyDescent="0.2">
      <c r="B614" s="64" t="s">
        <v>1371</v>
      </c>
      <c r="C614" s="65">
        <v>1</v>
      </c>
      <c r="D614" s="65">
        <v>2</v>
      </c>
      <c r="E614" s="65">
        <v>2</v>
      </c>
      <c r="F614" s="66">
        <v>0</v>
      </c>
      <c r="G614" s="67">
        <v>4</v>
      </c>
    </row>
    <row r="615" spans="2:7" s="28" customFormat="1" ht="18.75" customHeight="1" x14ac:dyDescent="0.2">
      <c r="B615" s="64" t="s">
        <v>1063</v>
      </c>
      <c r="C615" s="65">
        <v>3</v>
      </c>
      <c r="D615" s="65">
        <v>4</v>
      </c>
      <c r="E615" s="65">
        <v>2</v>
      </c>
      <c r="F615" s="66">
        <v>0</v>
      </c>
      <c r="G615" s="67">
        <v>0</v>
      </c>
    </row>
    <row r="616" spans="2:7" s="28" customFormat="1" ht="18.75" customHeight="1" x14ac:dyDescent="0.2">
      <c r="B616" s="64" t="s">
        <v>1064</v>
      </c>
      <c r="C616" s="65">
        <v>2</v>
      </c>
      <c r="D616" s="65">
        <v>3</v>
      </c>
      <c r="E616" s="65">
        <v>2</v>
      </c>
      <c r="F616" s="66">
        <v>0</v>
      </c>
      <c r="G616" s="67">
        <v>2</v>
      </c>
    </row>
    <row r="617" spans="2:7" s="28" customFormat="1" ht="18.75" customHeight="1" x14ac:dyDescent="0.2">
      <c r="B617" s="64" t="s">
        <v>2999</v>
      </c>
      <c r="C617" s="65">
        <v>0</v>
      </c>
      <c r="D617" s="65">
        <v>2</v>
      </c>
      <c r="E617" s="65">
        <v>2</v>
      </c>
      <c r="F617" s="66">
        <v>2</v>
      </c>
      <c r="G617" s="67">
        <v>3</v>
      </c>
    </row>
    <row r="618" spans="2:7" s="28" customFormat="1" ht="18.75" customHeight="1" x14ac:dyDescent="0.2">
      <c r="B618" s="64" t="s">
        <v>1214</v>
      </c>
      <c r="C618" s="65">
        <v>0</v>
      </c>
      <c r="D618" s="65">
        <v>9</v>
      </c>
      <c r="E618" s="65">
        <v>0</v>
      </c>
      <c r="F618" s="66">
        <v>0</v>
      </c>
      <c r="G618" s="67">
        <v>0</v>
      </c>
    </row>
    <row r="619" spans="2:7" s="28" customFormat="1" ht="18.75" customHeight="1" x14ac:dyDescent="0.2">
      <c r="B619" s="64" t="s">
        <v>1307</v>
      </c>
      <c r="C619" s="65">
        <v>7</v>
      </c>
      <c r="D619" s="65">
        <v>0</v>
      </c>
      <c r="E619" s="65">
        <v>0</v>
      </c>
      <c r="F619" s="66">
        <v>1</v>
      </c>
      <c r="G619" s="67">
        <v>0</v>
      </c>
    </row>
    <row r="620" spans="2:7" s="28" customFormat="1" ht="18.75" customHeight="1" x14ac:dyDescent="0.2">
      <c r="B620" s="64" t="s">
        <v>3097</v>
      </c>
      <c r="C620" s="65">
        <v>1</v>
      </c>
      <c r="D620" s="65">
        <v>2</v>
      </c>
      <c r="E620" s="65">
        <v>1</v>
      </c>
      <c r="F620" s="66">
        <v>4</v>
      </c>
      <c r="G620" s="67">
        <v>0</v>
      </c>
    </row>
    <row r="621" spans="2:7" s="28" customFormat="1" ht="18.75" customHeight="1" x14ac:dyDescent="0.2">
      <c r="B621" s="64" t="s">
        <v>1860</v>
      </c>
      <c r="C621" s="65">
        <v>4</v>
      </c>
      <c r="D621" s="65">
        <v>2</v>
      </c>
      <c r="E621" s="65">
        <v>2</v>
      </c>
      <c r="F621" s="66">
        <v>0</v>
      </c>
      <c r="G621" s="67">
        <v>0</v>
      </c>
    </row>
    <row r="622" spans="2:7" s="28" customFormat="1" ht="18.75" customHeight="1" x14ac:dyDescent="0.2">
      <c r="B622" s="64" t="s">
        <v>1530</v>
      </c>
      <c r="C622" s="65">
        <v>1</v>
      </c>
      <c r="D622" s="65">
        <v>3</v>
      </c>
      <c r="E622" s="65">
        <v>2</v>
      </c>
      <c r="F622" s="66">
        <v>2</v>
      </c>
      <c r="G622" s="67">
        <v>0</v>
      </c>
    </row>
    <row r="623" spans="2:7" s="28" customFormat="1" ht="18.75" customHeight="1" x14ac:dyDescent="0.2">
      <c r="B623" s="64" t="s">
        <v>1506</v>
      </c>
      <c r="C623" s="65">
        <v>1</v>
      </c>
      <c r="D623" s="65">
        <v>1</v>
      </c>
      <c r="E623" s="65">
        <v>1</v>
      </c>
      <c r="F623" s="66">
        <v>3</v>
      </c>
      <c r="G623" s="67">
        <v>2</v>
      </c>
    </row>
    <row r="624" spans="2:7" s="28" customFormat="1" ht="18.75" customHeight="1" x14ac:dyDescent="0.2">
      <c r="B624" s="64" t="s">
        <v>1940</v>
      </c>
      <c r="C624" s="65">
        <v>0</v>
      </c>
      <c r="D624" s="65">
        <v>2</v>
      </c>
      <c r="E624" s="65">
        <v>1</v>
      </c>
      <c r="F624" s="66">
        <v>5</v>
      </c>
      <c r="G624" s="67">
        <v>0</v>
      </c>
    </row>
    <row r="625" spans="2:7" s="28" customFormat="1" ht="18.75" customHeight="1" x14ac:dyDescent="0.2">
      <c r="B625" s="64" t="s">
        <v>1871</v>
      </c>
      <c r="C625" s="65">
        <v>2</v>
      </c>
      <c r="D625" s="65">
        <v>3</v>
      </c>
      <c r="E625" s="65">
        <v>1</v>
      </c>
      <c r="F625" s="66">
        <v>2</v>
      </c>
      <c r="G625" s="67">
        <v>0</v>
      </c>
    </row>
    <row r="626" spans="2:7" s="28" customFormat="1" ht="18.75" customHeight="1" x14ac:dyDescent="0.2">
      <c r="B626" s="64" t="s">
        <v>2271</v>
      </c>
      <c r="C626" s="65">
        <v>0</v>
      </c>
      <c r="D626" s="65">
        <v>0</v>
      </c>
      <c r="E626" s="65">
        <v>1</v>
      </c>
      <c r="F626" s="66">
        <v>4</v>
      </c>
      <c r="G626" s="67">
        <v>3</v>
      </c>
    </row>
    <row r="627" spans="2:7" s="28" customFormat="1" ht="18.75" customHeight="1" x14ac:dyDescent="0.2">
      <c r="B627" s="64" t="s">
        <v>1913</v>
      </c>
      <c r="C627" s="65">
        <v>0</v>
      </c>
      <c r="D627" s="65">
        <v>2</v>
      </c>
      <c r="E627" s="65">
        <v>4</v>
      </c>
      <c r="F627" s="66">
        <v>2</v>
      </c>
      <c r="G627" s="67">
        <v>0</v>
      </c>
    </row>
    <row r="628" spans="2:7" s="28" customFormat="1" ht="18.75" customHeight="1" x14ac:dyDescent="0.2">
      <c r="B628" s="64" t="s">
        <v>2224</v>
      </c>
      <c r="C628" s="65">
        <v>0</v>
      </c>
      <c r="D628" s="65">
        <v>2</v>
      </c>
      <c r="E628" s="65">
        <v>2</v>
      </c>
      <c r="F628" s="66">
        <v>2</v>
      </c>
      <c r="G628" s="67">
        <v>2</v>
      </c>
    </row>
    <row r="629" spans="2:7" s="28" customFormat="1" ht="18.75" customHeight="1" x14ac:dyDescent="0.2">
      <c r="B629" s="64" t="s">
        <v>1143</v>
      </c>
      <c r="C629" s="65">
        <v>1</v>
      </c>
      <c r="D629" s="65">
        <v>2</v>
      </c>
      <c r="E629" s="65">
        <v>2</v>
      </c>
      <c r="F629" s="66">
        <v>1</v>
      </c>
      <c r="G629" s="67">
        <v>2</v>
      </c>
    </row>
    <row r="630" spans="2:7" s="28" customFormat="1" ht="18.75" customHeight="1" x14ac:dyDescent="0.2">
      <c r="B630" s="64" t="s">
        <v>1242</v>
      </c>
      <c r="C630" s="65">
        <v>5</v>
      </c>
      <c r="D630" s="65">
        <v>0</v>
      </c>
      <c r="E630" s="65">
        <v>1</v>
      </c>
      <c r="F630" s="66">
        <v>0</v>
      </c>
      <c r="G630" s="67">
        <v>2</v>
      </c>
    </row>
    <row r="631" spans="2:7" s="28" customFormat="1" ht="18.75" customHeight="1" x14ac:dyDescent="0.2">
      <c r="B631" s="64" t="s">
        <v>1787</v>
      </c>
      <c r="C631" s="65">
        <v>1</v>
      </c>
      <c r="D631" s="65">
        <v>1</v>
      </c>
      <c r="E631" s="65">
        <v>0</v>
      </c>
      <c r="F631" s="66">
        <v>3</v>
      </c>
      <c r="G631" s="67">
        <v>3</v>
      </c>
    </row>
    <row r="632" spans="2:7" s="28" customFormat="1" ht="18.75" customHeight="1" x14ac:dyDescent="0.2">
      <c r="B632" s="64" t="s">
        <v>2382</v>
      </c>
      <c r="C632" s="65">
        <v>0</v>
      </c>
      <c r="D632" s="65">
        <v>0</v>
      </c>
      <c r="E632" s="65">
        <v>3</v>
      </c>
      <c r="F632" s="66">
        <v>3</v>
      </c>
      <c r="G632" s="67">
        <v>2</v>
      </c>
    </row>
    <row r="633" spans="2:7" s="28" customFormat="1" ht="18.75" customHeight="1" x14ac:dyDescent="0.2">
      <c r="B633" s="64" t="s">
        <v>1494</v>
      </c>
      <c r="C633" s="65">
        <v>0</v>
      </c>
      <c r="D633" s="65">
        <v>2</v>
      </c>
      <c r="E633" s="65">
        <v>2</v>
      </c>
      <c r="F633" s="66">
        <v>0</v>
      </c>
      <c r="G633" s="67">
        <v>4</v>
      </c>
    </row>
    <row r="634" spans="2:7" s="28" customFormat="1" ht="18.75" customHeight="1" x14ac:dyDescent="0.2">
      <c r="B634" s="64" t="s">
        <v>1134</v>
      </c>
      <c r="C634" s="65">
        <v>5</v>
      </c>
      <c r="D634" s="65">
        <v>0</v>
      </c>
      <c r="E634" s="65">
        <v>3</v>
      </c>
      <c r="F634" s="66">
        <v>0</v>
      </c>
      <c r="G634" s="67">
        <v>0</v>
      </c>
    </row>
    <row r="635" spans="2:7" s="28" customFormat="1" ht="18.75" customHeight="1" x14ac:dyDescent="0.2">
      <c r="B635" s="64" t="s">
        <v>1895</v>
      </c>
      <c r="C635" s="65">
        <v>0</v>
      </c>
      <c r="D635" s="65">
        <v>4</v>
      </c>
      <c r="E635" s="65">
        <v>4</v>
      </c>
      <c r="F635" s="66">
        <v>0</v>
      </c>
      <c r="G635" s="67">
        <v>0</v>
      </c>
    </row>
    <row r="636" spans="2:7" s="28" customFormat="1" ht="18.75" customHeight="1" x14ac:dyDescent="0.2">
      <c r="B636" s="64" t="s">
        <v>1842</v>
      </c>
      <c r="C636" s="65">
        <v>0</v>
      </c>
      <c r="D636" s="65">
        <v>3</v>
      </c>
      <c r="E636" s="65">
        <v>2</v>
      </c>
      <c r="F636" s="66">
        <v>0</v>
      </c>
      <c r="G636" s="67">
        <v>3</v>
      </c>
    </row>
    <row r="637" spans="2:7" s="28" customFormat="1" ht="18.75" customHeight="1" x14ac:dyDescent="0.2">
      <c r="B637" s="64" t="s">
        <v>2306</v>
      </c>
      <c r="C637" s="65">
        <v>0</v>
      </c>
      <c r="D637" s="65">
        <v>2</v>
      </c>
      <c r="E637" s="65">
        <v>5</v>
      </c>
      <c r="F637" s="66">
        <v>0</v>
      </c>
      <c r="G637" s="67">
        <v>1</v>
      </c>
    </row>
    <row r="638" spans="2:7" s="28" customFormat="1" ht="18.75" customHeight="1" x14ac:dyDescent="0.2">
      <c r="B638" s="64" t="s">
        <v>1093</v>
      </c>
      <c r="C638" s="65">
        <v>3</v>
      </c>
      <c r="D638" s="65">
        <v>3</v>
      </c>
      <c r="E638" s="65">
        <v>0</v>
      </c>
      <c r="F638" s="66">
        <v>1</v>
      </c>
      <c r="G638" s="67">
        <v>1</v>
      </c>
    </row>
    <row r="639" spans="2:7" s="28" customFormat="1" ht="18.75" customHeight="1" x14ac:dyDescent="0.2">
      <c r="B639" s="64" t="s">
        <v>1360</v>
      </c>
      <c r="C639" s="65">
        <v>0</v>
      </c>
      <c r="D639" s="65">
        <v>1</v>
      </c>
      <c r="E639" s="65">
        <v>2</v>
      </c>
      <c r="F639" s="66">
        <v>3</v>
      </c>
      <c r="G639" s="67">
        <v>2</v>
      </c>
    </row>
    <row r="640" spans="2:7" s="28" customFormat="1" ht="18.75" customHeight="1" x14ac:dyDescent="0.2">
      <c r="B640" s="64" t="s">
        <v>1265</v>
      </c>
      <c r="C640" s="65">
        <v>2</v>
      </c>
      <c r="D640" s="65">
        <v>1</v>
      </c>
      <c r="E640" s="65">
        <v>4</v>
      </c>
      <c r="F640" s="66">
        <v>1</v>
      </c>
      <c r="G640" s="67">
        <v>0</v>
      </c>
    </row>
    <row r="641" spans="2:7" s="28" customFormat="1" ht="18.75" customHeight="1" x14ac:dyDescent="0.2">
      <c r="B641" s="64" t="s">
        <v>1333</v>
      </c>
      <c r="C641" s="65">
        <v>0</v>
      </c>
      <c r="D641" s="65">
        <v>4</v>
      </c>
      <c r="E641" s="65">
        <v>3</v>
      </c>
      <c r="F641" s="66">
        <v>1</v>
      </c>
      <c r="G641" s="67">
        <v>0</v>
      </c>
    </row>
    <row r="642" spans="2:7" s="28" customFormat="1" ht="18.75" customHeight="1" x14ac:dyDescent="0.2">
      <c r="B642" s="64" t="s">
        <v>1831</v>
      </c>
      <c r="C642" s="65">
        <v>0</v>
      </c>
      <c r="D642" s="65">
        <v>2</v>
      </c>
      <c r="E642" s="65">
        <v>5</v>
      </c>
      <c r="F642" s="66">
        <v>0</v>
      </c>
      <c r="G642" s="67">
        <v>1</v>
      </c>
    </row>
    <row r="643" spans="2:7" s="28" customFormat="1" ht="18.75" customHeight="1" x14ac:dyDescent="0.2">
      <c r="B643" s="64" t="s">
        <v>3240</v>
      </c>
      <c r="C643" s="65">
        <v>0</v>
      </c>
      <c r="D643" s="65">
        <v>0</v>
      </c>
      <c r="E643" s="65">
        <v>8</v>
      </c>
      <c r="F643" s="66">
        <v>0</v>
      </c>
      <c r="G643" s="67">
        <v>0</v>
      </c>
    </row>
    <row r="644" spans="2:7" s="28" customFormat="1" ht="18.75" customHeight="1" x14ac:dyDescent="0.2">
      <c r="B644" s="64" t="s">
        <v>1276</v>
      </c>
      <c r="C644" s="65">
        <v>6</v>
      </c>
      <c r="D644" s="65">
        <v>1</v>
      </c>
      <c r="E644" s="65">
        <v>0</v>
      </c>
      <c r="F644" s="66">
        <v>1</v>
      </c>
      <c r="G644" s="67">
        <v>0</v>
      </c>
    </row>
    <row r="645" spans="2:7" s="28" customFormat="1" ht="18.75" customHeight="1" x14ac:dyDescent="0.2">
      <c r="B645" s="64" t="s">
        <v>3131</v>
      </c>
      <c r="C645" s="65">
        <v>0</v>
      </c>
      <c r="D645" s="65">
        <v>2</v>
      </c>
      <c r="E645" s="65">
        <v>1</v>
      </c>
      <c r="F645" s="66">
        <v>2</v>
      </c>
      <c r="G645" s="67">
        <v>3</v>
      </c>
    </row>
    <row r="646" spans="2:7" s="28" customFormat="1" ht="18.75" customHeight="1" x14ac:dyDescent="0.2">
      <c r="B646" s="64" t="s">
        <v>3408</v>
      </c>
      <c r="C646" s="65">
        <v>0</v>
      </c>
      <c r="D646" s="65">
        <v>0</v>
      </c>
      <c r="E646" s="65">
        <v>0</v>
      </c>
      <c r="F646" s="66">
        <v>4</v>
      </c>
      <c r="G646" s="67">
        <v>4</v>
      </c>
    </row>
    <row r="647" spans="2:7" s="28" customFormat="1" ht="18.75" customHeight="1" x14ac:dyDescent="0.2">
      <c r="B647" s="64" t="s">
        <v>3404</v>
      </c>
      <c r="C647" s="65">
        <v>0</v>
      </c>
      <c r="D647" s="65">
        <v>0</v>
      </c>
      <c r="E647" s="65">
        <v>0</v>
      </c>
      <c r="F647" s="66">
        <v>1</v>
      </c>
      <c r="G647" s="67">
        <v>7</v>
      </c>
    </row>
    <row r="648" spans="2:7" s="28" customFormat="1" ht="18.75" customHeight="1" x14ac:dyDescent="0.2">
      <c r="B648" s="64" t="s">
        <v>3104</v>
      </c>
      <c r="C648" s="65">
        <v>0</v>
      </c>
      <c r="D648" s="65">
        <v>2</v>
      </c>
      <c r="E648" s="65">
        <v>5</v>
      </c>
      <c r="F648" s="66">
        <v>0</v>
      </c>
      <c r="G648" s="67">
        <v>1</v>
      </c>
    </row>
    <row r="649" spans="2:7" s="28" customFormat="1" ht="18.75" customHeight="1" x14ac:dyDescent="0.2">
      <c r="B649" s="64" t="s">
        <v>2198</v>
      </c>
      <c r="C649" s="65">
        <v>0</v>
      </c>
      <c r="D649" s="65">
        <v>2</v>
      </c>
      <c r="E649" s="65">
        <v>1</v>
      </c>
      <c r="F649" s="66">
        <v>3</v>
      </c>
      <c r="G649" s="67">
        <v>2</v>
      </c>
    </row>
    <row r="650" spans="2:7" s="28" customFormat="1" ht="18.75" customHeight="1" x14ac:dyDescent="0.2">
      <c r="B650" s="64" t="s">
        <v>1805</v>
      </c>
      <c r="C650" s="65">
        <v>0</v>
      </c>
      <c r="D650" s="65">
        <v>2</v>
      </c>
      <c r="E650" s="65">
        <v>3</v>
      </c>
      <c r="F650" s="66">
        <v>0</v>
      </c>
      <c r="G650" s="67">
        <v>3</v>
      </c>
    </row>
    <row r="651" spans="2:7" s="28" customFormat="1" ht="18.75" customHeight="1" x14ac:dyDescent="0.2">
      <c r="B651" s="64" t="s">
        <v>920</v>
      </c>
      <c r="C651" s="65">
        <v>1</v>
      </c>
      <c r="D651" s="65">
        <v>1</v>
      </c>
      <c r="E651" s="65">
        <v>2</v>
      </c>
      <c r="F651" s="66">
        <v>2</v>
      </c>
      <c r="G651" s="67">
        <v>2</v>
      </c>
    </row>
    <row r="652" spans="2:7" s="28" customFormat="1" ht="18.75" customHeight="1" x14ac:dyDescent="0.2">
      <c r="B652" s="64" t="s">
        <v>1008</v>
      </c>
      <c r="C652" s="65">
        <v>4</v>
      </c>
      <c r="D652" s="65">
        <v>0</v>
      </c>
      <c r="E652" s="65">
        <v>3</v>
      </c>
      <c r="F652" s="66">
        <v>0</v>
      </c>
      <c r="G652" s="67">
        <v>1</v>
      </c>
    </row>
    <row r="653" spans="2:7" s="28" customFormat="1" ht="18.75" customHeight="1" x14ac:dyDescent="0.2">
      <c r="B653" s="64" t="s">
        <v>3230</v>
      </c>
      <c r="C653" s="65">
        <v>0</v>
      </c>
      <c r="D653" s="65">
        <v>0</v>
      </c>
      <c r="E653" s="65">
        <v>1</v>
      </c>
      <c r="F653" s="66">
        <v>0</v>
      </c>
      <c r="G653" s="67">
        <v>7</v>
      </c>
    </row>
    <row r="654" spans="2:7" s="28" customFormat="1" ht="18.75" customHeight="1" x14ac:dyDescent="0.2">
      <c r="B654" s="64" t="s">
        <v>1781</v>
      </c>
      <c r="C654" s="65">
        <v>0</v>
      </c>
      <c r="D654" s="65">
        <v>1</v>
      </c>
      <c r="E654" s="65">
        <v>2</v>
      </c>
      <c r="F654" s="66">
        <v>3</v>
      </c>
      <c r="G654" s="67">
        <v>1</v>
      </c>
    </row>
    <row r="655" spans="2:7" s="28" customFormat="1" ht="18.75" customHeight="1" x14ac:dyDescent="0.2">
      <c r="B655" s="64" t="s">
        <v>951</v>
      </c>
      <c r="C655" s="65">
        <v>0</v>
      </c>
      <c r="D655" s="65">
        <v>0</v>
      </c>
      <c r="E655" s="65">
        <v>7</v>
      </c>
      <c r="F655" s="66">
        <v>0</v>
      </c>
      <c r="G655" s="67">
        <v>0</v>
      </c>
    </row>
    <row r="656" spans="2:7" s="28" customFormat="1" ht="18.75" customHeight="1" x14ac:dyDescent="0.2">
      <c r="B656" s="64" t="s">
        <v>1686</v>
      </c>
      <c r="C656" s="65">
        <v>1</v>
      </c>
      <c r="D656" s="65">
        <v>4</v>
      </c>
      <c r="E656" s="65">
        <v>0</v>
      </c>
      <c r="F656" s="66">
        <v>0</v>
      </c>
      <c r="G656" s="67">
        <v>2</v>
      </c>
    </row>
    <row r="657" spans="2:7" s="28" customFormat="1" ht="18.75" customHeight="1" x14ac:dyDescent="0.2">
      <c r="B657" s="64" t="s">
        <v>1372</v>
      </c>
      <c r="C657" s="65">
        <v>1</v>
      </c>
      <c r="D657" s="65">
        <v>3</v>
      </c>
      <c r="E657" s="65">
        <v>3</v>
      </c>
      <c r="F657" s="66">
        <v>0</v>
      </c>
      <c r="G657" s="67">
        <v>0</v>
      </c>
    </row>
    <row r="658" spans="2:7" s="28" customFormat="1" ht="18.75" customHeight="1" x14ac:dyDescent="0.2">
      <c r="B658" s="64" t="s">
        <v>2545</v>
      </c>
      <c r="C658" s="65">
        <v>0</v>
      </c>
      <c r="D658" s="65">
        <v>1</v>
      </c>
      <c r="E658" s="65">
        <v>3</v>
      </c>
      <c r="F658" s="66">
        <v>1</v>
      </c>
      <c r="G658" s="67">
        <v>2</v>
      </c>
    </row>
    <row r="659" spans="2:7" s="28" customFormat="1" ht="18.75" customHeight="1" x14ac:dyDescent="0.2">
      <c r="B659" s="64" t="s">
        <v>3210</v>
      </c>
      <c r="C659" s="65">
        <v>0</v>
      </c>
      <c r="D659" s="65">
        <v>0</v>
      </c>
      <c r="E659" s="65">
        <v>4</v>
      </c>
      <c r="F659" s="66">
        <v>2</v>
      </c>
      <c r="G659" s="67">
        <v>1</v>
      </c>
    </row>
    <row r="660" spans="2:7" s="28" customFormat="1" ht="18.75" customHeight="1" x14ac:dyDescent="0.2">
      <c r="B660" s="64" t="s">
        <v>960</v>
      </c>
      <c r="C660" s="65">
        <v>3</v>
      </c>
      <c r="D660" s="65">
        <v>3</v>
      </c>
      <c r="E660" s="65">
        <v>0</v>
      </c>
      <c r="F660" s="66">
        <v>1</v>
      </c>
      <c r="G660" s="67">
        <v>0</v>
      </c>
    </row>
    <row r="661" spans="2:7" s="28" customFormat="1" ht="18.75" customHeight="1" x14ac:dyDescent="0.2">
      <c r="B661" s="64" t="s">
        <v>1616</v>
      </c>
      <c r="C661" s="65">
        <v>1</v>
      </c>
      <c r="D661" s="65">
        <v>0</v>
      </c>
      <c r="E661" s="65">
        <v>1</v>
      </c>
      <c r="F661" s="66">
        <v>1</v>
      </c>
      <c r="G661" s="67">
        <v>4</v>
      </c>
    </row>
    <row r="662" spans="2:7" s="28" customFormat="1" ht="18.75" customHeight="1" x14ac:dyDescent="0.2">
      <c r="B662" s="64" t="s">
        <v>1778</v>
      </c>
      <c r="C662" s="65">
        <v>1</v>
      </c>
      <c r="D662" s="65">
        <v>1</v>
      </c>
      <c r="E662" s="65">
        <v>0</v>
      </c>
      <c r="F662" s="66">
        <v>1</v>
      </c>
      <c r="G662" s="67">
        <v>4</v>
      </c>
    </row>
    <row r="663" spans="2:7" s="28" customFormat="1" ht="18.75" customHeight="1" x14ac:dyDescent="0.2">
      <c r="B663" s="64" t="s">
        <v>1994</v>
      </c>
      <c r="C663" s="65">
        <v>1</v>
      </c>
      <c r="D663" s="65">
        <v>3</v>
      </c>
      <c r="E663" s="65">
        <v>0</v>
      </c>
      <c r="F663" s="66">
        <v>3</v>
      </c>
      <c r="G663" s="67">
        <v>0</v>
      </c>
    </row>
    <row r="664" spans="2:7" s="28" customFormat="1" ht="18.75" customHeight="1" x14ac:dyDescent="0.2">
      <c r="B664" s="64" t="s">
        <v>2225</v>
      </c>
      <c r="C664" s="65">
        <v>1</v>
      </c>
      <c r="D664" s="65">
        <v>2</v>
      </c>
      <c r="E664" s="65">
        <v>1</v>
      </c>
      <c r="F664" s="66">
        <v>3</v>
      </c>
      <c r="G664" s="67">
        <v>0</v>
      </c>
    </row>
    <row r="665" spans="2:7" s="28" customFormat="1" ht="18.75" customHeight="1" x14ac:dyDescent="0.2">
      <c r="B665" s="64" t="s">
        <v>166</v>
      </c>
      <c r="C665" s="65">
        <v>7</v>
      </c>
      <c r="D665" s="65">
        <v>0</v>
      </c>
      <c r="E665" s="65">
        <v>0</v>
      </c>
      <c r="F665" s="66">
        <v>0</v>
      </c>
      <c r="G665" s="67">
        <v>0</v>
      </c>
    </row>
    <row r="666" spans="2:7" s="28" customFormat="1" ht="18.75" customHeight="1" x14ac:dyDescent="0.2">
      <c r="B666" s="64" t="s">
        <v>1076</v>
      </c>
      <c r="C666" s="65">
        <v>1</v>
      </c>
      <c r="D666" s="65">
        <v>0</v>
      </c>
      <c r="E666" s="65">
        <v>3</v>
      </c>
      <c r="F666" s="66">
        <v>0</v>
      </c>
      <c r="G666" s="67">
        <v>3</v>
      </c>
    </row>
    <row r="667" spans="2:7" s="28" customFormat="1" ht="18.75" customHeight="1" x14ac:dyDescent="0.2">
      <c r="B667" s="64" t="s">
        <v>1338</v>
      </c>
      <c r="C667" s="65">
        <v>0</v>
      </c>
      <c r="D667" s="65">
        <v>4</v>
      </c>
      <c r="E667" s="65">
        <v>2</v>
      </c>
      <c r="F667" s="66">
        <v>1</v>
      </c>
      <c r="G667" s="67">
        <v>0</v>
      </c>
    </row>
    <row r="668" spans="2:7" s="28" customFormat="1" ht="18.75" customHeight="1" x14ac:dyDescent="0.2">
      <c r="B668" s="64" t="s">
        <v>1899</v>
      </c>
      <c r="C668" s="65">
        <v>1</v>
      </c>
      <c r="D668" s="65">
        <v>0</v>
      </c>
      <c r="E668" s="65">
        <v>1</v>
      </c>
      <c r="F668" s="66">
        <v>0</v>
      </c>
      <c r="G668" s="67">
        <v>5</v>
      </c>
    </row>
    <row r="669" spans="2:7" s="28" customFormat="1" ht="18.75" customHeight="1" x14ac:dyDescent="0.2">
      <c r="B669" s="64" t="s">
        <v>1556</v>
      </c>
      <c r="C669" s="65">
        <v>0</v>
      </c>
      <c r="D669" s="65">
        <v>3</v>
      </c>
      <c r="E669" s="65">
        <v>0</v>
      </c>
      <c r="F669" s="66">
        <v>3</v>
      </c>
      <c r="G669" s="67">
        <v>1</v>
      </c>
    </row>
    <row r="670" spans="2:7" s="28" customFormat="1" ht="18.75" customHeight="1" x14ac:dyDescent="0.2">
      <c r="B670" s="64" t="s">
        <v>1001</v>
      </c>
      <c r="C670" s="65">
        <v>0</v>
      </c>
      <c r="D670" s="65">
        <v>0</v>
      </c>
      <c r="E670" s="65">
        <v>0</v>
      </c>
      <c r="F670" s="66">
        <v>5</v>
      </c>
      <c r="G670" s="67">
        <v>2</v>
      </c>
    </row>
    <row r="671" spans="2:7" s="28" customFormat="1" ht="18.75" customHeight="1" x14ac:dyDescent="0.2">
      <c r="B671" s="64" t="s">
        <v>1579</v>
      </c>
      <c r="C671" s="65">
        <v>0</v>
      </c>
      <c r="D671" s="65">
        <v>1</v>
      </c>
      <c r="E671" s="65">
        <v>0</v>
      </c>
      <c r="F671" s="66">
        <v>3</v>
      </c>
      <c r="G671" s="67">
        <v>3</v>
      </c>
    </row>
    <row r="672" spans="2:7" s="28" customFormat="1" ht="18.75" customHeight="1" x14ac:dyDescent="0.2">
      <c r="B672" s="64" t="s">
        <v>1092</v>
      </c>
      <c r="C672" s="65">
        <v>4</v>
      </c>
      <c r="D672" s="65">
        <v>2</v>
      </c>
      <c r="E672" s="65">
        <v>0</v>
      </c>
      <c r="F672" s="66">
        <v>1</v>
      </c>
      <c r="G672" s="67">
        <v>0</v>
      </c>
    </row>
    <row r="673" spans="2:7" s="28" customFormat="1" ht="18.75" customHeight="1" x14ac:dyDescent="0.2">
      <c r="B673" s="64" t="s">
        <v>1075</v>
      </c>
      <c r="C673" s="65">
        <v>1</v>
      </c>
      <c r="D673" s="65">
        <v>2</v>
      </c>
      <c r="E673" s="65">
        <v>2</v>
      </c>
      <c r="F673" s="66">
        <v>1</v>
      </c>
      <c r="G673" s="67">
        <v>1</v>
      </c>
    </row>
    <row r="674" spans="2:7" s="28" customFormat="1" ht="18.75" customHeight="1" x14ac:dyDescent="0.2">
      <c r="B674" s="64" t="s">
        <v>1071</v>
      </c>
      <c r="C674" s="65">
        <v>0</v>
      </c>
      <c r="D674" s="65">
        <v>2</v>
      </c>
      <c r="E674" s="65">
        <v>4</v>
      </c>
      <c r="F674" s="66">
        <v>0</v>
      </c>
      <c r="G674" s="67">
        <v>1</v>
      </c>
    </row>
    <row r="675" spans="2:7" s="28" customFormat="1" ht="18.75" customHeight="1" x14ac:dyDescent="0.2">
      <c r="B675" s="64" t="s">
        <v>1988</v>
      </c>
      <c r="C675" s="65">
        <v>0</v>
      </c>
      <c r="D675" s="65">
        <v>0</v>
      </c>
      <c r="E675" s="65">
        <v>1</v>
      </c>
      <c r="F675" s="66">
        <v>4</v>
      </c>
      <c r="G675" s="67">
        <v>2</v>
      </c>
    </row>
    <row r="676" spans="2:7" s="28" customFormat="1" ht="18.75" customHeight="1" x14ac:dyDescent="0.2">
      <c r="B676" s="64" t="s">
        <v>2029</v>
      </c>
      <c r="C676" s="65">
        <v>0</v>
      </c>
      <c r="D676" s="65">
        <v>3</v>
      </c>
      <c r="E676" s="65">
        <v>0</v>
      </c>
      <c r="F676" s="66">
        <v>2</v>
      </c>
      <c r="G676" s="67">
        <v>2</v>
      </c>
    </row>
    <row r="677" spans="2:7" s="28" customFormat="1" ht="18.75" customHeight="1" x14ac:dyDescent="0.2">
      <c r="B677" s="64" t="s">
        <v>1904</v>
      </c>
      <c r="C677" s="65">
        <v>2</v>
      </c>
      <c r="D677" s="65">
        <v>1</v>
      </c>
      <c r="E677" s="65">
        <v>1</v>
      </c>
      <c r="F677" s="66">
        <v>3</v>
      </c>
      <c r="G677" s="67">
        <v>0</v>
      </c>
    </row>
    <row r="678" spans="2:7" s="28" customFormat="1" ht="18.75" customHeight="1" x14ac:dyDescent="0.2">
      <c r="B678" s="64" t="s">
        <v>906</v>
      </c>
      <c r="C678" s="65">
        <v>1</v>
      </c>
      <c r="D678" s="65">
        <v>2</v>
      </c>
      <c r="E678" s="65">
        <v>0</v>
      </c>
      <c r="F678" s="66">
        <v>2</v>
      </c>
      <c r="G678" s="67">
        <v>2</v>
      </c>
    </row>
    <row r="679" spans="2:7" s="28" customFormat="1" ht="18.75" customHeight="1" x14ac:dyDescent="0.2">
      <c r="B679" s="64" t="s">
        <v>2247</v>
      </c>
      <c r="C679" s="65">
        <v>0</v>
      </c>
      <c r="D679" s="65">
        <v>1</v>
      </c>
      <c r="E679" s="65">
        <v>2</v>
      </c>
      <c r="F679" s="66">
        <v>2</v>
      </c>
      <c r="G679" s="67">
        <v>2</v>
      </c>
    </row>
    <row r="680" spans="2:7" s="28" customFormat="1" ht="18.75" customHeight="1" x14ac:dyDescent="0.2">
      <c r="B680" s="64" t="s">
        <v>1921</v>
      </c>
      <c r="C680" s="65">
        <v>4</v>
      </c>
      <c r="D680" s="65">
        <v>1</v>
      </c>
      <c r="E680" s="65">
        <v>0</v>
      </c>
      <c r="F680" s="66">
        <v>1</v>
      </c>
      <c r="G680" s="67">
        <v>1</v>
      </c>
    </row>
    <row r="681" spans="2:7" s="28" customFormat="1" ht="18.75" customHeight="1" x14ac:dyDescent="0.2">
      <c r="B681" s="64" t="s">
        <v>3453</v>
      </c>
      <c r="C681" s="65">
        <v>0</v>
      </c>
      <c r="D681" s="65">
        <v>0</v>
      </c>
      <c r="E681" s="65">
        <v>0</v>
      </c>
      <c r="F681" s="66">
        <v>4</v>
      </c>
      <c r="G681" s="67">
        <v>3</v>
      </c>
    </row>
    <row r="682" spans="2:7" s="28" customFormat="1" ht="18.75" customHeight="1" x14ac:dyDescent="0.2">
      <c r="B682" s="64" t="s">
        <v>1154</v>
      </c>
      <c r="C682" s="65">
        <v>2</v>
      </c>
      <c r="D682" s="65">
        <v>2</v>
      </c>
      <c r="E682" s="65">
        <v>1</v>
      </c>
      <c r="F682" s="66">
        <v>1</v>
      </c>
      <c r="G682" s="67">
        <v>1</v>
      </c>
    </row>
    <row r="683" spans="2:7" s="28" customFormat="1" ht="18.75" customHeight="1" x14ac:dyDescent="0.2">
      <c r="B683" s="64" t="s">
        <v>1462</v>
      </c>
      <c r="C683" s="65">
        <v>0</v>
      </c>
      <c r="D683" s="65">
        <v>2</v>
      </c>
      <c r="E683" s="65">
        <v>4</v>
      </c>
      <c r="F683" s="66">
        <v>1</v>
      </c>
      <c r="G683" s="67">
        <v>0</v>
      </c>
    </row>
    <row r="684" spans="2:7" s="28" customFormat="1" ht="18.75" customHeight="1" x14ac:dyDescent="0.2">
      <c r="B684" s="64" t="s">
        <v>3141</v>
      </c>
      <c r="C684" s="65">
        <v>1</v>
      </c>
      <c r="D684" s="65">
        <v>1</v>
      </c>
      <c r="E684" s="65">
        <v>3</v>
      </c>
      <c r="F684" s="66">
        <v>0</v>
      </c>
      <c r="G684" s="67">
        <v>2</v>
      </c>
    </row>
    <row r="685" spans="2:7" s="28" customFormat="1" ht="18.75" customHeight="1" x14ac:dyDescent="0.2">
      <c r="B685" s="64" t="s">
        <v>1357</v>
      </c>
      <c r="C685" s="65">
        <v>2</v>
      </c>
      <c r="D685" s="65">
        <v>1</v>
      </c>
      <c r="E685" s="65">
        <v>1</v>
      </c>
      <c r="F685" s="66">
        <v>1</v>
      </c>
      <c r="G685" s="67">
        <v>1</v>
      </c>
    </row>
    <row r="686" spans="2:7" s="28" customFormat="1" ht="18.75" customHeight="1" x14ac:dyDescent="0.2">
      <c r="B686" s="64" t="s">
        <v>3792</v>
      </c>
      <c r="C686" s="65">
        <v>0</v>
      </c>
      <c r="D686" s="65">
        <v>0</v>
      </c>
      <c r="E686" s="65">
        <v>0</v>
      </c>
      <c r="F686" s="66">
        <v>0</v>
      </c>
      <c r="G686" s="67">
        <v>6</v>
      </c>
    </row>
    <row r="687" spans="2:7" s="28" customFormat="1" ht="18.75" customHeight="1" x14ac:dyDescent="0.2">
      <c r="B687" s="64" t="s">
        <v>3744</v>
      </c>
      <c r="C687" s="65">
        <v>0</v>
      </c>
      <c r="D687" s="65">
        <v>0</v>
      </c>
      <c r="E687" s="65">
        <v>0</v>
      </c>
      <c r="F687" s="66">
        <v>0</v>
      </c>
      <c r="G687" s="67">
        <v>6</v>
      </c>
    </row>
    <row r="688" spans="2:7" s="28" customFormat="1" ht="18.75" customHeight="1" x14ac:dyDescent="0.2">
      <c r="B688" s="64" t="s">
        <v>1977</v>
      </c>
      <c r="C688" s="65">
        <v>0</v>
      </c>
      <c r="D688" s="65">
        <v>4</v>
      </c>
      <c r="E688" s="65">
        <v>0</v>
      </c>
      <c r="F688" s="66">
        <v>0</v>
      </c>
      <c r="G688" s="67">
        <v>2</v>
      </c>
    </row>
    <row r="689" spans="2:7" s="28" customFormat="1" ht="18.75" customHeight="1" x14ac:dyDescent="0.2">
      <c r="B689" s="64" t="s">
        <v>1099</v>
      </c>
      <c r="C689" s="65">
        <v>0</v>
      </c>
      <c r="D689" s="65">
        <v>0</v>
      </c>
      <c r="E689" s="65">
        <v>0</v>
      </c>
      <c r="F689" s="66">
        <v>0</v>
      </c>
      <c r="G689" s="67">
        <v>6</v>
      </c>
    </row>
    <row r="690" spans="2:7" s="28" customFormat="1" ht="18.75" customHeight="1" x14ac:dyDescent="0.2">
      <c r="B690" s="64" t="s">
        <v>2164</v>
      </c>
      <c r="C690" s="65">
        <v>0</v>
      </c>
      <c r="D690" s="65">
        <v>0</v>
      </c>
      <c r="E690" s="65">
        <v>0</v>
      </c>
      <c r="F690" s="66">
        <v>0</v>
      </c>
      <c r="G690" s="67">
        <v>6</v>
      </c>
    </row>
    <row r="691" spans="2:7" s="28" customFormat="1" ht="18.75" customHeight="1" x14ac:dyDescent="0.2">
      <c r="B691" s="64" t="s">
        <v>2526</v>
      </c>
      <c r="C691" s="65">
        <v>3</v>
      </c>
      <c r="D691" s="65">
        <v>3</v>
      </c>
      <c r="E691" s="65">
        <v>0</v>
      </c>
      <c r="F691" s="66">
        <v>0</v>
      </c>
      <c r="G691" s="67">
        <v>0</v>
      </c>
    </row>
    <row r="692" spans="2:7" s="28" customFormat="1" ht="18.75" customHeight="1" x14ac:dyDescent="0.2">
      <c r="B692" s="64" t="s">
        <v>2084</v>
      </c>
      <c r="C692" s="65">
        <v>0</v>
      </c>
      <c r="D692" s="65">
        <v>2</v>
      </c>
      <c r="E692" s="65">
        <v>1</v>
      </c>
      <c r="F692" s="66">
        <v>2</v>
      </c>
      <c r="G692" s="67">
        <v>1</v>
      </c>
    </row>
    <row r="693" spans="2:7" s="28" customFormat="1" ht="18.75" customHeight="1" x14ac:dyDescent="0.2">
      <c r="B693" s="64" t="s">
        <v>2087</v>
      </c>
      <c r="C693" s="65">
        <v>0</v>
      </c>
      <c r="D693" s="65">
        <v>4</v>
      </c>
      <c r="E693" s="65">
        <v>0</v>
      </c>
      <c r="F693" s="66">
        <v>2</v>
      </c>
      <c r="G693" s="67">
        <v>0</v>
      </c>
    </row>
    <row r="694" spans="2:7" s="28" customFormat="1" ht="18.75" customHeight="1" x14ac:dyDescent="0.2">
      <c r="B694" s="64" t="s">
        <v>2257</v>
      </c>
      <c r="C694" s="65">
        <v>0</v>
      </c>
      <c r="D694" s="65">
        <v>1</v>
      </c>
      <c r="E694" s="65">
        <v>2</v>
      </c>
      <c r="F694" s="66">
        <v>1</v>
      </c>
      <c r="G694" s="67">
        <v>2</v>
      </c>
    </row>
    <row r="695" spans="2:7" s="28" customFormat="1" ht="18.75" customHeight="1" x14ac:dyDescent="0.2">
      <c r="B695" s="64" t="s">
        <v>1048</v>
      </c>
      <c r="C695" s="65">
        <v>0</v>
      </c>
      <c r="D695" s="65">
        <v>4</v>
      </c>
      <c r="E695" s="65">
        <v>0</v>
      </c>
      <c r="F695" s="66">
        <v>1</v>
      </c>
      <c r="G695" s="67">
        <v>1</v>
      </c>
    </row>
    <row r="696" spans="2:7" s="28" customFormat="1" ht="18.75" customHeight="1" x14ac:dyDescent="0.2">
      <c r="B696" s="64" t="s">
        <v>1952</v>
      </c>
      <c r="C696" s="65">
        <v>1</v>
      </c>
      <c r="D696" s="65">
        <v>0</v>
      </c>
      <c r="E696" s="65">
        <v>3</v>
      </c>
      <c r="F696" s="66">
        <v>0</v>
      </c>
      <c r="G696" s="67">
        <v>2</v>
      </c>
    </row>
    <row r="697" spans="2:7" s="28" customFormat="1" ht="18.75" customHeight="1" x14ac:dyDescent="0.2">
      <c r="B697" s="64" t="s">
        <v>1266</v>
      </c>
      <c r="C697" s="65">
        <v>1</v>
      </c>
      <c r="D697" s="65">
        <v>2</v>
      </c>
      <c r="E697" s="65">
        <v>3</v>
      </c>
      <c r="F697" s="66">
        <v>0</v>
      </c>
      <c r="G697" s="67">
        <v>0</v>
      </c>
    </row>
    <row r="698" spans="2:7" s="28" customFormat="1" ht="18.75" customHeight="1" x14ac:dyDescent="0.2">
      <c r="B698" s="64" t="s">
        <v>2103</v>
      </c>
      <c r="C698" s="65">
        <v>2</v>
      </c>
      <c r="D698" s="65">
        <v>2</v>
      </c>
      <c r="E698" s="65">
        <v>0</v>
      </c>
      <c r="F698" s="66">
        <v>1</v>
      </c>
      <c r="G698" s="67">
        <v>1</v>
      </c>
    </row>
    <row r="699" spans="2:7" s="28" customFormat="1" ht="18.75" customHeight="1" x14ac:dyDescent="0.2">
      <c r="B699" s="64" t="s">
        <v>3111</v>
      </c>
      <c r="C699" s="65">
        <v>1</v>
      </c>
      <c r="D699" s="65">
        <v>2</v>
      </c>
      <c r="E699" s="65">
        <v>1</v>
      </c>
      <c r="F699" s="66">
        <v>1</v>
      </c>
      <c r="G699" s="67">
        <v>1</v>
      </c>
    </row>
    <row r="700" spans="2:7" s="28" customFormat="1" ht="18.75" customHeight="1" x14ac:dyDescent="0.2">
      <c r="B700" s="64" t="s">
        <v>3113</v>
      </c>
      <c r="C700" s="65">
        <v>0</v>
      </c>
      <c r="D700" s="65">
        <v>6</v>
      </c>
      <c r="E700" s="65">
        <v>0</v>
      </c>
      <c r="F700" s="66">
        <v>0</v>
      </c>
      <c r="G700" s="67">
        <v>0</v>
      </c>
    </row>
    <row r="701" spans="2:7" s="28" customFormat="1" ht="18.75" customHeight="1" x14ac:dyDescent="0.2">
      <c r="B701" s="64" t="s">
        <v>1881</v>
      </c>
      <c r="C701" s="65">
        <v>6</v>
      </c>
      <c r="D701" s="65">
        <v>0</v>
      </c>
      <c r="E701" s="65">
        <v>0</v>
      </c>
      <c r="F701" s="66">
        <v>0</v>
      </c>
      <c r="G701" s="67">
        <v>0</v>
      </c>
    </row>
    <row r="702" spans="2:7" s="28" customFormat="1" ht="18.75" customHeight="1" x14ac:dyDescent="0.2">
      <c r="B702" s="64" t="s">
        <v>3041</v>
      </c>
      <c r="C702" s="65">
        <v>0</v>
      </c>
      <c r="D702" s="65">
        <v>0</v>
      </c>
      <c r="E702" s="65">
        <v>2</v>
      </c>
      <c r="F702" s="66">
        <v>3</v>
      </c>
      <c r="G702" s="67">
        <v>1</v>
      </c>
    </row>
    <row r="703" spans="2:7" s="28" customFormat="1" ht="18.75" customHeight="1" x14ac:dyDescent="0.2">
      <c r="B703" s="64" t="s">
        <v>1166</v>
      </c>
      <c r="C703" s="65">
        <v>3</v>
      </c>
      <c r="D703" s="65">
        <v>2</v>
      </c>
      <c r="E703" s="65">
        <v>0</v>
      </c>
      <c r="F703" s="66">
        <v>1</v>
      </c>
      <c r="G703" s="67">
        <v>0</v>
      </c>
    </row>
    <row r="704" spans="2:7" s="28" customFormat="1" ht="18.75" customHeight="1" x14ac:dyDescent="0.2">
      <c r="B704" s="64" t="s">
        <v>1324</v>
      </c>
      <c r="C704" s="65">
        <v>0</v>
      </c>
      <c r="D704" s="65">
        <v>3</v>
      </c>
      <c r="E704" s="65">
        <v>0</v>
      </c>
      <c r="F704" s="66">
        <v>0</v>
      </c>
      <c r="G704" s="67">
        <v>3</v>
      </c>
    </row>
    <row r="705" spans="2:7" s="28" customFormat="1" ht="18.75" customHeight="1" x14ac:dyDescent="0.2">
      <c r="B705" s="64" t="s">
        <v>2998</v>
      </c>
      <c r="C705" s="65">
        <v>2</v>
      </c>
      <c r="D705" s="65">
        <v>0</v>
      </c>
      <c r="E705" s="65">
        <v>0</v>
      </c>
      <c r="F705" s="66">
        <v>2</v>
      </c>
      <c r="G705" s="67">
        <v>2</v>
      </c>
    </row>
    <row r="706" spans="2:7" s="28" customFormat="1" ht="18.75" customHeight="1" x14ac:dyDescent="0.2">
      <c r="B706" s="64" t="s">
        <v>1954</v>
      </c>
      <c r="C706" s="65">
        <v>0</v>
      </c>
      <c r="D706" s="65">
        <v>1</v>
      </c>
      <c r="E706" s="65">
        <v>3</v>
      </c>
      <c r="F706" s="66">
        <v>1</v>
      </c>
      <c r="G706" s="67">
        <v>1</v>
      </c>
    </row>
    <row r="707" spans="2:7" s="28" customFormat="1" ht="18.75" customHeight="1" x14ac:dyDescent="0.2">
      <c r="B707" s="64" t="s">
        <v>1995</v>
      </c>
      <c r="C707" s="65">
        <v>2</v>
      </c>
      <c r="D707" s="65">
        <v>0</v>
      </c>
      <c r="E707" s="65">
        <v>1</v>
      </c>
      <c r="F707" s="66">
        <v>1</v>
      </c>
      <c r="G707" s="67">
        <v>2</v>
      </c>
    </row>
    <row r="708" spans="2:7" s="28" customFormat="1" ht="18.75" customHeight="1" x14ac:dyDescent="0.2">
      <c r="B708" s="64" t="s">
        <v>2313</v>
      </c>
      <c r="C708" s="65">
        <v>1</v>
      </c>
      <c r="D708" s="65">
        <v>0</v>
      </c>
      <c r="E708" s="65">
        <v>3</v>
      </c>
      <c r="F708" s="66">
        <v>2</v>
      </c>
      <c r="G708" s="67">
        <v>0</v>
      </c>
    </row>
    <row r="709" spans="2:7" s="28" customFormat="1" ht="18.75" customHeight="1" x14ac:dyDescent="0.2">
      <c r="B709" s="64" t="s">
        <v>3139</v>
      </c>
      <c r="C709" s="65">
        <v>0</v>
      </c>
      <c r="D709" s="65">
        <v>0</v>
      </c>
      <c r="E709" s="65">
        <v>2</v>
      </c>
      <c r="F709" s="66">
        <v>3</v>
      </c>
      <c r="G709" s="67">
        <v>1</v>
      </c>
    </row>
    <row r="710" spans="2:7" s="28" customFormat="1" ht="18.75" customHeight="1" x14ac:dyDescent="0.2">
      <c r="B710" s="64" t="s">
        <v>2270</v>
      </c>
      <c r="C710" s="65">
        <v>0</v>
      </c>
      <c r="D710" s="65">
        <v>0</v>
      </c>
      <c r="E710" s="65">
        <v>4</v>
      </c>
      <c r="F710" s="66">
        <v>2</v>
      </c>
      <c r="G710" s="67">
        <v>0</v>
      </c>
    </row>
    <row r="711" spans="2:7" s="28" customFormat="1" ht="18.75" customHeight="1" x14ac:dyDescent="0.2">
      <c r="B711" s="64" t="s">
        <v>2524</v>
      </c>
      <c r="C711" s="65">
        <v>1</v>
      </c>
      <c r="D711" s="65">
        <v>1</v>
      </c>
      <c r="E711" s="65">
        <v>1</v>
      </c>
      <c r="F711" s="66">
        <v>1</v>
      </c>
      <c r="G711" s="67">
        <v>2</v>
      </c>
    </row>
    <row r="712" spans="2:7" s="28" customFormat="1" ht="18.75" customHeight="1" x14ac:dyDescent="0.2">
      <c r="B712" s="64" t="s">
        <v>1879</v>
      </c>
      <c r="C712" s="65">
        <v>0</v>
      </c>
      <c r="D712" s="65">
        <v>0</v>
      </c>
      <c r="E712" s="65">
        <v>2</v>
      </c>
      <c r="F712" s="66">
        <v>4</v>
      </c>
      <c r="G712" s="67">
        <v>0</v>
      </c>
    </row>
    <row r="713" spans="2:7" s="28" customFormat="1" ht="18.75" customHeight="1" x14ac:dyDescent="0.2">
      <c r="B713" s="64" t="s">
        <v>1267</v>
      </c>
      <c r="C713" s="65">
        <v>0</v>
      </c>
      <c r="D713" s="65">
        <v>2</v>
      </c>
      <c r="E713" s="65">
        <v>0</v>
      </c>
      <c r="F713" s="66">
        <v>2</v>
      </c>
      <c r="G713" s="67">
        <v>2</v>
      </c>
    </row>
    <row r="714" spans="2:7" s="28" customFormat="1" ht="18.75" customHeight="1" x14ac:dyDescent="0.2">
      <c r="B714" s="64" t="s">
        <v>2067</v>
      </c>
      <c r="C714" s="65">
        <v>1</v>
      </c>
      <c r="D714" s="65">
        <v>1</v>
      </c>
      <c r="E714" s="65">
        <v>1</v>
      </c>
      <c r="F714" s="66">
        <v>2</v>
      </c>
      <c r="G714" s="67">
        <v>1</v>
      </c>
    </row>
    <row r="715" spans="2:7" s="28" customFormat="1" ht="18.75" customHeight="1" x14ac:dyDescent="0.2">
      <c r="B715" s="64" t="s">
        <v>1187</v>
      </c>
      <c r="C715" s="65">
        <v>0</v>
      </c>
      <c r="D715" s="65">
        <v>2</v>
      </c>
      <c r="E715" s="65">
        <v>0</v>
      </c>
      <c r="F715" s="66">
        <v>1</v>
      </c>
      <c r="G715" s="67">
        <v>3</v>
      </c>
    </row>
    <row r="716" spans="2:7" s="28" customFormat="1" ht="18.75" customHeight="1" x14ac:dyDescent="0.2">
      <c r="B716" s="64" t="s">
        <v>1858</v>
      </c>
      <c r="C716" s="65">
        <v>0</v>
      </c>
      <c r="D716" s="65">
        <v>1</v>
      </c>
      <c r="E716" s="65">
        <v>2</v>
      </c>
      <c r="F716" s="66">
        <v>3</v>
      </c>
      <c r="G716" s="67">
        <v>0</v>
      </c>
    </row>
    <row r="717" spans="2:7" s="28" customFormat="1" ht="18.75" customHeight="1" x14ac:dyDescent="0.2">
      <c r="B717" s="64" t="s">
        <v>1121</v>
      </c>
      <c r="C717" s="65">
        <v>6</v>
      </c>
      <c r="D717" s="65">
        <v>0</v>
      </c>
      <c r="E717" s="65">
        <v>0</v>
      </c>
      <c r="F717" s="66">
        <v>0</v>
      </c>
      <c r="G717" s="67">
        <v>0</v>
      </c>
    </row>
    <row r="718" spans="2:7" s="28" customFormat="1" ht="18.75" customHeight="1" x14ac:dyDescent="0.2">
      <c r="B718" s="64" t="s">
        <v>2421</v>
      </c>
      <c r="C718" s="65">
        <v>0</v>
      </c>
      <c r="D718" s="65">
        <v>0</v>
      </c>
      <c r="E718" s="65">
        <v>0</v>
      </c>
      <c r="F718" s="66">
        <v>4</v>
      </c>
      <c r="G718" s="67">
        <v>2</v>
      </c>
    </row>
    <row r="719" spans="2:7" s="28" customFormat="1" ht="18.75" customHeight="1" x14ac:dyDescent="0.2">
      <c r="B719" s="64" t="s">
        <v>2596</v>
      </c>
      <c r="C719" s="65">
        <v>0</v>
      </c>
      <c r="D719" s="65">
        <v>1</v>
      </c>
      <c r="E719" s="65">
        <v>4</v>
      </c>
      <c r="F719" s="66">
        <v>1</v>
      </c>
      <c r="G719" s="67">
        <v>0</v>
      </c>
    </row>
    <row r="720" spans="2:7" s="28" customFormat="1" ht="18.75" customHeight="1" x14ac:dyDescent="0.2">
      <c r="B720" s="64" t="s">
        <v>3049</v>
      </c>
      <c r="C720" s="65">
        <v>0</v>
      </c>
      <c r="D720" s="65">
        <v>0</v>
      </c>
      <c r="E720" s="65">
        <v>1</v>
      </c>
      <c r="F720" s="66">
        <v>1</v>
      </c>
      <c r="G720" s="67">
        <v>4</v>
      </c>
    </row>
    <row r="721" spans="2:7" s="28" customFormat="1" ht="18.75" customHeight="1" x14ac:dyDescent="0.2">
      <c r="B721" s="64" t="s">
        <v>1009</v>
      </c>
      <c r="C721" s="65">
        <v>1</v>
      </c>
      <c r="D721" s="65">
        <v>4</v>
      </c>
      <c r="E721" s="65">
        <v>1</v>
      </c>
      <c r="F721" s="66">
        <v>0</v>
      </c>
      <c r="G721" s="67">
        <v>0</v>
      </c>
    </row>
    <row r="722" spans="2:7" s="28" customFormat="1" ht="18.75" customHeight="1" x14ac:dyDescent="0.2">
      <c r="B722" s="64" t="s">
        <v>887</v>
      </c>
      <c r="C722" s="65">
        <v>0</v>
      </c>
      <c r="D722" s="65">
        <v>0</v>
      </c>
      <c r="E722" s="65">
        <v>5</v>
      </c>
      <c r="F722" s="66">
        <v>0</v>
      </c>
      <c r="G722" s="67">
        <v>1</v>
      </c>
    </row>
    <row r="723" spans="2:7" s="28" customFormat="1" ht="18.75" customHeight="1" x14ac:dyDescent="0.2">
      <c r="B723" s="64" t="s">
        <v>3228</v>
      </c>
      <c r="C723" s="65">
        <v>0</v>
      </c>
      <c r="D723" s="65">
        <v>0</v>
      </c>
      <c r="E723" s="65">
        <v>2</v>
      </c>
      <c r="F723" s="66">
        <v>3</v>
      </c>
      <c r="G723" s="67">
        <v>1</v>
      </c>
    </row>
    <row r="724" spans="2:7" s="28" customFormat="1" ht="18.75" customHeight="1" x14ac:dyDescent="0.2">
      <c r="B724" s="64" t="s">
        <v>1232</v>
      </c>
      <c r="C724" s="65">
        <v>0</v>
      </c>
      <c r="D724" s="65">
        <v>3</v>
      </c>
      <c r="E724" s="65">
        <v>0</v>
      </c>
      <c r="F724" s="66">
        <v>3</v>
      </c>
      <c r="G724" s="67">
        <v>0</v>
      </c>
    </row>
    <row r="725" spans="2:7" s="28" customFormat="1" ht="18.75" customHeight="1" x14ac:dyDescent="0.2">
      <c r="B725" s="64" t="s">
        <v>1380</v>
      </c>
      <c r="C725" s="65">
        <v>2</v>
      </c>
      <c r="D725" s="65">
        <v>0</v>
      </c>
      <c r="E725" s="65">
        <v>1</v>
      </c>
      <c r="F725" s="66">
        <v>2</v>
      </c>
      <c r="G725" s="67">
        <v>1</v>
      </c>
    </row>
    <row r="726" spans="2:7" s="28" customFormat="1" ht="18.75" customHeight="1" x14ac:dyDescent="0.2">
      <c r="B726" s="64" t="s">
        <v>2543</v>
      </c>
      <c r="C726" s="65">
        <v>0</v>
      </c>
      <c r="D726" s="65">
        <v>3</v>
      </c>
      <c r="E726" s="65">
        <v>2</v>
      </c>
      <c r="F726" s="66">
        <v>1</v>
      </c>
      <c r="G726" s="67">
        <v>0</v>
      </c>
    </row>
    <row r="727" spans="2:7" s="28" customFormat="1" ht="18.75" customHeight="1" x14ac:dyDescent="0.2">
      <c r="B727" s="64" t="s">
        <v>2285</v>
      </c>
      <c r="C727" s="65">
        <v>2</v>
      </c>
      <c r="D727" s="65">
        <v>0</v>
      </c>
      <c r="E727" s="65">
        <v>3</v>
      </c>
      <c r="F727" s="66">
        <v>1</v>
      </c>
      <c r="G727" s="67">
        <v>0</v>
      </c>
    </row>
    <row r="728" spans="2:7" s="28" customFormat="1" ht="18.75" customHeight="1" x14ac:dyDescent="0.2">
      <c r="B728" s="64" t="s">
        <v>3015</v>
      </c>
      <c r="C728" s="65">
        <v>1</v>
      </c>
      <c r="D728" s="65">
        <v>0</v>
      </c>
      <c r="E728" s="65">
        <v>2</v>
      </c>
      <c r="F728" s="66">
        <v>3</v>
      </c>
      <c r="G728" s="67">
        <v>0</v>
      </c>
    </row>
    <row r="729" spans="2:7" s="28" customFormat="1" ht="18.75" customHeight="1" x14ac:dyDescent="0.2">
      <c r="B729" s="64" t="s">
        <v>3112</v>
      </c>
      <c r="C729" s="65">
        <v>0</v>
      </c>
      <c r="D729" s="65">
        <v>0</v>
      </c>
      <c r="E729" s="65">
        <v>3</v>
      </c>
      <c r="F729" s="66">
        <v>1</v>
      </c>
      <c r="G729" s="67">
        <v>2</v>
      </c>
    </row>
    <row r="730" spans="2:7" s="28" customFormat="1" ht="18.75" customHeight="1" x14ac:dyDescent="0.2">
      <c r="B730" s="64" t="s">
        <v>3640</v>
      </c>
      <c r="C730" s="65">
        <v>0</v>
      </c>
      <c r="D730" s="65">
        <v>0</v>
      </c>
      <c r="E730" s="65">
        <v>0</v>
      </c>
      <c r="F730" s="66">
        <v>0</v>
      </c>
      <c r="G730" s="67">
        <v>6</v>
      </c>
    </row>
    <row r="731" spans="2:7" s="28" customFormat="1" ht="18.75" customHeight="1" x14ac:dyDescent="0.2">
      <c r="B731" s="64" t="s">
        <v>3149</v>
      </c>
      <c r="C731" s="65">
        <v>1</v>
      </c>
      <c r="D731" s="65">
        <v>1</v>
      </c>
      <c r="E731" s="65">
        <v>4</v>
      </c>
      <c r="F731" s="66">
        <v>0</v>
      </c>
      <c r="G731" s="67">
        <v>0</v>
      </c>
    </row>
    <row r="732" spans="2:7" s="28" customFormat="1" ht="18.75" customHeight="1" x14ac:dyDescent="0.2">
      <c r="B732" s="64" t="s">
        <v>2430</v>
      </c>
      <c r="C732" s="65">
        <v>0</v>
      </c>
      <c r="D732" s="65">
        <v>0</v>
      </c>
      <c r="E732" s="65">
        <v>5</v>
      </c>
      <c r="F732" s="66">
        <v>1</v>
      </c>
      <c r="G732" s="67">
        <v>0</v>
      </c>
    </row>
    <row r="733" spans="2:7" s="28" customFormat="1" ht="18.75" customHeight="1" x14ac:dyDescent="0.2">
      <c r="B733" s="64" t="s">
        <v>2286</v>
      </c>
      <c r="C733" s="65">
        <v>1</v>
      </c>
      <c r="D733" s="65">
        <v>0</v>
      </c>
      <c r="E733" s="65">
        <v>3</v>
      </c>
      <c r="F733" s="66">
        <v>0</v>
      </c>
      <c r="G733" s="67">
        <v>2</v>
      </c>
    </row>
    <row r="734" spans="2:7" s="28" customFormat="1" ht="18.75" customHeight="1" x14ac:dyDescent="0.2">
      <c r="B734" s="64" t="s">
        <v>1874</v>
      </c>
      <c r="C734" s="65">
        <v>1</v>
      </c>
      <c r="D734" s="65">
        <v>1</v>
      </c>
      <c r="E734" s="65">
        <v>1</v>
      </c>
      <c r="F734" s="66">
        <v>1</v>
      </c>
      <c r="G734" s="67">
        <v>1</v>
      </c>
    </row>
    <row r="735" spans="2:7" s="28" customFormat="1" ht="18.75" customHeight="1" x14ac:dyDescent="0.2">
      <c r="B735" s="64" t="s">
        <v>3100</v>
      </c>
      <c r="C735" s="65">
        <v>0</v>
      </c>
      <c r="D735" s="65">
        <v>2</v>
      </c>
      <c r="E735" s="65">
        <v>3</v>
      </c>
      <c r="F735" s="66">
        <v>0</v>
      </c>
      <c r="G735" s="67">
        <v>0</v>
      </c>
    </row>
    <row r="736" spans="2:7" s="28" customFormat="1" ht="18.75" customHeight="1" x14ac:dyDescent="0.2">
      <c r="B736" s="64" t="s">
        <v>1925</v>
      </c>
      <c r="C736" s="65">
        <v>0</v>
      </c>
      <c r="D736" s="65">
        <v>4</v>
      </c>
      <c r="E736" s="65">
        <v>0</v>
      </c>
      <c r="F736" s="66">
        <v>0</v>
      </c>
      <c r="G736" s="67">
        <v>1</v>
      </c>
    </row>
    <row r="737" spans="2:7" s="28" customFormat="1" ht="18.75" customHeight="1" x14ac:dyDescent="0.2">
      <c r="B737" s="64" t="s">
        <v>3355</v>
      </c>
      <c r="C737" s="65">
        <v>0</v>
      </c>
      <c r="D737" s="65">
        <v>0</v>
      </c>
      <c r="E737" s="65">
        <v>0</v>
      </c>
      <c r="F737" s="66">
        <v>1</v>
      </c>
      <c r="G737" s="67">
        <v>4</v>
      </c>
    </row>
    <row r="738" spans="2:7" s="28" customFormat="1" ht="18.75" customHeight="1" x14ac:dyDescent="0.2">
      <c r="B738" s="64" t="s">
        <v>3405</v>
      </c>
      <c r="C738" s="65">
        <v>0</v>
      </c>
      <c r="D738" s="65">
        <v>0</v>
      </c>
      <c r="E738" s="65">
        <v>0</v>
      </c>
      <c r="F738" s="66">
        <v>4</v>
      </c>
      <c r="G738" s="67">
        <v>1</v>
      </c>
    </row>
    <row r="739" spans="2:7" s="28" customFormat="1" ht="18.75" customHeight="1" x14ac:dyDescent="0.2">
      <c r="B739" s="64" t="s">
        <v>1916</v>
      </c>
      <c r="C739" s="65">
        <v>1</v>
      </c>
      <c r="D739" s="65">
        <v>1</v>
      </c>
      <c r="E739" s="65">
        <v>1</v>
      </c>
      <c r="F739" s="66">
        <v>1</v>
      </c>
      <c r="G739" s="67">
        <v>1</v>
      </c>
    </row>
    <row r="740" spans="2:7" s="28" customFormat="1" ht="18.75" customHeight="1" x14ac:dyDescent="0.2">
      <c r="B740" s="64" t="s">
        <v>1628</v>
      </c>
      <c r="C740" s="65">
        <v>0</v>
      </c>
      <c r="D740" s="65">
        <v>1</v>
      </c>
      <c r="E740" s="65">
        <v>0</v>
      </c>
      <c r="F740" s="66">
        <v>2</v>
      </c>
      <c r="G740" s="67">
        <v>2</v>
      </c>
    </row>
    <row r="741" spans="2:7" s="28" customFormat="1" ht="18.75" customHeight="1" x14ac:dyDescent="0.2">
      <c r="B741" s="64" t="s">
        <v>3343</v>
      </c>
      <c r="C741" s="65">
        <v>0</v>
      </c>
      <c r="D741" s="65">
        <v>0</v>
      </c>
      <c r="E741" s="65">
        <v>0</v>
      </c>
      <c r="F741" s="66">
        <v>5</v>
      </c>
      <c r="G741" s="67">
        <v>0</v>
      </c>
    </row>
    <row r="742" spans="2:7" s="28" customFormat="1" ht="18.75" customHeight="1" x14ac:dyDescent="0.2">
      <c r="B742" s="64" t="s">
        <v>1716</v>
      </c>
      <c r="C742" s="65">
        <v>3</v>
      </c>
      <c r="D742" s="65">
        <v>1</v>
      </c>
      <c r="E742" s="65">
        <v>1</v>
      </c>
      <c r="F742" s="66">
        <v>0</v>
      </c>
      <c r="G742" s="67">
        <v>0</v>
      </c>
    </row>
    <row r="743" spans="2:7" s="28" customFormat="1" ht="18.75" customHeight="1" x14ac:dyDescent="0.2">
      <c r="B743" s="64" t="s">
        <v>2572</v>
      </c>
      <c r="C743" s="65">
        <v>0</v>
      </c>
      <c r="D743" s="65">
        <v>1</v>
      </c>
      <c r="E743" s="65">
        <v>3</v>
      </c>
      <c r="F743" s="66">
        <v>0</v>
      </c>
      <c r="G743" s="67">
        <v>1</v>
      </c>
    </row>
    <row r="744" spans="2:7" s="28" customFormat="1" ht="18.75" customHeight="1" x14ac:dyDescent="0.2">
      <c r="B744" s="64" t="s">
        <v>1800</v>
      </c>
      <c r="C744" s="65">
        <v>3</v>
      </c>
      <c r="D744" s="65">
        <v>1</v>
      </c>
      <c r="E744" s="65">
        <v>0</v>
      </c>
      <c r="F744" s="66">
        <v>1</v>
      </c>
      <c r="G744" s="67">
        <v>0</v>
      </c>
    </row>
    <row r="745" spans="2:7" s="28" customFormat="1" ht="18.75" customHeight="1" x14ac:dyDescent="0.2">
      <c r="B745" s="64" t="s">
        <v>1825</v>
      </c>
      <c r="C745" s="65">
        <v>0</v>
      </c>
      <c r="D745" s="65">
        <v>3</v>
      </c>
      <c r="E745" s="65">
        <v>2</v>
      </c>
      <c r="F745" s="66">
        <v>0</v>
      </c>
      <c r="G745" s="67">
        <v>0</v>
      </c>
    </row>
    <row r="746" spans="2:7" s="28" customFormat="1" ht="18.75" customHeight="1" x14ac:dyDescent="0.2">
      <c r="B746" s="64" t="s">
        <v>2253</v>
      </c>
      <c r="C746" s="65">
        <v>2</v>
      </c>
      <c r="D746" s="65">
        <v>0</v>
      </c>
      <c r="E746" s="65">
        <v>1</v>
      </c>
      <c r="F746" s="66">
        <v>0</v>
      </c>
      <c r="G746" s="67">
        <v>2</v>
      </c>
    </row>
    <row r="747" spans="2:7" s="28" customFormat="1" ht="18.75" customHeight="1" x14ac:dyDescent="0.2">
      <c r="B747" s="64" t="s">
        <v>3109</v>
      </c>
      <c r="C747" s="65">
        <v>2</v>
      </c>
      <c r="D747" s="65">
        <v>1</v>
      </c>
      <c r="E747" s="65">
        <v>1</v>
      </c>
      <c r="F747" s="66">
        <v>1</v>
      </c>
      <c r="G747" s="67">
        <v>0</v>
      </c>
    </row>
    <row r="748" spans="2:7" s="28" customFormat="1" ht="18.75" customHeight="1" x14ac:dyDescent="0.2">
      <c r="B748" s="64" t="s">
        <v>1007</v>
      </c>
      <c r="C748" s="65">
        <v>1</v>
      </c>
      <c r="D748" s="65">
        <v>1</v>
      </c>
      <c r="E748" s="65">
        <v>2</v>
      </c>
      <c r="F748" s="66">
        <v>1</v>
      </c>
      <c r="G748" s="67">
        <v>0</v>
      </c>
    </row>
    <row r="749" spans="2:7" s="28" customFormat="1" ht="18.75" customHeight="1" x14ac:dyDescent="0.2">
      <c r="B749" s="64" t="s">
        <v>1130</v>
      </c>
      <c r="C749" s="65">
        <v>0</v>
      </c>
      <c r="D749" s="65">
        <v>0</v>
      </c>
      <c r="E749" s="65">
        <v>2</v>
      </c>
      <c r="F749" s="66">
        <v>0</v>
      </c>
      <c r="G749" s="67">
        <v>3</v>
      </c>
    </row>
    <row r="750" spans="2:7" s="28" customFormat="1" ht="18.75" customHeight="1" x14ac:dyDescent="0.2">
      <c r="B750" s="64" t="s">
        <v>2007</v>
      </c>
      <c r="C750" s="65">
        <v>3</v>
      </c>
      <c r="D750" s="65">
        <v>1</v>
      </c>
      <c r="E750" s="65">
        <v>0</v>
      </c>
      <c r="F750" s="66">
        <v>0</v>
      </c>
      <c r="G750" s="67">
        <v>1</v>
      </c>
    </row>
    <row r="751" spans="2:7" s="28" customFormat="1" ht="18.75" customHeight="1" x14ac:dyDescent="0.2">
      <c r="B751" s="64" t="s">
        <v>1259</v>
      </c>
      <c r="C751" s="65">
        <v>1</v>
      </c>
      <c r="D751" s="65">
        <v>2</v>
      </c>
      <c r="E751" s="65">
        <v>0</v>
      </c>
      <c r="F751" s="66">
        <v>1</v>
      </c>
      <c r="G751" s="67">
        <v>1</v>
      </c>
    </row>
    <row r="752" spans="2:7" s="28" customFormat="1" ht="18.75" customHeight="1" x14ac:dyDescent="0.2">
      <c r="B752" s="64" t="s">
        <v>1540</v>
      </c>
      <c r="C752" s="65">
        <v>0</v>
      </c>
      <c r="D752" s="65">
        <v>0</v>
      </c>
      <c r="E752" s="65">
        <v>1</v>
      </c>
      <c r="F752" s="66">
        <v>2</v>
      </c>
      <c r="G752" s="67">
        <v>2</v>
      </c>
    </row>
    <row r="753" spans="2:7" s="28" customFormat="1" ht="18.75" customHeight="1" x14ac:dyDescent="0.2">
      <c r="B753" s="64" t="s">
        <v>1052</v>
      </c>
      <c r="C753" s="65">
        <v>2</v>
      </c>
      <c r="D753" s="65">
        <v>0</v>
      </c>
      <c r="E753" s="65">
        <v>3</v>
      </c>
      <c r="F753" s="66">
        <v>0</v>
      </c>
      <c r="G753" s="67">
        <v>0</v>
      </c>
    </row>
    <row r="754" spans="2:7" s="28" customFormat="1" ht="18.75" customHeight="1" x14ac:dyDescent="0.2">
      <c r="B754" s="64" t="s">
        <v>1650</v>
      </c>
      <c r="C754" s="65">
        <v>0</v>
      </c>
      <c r="D754" s="65">
        <v>2</v>
      </c>
      <c r="E754" s="65">
        <v>3</v>
      </c>
      <c r="F754" s="66">
        <v>0</v>
      </c>
      <c r="G754" s="67">
        <v>0</v>
      </c>
    </row>
    <row r="755" spans="2:7" s="28" customFormat="1" ht="18.75" customHeight="1" x14ac:dyDescent="0.2">
      <c r="B755" s="64" t="s">
        <v>1126</v>
      </c>
      <c r="C755" s="65">
        <v>2</v>
      </c>
      <c r="D755" s="65">
        <v>2</v>
      </c>
      <c r="E755" s="65">
        <v>0</v>
      </c>
      <c r="F755" s="66">
        <v>0</v>
      </c>
      <c r="G755" s="67">
        <v>1</v>
      </c>
    </row>
    <row r="756" spans="2:7" s="28" customFormat="1" ht="18.75" customHeight="1" x14ac:dyDescent="0.2">
      <c r="B756" s="64" t="s">
        <v>1820</v>
      </c>
      <c r="C756" s="65">
        <v>1</v>
      </c>
      <c r="D756" s="65">
        <v>1</v>
      </c>
      <c r="E756" s="65">
        <v>1</v>
      </c>
      <c r="F756" s="66">
        <v>2</v>
      </c>
      <c r="G756" s="67">
        <v>0</v>
      </c>
    </row>
    <row r="757" spans="2:7" s="28" customFormat="1" ht="18.75" customHeight="1" x14ac:dyDescent="0.2">
      <c r="B757" s="64" t="s">
        <v>1609</v>
      </c>
      <c r="C757" s="65">
        <v>0</v>
      </c>
      <c r="D757" s="65">
        <v>1</v>
      </c>
      <c r="E757" s="65">
        <v>0</v>
      </c>
      <c r="F757" s="66">
        <v>0</v>
      </c>
      <c r="G757" s="67">
        <v>4</v>
      </c>
    </row>
    <row r="758" spans="2:7" s="28" customFormat="1" ht="18.75" customHeight="1" x14ac:dyDescent="0.2">
      <c r="B758" s="64" t="s">
        <v>1551</v>
      </c>
      <c r="C758" s="65">
        <v>0</v>
      </c>
      <c r="D758" s="65">
        <v>1</v>
      </c>
      <c r="E758" s="65">
        <v>1</v>
      </c>
      <c r="F758" s="66">
        <v>3</v>
      </c>
      <c r="G758" s="67">
        <v>0</v>
      </c>
    </row>
    <row r="759" spans="2:7" s="28" customFormat="1" ht="18.75" customHeight="1" x14ac:dyDescent="0.2">
      <c r="B759" s="64" t="s">
        <v>1269</v>
      </c>
      <c r="C759" s="65">
        <v>0</v>
      </c>
      <c r="D759" s="65">
        <v>2</v>
      </c>
      <c r="E759" s="65">
        <v>1</v>
      </c>
      <c r="F759" s="66">
        <v>1</v>
      </c>
      <c r="G759" s="67">
        <v>1</v>
      </c>
    </row>
    <row r="760" spans="2:7" s="28" customFormat="1" ht="18.75" customHeight="1" x14ac:dyDescent="0.2">
      <c r="B760" s="64" t="s">
        <v>2363</v>
      </c>
      <c r="C760" s="65">
        <v>1</v>
      </c>
      <c r="D760" s="65">
        <v>1</v>
      </c>
      <c r="E760" s="65">
        <v>1</v>
      </c>
      <c r="F760" s="66">
        <v>0</v>
      </c>
      <c r="G760" s="67">
        <v>2</v>
      </c>
    </row>
    <row r="761" spans="2:7" s="28" customFormat="1" ht="18.75" customHeight="1" x14ac:dyDescent="0.2">
      <c r="B761" s="64" t="s">
        <v>1264</v>
      </c>
      <c r="C761" s="65">
        <v>0</v>
      </c>
      <c r="D761" s="65">
        <v>1</v>
      </c>
      <c r="E761" s="65">
        <v>1</v>
      </c>
      <c r="F761" s="66">
        <v>1</v>
      </c>
      <c r="G761" s="67">
        <v>2</v>
      </c>
    </row>
    <row r="762" spans="2:7" s="28" customFormat="1" ht="18.75" customHeight="1" x14ac:dyDescent="0.2">
      <c r="B762" s="64" t="s">
        <v>2262</v>
      </c>
      <c r="C762" s="65">
        <v>1</v>
      </c>
      <c r="D762" s="65">
        <v>1</v>
      </c>
      <c r="E762" s="65">
        <v>2</v>
      </c>
      <c r="F762" s="66">
        <v>0</v>
      </c>
      <c r="G762" s="67">
        <v>1</v>
      </c>
    </row>
    <row r="763" spans="2:7" s="28" customFormat="1" ht="18.75" customHeight="1" x14ac:dyDescent="0.2">
      <c r="B763" s="64" t="s">
        <v>2550</v>
      </c>
      <c r="C763" s="65">
        <v>3</v>
      </c>
      <c r="D763" s="65">
        <v>0</v>
      </c>
      <c r="E763" s="65">
        <v>1</v>
      </c>
      <c r="F763" s="66">
        <v>0</v>
      </c>
      <c r="G763" s="67">
        <v>1</v>
      </c>
    </row>
    <row r="764" spans="2:7" s="28" customFormat="1" ht="18.75" customHeight="1" x14ac:dyDescent="0.2">
      <c r="B764" s="64" t="s">
        <v>2554</v>
      </c>
      <c r="C764" s="65">
        <v>0</v>
      </c>
      <c r="D764" s="65">
        <v>2</v>
      </c>
      <c r="E764" s="65">
        <v>0</v>
      </c>
      <c r="F764" s="66">
        <v>2</v>
      </c>
      <c r="G764" s="67">
        <v>1</v>
      </c>
    </row>
    <row r="765" spans="2:7" s="28" customFormat="1" ht="18.75" customHeight="1" x14ac:dyDescent="0.2">
      <c r="B765" s="64" t="s">
        <v>1498</v>
      </c>
      <c r="C765" s="65">
        <v>0</v>
      </c>
      <c r="D765" s="65">
        <v>0</v>
      </c>
      <c r="E765" s="65">
        <v>1</v>
      </c>
      <c r="F765" s="66">
        <v>2</v>
      </c>
      <c r="G765" s="67">
        <v>2</v>
      </c>
    </row>
    <row r="766" spans="2:7" s="28" customFormat="1" ht="18.75" customHeight="1" x14ac:dyDescent="0.2">
      <c r="B766" s="64" t="s">
        <v>1319</v>
      </c>
      <c r="C766" s="65">
        <v>3</v>
      </c>
      <c r="D766" s="65">
        <v>0</v>
      </c>
      <c r="E766" s="65">
        <v>1</v>
      </c>
      <c r="F766" s="66">
        <v>0</v>
      </c>
      <c r="G766" s="67">
        <v>1</v>
      </c>
    </row>
    <row r="767" spans="2:7" s="28" customFormat="1" ht="18.75" customHeight="1" x14ac:dyDescent="0.2">
      <c r="B767" s="64" t="s">
        <v>1955</v>
      </c>
      <c r="C767" s="65">
        <v>3</v>
      </c>
      <c r="D767" s="65">
        <v>2</v>
      </c>
      <c r="E767" s="65">
        <v>0</v>
      </c>
      <c r="F767" s="66">
        <v>0</v>
      </c>
      <c r="G767" s="67">
        <v>0</v>
      </c>
    </row>
    <row r="768" spans="2:7" s="28" customFormat="1" ht="18.75" customHeight="1" x14ac:dyDescent="0.2">
      <c r="B768" s="64" t="s">
        <v>2603</v>
      </c>
      <c r="C768" s="65">
        <v>0</v>
      </c>
      <c r="D768" s="65">
        <v>0</v>
      </c>
      <c r="E768" s="65">
        <v>3</v>
      </c>
      <c r="F768" s="66">
        <v>2</v>
      </c>
      <c r="G768" s="67">
        <v>0</v>
      </c>
    </row>
    <row r="769" spans="2:7" s="28" customFormat="1" ht="18.75" customHeight="1" x14ac:dyDescent="0.2">
      <c r="B769" s="64" t="s">
        <v>2529</v>
      </c>
      <c r="C769" s="65">
        <v>0</v>
      </c>
      <c r="D769" s="65">
        <v>3</v>
      </c>
      <c r="E769" s="65">
        <v>0</v>
      </c>
      <c r="F769" s="66">
        <v>2</v>
      </c>
      <c r="G769" s="67">
        <v>0</v>
      </c>
    </row>
    <row r="770" spans="2:7" s="28" customFormat="1" ht="18.75" customHeight="1" x14ac:dyDescent="0.2">
      <c r="B770" s="64" t="s">
        <v>1586</v>
      </c>
      <c r="C770" s="65">
        <v>1</v>
      </c>
      <c r="D770" s="65">
        <v>1</v>
      </c>
      <c r="E770" s="65">
        <v>0</v>
      </c>
      <c r="F770" s="66">
        <v>1</v>
      </c>
      <c r="G770" s="67">
        <v>2</v>
      </c>
    </row>
    <row r="771" spans="2:7" s="28" customFormat="1" ht="18.75" customHeight="1" x14ac:dyDescent="0.2">
      <c r="B771" s="64" t="s">
        <v>2279</v>
      </c>
      <c r="C771" s="65">
        <v>0</v>
      </c>
      <c r="D771" s="65">
        <v>0</v>
      </c>
      <c r="E771" s="65">
        <v>1</v>
      </c>
      <c r="F771" s="66">
        <v>4</v>
      </c>
      <c r="G771" s="67">
        <v>0</v>
      </c>
    </row>
    <row r="772" spans="2:7" s="28" customFormat="1" ht="18.75" customHeight="1" x14ac:dyDescent="0.2">
      <c r="B772" s="64" t="s">
        <v>1699</v>
      </c>
      <c r="C772" s="65">
        <v>0</v>
      </c>
      <c r="D772" s="65">
        <v>2</v>
      </c>
      <c r="E772" s="65">
        <v>2</v>
      </c>
      <c r="F772" s="66">
        <v>1</v>
      </c>
      <c r="G772" s="67">
        <v>0</v>
      </c>
    </row>
    <row r="773" spans="2:7" s="28" customFormat="1" ht="18.75" customHeight="1" x14ac:dyDescent="0.2">
      <c r="B773" s="64" t="s">
        <v>3303</v>
      </c>
      <c r="C773" s="65">
        <v>0</v>
      </c>
      <c r="D773" s="65">
        <v>0</v>
      </c>
      <c r="E773" s="65">
        <v>0</v>
      </c>
      <c r="F773" s="66">
        <v>3</v>
      </c>
      <c r="G773" s="67">
        <v>2</v>
      </c>
    </row>
    <row r="774" spans="2:7" s="28" customFormat="1" ht="18.75" customHeight="1" x14ac:dyDescent="0.2">
      <c r="B774" s="64" t="s">
        <v>1689</v>
      </c>
      <c r="C774" s="65">
        <v>0</v>
      </c>
      <c r="D774" s="65">
        <v>1</v>
      </c>
      <c r="E774" s="65">
        <v>4</v>
      </c>
      <c r="F774" s="66">
        <v>0</v>
      </c>
      <c r="G774" s="67">
        <v>0</v>
      </c>
    </row>
    <row r="775" spans="2:7" s="28" customFormat="1" ht="18.75" customHeight="1" x14ac:dyDescent="0.2">
      <c r="B775" s="64" t="s">
        <v>1836</v>
      </c>
      <c r="C775" s="65">
        <v>0</v>
      </c>
      <c r="D775" s="65">
        <v>2</v>
      </c>
      <c r="E775" s="65">
        <v>2</v>
      </c>
      <c r="F775" s="66">
        <v>1</v>
      </c>
      <c r="G775" s="67">
        <v>0</v>
      </c>
    </row>
    <row r="776" spans="2:7" s="28" customFormat="1" ht="18.75" customHeight="1" x14ac:dyDescent="0.2">
      <c r="B776" s="64" t="s">
        <v>2229</v>
      </c>
      <c r="C776" s="65">
        <v>0</v>
      </c>
      <c r="D776" s="65">
        <v>2</v>
      </c>
      <c r="E776" s="65">
        <v>0</v>
      </c>
      <c r="F776" s="66">
        <v>0</v>
      </c>
      <c r="G776" s="67">
        <v>3</v>
      </c>
    </row>
    <row r="777" spans="2:7" s="28" customFormat="1" ht="18.75" customHeight="1" x14ac:dyDescent="0.2">
      <c r="B777" s="64" t="s">
        <v>1544</v>
      </c>
      <c r="C777" s="65">
        <v>1</v>
      </c>
      <c r="D777" s="65">
        <v>1</v>
      </c>
      <c r="E777" s="65">
        <v>0</v>
      </c>
      <c r="F777" s="66">
        <v>2</v>
      </c>
      <c r="G777" s="67">
        <v>1</v>
      </c>
    </row>
    <row r="778" spans="2:7" s="28" customFormat="1" ht="18.75" customHeight="1" x14ac:dyDescent="0.2">
      <c r="B778" s="64" t="s">
        <v>1316</v>
      </c>
      <c r="C778" s="65">
        <v>0</v>
      </c>
      <c r="D778" s="65">
        <v>1</v>
      </c>
      <c r="E778" s="65">
        <v>0</v>
      </c>
      <c r="F778" s="66">
        <v>0</v>
      </c>
      <c r="G778" s="67">
        <v>4</v>
      </c>
    </row>
    <row r="779" spans="2:7" s="28" customFormat="1" ht="18.75" customHeight="1" x14ac:dyDescent="0.2">
      <c r="B779" s="64" t="s">
        <v>2049</v>
      </c>
      <c r="C779" s="65">
        <v>0</v>
      </c>
      <c r="D779" s="65">
        <v>1</v>
      </c>
      <c r="E779" s="65">
        <v>3</v>
      </c>
      <c r="F779" s="66">
        <v>1</v>
      </c>
      <c r="G779" s="67">
        <v>0</v>
      </c>
    </row>
    <row r="780" spans="2:7" s="28" customFormat="1" ht="18.75" customHeight="1" x14ac:dyDescent="0.2">
      <c r="B780" s="64" t="s">
        <v>1356</v>
      </c>
      <c r="C780" s="65">
        <v>1</v>
      </c>
      <c r="D780" s="65">
        <v>2</v>
      </c>
      <c r="E780" s="65">
        <v>0</v>
      </c>
      <c r="F780" s="66">
        <v>0</v>
      </c>
      <c r="G780" s="67">
        <v>2</v>
      </c>
    </row>
    <row r="781" spans="2:7" s="28" customFormat="1" ht="18.75" customHeight="1" x14ac:dyDescent="0.2">
      <c r="B781" s="64" t="s">
        <v>1090</v>
      </c>
      <c r="C781" s="65">
        <v>0</v>
      </c>
      <c r="D781" s="65">
        <v>0</v>
      </c>
      <c r="E781" s="65">
        <v>0</v>
      </c>
      <c r="F781" s="66">
        <v>4</v>
      </c>
      <c r="G781" s="67">
        <v>1</v>
      </c>
    </row>
    <row r="782" spans="2:7" s="28" customFormat="1" ht="18.75" customHeight="1" x14ac:dyDescent="0.2">
      <c r="B782" s="64" t="s">
        <v>1421</v>
      </c>
      <c r="C782" s="65">
        <v>0</v>
      </c>
      <c r="D782" s="65">
        <v>2</v>
      </c>
      <c r="E782" s="65">
        <v>1</v>
      </c>
      <c r="F782" s="66">
        <v>1</v>
      </c>
      <c r="G782" s="67">
        <v>1</v>
      </c>
    </row>
    <row r="783" spans="2:7" s="28" customFormat="1" ht="18.75" customHeight="1" x14ac:dyDescent="0.2">
      <c r="B783" s="64" t="s">
        <v>1454</v>
      </c>
      <c r="C783" s="65">
        <v>0</v>
      </c>
      <c r="D783" s="65">
        <v>0</v>
      </c>
      <c r="E783" s="65">
        <v>2</v>
      </c>
      <c r="F783" s="66">
        <v>2</v>
      </c>
      <c r="G783" s="67">
        <v>1</v>
      </c>
    </row>
    <row r="784" spans="2:7" s="28" customFormat="1" ht="18.75" customHeight="1" x14ac:dyDescent="0.2">
      <c r="B784" s="64" t="s">
        <v>1529</v>
      </c>
      <c r="C784" s="65">
        <v>0</v>
      </c>
      <c r="D784" s="65">
        <v>0</v>
      </c>
      <c r="E784" s="65">
        <v>0</v>
      </c>
      <c r="F784" s="66">
        <v>5</v>
      </c>
      <c r="G784" s="67">
        <v>0</v>
      </c>
    </row>
    <row r="785" spans="2:7" s="28" customFormat="1" ht="18.75" customHeight="1" x14ac:dyDescent="0.2">
      <c r="B785" s="64" t="s">
        <v>3046</v>
      </c>
      <c r="C785" s="65">
        <v>0</v>
      </c>
      <c r="D785" s="65">
        <v>0</v>
      </c>
      <c r="E785" s="65">
        <v>3</v>
      </c>
      <c r="F785" s="66">
        <v>2</v>
      </c>
      <c r="G785" s="67">
        <v>0</v>
      </c>
    </row>
    <row r="786" spans="2:7" s="28" customFormat="1" ht="18.75" customHeight="1" x14ac:dyDescent="0.2">
      <c r="B786" s="64" t="s">
        <v>1581</v>
      </c>
      <c r="C786" s="65">
        <v>0</v>
      </c>
      <c r="D786" s="65">
        <v>1</v>
      </c>
      <c r="E786" s="65">
        <v>4</v>
      </c>
      <c r="F786" s="66">
        <v>0</v>
      </c>
      <c r="G786" s="67">
        <v>0</v>
      </c>
    </row>
    <row r="787" spans="2:7" s="28" customFormat="1" ht="18.75" customHeight="1" x14ac:dyDescent="0.2">
      <c r="B787" s="64" t="s">
        <v>2236</v>
      </c>
      <c r="C787" s="65">
        <v>0</v>
      </c>
      <c r="D787" s="65">
        <v>0</v>
      </c>
      <c r="E787" s="65">
        <v>0</v>
      </c>
      <c r="F787" s="66">
        <v>1</v>
      </c>
      <c r="G787" s="67">
        <v>4</v>
      </c>
    </row>
    <row r="788" spans="2:7" s="28" customFormat="1" ht="18.75" customHeight="1" x14ac:dyDescent="0.2">
      <c r="B788" s="64" t="s">
        <v>2052</v>
      </c>
      <c r="C788" s="65">
        <v>0</v>
      </c>
      <c r="D788" s="65">
        <v>2</v>
      </c>
      <c r="E788" s="65">
        <v>2</v>
      </c>
      <c r="F788" s="66">
        <v>0</v>
      </c>
      <c r="G788" s="67">
        <v>1</v>
      </c>
    </row>
    <row r="789" spans="2:7" s="28" customFormat="1" ht="18.75" customHeight="1" x14ac:dyDescent="0.2">
      <c r="B789" s="64" t="s">
        <v>2284</v>
      </c>
      <c r="C789" s="65">
        <v>0</v>
      </c>
      <c r="D789" s="65">
        <v>2</v>
      </c>
      <c r="E789" s="65">
        <v>2</v>
      </c>
      <c r="F789" s="66">
        <v>0</v>
      </c>
      <c r="G789" s="67">
        <v>1</v>
      </c>
    </row>
    <row r="790" spans="2:7" s="28" customFormat="1" ht="18.75" customHeight="1" x14ac:dyDescent="0.2">
      <c r="B790" s="64" t="s">
        <v>1752</v>
      </c>
      <c r="C790" s="65">
        <v>1</v>
      </c>
      <c r="D790" s="65">
        <v>0</v>
      </c>
      <c r="E790" s="65">
        <v>3</v>
      </c>
      <c r="F790" s="66">
        <v>0</v>
      </c>
      <c r="G790" s="67">
        <v>1</v>
      </c>
    </row>
    <row r="791" spans="2:7" s="28" customFormat="1" ht="18.75" customHeight="1" x14ac:dyDescent="0.2">
      <c r="B791" s="64" t="s">
        <v>3094</v>
      </c>
      <c r="C791" s="65">
        <v>0</v>
      </c>
      <c r="D791" s="65">
        <v>1</v>
      </c>
      <c r="E791" s="65">
        <v>0</v>
      </c>
      <c r="F791" s="66">
        <v>4</v>
      </c>
      <c r="G791" s="67">
        <v>0</v>
      </c>
    </row>
    <row r="792" spans="2:7" s="28" customFormat="1" ht="18.75" customHeight="1" x14ac:dyDescent="0.2">
      <c r="B792" s="64" t="s">
        <v>1473</v>
      </c>
      <c r="C792" s="65">
        <v>1</v>
      </c>
      <c r="D792" s="65">
        <v>2</v>
      </c>
      <c r="E792" s="65">
        <v>1</v>
      </c>
      <c r="F792" s="66">
        <v>0</v>
      </c>
      <c r="G792" s="67">
        <v>1</v>
      </c>
    </row>
    <row r="793" spans="2:7" s="28" customFormat="1" ht="18.75" customHeight="1" x14ac:dyDescent="0.2">
      <c r="B793" s="64" t="s">
        <v>1239</v>
      </c>
      <c r="C793" s="65">
        <v>0</v>
      </c>
      <c r="D793" s="65">
        <v>0</v>
      </c>
      <c r="E793" s="65">
        <v>0</v>
      </c>
      <c r="F793" s="66">
        <v>4</v>
      </c>
      <c r="G793" s="67">
        <v>1</v>
      </c>
    </row>
    <row r="794" spans="2:7" s="28" customFormat="1" ht="18.75" customHeight="1" x14ac:dyDescent="0.2">
      <c r="B794" s="64" t="s">
        <v>2996</v>
      </c>
      <c r="C794" s="65">
        <v>0</v>
      </c>
      <c r="D794" s="65">
        <v>0</v>
      </c>
      <c r="E794" s="65">
        <v>2</v>
      </c>
      <c r="F794" s="66">
        <v>1</v>
      </c>
      <c r="G794" s="67">
        <v>2</v>
      </c>
    </row>
    <row r="795" spans="2:7" s="28" customFormat="1" ht="18.75" customHeight="1" x14ac:dyDescent="0.2">
      <c r="B795" s="64" t="s">
        <v>1294</v>
      </c>
      <c r="C795" s="65">
        <v>4</v>
      </c>
      <c r="D795" s="65">
        <v>0</v>
      </c>
      <c r="E795" s="65">
        <v>0</v>
      </c>
      <c r="F795" s="66">
        <v>0</v>
      </c>
      <c r="G795" s="67">
        <v>1</v>
      </c>
    </row>
    <row r="796" spans="2:7" s="28" customFormat="1" ht="18.75" customHeight="1" x14ac:dyDescent="0.2">
      <c r="B796" s="64" t="s">
        <v>2386</v>
      </c>
      <c r="C796" s="65">
        <v>0</v>
      </c>
      <c r="D796" s="65">
        <v>0</v>
      </c>
      <c r="E796" s="65">
        <v>3</v>
      </c>
      <c r="F796" s="66">
        <v>1</v>
      </c>
      <c r="G796" s="67">
        <v>1</v>
      </c>
    </row>
    <row r="797" spans="2:7" s="28" customFormat="1" ht="18.75" customHeight="1" x14ac:dyDescent="0.2">
      <c r="B797" s="64" t="s">
        <v>2563</v>
      </c>
      <c r="C797" s="65">
        <v>0</v>
      </c>
      <c r="D797" s="65">
        <v>1</v>
      </c>
      <c r="E797" s="65">
        <v>2</v>
      </c>
      <c r="F797" s="66">
        <v>1</v>
      </c>
      <c r="G797" s="67">
        <v>1</v>
      </c>
    </row>
    <row r="798" spans="2:7" s="28" customFormat="1" ht="18.75" customHeight="1" x14ac:dyDescent="0.2">
      <c r="B798" s="64" t="s">
        <v>3766</v>
      </c>
      <c r="C798" s="65">
        <v>0</v>
      </c>
      <c r="D798" s="65">
        <v>0</v>
      </c>
      <c r="E798" s="65">
        <v>0</v>
      </c>
      <c r="F798" s="66">
        <v>0</v>
      </c>
      <c r="G798" s="67">
        <v>4</v>
      </c>
    </row>
    <row r="799" spans="2:7" s="28" customFormat="1" ht="18.75" customHeight="1" x14ac:dyDescent="0.2">
      <c r="B799" s="64" t="s">
        <v>3621</v>
      </c>
      <c r="C799" s="65">
        <v>0</v>
      </c>
      <c r="D799" s="65">
        <v>0</v>
      </c>
      <c r="E799" s="65">
        <v>0</v>
      </c>
      <c r="F799" s="66">
        <v>0</v>
      </c>
      <c r="G799" s="67">
        <v>4</v>
      </c>
    </row>
    <row r="800" spans="2:7" s="28" customFormat="1" ht="18.75" customHeight="1" x14ac:dyDescent="0.2">
      <c r="B800" s="64" t="s">
        <v>3226</v>
      </c>
      <c r="C800" s="65">
        <v>0</v>
      </c>
      <c r="D800" s="65">
        <v>0</v>
      </c>
      <c r="E800" s="65">
        <v>3</v>
      </c>
      <c r="F800" s="66">
        <v>1</v>
      </c>
      <c r="G800" s="67">
        <v>0</v>
      </c>
    </row>
    <row r="801" spans="2:7" s="28" customFormat="1" ht="18.75" customHeight="1" x14ac:dyDescent="0.2">
      <c r="B801" s="64" t="s">
        <v>1924</v>
      </c>
      <c r="C801" s="65">
        <v>3</v>
      </c>
      <c r="D801" s="65">
        <v>0</v>
      </c>
      <c r="E801" s="65">
        <v>0</v>
      </c>
      <c r="F801" s="66">
        <v>1</v>
      </c>
      <c r="G801" s="67">
        <v>0</v>
      </c>
    </row>
    <row r="802" spans="2:7" s="28" customFormat="1" ht="18.75" customHeight="1" x14ac:dyDescent="0.2">
      <c r="B802" s="64" t="s">
        <v>2574</v>
      </c>
      <c r="C802" s="65">
        <v>0</v>
      </c>
      <c r="D802" s="65">
        <v>1</v>
      </c>
      <c r="E802" s="65">
        <v>2</v>
      </c>
      <c r="F802" s="66">
        <v>0</v>
      </c>
      <c r="G802" s="67">
        <v>1</v>
      </c>
    </row>
    <row r="803" spans="2:7" s="28" customFormat="1" ht="18.75" customHeight="1" x14ac:dyDescent="0.2">
      <c r="B803" s="64" t="s">
        <v>2022</v>
      </c>
      <c r="C803" s="65">
        <v>0</v>
      </c>
      <c r="D803" s="65">
        <v>0</v>
      </c>
      <c r="E803" s="65">
        <v>2</v>
      </c>
      <c r="F803" s="66">
        <v>2</v>
      </c>
      <c r="G803" s="67">
        <v>0</v>
      </c>
    </row>
    <row r="804" spans="2:7" s="28" customFormat="1" ht="18.75" customHeight="1" x14ac:dyDescent="0.2">
      <c r="B804" s="64" t="s">
        <v>1160</v>
      </c>
      <c r="C804" s="65">
        <v>2</v>
      </c>
      <c r="D804" s="65">
        <v>1</v>
      </c>
      <c r="E804" s="65">
        <v>0</v>
      </c>
      <c r="F804" s="66">
        <v>0</v>
      </c>
      <c r="G804" s="67">
        <v>1</v>
      </c>
    </row>
    <row r="805" spans="2:7" s="28" customFormat="1" ht="18.75" customHeight="1" x14ac:dyDescent="0.2">
      <c r="B805" s="64" t="s">
        <v>211</v>
      </c>
      <c r="C805" s="65">
        <v>4</v>
      </c>
      <c r="D805" s="65">
        <v>0</v>
      </c>
      <c r="E805" s="65">
        <v>0</v>
      </c>
      <c r="F805" s="66">
        <v>0</v>
      </c>
      <c r="G805" s="67">
        <v>0</v>
      </c>
    </row>
    <row r="806" spans="2:7" s="28" customFormat="1" ht="18.75" customHeight="1" x14ac:dyDescent="0.2">
      <c r="B806" s="64" t="s">
        <v>1681</v>
      </c>
      <c r="C806" s="65">
        <v>0</v>
      </c>
      <c r="D806" s="65">
        <v>1</v>
      </c>
      <c r="E806" s="65">
        <v>1</v>
      </c>
      <c r="F806" s="66">
        <v>0</v>
      </c>
      <c r="G806" s="67">
        <v>2</v>
      </c>
    </row>
    <row r="807" spans="2:7" s="28" customFormat="1" ht="18.75" customHeight="1" x14ac:dyDescent="0.2">
      <c r="B807" s="64" t="s">
        <v>2017</v>
      </c>
      <c r="C807" s="65">
        <v>0</v>
      </c>
      <c r="D807" s="65">
        <v>2</v>
      </c>
      <c r="E807" s="65">
        <v>0</v>
      </c>
      <c r="F807" s="66">
        <v>2</v>
      </c>
      <c r="G807" s="67">
        <v>0</v>
      </c>
    </row>
    <row r="808" spans="2:7" s="28" customFormat="1" ht="18.75" customHeight="1" x14ac:dyDescent="0.2">
      <c r="B808" s="64" t="s">
        <v>3525</v>
      </c>
      <c r="C808" s="65">
        <v>0</v>
      </c>
      <c r="D808" s="65">
        <v>0</v>
      </c>
      <c r="E808" s="65">
        <v>0</v>
      </c>
      <c r="F808" s="66">
        <v>1</v>
      </c>
      <c r="G808" s="67">
        <v>3</v>
      </c>
    </row>
    <row r="809" spans="2:7" s="28" customFormat="1" ht="18.75" customHeight="1" x14ac:dyDescent="0.2">
      <c r="B809" s="64" t="s">
        <v>2337</v>
      </c>
      <c r="C809" s="65">
        <v>2</v>
      </c>
      <c r="D809" s="65">
        <v>1</v>
      </c>
      <c r="E809" s="65">
        <v>1</v>
      </c>
      <c r="F809" s="66">
        <v>0</v>
      </c>
      <c r="G809" s="67">
        <v>0</v>
      </c>
    </row>
    <row r="810" spans="2:7" s="28" customFormat="1" ht="18.75" customHeight="1" x14ac:dyDescent="0.2">
      <c r="B810" s="64" t="s">
        <v>3033</v>
      </c>
      <c r="C810" s="65">
        <v>0</v>
      </c>
      <c r="D810" s="65">
        <v>0</v>
      </c>
      <c r="E810" s="65">
        <v>2</v>
      </c>
      <c r="F810" s="66">
        <v>1</v>
      </c>
      <c r="G810" s="67">
        <v>1</v>
      </c>
    </row>
    <row r="811" spans="2:7" s="28" customFormat="1" ht="18.75" customHeight="1" x14ac:dyDescent="0.2">
      <c r="B811" s="64" t="s">
        <v>2135</v>
      </c>
      <c r="C811" s="65">
        <v>0</v>
      </c>
      <c r="D811" s="65">
        <v>1</v>
      </c>
      <c r="E811" s="65">
        <v>3</v>
      </c>
      <c r="F811" s="66">
        <v>0</v>
      </c>
      <c r="G811" s="67">
        <v>0</v>
      </c>
    </row>
    <row r="812" spans="2:7" s="28" customFormat="1" ht="18.75" customHeight="1" x14ac:dyDescent="0.2">
      <c r="B812" s="64" t="s">
        <v>1408</v>
      </c>
      <c r="C812" s="65">
        <v>0</v>
      </c>
      <c r="D812" s="65">
        <v>3</v>
      </c>
      <c r="E812" s="65">
        <v>1</v>
      </c>
      <c r="F812" s="66">
        <v>0</v>
      </c>
      <c r="G812" s="67">
        <v>0</v>
      </c>
    </row>
    <row r="813" spans="2:7" s="28" customFormat="1" ht="18.75" customHeight="1" x14ac:dyDescent="0.2">
      <c r="B813" s="64" t="s">
        <v>1986</v>
      </c>
      <c r="C813" s="65">
        <v>0</v>
      </c>
      <c r="D813" s="65">
        <v>1</v>
      </c>
      <c r="E813" s="65">
        <v>3</v>
      </c>
      <c r="F813" s="66">
        <v>0</v>
      </c>
      <c r="G813" s="67">
        <v>0</v>
      </c>
    </row>
    <row r="814" spans="2:7" s="28" customFormat="1" ht="18.75" customHeight="1" x14ac:dyDescent="0.2">
      <c r="B814" s="64" t="s">
        <v>1326</v>
      </c>
      <c r="C814" s="65">
        <v>0</v>
      </c>
      <c r="D814" s="65">
        <v>4</v>
      </c>
      <c r="E814" s="65">
        <v>0</v>
      </c>
      <c r="F814" s="66">
        <v>0</v>
      </c>
      <c r="G814" s="67">
        <v>0</v>
      </c>
    </row>
    <row r="815" spans="2:7" s="28" customFormat="1" ht="18.75" customHeight="1" x14ac:dyDescent="0.2">
      <c r="B815" s="64" t="s">
        <v>1420</v>
      </c>
      <c r="C815" s="65">
        <v>0</v>
      </c>
      <c r="D815" s="65">
        <v>0</v>
      </c>
      <c r="E815" s="65">
        <v>1</v>
      </c>
      <c r="F815" s="66">
        <v>2</v>
      </c>
      <c r="G815" s="67">
        <v>1</v>
      </c>
    </row>
    <row r="816" spans="2:7" s="28" customFormat="1" ht="18.75" customHeight="1" x14ac:dyDescent="0.2">
      <c r="B816" s="64" t="s">
        <v>3351</v>
      </c>
      <c r="C816" s="65">
        <v>0</v>
      </c>
      <c r="D816" s="65">
        <v>0</v>
      </c>
      <c r="E816" s="65">
        <v>0</v>
      </c>
      <c r="F816" s="66">
        <v>2</v>
      </c>
      <c r="G816" s="67">
        <v>2</v>
      </c>
    </row>
    <row r="817" spans="2:7" s="28" customFormat="1" ht="18.75" customHeight="1" x14ac:dyDescent="0.2">
      <c r="B817" s="64" t="s">
        <v>1478</v>
      </c>
      <c r="C817" s="65">
        <v>0</v>
      </c>
      <c r="D817" s="65">
        <v>2</v>
      </c>
      <c r="E817" s="65">
        <v>1</v>
      </c>
      <c r="F817" s="66">
        <v>0</v>
      </c>
      <c r="G817" s="67">
        <v>1</v>
      </c>
    </row>
    <row r="818" spans="2:7" s="28" customFormat="1" ht="18.75" customHeight="1" x14ac:dyDescent="0.2">
      <c r="B818" s="64" t="s">
        <v>1235</v>
      </c>
      <c r="C818" s="65">
        <v>1</v>
      </c>
      <c r="D818" s="65">
        <v>1</v>
      </c>
      <c r="E818" s="65">
        <v>2</v>
      </c>
      <c r="F818" s="66">
        <v>0</v>
      </c>
      <c r="G818" s="67">
        <v>0</v>
      </c>
    </row>
    <row r="819" spans="2:7" s="28" customFormat="1" ht="18.75" customHeight="1" x14ac:dyDescent="0.2">
      <c r="B819" s="64" t="s">
        <v>1866</v>
      </c>
      <c r="C819" s="65">
        <v>1</v>
      </c>
      <c r="D819" s="65">
        <v>0</v>
      </c>
      <c r="E819" s="65">
        <v>1</v>
      </c>
      <c r="F819" s="66">
        <v>1</v>
      </c>
      <c r="G819" s="67">
        <v>1</v>
      </c>
    </row>
    <row r="820" spans="2:7" s="28" customFormat="1" ht="18.75" customHeight="1" x14ac:dyDescent="0.2">
      <c r="B820" s="64" t="s">
        <v>1315</v>
      </c>
      <c r="C820" s="65">
        <v>1</v>
      </c>
      <c r="D820" s="65">
        <v>1</v>
      </c>
      <c r="E820" s="65">
        <v>0</v>
      </c>
      <c r="F820" s="66">
        <v>1</v>
      </c>
      <c r="G820" s="67">
        <v>1</v>
      </c>
    </row>
    <row r="821" spans="2:7" s="28" customFormat="1" ht="18.75" customHeight="1" x14ac:dyDescent="0.2">
      <c r="B821" s="64" t="s">
        <v>1546</v>
      </c>
      <c r="C821" s="65">
        <v>0</v>
      </c>
      <c r="D821" s="65">
        <v>1</v>
      </c>
      <c r="E821" s="65">
        <v>1</v>
      </c>
      <c r="F821" s="66">
        <v>1</v>
      </c>
      <c r="G821" s="67">
        <v>1</v>
      </c>
    </row>
    <row r="822" spans="2:7" s="28" customFormat="1" ht="18.75" customHeight="1" x14ac:dyDescent="0.2">
      <c r="B822" s="64" t="s">
        <v>2636</v>
      </c>
      <c r="C822" s="65">
        <v>0</v>
      </c>
      <c r="D822" s="65">
        <v>0</v>
      </c>
      <c r="E822" s="65">
        <v>0</v>
      </c>
      <c r="F822" s="66">
        <v>1</v>
      </c>
      <c r="G822" s="67">
        <v>3</v>
      </c>
    </row>
    <row r="823" spans="2:7" s="28" customFormat="1" ht="18.75" customHeight="1" x14ac:dyDescent="0.2">
      <c r="B823" s="64" t="s">
        <v>2674</v>
      </c>
      <c r="C823" s="65">
        <v>0</v>
      </c>
      <c r="D823" s="65">
        <v>1</v>
      </c>
      <c r="E823" s="65">
        <v>0</v>
      </c>
      <c r="F823" s="66">
        <v>2</v>
      </c>
      <c r="G823" s="67">
        <v>1</v>
      </c>
    </row>
    <row r="824" spans="2:7" s="28" customFormat="1" ht="18.75" customHeight="1" x14ac:dyDescent="0.2">
      <c r="B824" s="64" t="s">
        <v>1086</v>
      </c>
      <c r="C824" s="65">
        <v>1</v>
      </c>
      <c r="D824" s="65">
        <v>1</v>
      </c>
      <c r="E824" s="65">
        <v>2</v>
      </c>
      <c r="F824" s="66">
        <v>0</v>
      </c>
      <c r="G824" s="67">
        <v>0</v>
      </c>
    </row>
    <row r="825" spans="2:7" s="28" customFormat="1" ht="18.75" customHeight="1" x14ac:dyDescent="0.2">
      <c r="B825" s="64" t="s">
        <v>1374</v>
      </c>
      <c r="C825" s="65">
        <v>0</v>
      </c>
      <c r="D825" s="65">
        <v>0</v>
      </c>
      <c r="E825" s="65">
        <v>0</v>
      </c>
      <c r="F825" s="66">
        <v>1</v>
      </c>
      <c r="G825" s="67">
        <v>3</v>
      </c>
    </row>
    <row r="826" spans="2:7" s="28" customFormat="1" ht="18.75" customHeight="1" x14ac:dyDescent="0.2">
      <c r="B826" s="64" t="s">
        <v>1450</v>
      </c>
      <c r="C826" s="65">
        <v>0</v>
      </c>
      <c r="D826" s="65">
        <v>0</v>
      </c>
      <c r="E826" s="65">
        <v>0</v>
      </c>
      <c r="F826" s="66">
        <v>0</v>
      </c>
      <c r="G826" s="67">
        <v>4</v>
      </c>
    </row>
    <row r="827" spans="2:7" s="28" customFormat="1" ht="18.75" customHeight="1" x14ac:dyDescent="0.2">
      <c r="B827" s="64" t="s">
        <v>2587</v>
      </c>
      <c r="C827" s="65">
        <v>0</v>
      </c>
      <c r="D827" s="65">
        <v>0</v>
      </c>
      <c r="E827" s="65">
        <v>2</v>
      </c>
      <c r="F827" s="66">
        <v>2</v>
      </c>
      <c r="G827" s="67">
        <v>0</v>
      </c>
    </row>
    <row r="828" spans="2:7" s="28" customFormat="1" ht="18.75" customHeight="1" x14ac:dyDescent="0.2">
      <c r="B828" s="64" t="s">
        <v>2045</v>
      </c>
      <c r="C828" s="65">
        <v>1</v>
      </c>
      <c r="D828" s="65">
        <v>1</v>
      </c>
      <c r="E828" s="65">
        <v>0</v>
      </c>
      <c r="F828" s="66">
        <v>0</v>
      </c>
      <c r="G828" s="67">
        <v>2</v>
      </c>
    </row>
    <row r="829" spans="2:7" s="28" customFormat="1" ht="18.75" customHeight="1" x14ac:dyDescent="0.2">
      <c r="B829" s="64" t="s">
        <v>1735</v>
      </c>
      <c r="C829" s="65">
        <v>0</v>
      </c>
      <c r="D829" s="65">
        <v>0</v>
      </c>
      <c r="E829" s="65">
        <v>0</v>
      </c>
      <c r="F829" s="66">
        <v>0</v>
      </c>
      <c r="G829" s="67">
        <v>4</v>
      </c>
    </row>
    <row r="830" spans="2:7" s="28" customFormat="1" ht="18.75" customHeight="1" x14ac:dyDescent="0.2">
      <c r="B830" s="64" t="s">
        <v>1998</v>
      </c>
      <c r="C830" s="65">
        <v>0</v>
      </c>
      <c r="D830" s="65">
        <v>1</v>
      </c>
      <c r="E830" s="65">
        <v>1</v>
      </c>
      <c r="F830" s="66">
        <v>0</v>
      </c>
      <c r="G830" s="67">
        <v>2</v>
      </c>
    </row>
    <row r="831" spans="2:7" s="28" customFormat="1" ht="18.75" customHeight="1" x14ac:dyDescent="0.2">
      <c r="B831" s="64" t="s">
        <v>959</v>
      </c>
      <c r="C831" s="65">
        <v>0</v>
      </c>
      <c r="D831" s="65">
        <v>0</v>
      </c>
      <c r="E831" s="65">
        <v>2</v>
      </c>
      <c r="F831" s="66">
        <v>0</v>
      </c>
      <c r="G831" s="67">
        <v>2</v>
      </c>
    </row>
    <row r="832" spans="2:7" s="28" customFormat="1" ht="18.75" customHeight="1" x14ac:dyDescent="0.2">
      <c r="B832" s="64" t="s">
        <v>3007</v>
      </c>
      <c r="C832" s="65">
        <v>0</v>
      </c>
      <c r="D832" s="65">
        <v>0</v>
      </c>
      <c r="E832" s="65">
        <v>4</v>
      </c>
      <c r="F832" s="66">
        <v>0</v>
      </c>
      <c r="G832" s="67">
        <v>0</v>
      </c>
    </row>
    <row r="833" spans="2:7" s="28" customFormat="1" ht="18.75" customHeight="1" x14ac:dyDescent="0.2">
      <c r="B833" s="64" t="s">
        <v>2118</v>
      </c>
      <c r="C833" s="65">
        <v>1</v>
      </c>
      <c r="D833" s="65">
        <v>0</v>
      </c>
      <c r="E833" s="65">
        <v>0</v>
      </c>
      <c r="F833" s="66">
        <v>0</v>
      </c>
      <c r="G833" s="67">
        <v>3</v>
      </c>
    </row>
    <row r="834" spans="2:7" s="28" customFormat="1" ht="18.75" customHeight="1" x14ac:dyDescent="0.2">
      <c r="B834" s="64" t="s">
        <v>1014</v>
      </c>
      <c r="C834" s="65">
        <v>1</v>
      </c>
      <c r="D834" s="65">
        <v>0</v>
      </c>
      <c r="E834" s="65">
        <v>1</v>
      </c>
      <c r="F834" s="66">
        <v>1</v>
      </c>
      <c r="G834" s="67">
        <v>1</v>
      </c>
    </row>
    <row r="835" spans="2:7" s="28" customFormat="1" ht="18.75" customHeight="1" x14ac:dyDescent="0.2">
      <c r="B835" s="64" t="s">
        <v>2269</v>
      </c>
      <c r="C835" s="65">
        <v>1</v>
      </c>
      <c r="D835" s="65">
        <v>0</v>
      </c>
      <c r="E835" s="65">
        <v>3</v>
      </c>
      <c r="F835" s="66">
        <v>0</v>
      </c>
      <c r="G835" s="67">
        <v>0</v>
      </c>
    </row>
    <row r="836" spans="2:7" s="28" customFormat="1" ht="18.75" customHeight="1" x14ac:dyDescent="0.2">
      <c r="B836" s="64" t="s">
        <v>1381</v>
      </c>
      <c r="C836" s="65">
        <v>1</v>
      </c>
      <c r="D836" s="65">
        <v>2</v>
      </c>
      <c r="E836" s="65">
        <v>1</v>
      </c>
      <c r="F836" s="66">
        <v>0</v>
      </c>
      <c r="G836" s="67">
        <v>0</v>
      </c>
    </row>
    <row r="837" spans="2:7" s="28" customFormat="1" ht="18.75" customHeight="1" x14ac:dyDescent="0.2">
      <c r="B837" s="64" t="s">
        <v>1554</v>
      </c>
      <c r="C837" s="65">
        <v>2</v>
      </c>
      <c r="D837" s="65">
        <v>1</v>
      </c>
      <c r="E837" s="65">
        <v>0</v>
      </c>
      <c r="F837" s="66">
        <v>1</v>
      </c>
      <c r="G837" s="67">
        <v>0</v>
      </c>
    </row>
    <row r="838" spans="2:7" s="28" customFormat="1" ht="18.75" customHeight="1" x14ac:dyDescent="0.2">
      <c r="B838" s="64" t="s">
        <v>2418</v>
      </c>
      <c r="C838" s="65">
        <v>0</v>
      </c>
      <c r="D838" s="65">
        <v>0</v>
      </c>
      <c r="E838" s="65">
        <v>4</v>
      </c>
      <c r="F838" s="66">
        <v>0</v>
      </c>
      <c r="G838" s="67">
        <v>0</v>
      </c>
    </row>
    <row r="839" spans="2:7" s="28" customFormat="1" ht="18.75" customHeight="1" x14ac:dyDescent="0.2">
      <c r="B839" s="64" t="s">
        <v>1875</v>
      </c>
      <c r="C839" s="65">
        <v>1</v>
      </c>
      <c r="D839" s="65">
        <v>0</v>
      </c>
      <c r="E839" s="65">
        <v>1</v>
      </c>
      <c r="F839" s="66">
        <v>1</v>
      </c>
      <c r="G839" s="67">
        <v>1</v>
      </c>
    </row>
    <row r="840" spans="2:7" s="28" customFormat="1" ht="18.75" customHeight="1" x14ac:dyDescent="0.2">
      <c r="B840" s="64" t="s">
        <v>1943</v>
      </c>
      <c r="C840" s="65">
        <v>0</v>
      </c>
      <c r="D840" s="65">
        <v>1</v>
      </c>
      <c r="E840" s="65">
        <v>1</v>
      </c>
      <c r="F840" s="66">
        <v>0</v>
      </c>
      <c r="G840" s="67">
        <v>2</v>
      </c>
    </row>
    <row r="841" spans="2:7" s="28" customFormat="1" ht="18.75" customHeight="1" x14ac:dyDescent="0.2">
      <c r="B841" s="64" t="s">
        <v>1250</v>
      </c>
      <c r="C841" s="65">
        <v>0</v>
      </c>
      <c r="D841" s="65">
        <v>4</v>
      </c>
      <c r="E841" s="65">
        <v>0</v>
      </c>
      <c r="F841" s="66">
        <v>0</v>
      </c>
      <c r="G841" s="67">
        <v>0</v>
      </c>
    </row>
    <row r="842" spans="2:7" s="28" customFormat="1" ht="18.75" customHeight="1" x14ac:dyDescent="0.2">
      <c r="B842" s="64" t="s">
        <v>1378</v>
      </c>
      <c r="C842" s="65">
        <v>1</v>
      </c>
      <c r="D842" s="65">
        <v>1</v>
      </c>
      <c r="E842" s="65">
        <v>0</v>
      </c>
      <c r="F842" s="66">
        <v>0</v>
      </c>
      <c r="G842" s="67">
        <v>2</v>
      </c>
    </row>
    <row r="843" spans="2:7" s="28" customFormat="1" ht="18.75" customHeight="1" x14ac:dyDescent="0.2">
      <c r="B843" s="64" t="s">
        <v>196</v>
      </c>
      <c r="C843" s="65">
        <v>2</v>
      </c>
      <c r="D843" s="65">
        <v>2</v>
      </c>
      <c r="E843" s="65">
        <v>0</v>
      </c>
      <c r="F843" s="66">
        <v>0</v>
      </c>
      <c r="G843" s="67">
        <v>0</v>
      </c>
    </row>
    <row r="844" spans="2:7" s="28" customFormat="1" ht="18.75" customHeight="1" x14ac:dyDescent="0.2">
      <c r="B844" s="64" t="s">
        <v>1313</v>
      </c>
      <c r="C844" s="65">
        <v>3</v>
      </c>
      <c r="D844" s="65">
        <v>0</v>
      </c>
      <c r="E844" s="65">
        <v>0</v>
      </c>
      <c r="F844" s="66">
        <v>1</v>
      </c>
      <c r="G844" s="67">
        <v>0</v>
      </c>
    </row>
    <row r="845" spans="2:7" s="28" customFormat="1" ht="18.75" customHeight="1" x14ac:dyDescent="0.2">
      <c r="B845" s="64" t="s">
        <v>2184</v>
      </c>
      <c r="C845" s="65">
        <v>0</v>
      </c>
      <c r="D845" s="65">
        <v>1</v>
      </c>
      <c r="E845" s="65">
        <v>0</v>
      </c>
      <c r="F845" s="66">
        <v>0</v>
      </c>
      <c r="G845" s="67">
        <v>3</v>
      </c>
    </row>
    <row r="846" spans="2:7" s="28" customFormat="1" ht="18.75" customHeight="1" x14ac:dyDescent="0.2">
      <c r="B846" s="64" t="s">
        <v>3468</v>
      </c>
      <c r="C846" s="65">
        <v>0</v>
      </c>
      <c r="D846" s="65">
        <v>0</v>
      </c>
      <c r="E846" s="65">
        <v>0</v>
      </c>
      <c r="F846" s="66">
        <v>2</v>
      </c>
      <c r="G846" s="67">
        <v>2</v>
      </c>
    </row>
    <row r="847" spans="2:7" s="28" customFormat="1" ht="18.75" customHeight="1" x14ac:dyDescent="0.2">
      <c r="B847" s="64" t="s">
        <v>1157</v>
      </c>
      <c r="C847" s="65">
        <v>1</v>
      </c>
      <c r="D847" s="65">
        <v>2</v>
      </c>
      <c r="E847" s="65">
        <v>1</v>
      </c>
      <c r="F847" s="66">
        <v>0</v>
      </c>
      <c r="G847" s="67">
        <v>0</v>
      </c>
    </row>
    <row r="848" spans="2:7" s="28" customFormat="1" ht="18.75" customHeight="1" x14ac:dyDescent="0.2">
      <c r="B848" s="64" t="s">
        <v>2378</v>
      </c>
      <c r="C848" s="65">
        <v>0</v>
      </c>
      <c r="D848" s="65">
        <v>1</v>
      </c>
      <c r="E848" s="65">
        <v>2</v>
      </c>
      <c r="F848" s="66">
        <v>0</v>
      </c>
      <c r="G848" s="67">
        <v>1</v>
      </c>
    </row>
    <row r="849" spans="2:7" s="28" customFormat="1" ht="18.75" customHeight="1" x14ac:dyDescent="0.2">
      <c r="B849" s="64" t="s">
        <v>2190</v>
      </c>
      <c r="C849" s="65">
        <v>0</v>
      </c>
      <c r="D849" s="65">
        <v>1</v>
      </c>
      <c r="E849" s="65">
        <v>2</v>
      </c>
      <c r="F849" s="66">
        <v>1</v>
      </c>
      <c r="G849" s="67">
        <v>0</v>
      </c>
    </row>
    <row r="850" spans="2:7" s="28" customFormat="1" ht="18.75" customHeight="1" x14ac:dyDescent="0.2">
      <c r="B850" s="64" t="s">
        <v>1882</v>
      </c>
      <c r="C850" s="65">
        <v>1</v>
      </c>
      <c r="D850" s="65">
        <v>0</v>
      </c>
      <c r="E850" s="65">
        <v>1</v>
      </c>
      <c r="F850" s="66">
        <v>1</v>
      </c>
      <c r="G850" s="67">
        <v>1</v>
      </c>
    </row>
    <row r="851" spans="2:7" s="28" customFormat="1" ht="18.75" customHeight="1" x14ac:dyDescent="0.2">
      <c r="B851" s="64" t="s">
        <v>1309</v>
      </c>
      <c r="C851" s="65">
        <v>2</v>
      </c>
      <c r="D851" s="65">
        <v>0</v>
      </c>
      <c r="E851" s="65">
        <v>0</v>
      </c>
      <c r="F851" s="66">
        <v>0</v>
      </c>
      <c r="G851" s="67">
        <v>2</v>
      </c>
    </row>
    <row r="852" spans="2:7" s="28" customFormat="1" ht="18.75" customHeight="1" x14ac:dyDescent="0.2">
      <c r="B852" s="64" t="s">
        <v>1293</v>
      </c>
      <c r="C852" s="65">
        <v>0</v>
      </c>
      <c r="D852" s="65">
        <v>3</v>
      </c>
      <c r="E852" s="65">
        <v>0</v>
      </c>
      <c r="F852" s="66">
        <v>1</v>
      </c>
      <c r="G852" s="67">
        <v>0</v>
      </c>
    </row>
    <row r="853" spans="2:7" s="28" customFormat="1" ht="18.75" customHeight="1" x14ac:dyDescent="0.2">
      <c r="B853" s="64" t="s">
        <v>297</v>
      </c>
      <c r="C853" s="65">
        <v>0</v>
      </c>
      <c r="D853" s="65">
        <v>4</v>
      </c>
      <c r="E853" s="65">
        <v>0</v>
      </c>
      <c r="F853" s="66">
        <v>0</v>
      </c>
      <c r="G853" s="67">
        <v>0</v>
      </c>
    </row>
    <row r="854" spans="2:7" s="28" customFormat="1" ht="18.75" customHeight="1" x14ac:dyDescent="0.2">
      <c r="B854" s="64" t="s">
        <v>874</v>
      </c>
      <c r="C854" s="65">
        <v>0</v>
      </c>
      <c r="D854" s="65">
        <v>3</v>
      </c>
      <c r="E854" s="65">
        <v>0</v>
      </c>
      <c r="F854" s="66">
        <v>0</v>
      </c>
      <c r="G854" s="67">
        <v>1</v>
      </c>
    </row>
    <row r="855" spans="2:7" s="28" customFormat="1" ht="18.75" customHeight="1" x14ac:dyDescent="0.2">
      <c r="B855" s="64" t="s">
        <v>1291</v>
      </c>
      <c r="C855" s="65">
        <v>1</v>
      </c>
      <c r="D855" s="65">
        <v>0</v>
      </c>
      <c r="E855" s="65">
        <v>1</v>
      </c>
      <c r="F855" s="66">
        <v>0</v>
      </c>
      <c r="G855" s="67">
        <v>2</v>
      </c>
    </row>
    <row r="856" spans="2:7" s="28" customFormat="1" ht="18.75" customHeight="1" x14ac:dyDescent="0.2">
      <c r="B856" s="64" t="s">
        <v>1791</v>
      </c>
      <c r="C856" s="65">
        <v>0</v>
      </c>
      <c r="D856" s="65">
        <v>0</v>
      </c>
      <c r="E856" s="65">
        <v>2</v>
      </c>
      <c r="F856" s="66">
        <v>2</v>
      </c>
      <c r="G856" s="67">
        <v>0</v>
      </c>
    </row>
    <row r="857" spans="2:7" s="28" customFormat="1" ht="18.75" customHeight="1" x14ac:dyDescent="0.2">
      <c r="B857" s="64" t="s">
        <v>1375</v>
      </c>
      <c r="C857" s="65">
        <v>1</v>
      </c>
      <c r="D857" s="65">
        <v>1</v>
      </c>
      <c r="E857" s="65">
        <v>2</v>
      </c>
      <c r="F857" s="66">
        <v>0</v>
      </c>
      <c r="G857" s="67">
        <v>0</v>
      </c>
    </row>
    <row r="858" spans="2:7" s="28" customFormat="1" ht="18.75" customHeight="1" x14ac:dyDescent="0.2">
      <c r="B858" s="64" t="s">
        <v>1527</v>
      </c>
      <c r="C858" s="65">
        <v>0</v>
      </c>
      <c r="D858" s="65">
        <v>1</v>
      </c>
      <c r="E858" s="65">
        <v>1</v>
      </c>
      <c r="F858" s="66">
        <v>1</v>
      </c>
      <c r="G858" s="67">
        <v>1</v>
      </c>
    </row>
    <row r="859" spans="2:7" s="28" customFormat="1" ht="18.75" customHeight="1" x14ac:dyDescent="0.2">
      <c r="B859" s="64" t="s">
        <v>3583</v>
      </c>
      <c r="C859" s="65">
        <v>0</v>
      </c>
      <c r="D859" s="65">
        <v>0</v>
      </c>
      <c r="E859" s="65">
        <v>0</v>
      </c>
      <c r="F859" s="66">
        <v>0</v>
      </c>
      <c r="G859" s="67">
        <v>4</v>
      </c>
    </row>
    <row r="860" spans="2:7" s="28" customFormat="1" ht="18.75" customHeight="1" x14ac:dyDescent="0.2">
      <c r="B860" s="64" t="s">
        <v>1905</v>
      </c>
      <c r="C860" s="65">
        <v>0</v>
      </c>
      <c r="D860" s="65">
        <v>4</v>
      </c>
      <c r="E860" s="65">
        <v>0</v>
      </c>
      <c r="F860" s="66">
        <v>0</v>
      </c>
      <c r="G860" s="67">
        <v>0</v>
      </c>
    </row>
    <row r="861" spans="2:7" s="28" customFormat="1" ht="18.75" customHeight="1" x14ac:dyDescent="0.2">
      <c r="B861" s="64" t="s">
        <v>1915</v>
      </c>
      <c r="C861" s="65">
        <v>2</v>
      </c>
      <c r="D861" s="65">
        <v>1</v>
      </c>
      <c r="E861" s="65">
        <v>0</v>
      </c>
      <c r="F861" s="66">
        <v>0</v>
      </c>
      <c r="G861" s="67">
        <v>1</v>
      </c>
    </row>
    <row r="862" spans="2:7" s="28" customFormat="1" ht="18.75" customHeight="1" x14ac:dyDescent="0.2">
      <c r="B862" s="64" t="s">
        <v>1275</v>
      </c>
      <c r="C862" s="65">
        <v>3</v>
      </c>
      <c r="D862" s="65">
        <v>0</v>
      </c>
      <c r="E862" s="65">
        <v>0</v>
      </c>
      <c r="F862" s="66">
        <v>1</v>
      </c>
      <c r="G862" s="67">
        <v>0</v>
      </c>
    </row>
    <row r="863" spans="2:7" s="28" customFormat="1" ht="18.75" customHeight="1" x14ac:dyDescent="0.2">
      <c r="B863" s="64" t="s">
        <v>1303</v>
      </c>
      <c r="C863" s="65">
        <v>3</v>
      </c>
      <c r="D863" s="65">
        <v>1</v>
      </c>
      <c r="E863" s="65">
        <v>0</v>
      </c>
      <c r="F863" s="66">
        <v>0</v>
      </c>
      <c r="G863" s="67">
        <v>0</v>
      </c>
    </row>
    <row r="864" spans="2:7" s="28" customFormat="1" ht="18.75" customHeight="1" x14ac:dyDescent="0.2">
      <c r="B864" s="64" t="s">
        <v>1283</v>
      </c>
      <c r="C864" s="65">
        <v>0</v>
      </c>
      <c r="D864" s="65">
        <v>2</v>
      </c>
      <c r="E864" s="65">
        <v>0</v>
      </c>
      <c r="F864" s="66">
        <v>0</v>
      </c>
      <c r="G864" s="67">
        <v>2</v>
      </c>
    </row>
    <row r="865" spans="2:7" s="28" customFormat="1" ht="18.75" customHeight="1" x14ac:dyDescent="0.2">
      <c r="B865" s="64" t="s">
        <v>2126</v>
      </c>
      <c r="C865" s="65">
        <v>0</v>
      </c>
      <c r="D865" s="65">
        <v>2</v>
      </c>
      <c r="E865" s="65">
        <v>0</v>
      </c>
      <c r="F865" s="66">
        <v>2</v>
      </c>
      <c r="G865" s="67">
        <v>0</v>
      </c>
    </row>
    <row r="866" spans="2:7" s="28" customFormat="1" ht="18.75" customHeight="1" x14ac:dyDescent="0.2">
      <c r="B866" s="64" t="s">
        <v>1020</v>
      </c>
      <c r="C866" s="65">
        <v>0</v>
      </c>
      <c r="D866" s="65">
        <v>0</v>
      </c>
      <c r="E866" s="65">
        <v>1</v>
      </c>
      <c r="F866" s="66">
        <v>1</v>
      </c>
      <c r="G866" s="67">
        <v>2</v>
      </c>
    </row>
    <row r="867" spans="2:7" s="28" customFormat="1" ht="18.75" customHeight="1" x14ac:dyDescent="0.2">
      <c r="B867" s="64" t="s">
        <v>1109</v>
      </c>
      <c r="C867" s="65">
        <v>1</v>
      </c>
      <c r="D867" s="65">
        <v>1</v>
      </c>
      <c r="E867" s="65">
        <v>2</v>
      </c>
      <c r="F867" s="66">
        <v>0</v>
      </c>
      <c r="G867" s="67">
        <v>0</v>
      </c>
    </row>
    <row r="868" spans="2:7" s="28" customFormat="1" ht="18.75" customHeight="1" x14ac:dyDescent="0.2">
      <c r="B868" s="64" t="s">
        <v>2611</v>
      </c>
      <c r="C868" s="65">
        <v>1</v>
      </c>
      <c r="D868" s="65">
        <v>1</v>
      </c>
      <c r="E868" s="65">
        <v>0</v>
      </c>
      <c r="F868" s="66">
        <v>2</v>
      </c>
      <c r="G868" s="67">
        <v>0</v>
      </c>
    </row>
    <row r="869" spans="2:7" s="28" customFormat="1" ht="18.75" customHeight="1" x14ac:dyDescent="0.2">
      <c r="B869" s="64" t="s">
        <v>1449</v>
      </c>
      <c r="C869" s="65">
        <v>0</v>
      </c>
      <c r="D869" s="65">
        <v>4</v>
      </c>
      <c r="E869" s="65">
        <v>0</v>
      </c>
      <c r="F869" s="66">
        <v>0</v>
      </c>
      <c r="G869" s="67">
        <v>0</v>
      </c>
    </row>
    <row r="870" spans="2:7" s="28" customFormat="1" ht="18.75" customHeight="1" x14ac:dyDescent="0.2">
      <c r="B870" s="64" t="s">
        <v>1815</v>
      </c>
      <c r="C870" s="65">
        <v>0</v>
      </c>
      <c r="D870" s="65">
        <v>0</v>
      </c>
      <c r="E870" s="65">
        <v>4</v>
      </c>
      <c r="F870" s="66">
        <v>0</v>
      </c>
      <c r="G870" s="67">
        <v>0</v>
      </c>
    </row>
    <row r="871" spans="2:7" s="28" customFormat="1" ht="18.75" customHeight="1" x14ac:dyDescent="0.2">
      <c r="B871" s="64" t="s">
        <v>2395</v>
      </c>
      <c r="C871" s="65">
        <v>0</v>
      </c>
      <c r="D871" s="65">
        <v>2</v>
      </c>
      <c r="E871" s="65">
        <v>0</v>
      </c>
      <c r="F871" s="66">
        <v>0</v>
      </c>
      <c r="G871" s="67">
        <v>2</v>
      </c>
    </row>
    <row r="872" spans="2:7" s="28" customFormat="1" ht="18.75" customHeight="1" x14ac:dyDescent="0.2">
      <c r="B872" s="64" t="s">
        <v>3613</v>
      </c>
      <c r="C872" s="65">
        <v>0</v>
      </c>
      <c r="D872" s="65">
        <v>0</v>
      </c>
      <c r="E872" s="65">
        <v>0</v>
      </c>
      <c r="F872" s="66">
        <v>0</v>
      </c>
      <c r="G872" s="67">
        <v>4</v>
      </c>
    </row>
    <row r="873" spans="2:7" s="28" customFormat="1" ht="18.75" customHeight="1" x14ac:dyDescent="0.2">
      <c r="B873" s="64" t="s">
        <v>3116</v>
      </c>
      <c r="C873" s="65">
        <v>0</v>
      </c>
      <c r="D873" s="65">
        <v>0</v>
      </c>
      <c r="E873" s="65">
        <v>0</v>
      </c>
      <c r="F873" s="66">
        <v>4</v>
      </c>
      <c r="G873" s="67">
        <v>0</v>
      </c>
    </row>
    <row r="874" spans="2:7" s="28" customFormat="1" ht="18.75" customHeight="1" x14ac:dyDescent="0.2">
      <c r="B874" s="64" t="s">
        <v>1237</v>
      </c>
      <c r="C874" s="65">
        <v>0</v>
      </c>
      <c r="D874" s="65">
        <v>0</v>
      </c>
      <c r="E874" s="65">
        <v>1</v>
      </c>
      <c r="F874" s="66">
        <v>3</v>
      </c>
      <c r="G874" s="67">
        <v>0</v>
      </c>
    </row>
    <row r="875" spans="2:7" s="28" customFormat="1" ht="18.75" customHeight="1" x14ac:dyDescent="0.2">
      <c r="B875" s="64" t="s">
        <v>2613</v>
      </c>
      <c r="C875" s="65">
        <v>1</v>
      </c>
      <c r="D875" s="65">
        <v>1</v>
      </c>
      <c r="E875" s="65">
        <v>2</v>
      </c>
      <c r="F875" s="66">
        <v>0</v>
      </c>
      <c r="G875" s="67">
        <v>0</v>
      </c>
    </row>
    <row r="876" spans="2:7" s="28" customFormat="1" ht="18.75" customHeight="1" x14ac:dyDescent="0.2">
      <c r="B876" s="64" t="s">
        <v>2032</v>
      </c>
      <c r="C876" s="65">
        <v>1</v>
      </c>
      <c r="D876" s="65">
        <v>2</v>
      </c>
      <c r="E876" s="65">
        <v>1</v>
      </c>
      <c r="F876" s="66">
        <v>0</v>
      </c>
      <c r="G876" s="67">
        <v>0</v>
      </c>
    </row>
    <row r="877" spans="2:7" s="28" customFormat="1" ht="18.75" customHeight="1" x14ac:dyDescent="0.2">
      <c r="B877" s="64" t="s">
        <v>1990</v>
      </c>
      <c r="C877" s="65">
        <v>0</v>
      </c>
      <c r="D877" s="65">
        <v>0</v>
      </c>
      <c r="E877" s="65">
        <v>1</v>
      </c>
      <c r="F877" s="66">
        <v>3</v>
      </c>
      <c r="G877" s="67">
        <v>0</v>
      </c>
    </row>
    <row r="878" spans="2:7" s="28" customFormat="1" ht="18.75" customHeight="1" x14ac:dyDescent="0.2">
      <c r="B878" s="64" t="s">
        <v>1311</v>
      </c>
      <c r="C878" s="65">
        <v>0</v>
      </c>
      <c r="D878" s="65">
        <v>0</v>
      </c>
      <c r="E878" s="65">
        <v>0</v>
      </c>
      <c r="F878" s="66">
        <v>2</v>
      </c>
      <c r="G878" s="67">
        <v>2</v>
      </c>
    </row>
    <row r="879" spans="2:7" s="28" customFormat="1" ht="18.75" customHeight="1" x14ac:dyDescent="0.2">
      <c r="B879" s="64" t="s">
        <v>1923</v>
      </c>
      <c r="C879" s="65">
        <v>0</v>
      </c>
      <c r="D879" s="65">
        <v>1</v>
      </c>
      <c r="E879" s="65">
        <v>1</v>
      </c>
      <c r="F879" s="66">
        <v>2</v>
      </c>
      <c r="G879" s="67">
        <v>0</v>
      </c>
    </row>
    <row r="880" spans="2:7" s="28" customFormat="1" ht="18.75" customHeight="1" x14ac:dyDescent="0.2">
      <c r="B880" s="64" t="s">
        <v>2995</v>
      </c>
      <c r="C880" s="65">
        <v>0</v>
      </c>
      <c r="D880" s="65">
        <v>1</v>
      </c>
      <c r="E880" s="65">
        <v>3</v>
      </c>
      <c r="F880" s="66">
        <v>0</v>
      </c>
      <c r="G880" s="67">
        <v>0</v>
      </c>
    </row>
    <row r="881" spans="2:7" s="28" customFormat="1" ht="18.75" customHeight="1" x14ac:dyDescent="0.2">
      <c r="B881" s="64" t="s">
        <v>2609</v>
      </c>
      <c r="C881" s="65">
        <v>2</v>
      </c>
      <c r="D881" s="65">
        <v>0</v>
      </c>
      <c r="E881" s="65">
        <v>0</v>
      </c>
      <c r="F881" s="66">
        <v>2</v>
      </c>
      <c r="G881" s="67">
        <v>0</v>
      </c>
    </row>
    <row r="882" spans="2:7" s="28" customFormat="1" ht="18.75" customHeight="1" x14ac:dyDescent="0.2">
      <c r="B882" s="64" t="s">
        <v>1817</v>
      </c>
      <c r="C882" s="65">
        <v>0</v>
      </c>
      <c r="D882" s="65">
        <v>0</v>
      </c>
      <c r="E882" s="65">
        <v>0</v>
      </c>
      <c r="F882" s="66">
        <v>1</v>
      </c>
      <c r="G882" s="67">
        <v>3</v>
      </c>
    </row>
    <row r="883" spans="2:7" s="28" customFormat="1" ht="18.75" customHeight="1" x14ac:dyDescent="0.2">
      <c r="B883" s="64" t="s">
        <v>3000</v>
      </c>
      <c r="C883" s="65">
        <v>3</v>
      </c>
      <c r="D883" s="65">
        <v>1</v>
      </c>
      <c r="E883" s="65">
        <v>0</v>
      </c>
      <c r="F883" s="66">
        <v>0</v>
      </c>
      <c r="G883" s="67">
        <v>0</v>
      </c>
    </row>
    <row r="884" spans="2:7" s="28" customFormat="1" ht="18.75" customHeight="1" x14ac:dyDescent="0.2">
      <c r="B884" s="64" t="s">
        <v>1467</v>
      </c>
      <c r="C884" s="65">
        <v>0</v>
      </c>
      <c r="D884" s="65">
        <v>0</v>
      </c>
      <c r="E884" s="65">
        <v>0</v>
      </c>
      <c r="F884" s="66">
        <v>4</v>
      </c>
      <c r="G884" s="67">
        <v>0</v>
      </c>
    </row>
    <row r="885" spans="2:7" s="28" customFormat="1" ht="18.75" customHeight="1" x14ac:dyDescent="0.2">
      <c r="B885" s="64" t="s">
        <v>2839</v>
      </c>
      <c r="C885" s="65">
        <v>0</v>
      </c>
      <c r="D885" s="65">
        <v>0</v>
      </c>
      <c r="E885" s="65">
        <v>2</v>
      </c>
      <c r="F885" s="66">
        <v>0</v>
      </c>
      <c r="G885" s="67">
        <v>2</v>
      </c>
    </row>
    <row r="886" spans="2:7" s="28" customFormat="1" ht="18.75" customHeight="1" x14ac:dyDescent="0.2">
      <c r="B886" s="64" t="s">
        <v>2128</v>
      </c>
      <c r="C886" s="65">
        <v>0</v>
      </c>
      <c r="D886" s="65">
        <v>0</v>
      </c>
      <c r="E886" s="65">
        <v>1</v>
      </c>
      <c r="F886" s="66">
        <v>2</v>
      </c>
      <c r="G886" s="67">
        <v>1</v>
      </c>
    </row>
    <row r="887" spans="2:7" s="28" customFormat="1" ht="18.75" customHeight="1" x14ac:dyDescent="0.2">
      <c r="B887" s="64" t="s">
        <v>1132</v>
      </c>
      <c r="C887" s="65">
        <v>0</v>
      </c>
      <c r="D887" s="65">
        <v>1</v>
      </c>
      <c r="E887" s="65">
        <v>2</v>
      </c>
      <c r="F887" s="66">
        <v>1</v>
      </c>
      <c r="G887" s="67">
        <v>0</v>
      </c>
    </row>
    <row r="888" spans="2:7" s="28" customFormat="1" ht="18.75" customHeight="1" x14ac:dyDescent="0.2">
      <c r="B888" s="64" t="s">
        <v>1568</v>
      </c>
      <c r="C888" s="65">
        <v>1</v>
      </c>
      <c r="D888" s="65">
        <v>1</v>
      </c>
      <c r="E888" s="65">
        <v>1</v>
      </c>
      <c r="F888" s="66">
        <v>0</v>
      </c>
      <c r="G888" s="67">
        <v>1</v>
      </c>
    </row>
    <row r="889" spans="2:7" s="28" customFormat="1" ht="18.75" customHeight="1" x14ac:dyDescent="0.2">
      <c r="B889" s="64" t="s">
        <v>1949</v>
      </c>
      <c r="C889" s="65">
        <v>0</v>
      </c>
      <c r="D889" s="65">
        <v>0</v>
      </c>
      <c r="E889" s="65">
        <v>0</v>
      </c>
      <c r="F889" s="66">
        <v>1</v>
      </c>
      <c r="G889" s="67">
        <v>3</v>
      </c>
    </row>
    <row r="890" spans="2:7" s="28" customFormat="1" ht="18.75" customHeight="1" x14ac:dyDescent="0.2">
      <c r="B890" s="64" t="s">
        <v>3502</v>
      </c>
      <c r="C890" s="65">
        <v>0</v>
      </c>
      <c r="D890" s="65">
        <v>0</v>
      </c>
      <c r="E890" s="65">
        <v>0</v>
      </c>
      <c r="F890" s="66">
        <v>1</v>
      </c>
      <c r="G890" s="67">
        <v>3</v>
      </c>
    </row>
    <row r="891" spans="2:7" s="28" customFormat="1" ht="18.75" customHeight="1" x14ac:dyDescent="0.2">
      <c r="B891" s="64" t="s">
        <v>2390</v>
      </c>
      <c r="C891" s="65">
        <v>1</v>
      </c>
      <c r="D891" s="65">
        <v>0</v>
      </c>
      <c r="E891" s="65">
        <v>0</v>
      </c>
      <c r="F891" s="66">
        <v>0</v>
      </c>
      <c r="G891" s="67">
        <v>3</v>
      </c>
    </row>
    <row r="892" spans="2:7" s="28" customFormat="1" ht="18.75" customHeight="1" x14ac:dyDescent="0.2">
      <c r="B892" s="64" t="s">
        <v>1841</v>
      </c>
      <c r="C892" s="65">
        <v>0</v>
      </c>
      <c r="D892" s="65">
        <v>0</v>
      </c>
      <c r="E892" s="65">
        <v>2</v>
      </c>
      <c r="F892" s="66">
        <v>0</v>
      </c>
      <c r="G892" s="67">
        <v>1</v>
      </c>
    </row>
    <row r="893" spans="2:7" s="28" customFormat="1" ht="18.75" customHeight="1" x14ac:dyDescent="0.2">
      <c r="B893" s="64" t="s">
        <v>2568</v>
      </c>
      <c r="C893" s="65">
        <v>1</v>
      </c>
      <c r="D893" s="65">
        <v>0</v>
      </c>
      <c r="E893" s="65">
        <v>2</v>
      </c>
      <c r="F893" s="66">
        <v>0</v>
      </c>
      <c r="G893" s="67">
        <v>0</v>
      </c>
    </row>
    <row r="894" spans="2:7" s="28" customFormat="1" ht="18.75" customHeight="1" x14ac:dyDescent="0.2">
      <c r="B894" s="64" t="s">
        <v>1633</v>
      </c>
      <c r="C894" s="65">
        <v>2</v>
      </c>
      <c r="D894" s="65">
        <v>1</v>
      </c>
      <c r="E894" s="65">
        <v>0</v>
      </c>
      <c r="F894" s="66">
        <v>0</v>
      </c>
      <c r="G894" s="67">
        <v>0</v>
      </c>
    </row>
    <row r="895" spans="2:7" s="28" customFormat="1" ht="18.75" customHeight="1" x14ac:dyDescent="0.2">
      <c r="B895" s="64" t="s">
        <v>2256</v>
      </c>
      <c r="C895" s="65">
        <v>0</v>
      </c>
      <c r="D895" s="65">
        <v>2</v>
      </c>
      <c r="E895" s="65">
        <v>0</v>
      </c>
      <c r="F895" s="66">
        <v>0</v>
      </c>
      <c r="G895" s="67">
        <v>1</v>
      </c>
    </row>
    <row r="896" spans="2:7" s="28" customFormat="1" ht="18.75" customHeight="1" x14ac:dyDescent="0.2">
      <c r="B896" s="64" t="s">
        <v>3142</v>
      </c>
      <c r="C896" s="65">
        <v>0</v>
      </c>
      <c r="D896" s="65">
        <v>0</v>
      </c>
      <c r="E896" s="65">
        <v>1</v>
      </c>
      <c r="F896" s="66">
        <v>2</v>
      </c>
      <c r="G896" s="67">
        <v>0</v>
      </c>
    </row>
    <row r="897" spans="2:7" s="28" customFormat="1" ht="18.75" customHeight="1" x14ac:dyDescent="0.2">
      <c r="B897" s="64" t="s">
        <v>2062</v>
      </c>
      <c r="C897" s="65">
        <v>0</v>
      </c>
      <c r="D897" s="65">
        <v>2</v>
      </c>
      <c r="E897" s="65">
        <v>0</v>
      </c>
      <c r="F897" s="66">
        <v>1</v>
      </c>
      <c r="G897" s="67">
        <v>0</v>
      </c>
    </row>
    <row r="898" spans="2:7" s="28" customFormat="1" ht="18.75" customHeight="1" x14ac:dyDescent="0.2">
      <c r="B898" s="64" t="s">
        <v>2546</v>
      </c>
      <c r="C898" s="65">
        <v>0</v>
      </c>
      <c r="D898" s="65">
        <v>0</v>
      </c>
      <c r="E898" s="65">
        <v>0</v>
      </c>
      <c r="F898" s="66">
        <v>1</v>
      </c>
      <c r="G898" s="67">
        <v>2</v>
      </c>
    </row>
    <row r="899" spans="2:7" s="28" customFormat="1" ht="18.75" customHeight="1" x14ac:dyDescent="0.2">
      <c r="B899" s="64" t="s">
        <v>1041</v>
      </c>
      <c r="C899" s="65">
        <v>0</v>
      </c>
      <c r="D899" s="65">
        <v>1</v>
      </c>
      <c r="E899" s="65">
        <v>0</v>
      </c>
      <c r="F899" s="66">
        <v>2</v>
      </c>
      <c r="G899" s="67">
        <v>0</v>
      </c>
    </row>
    <row r="900" spans="2:7" s="28" customFormat="1" ht="18.75" customHeight="1" x14ac:dyDescent="0.2">
      <c r="B900" s="64" t="s">
        <v>2086</v>
      </c>
      <c r="C900" s="65">
        <v>1</v>
      </c>
      <c r="D900" s="65">
        <v>0</v>
      </c>
      <c r="E900" s="65">
        <v>0</v>
      </c>
      <c r="F900" s="66">
        <v>2</v>
      </c>
      <c r="G900" s="67">
        <v>0</v>
      </c>
    </row>
    <row r="901" spans="2:7" s="28" customFormat="1" ht="18.75" customHeight="1" x14ac:dyDescent="0.2">
      <c r="B901" s="64" t="s">
        <v>1367</v>
      </c>
      <c r="C901" s="65">
        <v>1</v>
      </c>
      <c r="D901" s="65">
        <v>1</v>
      </c>
      <c r="E901" s="65">
        <v>0</v>
      </c>
      <c r="F901" s="66">
        <v>1</v>
      </c>
      <c r="G901" s="67">
        <v>0</v>
      </c>
    </row>
    <row r="902" spans="2:7" s="28" customFormat="1" ht="18.75" customHeight="1" x14ac:dyDescent="0.2">
      <c r="B902" s="64" t="s">
        <v>1180</v>
      </c>
      <c r="C902" s="65">
        <v>0</v>
      </c>
      <c r="D902" s="65">
        <v>0</v>
      </c>
      <c r="E902" s="65">
        <v>0</v>
      </c>
      <c r="F902" s="66">
        <v>2</v>
      </c>
      <c r="G902" s="67">
        <v>1</v>
      </c>
    </row>
    <row r="903" spans="2:7" s="28" customFormat="1" ht="18.75" customHeight="1" x14ac:dyDescent="0.2">
      <c r="B903" s="64" t="s">
        <v>3720</v>
      </c>
      <c r="C903" s="65">
        <v>0</v>
      </c>
      <c r="D903" s="65">
        <v>0</v>
      </c>
      <c r="E903" s="65">
        <v>0</v>
      </c>
      <c r="F903" s="66">
        <v>0</v>
      </c>
      <c r="G903" s="67">
        <v>3</v>
      </c>
    </row>
    <row r="904" spans="2:7" s="28" customFormat="1" ht="18.75" customHeight="1" x14ac:dyDescent="0.2">
      <c r="B904" s="64" t="s">
        <v>2218</v>
      </c>
      <c r="C904" s="65">
        <v>0</v>
      </c>
      <c r="D904" s="65">
        <v>0</v>
      </c>
      <c r="E904" s="65">
        <v>1</v>
      </c>
      <c r="F904" s="66">
        <v>0</v>
      </c>
      <c r="G904" s="67">
        <v>2</v>
      </c>
    </row>
    <row r="905" spans="2:7" s="28" customFormat="1" ht="18.75" customHeight="1" x14ac:dyDescent="0.2">
      <c r="B905" s="64" t="s">
        <v>1591</v>
      </c>
      <c r="C905" s="65">
        <v>1</v>
      </c>
      <c r="D905" s="65">
        <v>0</v>
      </c>
      <c r="E905" s="65">
        <v>1</v>
      </c>
      <c r="F905" s="66">
        <v>0</v>
      </c>
      <c r="G905" s="67">
        <v>1</v>
      </c>
    </row>
    <row r="906" spans="2:7" s="28" customFormat="1" ht="18.75" customHeight="1" x14ac:dyDescent="0.2">
      <c r="B906" s="64" t="s">
        <v>2083</v>
      </c>
      <c r="C906" s="65">
        <v>1</v>
      </c>
      <c r="D906" s="65">
        <v>1</v>
      </c>
      <c r="E906" s="65">
        <v>0</v>
      </c>
      <c r="F906" s="66">
        <v>0</v>
      </c>
      <c r="G906" s="67">
        <v>1</v>
      </c>
    </row>
    <row r="907" spans="2:7" s="28" customFormat="1" ht="18.75" customHeight="1" x14ac:dyDescent="0.2">
      <c r="B907" s="64" t="s">
        <v>1649</v>
      </c>
      <c r="C907" s="65">
        <v>3</v>
      </c>
      <c r="D907" s="65">
        <v>0</v>
      </c>
      <c r="E907" s="65">
        <v>0</v>
      </c>
      <c r="F907" s="66">
        <v>0</v>
      </c>
      <c r="G907" s="67">
        <v>0</v>
      </c>
    </row>
    <row r="908" spans="2:7" s="28" customFormat="1" ht="18.75" customHeight="1" x14ac:dyDescent="0.2">
      <c r="B908" s="64" t="s">
        <v>1464</v>
      </c>
      <c r="C908" s="65">
        <v>0</v>
      </c>
      <c r="D908" s="65">
        <v>1</v>
      </c>
      <c r="E908" s="65">
        <v>0</v>
      </c>
      <c r="F908" s="66">
        <v>1</v>
      </c>
      <c r="G908" s="67">
        <v>1</v>
      </c>
    </row>
    <row r="909" spans="2:7" s="28" customFormat="1" ht="18.75" customHeight="1" x14ac:dyDescent="0.2">
      <c r="B909" s="64" t="s">
        <v>1769</v>
      </c>
      <c r="C909" s="65">
        <v>0</v>
      </c>
      <c r="D909" s="65">
        <v>0</v>
      </c>
      <c r="E909" s="65">
        <v>1</v>
      </c>
      <c r="F909" s="66">
        <v>2</v>
      </c>
      <c r="G909" s="67">
        <v>0</v>
      </c>
    </row>
    <row r="910" spans="2:7" s="28" customFormat="1" ht="18.75" customHeight="1" x14ac:dyDescent="0.2">
      <c r="B910" s="64" t="s">
        <v>1713</v>
      </c>
      <c r="C910" s="65">
        <v>0</v>
      </c>
      <c r="D910" s="65">
        <v>1</v>
      </c>
      <c r="E910" s="65">
        <v>0</v>
      </c>
      <c r="F910" s="66">
        <v>0</v>
      </c>
      <c r="G910" s="67">
        <v>2</v>
      </c>
    </row>
    <row r="911" spans="2:7" s="28" customFormat="1" ht="18.75" customHeight="1" x14ac:dyDescent="0.2">
      <c r="B911" s="64" t="s">
        <v>2214</v>
      </c>
      <c r="C911" s="65">
        <v>1</v>
      </c>
      <c r="D911" s="65">
        <v>0</v>
      </c>
      <c r="E911" s="65">
        <v>0</v>
      </c>
      <c r="F911" s="66">
        <v>1</v>
      </c>
      <c r="G911" s="67">
        <v>1</v>
      </c>
    </row>
    <row r="912" spans="2:7" s="28" customFormat="1" ht="18.75" customHeight="1" x14ac:dyDescent="0.2">
      <c r="B912" s="64" t="s">
        <v>2576</v>
      </c>
      <c r="C912" s="65">
        <v>0</v>
      </c>
      <c r="D912" s="65">
        <v>1</v>
      </c>
      <c r="E912" s="65">
        <v>0</v>
      </c>
      <c r="F912" s="66">
        <v>2</v>
      </c>
      <c r="G912" s="67">
        <v>0</v>
      </c>
    </row>
    <row r="913" spans="2:7" s="28" customFormat="1" ht="18.75" customHeight="1" x14ac:dyDescent="0.2">
      <c r="B913" s="64" t="s">
        <v>2692</v>
      </c>
      <c r="C913" s="65">
        <v>0</v>
      </c>
      <c r="D913" s="65">
        <v>0</v>
      </c>
      <c r="E913" s="65">
        <v>0</v>
      </c>
      <c r="F913" s="66">
        <v>3</v>
      </c>
      <c r="G913" s="67">
        <v>0</v>
      </c>
    </row>
    <row r="914" spans="2:7" s="28" customFormat="1" ht="18.75" customHeight="1" x14ac:dyDescent="0.2">
      <c r="B914" s="64" t="s">
        <v>1476</v>
      </c>
      <c r="C914" s="65">
        <v>2</v>
      </c>
      <c r="D914" s="65">
        <v>0</v>
      </c>
      <c r="E914" s="65">
        <v>1</v>
      </c>
      <c r="F914" s="66">
        <v>0</v>
      </c>
      <c r="G914" s="67">
        <v>0</v>
      </c>
    </row>
    <row r="915" spans="2:7" s="28" customFormat="1" ht="18.75" customHeight="1" x14ac:dyDescent="0.2">
      <c r="B915" s="64" t="s">
        <v>2296</v>
      </c>
      <c r="C915" s="65">
        <v>0</v>
      </c>
      <c r="D915" s="65">
        <v>2</v>
      </c>
      <c r="E915" s="65">
        <v>0</v>
      </c>
      <c r="F915" s="66">
        <v>1</v>
      </c>
      <c r="G915" s="67">
        <v>0</v>
      </c>
    </row>
    <row r="916" spans="2:7" s="28" customFormat="1" ht="18.75" customHeight="1" x14ac:dyDescent="0.2">
      <c r="B916" s="64" t="s">
        <v>1878</v>
      </c>
      <c r="C916" s="65">
        <v>0</v>
      </c>
      <c r="D916" s="65">
        <v>3</v>
      </c>
      <c r="E916" s="65">
        <v>0</v>
      </c>
      <c r="F916" s="66">
        <v>0</v>
      </c>
      <c r="G916" s="67">
        <v>0</v>
      </c>
    </row>
    <row r="917" spans="2:7" s="28" customFormat="1" ht="18.75" customHeight="1" x14ac:dyDescent="0.2">
      <c r="B917" s="64" t="s">
        <v>3648</v>
      </c>
      <c r="C917" s="65">
        <v>0</v>
      </c>
      <c r="D917" s="65">
        <v>0</v>
      </c>
      <c r="E917" s="65">
        <v>0</v>
      </c>
      <c r="F917" s="66">
        <v>0</v>
      </c>
      <c r="G917" s="67">
        <v>3</v>
      </c>
    </row>
    <row r="918" spans="2:7" s="28" customFormat="1" ht="18.75" customHeight="1" x14ac:dyDescent="0.2">
      <c r="B918" s="64" t="s">
        <v>2160</v>
      </c>
      <c r="C918" s="65">
        <v>0</v>
      </c>
      <c r="D918" s="65">
        <v>1</v>
      </c>
      <c r="E918" s="65">
        <v>1</v>
      </c>
      <c r="F918" s="66">
        <v>0</v>
      </c>
      <c r="G918" s="67">
        <v>1</v>
      </c>
    </row>
    <row r="919" spans="2:7" s="28" customFormat="1" ht="18.75" customHeight="1" x14ac:dyDescent="0.2">
      <c r="B919" s="64" t="s">
        <v>3515</v>
      </c>
      <c r="C919" s="65">
        <v>0</v>
      </c>
      <c r="D919" s="65">
        <v>0</v>
      </c>
      <c r="E919" s="65">
        <v>0</v>
      </c>
      <c r="F919" s="66">
        <v>3</v>
      </c>
      <c r="G919" s="67">
        <v>0</v>
      </c>
    </row>
    <row r="920" spans="2:7" s="28" customFormat="1" ht="18.75" customHeight="1" x14ac:dyDescent="0.2">
      <c r="B920" s="64" t="s">
        <v>1798</v>
      </c>
      <c r="C920" s="65">
        <v>1</v>
      </c>
      <c r="D920" s="65">
        <v>0</v>
      </c>
      <c r="E920" s="65">
        <v>0</v>
      </c>
      <c r="F920" s="66">
        <v>0</v>
      </c>
      <c r="G920" s="67">
        <v>2</v>
      </c>
    </row>
    <row r="921" spans="2:7" s="28" customFormat="1" ht="18.75" customHeight="1" x14ac:dyDescent="0.2">
      <c r="B921" s="64" t="s">
        <v>3158</v>
      </c>
      <c r="C921" s="65">
        <v>0</v>
      </c>
      <c r="D921" s="65">
        <v>0</v>
      </c>
      <c r="E921" s="65">
        <v>1</v>
      </c>
      <c r="F921" s="66">
        <v>0</v>
      </c>
      <c r="G921" s="67">
        <v>2</v>
      </c>
    </row>
    <row r="922" spans="2:7" s="28" customFormat="1" ht="18.75" customHeight="1" x14ac:dyDescent="0.2">
      <c r="B922" s="64" t="s">
        <v>1997</v>
      </c>
      <c r="C922" s="65">
        <v>0</v>
      </c>
      <c r="D922" s="65">
        <v>0</v>
      </c>
      <c r="E922" s="65">
        <v>1</v>
      </c>
      <c r="F922" s="66">
        <v>2</v>
      </c>
      <c r="G922" s="67">
        <v>0</v>
      </c>
    </row>
    <row r="923" spans="2:7" s="28" customFormat="1" ht="18.75" customHeight="1" x14ac:dyDescent="0.2">
      <c r="B923" s="64" t="s">
        <v>2584</v>
      </c>
      <c r="C923" s="65">
        <v>0</v>
      </c>
      <c r="D923" s="65">
        <v>1</v>
      </c>
      <c r="E923" s="65">
        <v>1</v>
      </c>
      <c r="F923" s="66">
        <v>1</v>
      </c>
      <c r="G923" s="67">
        <v>0</v>
      </c>
    </row>
    <row r="924" spans="2:7" s="28" customFormat="1" ht="18.75" customHeight="1" x14ac:dyDescent="0.2">
      <c r="B924" s="64" t="s">
        <v>2139</v>
      </c>
      <c r="C924" s="65">
        <v>1</v>
      </c>
      <c r="D924" s="65">
        <v>0</v>
      </c>
      <c r="E924" s="65">
        <v>1</v>
      </c>
      <c r="F924" s="66">
        <v>0</v>
      </c>
      <c r="G924" s="67">
        <v>1</v>
      </c>
    </row>
    <row r="925" spans="2:7" s="28" customFormat="1" ht="18.75" customHeight="1" x14ac:dyDescent="0.2">
      <c r="B925" s="64" t="s">
        <v>3658</v>
      </c>
      <c r="C925" s="65">
        <v>0</v>
      </c>
      <c r="D925" s="65">
        <v>0</v>
      </c>
      <c r="E925" s="65">
        <v>0</v>
      </c>
      <c r="F925" s="66">
        <v>0</v>
      </c>
      <c r="G925" s="67">
        <v>3</v>
      </c>
    </row>
    <row r="926" spans="2:7" s="28" customFormat="1" ht="18.75" customHeight="1" x14ac:dyDescent="0.2">
      <c r="B926" s="64" t="s">
        <v>1776</v>
      </c>
      <c r="C926" s="65">
        <v>0</v>
      </c>
      <c r="D926" s="65">
        <v>3</v>
      </c>
      <c r="E926" s="65">
        <v>0</v>
      </c>
      <c r="F926" s="66">
        <v>0</v>
      </c>
      <c r="G926" s="67">
        <v>0</v>
      </c>
    </row>
    <row r="927" spans="2:7" s="28" customFormat="1" ht="18.75" customHeight="1" x14ac:dyDescent="0.2">
      <c r="B927" s="64" t="s">
        <v>2305</v>
      </c>
      <c r="C927" s="65">
        <v>1</v>
      </c>
      <c r="D927" s="65">
        <v>0</v>
      </c>
      <c r="E927" s="65">
        <v>2</v>
      </c>
      <c r="F927" s="66">
        <v>0</v>
      </c>
      <c r="G927" s="67">
        <v>0</v>
      </c>
    </row>
    <row r="928" spans="2:7" s="28" customFormat="1" ht="18.75" customHeight="1" x14ac:dyDescent="0.2">
      <c r="B928" s="64" t="s">
        <v>2222</v>
      </c>
      <c r="C928" s="65">
        <v>0</v>
      </c>
      <c r="D928" s="65">
        <v>0</v>
      </c>
      <c r="E928" s="65">
        <v>2</v>
      </c>
      <c r="F928" s="66">
        <v>1</v>
      </c>
      <c r="G928" s="67">
        <v>0</v>
      </c>
    </row>
    <row r="929" spans="2:7" s="28" customFormat="1" ht="18.75" customHeight="1" x14ac:dyDescent="0.2">
      <c r="B929" s="64" t="s">
        <v>1149</v>
      </c>
      <c r="C929" s="65">
        <v>0</v>
      </c>
      <c r="D929" s="65">
        <v>1</v>
      </c>
      <c r="E929" s="65">
        <v>2</v>
      </c>
      <c r="F929" s="66">
        <v>0</v>
      </c>
      <c r="G929" s="67">
        <v>0</v>
      </c>
    </row>
    <row r="930" spans="2:7" s="28" customFormat="1" ht="18.75" customHeight="1" x14ac:dyDescent="0.2">
      <c r="B930" s="64" t="s">
        <v>1410</v>
      </c>
      <c r="C930" s="65">
        <v>0</v>
      </c>
      <c r="D930" s="65">
        <v>1</v>
      </c>
      <c r="E930" s="65">
        <v>2</v>
      </c>
      <c r="F930" s="66">
        <v>0</v>
      </c>
      <c r="G930" s="67">
        <v>0</v>
      </c>
    </row>
    <row r="931" spans="2:7" s="28" customFormat="1" ht="18.75" customHeight="1" x14ac:dyDescent="0.2">
      <c r="B931" s="64" t="s">
        <v>1256</v>
      </c>
      <c r="C931" s="65">
        <v>0</v>
      </c>
      <c r="D931" s="65">
        <v>0</v>
      </c>
      <c r="E931" s="65">
        <v>0</v>
      </c>
      <c r="F931" s="66">
        <v>0</v>
      </c>
      <c r="G931" s="67">
        <v>3</v>
      </c>
    </row>
    <row r="932" spans="2:7" s="28" customFormat="1" ht="18.75" customHeight="1" x14ac:dyDescent="0.2">
      <c r="B932" s="64" t="s">
        <v>2002</v>
      </c>
      <c r="C932" s="65">
        <v>0</v>
      </c>
      <c r="D932" s="65">
        <v>0</v>
      </c>
      <c r="E932" s="65">
        <v>3</v>
      </c>
      <c r="F932" s="66">
        <v>0</v>
      </c>
      <c r="G932" s="67">
        <v>0</v>
      </c>
    </row>
    <row r="933" spans="2:7" s="28" customFormat="1" ht="18.75" customHeight="1" x14ac:dyDescent="0.2">
      <c r="B933" s="64" t="s">
        <v>2818</v>
      </c>
      <c r="C933" s="65">
        <v>0</v>
      </c>
      <c r="D933" s="65">
        <v>1</v>
      </c>
      <c r="E933" s="65">
        <v>0</v>
      </c>
      <c r="F933" s="66">
        <v>2</v>
      </c>
      <c r="G933" s="67">
        <v>0</v>
      </c>
    </row>
    <row r="934" spans="2:7" s="28" customFormat="1" ht="18.75" customHeight="1" x14ac:dyDescent="0.2">
      <c r="B934" s="64" t="s">
        <v>1414</v>
      </c>
      <c r="C934" s="65">
        <v>0</v>
      </c>
      <c r="D934" s="65">
        <v>0</v>
      </c>
      <c r="E934" s="65">
        <v>0</v>
      </c>
      <c r="F934" s="66">
        <v>1</v>
      </c>
      <c r="G934" s="67">
        <v>2</v>
      </c>
    </row>
    <row r="935" spans="2:7" s="28" customFormat="1" ht="18.75" customHeight="1" x14ac:dyDescent="0.2">
      <c r="B935" s="64" t="s">
        <v>1191</v>
      </c>
      <c r="C935" s="65">
        <v>2</v>
      </c>
      <c r="D935" s="65">
        <v>0</v>
      </c>
      <c r="E935" s="65">
        <v>0</v>
      </c>
      <c r="F935" s="66">
        <v>0</v>
      </c>
      <c r="G935" s="67">
        <v>1</v>
      </c>
    </row>
    <row r="936" spans="2:7" s="28" customFormat="1" ht="18.75" customHeight="1" x14ac:dyDescent="0.2">
      <c r="B936" s="64" t="s">
        <v>1037</v>
      </c>
      <c r="C936" s="65">
        <v>2</v>
      </c>
      <c r="D936" s="65">
        <v>1</v>
      </c>
      <c r="E936" s="65">
        <v>0</v>
      </c>
      <c r="F936" s="66">
        <v>0</v>
      </c>
      <c r="G936" s="67">
        <v>0</v>
      </c>
    </row>
    <row r="937" spans="2:7" s="28" customFormat="1" ht="18.75" customHeight="1" x14ac:dyDescent="0.2">
      <c r="B937" s="64" t="s">
        <v>3241</v>
      </c>
      <c r="C937" s="65">
        <v>0</v>
      </c>
      <c r="D937" s="65">
        <v>0</v>
      </c>
      <c r="E937" s="65">
        <v>3</v>
      </c>
      <c r="F937" s="66">
        <v>0</v>
      </c>
      <c r="G937" s="67">
        <v>0</v>
      </c>
    </row>
    <row r="938" spans="2:7" s="28" customFormat="1" ht="18.75" customHeight="1" x14ac:dyDescent="0.2">
      <c r="B938" s="64" t="s">
        <v>968</v>
      </c>
      <c r="C938" s="65">
        <v>0</v>
      </c>
      <c r="D938" s="65">
        <v>0</v>
      </c>
      <c r="E938" s="65">
        <v>1</v>
      </c>
      <c r="F938" s="66">
        <v>0</v>
      </c>
      <c r="G938" s="67">
        <v>2</v>
      </c>
    </row>
    <row r="939" spans="2:7" s="28" customFormat="1" ht="18.75" customHeight="1" x14ac:dyDescent="0.2">
      <c r="B939" s="64" t="s">
        <v>2357</v>
      </c>
      <c r="C939" s="65">
        <v>1</v>
      </c>
      <c r="D939" s="65">
        <v>0</v>
      </c>
      <c r="E939" s="65">
        <v>0</v>
      </c>
      <c r="F939" s="66">
        <v>0</v>
      </c>
      <c r="G939" s="67">
        <v>2</v>
      </c>
    </row>
    <row r="940" spans="2:7" s="28" customFormat="1" ht="18.75" customHeight="1" x14ac:dyDescent="0.2">
      <c r="B940" s="64" t="s">
        <v>2745</v>
      </c>
      <c r="C940" s="65">
        <v>0</v>
      </c>
      <c r="D940" s="65">
        <v>0</v>
      </c>
      <c r="E940" s="65">
        <v>1</v>
      </c>
      <c r="F940" s="66">
        <v>1</v>
      </c>
      <c r="G940" s="67">
        <v>1</v>
      </c>
    </row>
    <row r="941" spans="2:7" s="28" customFormat="1" ht="18.75" customHeight="1" x14ac:dyDescent="0.2">
      <c r="B941" s="64" t="s">
        <v>2116</v>
      </c>
      <c r="C941" s="65">
        <v>0</v>
      </c>
      <c r="D941" s="65">
        <v>0</v>
      </c>
      <c r="E941" s="65">
        <v>0</v>
      </c>
      <c r="F941" s="66">
        <v>1</v>
      </c>
      <c r="G941" s="67">
        <v>2</v>
      </c>
    </row>
    <row r="942" spans="2:7" s="28" customFormat="1" ht="18.75" customHeight="1" x14ac:dyDescent="0.2">
      <c r="B942" s="64" t="s">
        <v>2706</v>
      </c>
      <c r="C942" s="65">
        <v>0</v>
      </c>
      <c r="D942" s="65">
        <v>0</v>
      </c>
      <c r="E942" s="65">
        <v>2</v>
      </c>
      <c r="F942" s="66">
        <v>0</v>
      </c>
      <c r="G942" s="67">
        <v>1</v>
      </c>
    </row>
    <row r="943" spans="2:7" s="28" customFormat="1" ht="18.75" customHeight="1" x14ac:dyDescent="0.2">
      <c r="B943" s="64" t="s">
        <v>1321</v>
      </c>
      <c r="C943" s="65">
        <v>0</v>
      </c>
      <c r="D943" s="65">
        <v>0</v>
      </c>
      <c r="E943" s="65">
        <v>3</v>
      </c>
      <c r="F943" s="66">
        <v>0</v>
      </c>
      <c r="G943" s="67">
        <v>0</v>
      </c>
    </row>
    <row r="944" spans="2:7" s="28" customFormat="1" ht="18.75" customHeight="1" x14ac:dyDescent="0.2">
      <c r="B944" s="64" t="s">
        <v>3219</v>
      </c>
      <c r="C944" s="65">
        <v>0</v>
      </c>
      <c r="D944" s="65">
        <v>0</v>
      </c>
      <c r="E944" s="65">
        <v>2</v>
      </c>
      <c r="F944" s="66">
        <v>1</v>
      </c>
      <c r="G944" s="67">
        <v>0</v>
      </c>
    </row>
    <row r="945" spans="2:7" s="28" customFormat="1" ht="18.75" customHeight="1" x14ac:dyDescent="0.2">
      <c r="B945" s="64" t="s">
        <v>2026</v>
      </c>
      <c r="C945" s="65">
        <v>0</v>
      </c>
      <c r="D945" s="65">
        <v>2</v>
      </c>
      <c r="E945" s="65">
        <v>0</v>
      </c>
      <c r="F945" s="66">
        <v>0</v>
      </c>
      <c r="G945" s="67">
        <v>1</v>
      </c>
    </row>
    <row r="946" spans="2:7" s="28" customFormat="1" ht="18.75" customHeight="1" x14ac:dyDescent="0.2">
      <c r="B946" s="64" t="s">
        <v>3428</v>
      </c>
      <c r="C946" s="65">
        <v>0</v>
      </c>
      <c r="D946" s="65">
        <v>0</v>
      </c>
      <c r="E946" s="65">
        <v>0</v>
      </c>
      <c r="F946" s="66">
        <v>1</v>
      </c>
      <c r="G946" s="67">
        <v>2</v>
      </c>
    </row>
    <row r="947" spans="2:7" s="28" customFormat="1" ht="18.75" customHeight="1" x14ac:dyDescent="0.2">
      <c r="B947" s="64" t="s">
        <v>3050</v>
      </c>
      <c r="C947" s="65">
        <v>0</v>
      </c>
      <c r="D947" s="65">
        <v>0</v>
      </c>
      <c r="E947" s="65">
        <v>1</v>
      </c>
      <c r="F947" s="66">
        <v>1</v>
      </c>
      <c r="G947" s="67">
        <v>1</v>
      </c>
    </row>
    <row r="948" spans="2:7" s="28" customFormat="1" ht="18.75" customHeight="1" x14ac:dyDescent="0.2">
      <c r="B948" s="64" t="s">
        <v>1736</v>
      </c>
      <c r="C948" s="65">
        <v>0</v>
      </c>
      <c r="D948" s="65">
        <v>0</v>
      </c>
      <c r="E948" s="65">
        <v>3</v>
      </c>
      <c r="F948" s="66">
        <v>0</v>
      </c>
      <c r="G948" s="67">
        <v>0</v>
      </c>
    </row>
    <row r="949" spans="2:7" s="28" customFormat="1" ht="18.75" customHeight="1" x14ac:dyDescent="0.2">
      <c r="B949" s="64" t="s">
        <v>1933</v>
      </c>
      <c r="C949" s="65">
        <v>0</v>
      </c>
      <c r="D949" s="65">
        <v>1</v>
      </c>
      <c r="E949" s="65">
        <v>0</v>
      </c>
      <c r="F949" s="66">
        <v>2</v>
      </c>
      <c r="G949" s="67">
        <v>0</v>
      </c>
    </row>
    <row r="950" spans="2:7" s="28" customFormat="1" ht="18.75" customHeight="1" x14ac:dyDescent="0.2">
      <c r="B950" s="64" t="s">
        <v>2424</v>
      </c>
      <c r="C950" s="65">
        <v>0</v>
      </c>
      <c r="D950" s="65">
        <v>0</v>
      </c>
      <c r="E950" s="65">
        <v>1</v>
      </c>
      <c r="F950" s="66">
        <v>1</v>
      </c>
      <c r="G950" s="67">
        <v>1</v>
      </c>
    </row>
    <row r="951" spans="2:7" s="28" customFormat="1" ht="18.75" customHeight="1" x14ac:dyDescent="0.2">
      <c r="B951" s="64" t="s">
        <v>2072</v>
      </c>
      <c r="C951" s="65">
        <v>0</v>
      </c>
      <c r="D951" s="65">
        <v>1</v>
      </c>
      <c r="E951" s="65">
        <v>2</v>
      </c>
      <c r="F951" s="66">
        <v>0</v>
      </c>
      <c r="G951" s="67">
        <v>0</v>
      </c>
    </row>
    <row r="952" spans="2:7" s="28" customFormat="1" ht="18.75" customHeight="1" x14ac:dyDescent="0.2">
      <c r="B952" s="64" t="s">
        <v>1779</v>
      </c>
      <c r="C952" s="65">
        <v>1</v>
      </c>
      <c r="D952" s="65">
        <v>2</v>
      </c>
      <c r="E952" s="65">
        <v>0</v>
      </c>
      <c r="F952" s="66">
        <v>0</v>
      </c>
      <c r="G952" s="67">
        <v>0</v>
      </c>
    </row>
    <row r="953" spans="2:7" s="28" customFormat="1" ht="18.75" customHeight="1" x14ac:dyDescent="0.2">
      <c r="B953" s="64" t="s">
        <v>2027</v>
      </c>
      <c r="C953" s="65">
        <v>1</v>
      </c>
      <c r="D953" s="65">
        <v>1</v>
      </c>
      <c r="E953" s="65">
        <v>0</v>
      </c>
      <c r="F953" s="66">
        <v>0</v>
      </c>
      <c r="G953" s="67">
        <v>1</v>
      </c>
    </row>
    <row r="954" spans="2:7" s="28" customFormat="1" ht="18.75" customHeight="1" x14ac:dyDescent="0.2">
      <c r="B954" s="64" t="s">
        <v>1339</v>
      </c>
      <c r="C954" s="65">
        <v>3</v>
      </c>
      <c r="D954" s="65">
        <v>0</v>
      </c>
      <c r="E954" s="65">
        <v>0</v>
      </c>
      <c r="F954" s="66">
        <v>0</v>
      </c>
      <c r="G954" s="67">
        <v>0</v>
      </c>
    </row>
    <row r="955" spans="2:7" s="28" customFormat="1" ht="18.75" customHeight="1" x14ac:dyDescent="0.2">
      <c r="B955" s="64" t="s">
        <v>1611</v>
      </c>
      <c r="C955" s="65">
        <v>0</v>
      </c>
      <c r="D955" s="65">
        <v>3</v>
      </c>
      <c r="E955" s="65">
        <v>0</v>
      </c>
      <c r="F955" s="66">
        <v>0</v>
      </c>
      <c r="G955" s="67">
        <v>0</v>
      </c>
    </row>
    <row r="956" spans="2:7" s="28" customFormat="1" ht="18.75" customHeight="1" x14ac:dyDescent="0.2">
      <c r="B956" s="64" t="s">
        <v>1745</v>
      </c>
      <c r="C956" s="65">
        <v>0</v>
      </c>
      <c r="D956" s="65">
        <v>1</v>
      </c>
      <c r="E956" s="65">
        <v>1</v>
      </c>
      <c r="F956" s="66">
        <v>0</v>
      </c>
      <c r="G956" s="67">
        <v>1</v>
      </c>
    </row>
    <row r="957" spans="2:7" s="28" customFormat="1" ht="18.75" customHeight="1" x14ac:dyDescent="0.2">
      <c r="B957" s="64" t="s">
        <v>2070</v>
      </c>
      <c r="C957" s="65">
        <v>0</v>
      </c>
      <c r="D957" s="65">
        <v>1</v>
      </c>
      <c r="E957" s="65">
        <v>0</v>
      </c>
      <c r="F957" s="66">
        <v>0</v>
      </c>
      <c r="G957" s="67">
        <v>2</v>
      </c>
    </row>
    <row r="958" spans="2:7" s="28" customFormat="1" ht="18.75" customHeight="1" x14ac:dyDescent="0.2">
      <c r="B958" s="64" t="s">
        <v>2816</v>
      </c>
      <c r="C958" s="65">
        <v>0</v>
      </c>
      <c r="D958" s="65">
        <v>1</v>
      </c>
      <c r="E958" s="65">
        <v>0</v>
      </c>
      <c r="F958" s="66">
        <v>2</v>
      </c>
      <c r="G958" s="67">
        <v>0</v>
      </c>
    </row>
    <row r="959" spans="2:7" s="28" customFormat="1" ht="18.75" customHeight="1" x14ac:dyDescent="0.2">
      <c r="B959" s="64" t="s">
        <v>1026</v>
      </c>
      <c r="C959" s="65">
        <v>0</v>
      </c>
      <c r="D959" s="65">
        <v>0</v>
      </c>
      <c r="E959" s="65">
        <v>0</v>
      </c>
      <c r="F959" s="66">
        <v>1</v>
      </c>
      <c r="G959" s="67">
        <v>2</v>
      </c>
    </row>
    <row r="960" spans="2:7" s="28" customFormat="1" ht="18.75" customHeight="1" x14ac:dyDescent="0.2">
      <c r="B960" s="64" t="s">
        <v>2777</v>
      </c>
      <c r="C960" s="65">
        <v>0</v>
      </c>
      <c r="D960" s="65">
        <v>0</v>
      </c>
      <c r="E960" s="65">
        <v>1</v>
      </c>
      <c r="F960" s="66">
        <v>1</v>
      </c>
      <c r="G960" s="67">
        <v>1</v>
      </c>
    </row>
    <row r="961" spans="2:7" s="28" customFormat="1" ht="18.75" customHeight="1" x14ac:dyDescent="0.2">
      <c r="B961" s="64" t="s">
        <v>2239</v>
      </c>
      <c r="C961" s="65">
        <v>0</v>
      </c>
      <c r="D961" s="65">
        <v>0</v>
      </c>
      <c r="E961" s="65">
        <v>2</v>
      </c>
      <c r="F961" s="66">
        <v>1</v>
      </c>
      <c r="G961" s="67">
        <v>0</v>
      </c>
    </row>
    <row r="962" spans="2:7" s="28" customFormat="1" ht="18.75" customHeight="1" x14ac:dyDescent="0.2">
      <c r="B962" s="64" t="s">
        <v>2377</v>
      </c>
      <c r="C962" s="65">
        <v>0</v>
      </c>
      <c r="D962" s="65">
        <v>0</v>
      </c>
      <c r="E962" s="65">
        <v>1</v>
      </c>
      <c r="F962" s="66">
        <v>2</v>
      </c>
      <c r="G962" s="67">
        <v>0</v>
      </c>
    </row>
    <row r="963" spans="2:7" s="28" customFormat="1" ht="18.75" customHeight="1" x14ac:dyDescent="0.2">
      <c r="B963" s="64" t="s">
        <v>1869</v>
      </c>
      <c r="C963" s="65">
        <v>0</v>
      </c>
      <c r="D963" s="65">
        <v>1</v>
      </c>
      <c r="E963" s="65">
        <v>1</v>
      </c>
      <c r="F963" s="66">
        <v>0</v>
      </c>
      <c r="G963" s="67">
        <v>1</v>
      </c>
    </row>
    <row r="964" spans="2:7" s="28" customFormat="1" ht="18.75" customHeight="1" x14ac:dyDescent="0.2">
      <c r="B964" s="64" t="s">
        <v>2595</v>
      </c>
      <c r="C964" s="65">
        <v>2</v>
      </c>
      <c r="D964" s="65">
        <v>0</v>
      </c>
      <c r="E964" s="65">
        <v>0</v>
      </c>
      <c r="F964" s="66">
        <v>1</v>
      </c>
      <c r="G964" s="67">
        <v>0</v>
      </c>
    </row>
    <row r="965" spans="2:7" s="28" customFormat="1" ht="18.75" customHeight="1" x14ac:dyDescent="0.2">
      <c r="B965" s="64" t="s">
        <v>1970</v>
      </c>
      <c r="C965" s="65">
        <v>0</v>
      </c>
      <c r="D965" s="65">
        <v>1</v>
      </c>
      <c r="E965" s="65">
        <v>1</v>
      </c>
      <c r="F965" s="66">
        <v>1</v>
      </c>
      <c r="G965" s="67">
        <v>0</v>
      </c>
    </row>
    <row r="966" spans="2:7" s="28" customFormat="1" ht="18.75" customHeight="1" x14ac:dyDescent="0.2">
      <c r="B966" s="64" t="s">
        <v>1218</v>
      </c>
      <c r="C966" s="65">
        <v>2</v>
      </c>
      <c r="D966" s="65">
        <v>0</v>
      </c>
      <c r="E966" s="65">
        <v>0</v>
      </c>
      <c r="F966" s="66">
        <v>1</v>
      </c>
      <c r="G966" s="67">
        <v>0</v>
      </c>
    </row>
    <row r="967" spans="2:7" s="28" customFormat="1" ht="18.75" customHeight="1" x14ac:dyDescent="0.2">
      <c r="B967" s="64" t="s">
        <v>2316</v>
      </c>
      <c r="C967" s="65">
        <v>0</v>
      </c>
      <c r="D967" s="65">
        <v>0</v>
      </c>
      <c r="E967" s="65">
        <v>0</v>
      </c>
      <c r="F967" s="66">
        <v>3</v>
      </c>
      <c r="G967" s="67">
        <v>0</v>
      </c>
    </row>
    <row r="968" spans="2:7" s="28" customFormat="1" ht="18.75" customHeight="1" x14ac:dyDescent="0.2">
      <c r="B968" s="64" t="s">
        <v>1229</v>
      </c>
      <c r="C968" s="65">
        <v>1</v>
      </c>
      <c r="D968" s="65">
        <v>0</v>
      </c>
      <c r="E968" s="65">
        <v>0</v>
      </c>
      <c r="F968" s="66">
        <v>0</v>
      </c>
      <c r="G968" s="67">
        <v>2</v>
      </c>
    </row>
    <row r="969" spans="2:7" s="28" customFormat="1" ht="18.75" customHeight="1" x14ac:dyDescent="0.2">
      <c r="B969" s="64" t="s">
        <v>1097</v>
      </c>
      <c r="C969" s="65">
        <v>0</v>
      </c>
      <c r="D969" s="65">
        <v>0</v>
      </c>
      <c r="E969" s="65">
        <v>0</v>
      </c>
      <c r="F969" s="66">
        <v>2</v>
      </c>
      <c r="G969" s="67">
        <v>1</v>
      </c>
    </row>
    <row r="970" spans="2:7" s="28" customFormat="1" ht="18.75" customHeight="1" x14ac:dyDescent="0.2">
      <c r="B970" s="64" t="s">
        <v>1145</v>
      </c>
      <c r="C970" s="65">
        <v>0</v>
      </c>
      <c r="D970" s="65">
        <v>0</v>
      </c>
      <c r="E970" s="65">
        <v>1</v>
      </c>
      <c r="F970" s="66">
        <v>0</v>
      </c>
      <c r="G970" s="67">
        <v>2</v>
      </c>
    </row>
    <row r="971" spans="2:7" s="28" customFormat="1" ht="18.75" customHeight="1" x14ac:dyDescent="0.2">
      <c r="B971" s="64" t="s">
        <v>3256</v>
      </c>
      <c r="C971" s="65">
        <v>0</v>
      </c>
      <c r="D971" s="65">
        <v>0</v>
      </c>
      <c r="E971" s="65">
        <v>1</v>
      </c>
      <c r="F971" s="66">
        <v>2</v>
      </c>
      <c r="G971" s="67">
        <v>0</v>
      </c>
    </row>
    <row r="972" spans="2:7" s="28" customFormat="1" ht="18.75" customHeight="1" x14ac:dyDescent="0.2">
      <c r="B972" s="64" t="s">
        <v>2599</v>
      </c>
      <c r="C972" s="65">
        <v>0</v>
      </c>
      <c r="D972" s="65">
        <v>1</v>
      </c>
      <c r="E972" s="65">
        <v>2</v>
      </c>
      <c r="F972" s="66">
        <v>0</v>
      </c>
      <c r="G972" s="67">
        <v>0</v>
      </c>
    </row>
    <row r="973" spans="2:7" s="28" customFormat="1" ht="18.75" customHeight="1" x14ac:dyDescent="0.2">
      <c r="B973" s="64" t="s">
        <v>1201</v>
      </c>
      <c r="C973" s="65">
        <v>0</v>
      </c>
      <c r="D973" s="65">
        <v>0</v>
      </c>
      <c r="E973" s="65">
        <v>0</v>
      </c>
      <c r="F973" s="66">
        <v>3</v>
      </c>
      <c r="G973" s="67">
        <v>0</v>
      </c>
    </row>
    <row r="974" spans="2:7" s="28" customFormat="1" ht="18.75" customHeight="1" x14ac:dyDescent="0.2">
      <c r="B974" s="64" t="s">
        <v>1244</v>
      </c>
      <c r="C974" s="65">
        <v>1</v>
      </c>
      <c r="D974" s="65">
        <v>0</v>
      </c>
      <c r="E974" s="65">
        <v>1</v>
      </c>
      <c r="F974" s="66">
        <v>1</v>
      </c>
      <c r="G974" s="67">
        <v>0</v>
      </c>
    </row>
    <row r="975" spans="2:7" s="28" customFormat="1" ht="18.75" customHeight="1" x14ac:dyDescent="0.2">
      <c r="B975" s="64" t="s">
        <v>3118</v>
      </c>
      <c r="C975" s="65">
        <v>0</v>
      </c>
      <c r="D975" s="65">
        <v>0</v>
      </c>
      <c r="E975" s="65">
        <v>2</v>
      </c>
      <c r="F975" s="66">
        <v>1</v>
      </c>
      <c r="G975" s="67">
        <v>0</v>
      </c>
    </row>
    <row r="976" spans="2:7" s="28" customFormat="1" ht="18.75" customHeight="1" x14ac:dyDescent="0.2">
      <c r="B976" s="64" t="s">
        <v>1548</v>
      </c>
      <c r="C976" s="65">
        <v>0</v>
      </c>
      <c r="D976" s="65">
        <v>2</v>
      </c>
      <c r="E976" s="65">
        <v>0</v>
      </c>
      <c r="F976" s="66">
        <v>1</v>
      </c>
      <c r="G976" s="67">
        <v>0</v>
      </c>
    </row>
    <row r="977" spans="2:7" s="28" customFormat="1" ht="18.75" customHeight="1" x14ac:dyDescent="0.2">
      <c r="B977" s="64" t="s">
        <v>1910</v>
      </c>
      <c r="C977" s="65">
        <v>0</v>
      </c>
      <c r="D977" s="65">
        <v>2</v>
      </c>
      <c r="E977" s="65">
        <v>1</v>
      </c>
      <c r="F977" s="66">
        <v>0</v>
      </c>
      <c r="G977" s="67">
        <v>0</v>
      </c>
    </row>
    <row r="978" spans="2:7" s="28" customFormat="1" ht="18.75" customHeight="1" x14ac:dyDescent="0.2">
      <c r="B978" s="64" t="s">
        <v>1365</v>
      </c>
      <c r="C978" s="65">
        <v>2</v>
      </c>
      <c r="D978" s="65">
        <v>1</v>
      </c>
      <c r="E978" s="65">
        <v>0</v>
      </c>
      <c r="F978" s="66">
        <v>0</v>
      </c>
      <c r="G978" s="67">
        <v>0</v>
      </c>
    </row>
    <row r="979" spans="2:7" s="28" customFormat="1" ht="18.75" customHeight="1" x14ac:dyDescent="0.2">
      <c r="B979" s="64" t="s">
        <v>1485</v>
      </c>
      <c r="C979" s="65">
        <v>0</v>
      </c>
      <c r="D979" s="65">
        <v>0</v>
      </c>
      <c r="E979" s="65">
        <v>1</v>
      </c>
      <c r="F979" s="66">
        <v>2</v>
      </c>
      <c r="G979" s="67">
        <v>0</v>
      </c>
    </row>
    <row r="980" spans="2:7" s="28" customFormat="1" ht="18.75" customHeight="1" x14ac:dyDescent="0.2">
      <c r="B980" s="64" t="s">
        <v>3434</v>
      </c>
      <c r="C980" s="65">
        <v>0</v>
      </c>
      <c r="D980" s="65">
        <v>0</v>
      </c>
      <c r="E980" s="65">
        <v>0</v>
      </c>
      <c r="F980" s="66">
        <v>3</v>
      </c>
      <c r="G980" s="67">
        <v>0</v>
      </c>
    </row>
    <row r="981" spans="2:7" s="28" customFormat="1" ht="18.75" customHeight="1" x14ac:dyDescent="0.2">
      <c r="B981" s="64" t="s">
        <v>2391</v>
      </c>
      <c r="C981" s="65">
        <v>0</v>
      </c>
      <c r="D981" s="65">
        <v>2</v>
      </c>
      <c r="E981" s="65">
        <v>1</v>
      </c>
      <c r="F981" s="66">
        <v>0</v>
      </c>
      <c r="G981" s="67">
        <v>0</v>
      </c>
    </row>
    <row r="982" spans="2:7" s="28" customFormat="1" ht="18.75" customHeight="1" x14ac:dyDescent="0.2">
      <c r="B982" s="64" t="s">
        <v>3574</v>
      </c>
      <c r="C982" s="65">
        <v>0</v>
      </c>
      <c r="D982" s="65">
        <v>0</v>
      </c>
      <c r="E982" s="65">
        <v>0</v>
      </c>
      <c r="F982" s="66">
        <v>0</v>
      </c>
      <c r="G982" s="67">
        <v>3</v>
      </c>
    </row>
    <row r="983" spans="2:7" s="28" customFormat="1" ht="18.75" customHeight="1" x14ac:dyDescent="0.2">
      <c r="B983" s="64" t="s">
        <v>1522</v>
      </c>
      <c r="C983" s="65">
        <v>0</v>
      </c>
      <c r="D983" s="65">
        <v>0</v>
      </c>
      <c r="E983" s="65">
        <v>1</v>
      </c>
      <c r="F983" s="66">
        <v>1</v>
      </c>
      <c r="G983" s="67">
        <v>1</v>
      </c>
    </row>
    <row r="984" spans="2:7" s="28" customFormat="1" ht="18.75" customHeight="1" x14ac:dyDescent="0.2">
      <c r="B984" s="64" t="s">
        <v>3095</v>
      </c>
      <c r="C984" s="65">
        <v>0</v>
      </c>
      <c r="D984" s="65">
        <v>0</v>
      </c>
      <c r="E984" s="65">
        <v>3</v>
      </c>
      <c r="F984" s="66">
        <v>0</v>
      </c>
      <c r="G984" s="67">
        <v>0</v>
      </c>
    </row>
    <row r="985" spans="2:7" s="28" customFormat="1" ht="18.75" customHeight="1" x14ac:dyDescent="0.2">
      <c r="B985" s="64" t="s">
        <v>3345</v>
      </c>
      <c r="C985" s="65">
        <v>0</v>
      </c>
      <c r="D985" s="65">
        <v>0</v>
      </c>
      <c r="E985" s="65">
        <v>0</v>
      </c>
      <c r="F985" s="66">
        <v>2</v>
      </c>
      <c r="G985" s="67">
        <v>1</v>
      </c>
    </row>
    <row r="986" spans="2:7" s="28" customFormat="1" ht="18.75" customHeight="1" x14ac:dyDescent="0.2">
      <c r="B986" s="64" t="s">
        <v>3145</v>
      </c>
      <c r="C986" s="65">
        <v>0</v>
      </c>
      <c r="D986" s="65">
        <v>1</v>
      </c>
      <c r="E986" s="65">
        <v>2</v>
      </c>
      <c r="F986" s="66">
        <v>0</v>
      </c>
      <c r="G986" s="67">
        <v>0</v>
      </c>
    </row>
    <row r="987" spans="2:7" s="28" customFormat="1" ht="18.75" customHeight="1" x14ac:dyDescent="0.2">
      <c r="B987" s="64" t="s">
        <v>2204</v>
      </c>
      <c r="C987" s="65">
        <v>0</v>
      </c>
      <c r="D987" s="65">
        <v>2</v>
      </c>
      <c r="E987" s="65">
        <v>0</v>
      </c>
      <c r="F987" s="66">
        <v>1</v>
      </c>
      <c r="G987" s="67">
        <v>0</v>
      </c>
    </row>
    <row r="988" spans="2:7" s="28" customFormat="1" ht="18.75" customHeight="1" x14ac:dyDescent="0.2">
      <c r="B988" s="64" t="s">
        <v>3467</v>
      </c>
      <c r="C988" s="65">
        <v>0</v>
      </c>
      <c r="D988" s="65">
        <v>0</v>
      </c>
      <c r="E988" s="65">
        <v>0</v>
      </c>
      <c r="F988" s="66">
        <v>3</v>
      </c>
      <c r="G988" s="67">
        <v>0</v>
      </c>
    </row>
    <row r="989" spans="2:7" s="28" customFormat="1" ht="18.75" customHeight="1" x14ac:dyDescent="0.2">
      <c r="B989" s="64" t="s">
        <v>1937</v>
      </c>
      <c r="C989" s="65">
        <v>0</v>
      </c>
      <c r="D989" s="65">
        <v>0</v>
      </c>
      <c r="E989" s="65">
        <v>0</v>
      </c>
      <c r="F989" s="66">
        <v>2</v>
      </c>
      <c r="G989" s="67">
        <v>1</v>
      </c>
    </row>
    <row r="990" spans="2:7" s="28" customFormat="1" ht="18.75" customHeight="1" x14ac:dyDescent="0.2">
      <c r="B990" s="64" t="s">
        <v>1823</v>
      </c>
      <c r="C990" s="65">
        <v>1</v>
      </c>
      <c r="D990" s="65">
        <v>1</v>
      </c>
      <c r="E990" s="65">
        <v>1</v>
      </c>
      <c r="F990" s="66">
        <v>0</v>
      </c>
      <c r="G990" s="67">
        <v>0</v>
      </c>
    </row>
    <row r="991" spans="2:7" s="28" customFormat="1" ht="18.75" customHeight="1" x14ac:dyDescent="0.2">
      <c r="B991" s="64" t="s">
        <v>1537</v>
      </c>
      <c r="C991" s="65">
        <v>0</v>
      </c>
      <c r="D991" s="65">
        <v>0</v>
      </c>
      <c r="E991" s="65">
        <v>3</v>
      </c>
      <c r="F991" s="66">
        <v>0</v>
      </c>
      <c r="G991" s="67">
        <v>0</v>
      </c>
    </row>
    <row r="992" spans="2:7" s="28" customFormat="1" ht="18.75" customHeight="1" x14ac:dyDescent="0.2">
      <c r="B992" s="64" t="s">
        <v>3436</v>
      </c>
      <c r="C992" s="65">
        <v>0</v>
      </c>
      <c r="D992" s="65">
        <v>0</v>
      </c>
      <c r="E992" s="65">
        <v>0</v>
      </c>
      <c r="F992" s="66">
        <v>3</v>
      </c>
      <c r="G992" s="67">
        <v>0</v>
      </c>
    </row>
    <row r="993" spans="2:7" s="28" customFormat="1" ht="18.75" customHeight="1" x14ac:dyDescent="0.2">
      <c r="B993" s="64" t="s">
        <v>1934</v>
      </c>
      <c r="C993" s="65">
        <v>1</v>
      </c>
      <c r="D993" s="65">
        <v>0</v>
      </c>
      <c r="E993" s="65">
        <v>0</v>
      </c>
      <c r="F993" s="66">
        <v>0</v>
      </c>
      <c r="G993" s="67">
        <v>2</v>
      </c>
    </row>
    <row r="994" spans="2:7" s="28" customFormat="1" ht="18.75" customHeight="1" x14ac:dyDescent="0.2">
      <c r="B994" s="64" t="s">
        <v>2396</v>
      </c>
      <c r="C994" s="65">
        <v>0</v>
      </c>
      <c r="D994" s="65">
        <v>1</v>
      </c>
      <c r="E994" s="65">
        <v>1</v>
      </c>
      <c r="F994" s="66">
        <v>1</v>
      </c>
      <c r="G994" s="67">
        <v>0</v>
      </c>
    </row>
    <row r="995" spans="2:7" s="28" customFormat="1" ht="18.75" customHeight="1" x14ac:dyDescent="0.2">
      <c r="B995" s="64" t="s">
        <v>1935</v>
      </c>
      <c r="C995" s="65">
        <v>0</v>
      </c>
      <c r="D995" s="65">
        <v>0</v>
      </c>
      <c r="E995" s="65">
        <v>0</v>
      </c>
      <c r="F995" s="66">
        <v>0</v>
      </c>
      <c r="G995" s="67">
        <v>3</v>
      </c>
    </row>
    <row r="996" spans="2:7" s="28" customFormat="1" ht="18.75" customHeight="1" x14ac:dyDescent="0.2">
      <c r="B996" s="64" t="s">
        <v>2393</v>
      </c>
      <c r="C996" s="65">
        <v>0</v>
      </c>
      <c r="D996" s="65">
        <v>0</v>
      </c>
      <c r="E996" s="65">
        <v>2</v>
      </c>
      <c r="F996" s="66">
        <v>1</v>
      </c>
      <c r="G996" s="67">
        <v>0</v>
      </c>
    </row>
    <row r="997" spans="2:7" s="28" customFormat="1" ht="18.75" customHeight="1" x14ac:dyDescent="0.2">
      <c r="B997" s="64" t="s">
        <v>3059</v>
      </c>
      <c r="C997" s="65">
        <v>1</v>
      </c>
      <c r="D997" s="65">
        <v>0</v>
      </c>
      <c r="E997" s="65">
        <v>0</v>
      </c>
      <c r="F997" s="66">
        <v>2</v>
      </c>
      <c r="G997" s="67">
        <v>0</v>
      </c>
    </row>
    <row r="998" spans="2:7" s="28" customFormat="1" ht="18.75" customHeight="1" x14ac:dyDescent="0.2">
      <c r="B998" s="64" t="s">
        <v>1865</v>
      </c>
      <c r="C998" s="65">
        <v>1</v>
      </c>
      <c r="D998" s="65">
        <v>2</v>
      </c>
      <c r="E998" s="65">
        <v>0</v>
      </c>
      <c r="F998" s="66">
        <v>0</v>
      </c>
      <c r="G998" s="67">
        <v>0</v>
      </c>
    </row>
    <row r="999" spans="2:7" s="28" customFormat="1" ht="18.75" customHeight="1" x14ac:dyDescent="0.2">
      <c r="B999" s="64" t="s">
        <v>1432</v>
      </c>
      <c r="C999" s="65">
        <v>0</v>
      </c>
      <c r="D999" s="65">
        <v>0</v>
      </c>
      <c r="E999" s="65">
        <v>0</v>
      </c>
      <c r="F999" s="66">
        <v>0</v>
      </c>
      <c r="G999" s="67">
        <v>3</v>
      </c>
    </row>
    <row r="1000" spans="2:7" s="28" customFormat="1" ht="18.75" customHeight="1" x14ac:dyDescent="0.2">
      <c r="B1000" s="64" t="s">
        <v>3115</v>
      </c>
      <c r="C1000" s="65">
        <v>0</v>
      </c>
      <c r="D1000" s="65">
        <v>0</v>
      </c>
      <c r="E1000" s="65">
        <v>3</v>
      </c>
      <c r="F1000" s="66">
        <v>0</v>
      </c>
      <c r="G1000" s="67">
        <v>0</v>
      </c>
    </row>
    <row r="1001" spans="2:7" s="28" customFormat="1" ht="18.75" customHeight="1" x14ac:dyDescent="0.2">
      <c r="B1001" s="64" t="s">
        <v>1106</v>
      </c>
      <c r="C1001" s="65">
        <v>0</v>
      </c>
      <c r="D1001" s="65">
        <v>1</v>
      </c>
      <c r="E1001" s="65">
        <v>0</v>
      </c>
      <c r="F1001" s="66">
        <v>0</v>
      </c>
      <c r="G1001" s="67">
        <v>2</v>
      </c>
    </row>
    <row r="1002" spans="2:7" s="28" customFormat="1" ht="18.75" customHeight="1" x14ac:dyDescent="0.2">
      <c r="B1002" s="64" t="s">
        <v>2881</v>
      </c>
      <c r="C1002" s="65">
        <v>1</v>
      </c>
      <c r="D1002" s="65">
        <v>0</v>
      </c>
      <c r="E1002" s="65">
        <v>2</v>
      </c>
      <c r="F1002" s="66">
        <v>0</v>
      </c>
      <c r="G1002" s="67">
        <v>0</v>
      </c>
    </row>
    <row r="1003" spans="2:7" s="28" customFormat="1" ht="18.75" customHeight="1" x14ac:dyDescent="0.2">
      <c r="B1003" s="64" t="s">
        <v>1887</v>
      </c>
      <c r="C1003" s="65">
        <v>0</v>
      </c>
      <c r="D1003" s="65">
        <v>0</v>
      </c>
      <c r="E1003" s="65">
        <v>1</v>
      </c>
      <c r="F1003" s="66">
        <v>0</v>
      </c>
      <c r="G1003" s="67">
        <v>2</v>
      </c>
    </row>
    <row r="1004" spans="2:7" s="28" customFormat="1" ht="18.75" customHeight="1" x14ac:dyDescent="0.2">
      <c r="B1004" s="64" t="s">
        <v>2000</v>
      </c>
      <c r="C1004" s="65">
        <v>0</v>
      </c>
      <c r="D1004" s="65">
        <v>0</v>
      </c>
      <c r="E1004" s="65">
        <v>0</v>
      </c>
      <c r="F1004" s="66">
        <v>0</v>
      </c>
      <c r="G1004" s="67">
        <v>3</v>
      </c>
    </row>
    <row r="1005" spans="2:7" s="28" customFormat="1" ht="18.75" customHeight="1" x14ac:dyDescent="0.2">
      <c r="B1005" s="64" t="s">
        <v>994</v>
      </c>
      <c r="C1005" s="65">
        <v>0</v>
      </c>
      <c r="D1005" s="65">
        <v>0</v>
      </c>
      <c r="E1005" s="65">
        <v>2</v>
      </c>
      <c r="F1005" s="66">
        <v>1</v>
      </c>
      <c r="G1005" s="67">
        <v>0</v>
      </c>
    </row>
    <row r="1006" spans="2:7" s="28" customFormat="1" ht="18.75" customHeight="1" x14ac:dyDescent="0.2">
      <c r="B1006" s="64" t="s">
        <v>2882</v>
      </c>
      <c r="C1006" s="65">
        <v>1</v>
      </c>
      <c r="D1006" s="65">
        <v>0</v>
      </c>
      <c r="E1006" s="65">
        <v>0</v>
      </c>
      <c r="F1006" s="66">
        <v>0</v>
      </c>
      <c r="G1006" s="67">
        <v>2</v>
      </c>
    </row>
    <row r="1007" spans="2:7" s="28" customFormat="1" ht="18.75" customHeight="1" x14ac:dyDescent="0.2">
      <c r="B1007" s="64" t="s">
        <v>2099</v>
      </c>
      <c r="C1007" s="65">
        <v>1</v>
      </c>
      <c r="D1007" s="65">
        <v>0</v>
      </c>
      <c r="E1007" s="65">
        <v>0</v>
      </c>
      <c r="F1007" s="66">
        <v>1</v>
      </c>
      <c r="G1007" s="67">
        <v>1</v>
      </c>
    </row>
    <row r="1008" spans="2:7" s="28" customFormat="1" ht="18.75" customHeight="1" x14ac:dyDescent="0.2">
      <c r="B1008" s="64" t="s">
        <v>3735</v>
      </c>
      <c r="C1008" s="65">
        <v>0</v>
      </c>
      <c r="D1008" s="65">
        <v>0</v>
      </c>
      <c r="E1008" s="65">
        <v>0</v>
      </c>
      <c r="F1008" s="66">
        <v>0</v>
      </c>
      <c r="G1008" s="67">
        <v>3</v>
      </c>
    </row>
    <row r="1009" spans="2:7" s="28" customFormat="1" ht="18.75" customHeight="1" x14ac:dyDescent="0.2">
      <c r="B1009" s="64" t="s">
        <v>2851</v>
      </c>
      <c r="C1009" s="65">
        <v>0</v>
      </c>
      <c r="D1009" s="65">
        <v>1</v>
      </c>
      <c r="E1009" s="65">
        <v>1</v>
      </c>
      <c r="F1009" s="66">
        <v>1</v>
      </c>
      <c r="G1009" s="67">
        <v>0</v>
      </c>
    </row>
    <row r="1010" spans="2:7" s="28" customFormat="1" ht="18.75" customHeight="1" x14ac:dyDescent="0.2">
      <c r="B1010" s="64" t="s">
        <v>2095</v>
      </c>
      <c r="C1010" s="65">
        <v>2</v>
      </c>
      <c r="D1010" s="65">
        <v>0</v>
      </c>
      <c r="E1010" s="65">
        <v>0</v>
      </c>
      <c r="F1010" s="66">
        <v>1</v>
      </c>
      <c r="G1010" s="67">
        <v>0</v>
      </c>
    </row>
    <row r="1011" spans="2:7" s="28" customFormat="1" ht="18.75" customHeight="1" x14ac:dyDescent="0.2">
      <c r="B1011" s="64" t="s">
        <v>1612</v>
      </c>
      <c r="C1011" s="65">
        <v>1</v>
      </c>
      <c r="D1011" s="65">
        <v>0</v>
      </c>
      <c r="E1011" s="65">
        <v>0</v>
      </c>
      <c r="F1011" s="66">
        <v>1</v>
      </c>
      <c r="G1011" s="67">
        <v>1</v>
      </c>
    </row>
    <row r="1012" spans="2:7" s="28" customFormat="1" ht="18.75" customHeight="1" x14ac:dyDescent="0.2">
      <c r="B1012" s="64" t="s">
        <v>2079</v>
      </c>
      <c r="C1012" s="65">
        <v>0</v>
      </c>
      <c r="D1012" s="65">
        <v>2</v>
      </c>
      <c r="E1012" s="65">
        <v>0</v>
      </c>
      <c r="F1012" s="66">
        <v>0</v>
      </c>
      <c r="G1012" s="67">
        <v>1</v>
      </c>
    </row>
    <row r="1013" spans="2:7" s="28" customFormat="1" ht="18.75" customHeight="1" x14ac:dyDescent="0.2">
      <c r="B1013" s="64" t="s">
        <v>1614</v>
      </c>
      <c r="C1013" s="65">
        <v>0</v>
      </c>
      <c r="D1013" s="65">
        <v>2</v>
      </c>
      <c r="E1013" s="65">
        <v>1</v>
      </c>
      <c r="F1013" s="66">
        <v>0</v>
      </c>
      <c r="G1013" s="67">
        <v>0</v>
      </c>
    </row>
    <row r="1014" spans="2:7" s="28" customFormat="1" ht="18.75" customHeight="1" x14ac:dyDescent="0.2">
      <c r="B1014" s="64" t="s">
        <v>1325</v>
      </c>
      <c r="C1014" s="65">
        <v>3</v>
      </c>
      <c r="D1014" s="65">
        <v>0</v>
      </c>
      <c r="E1014" s="65">
        <v>0</v>
      </c>
      <c r="F1014" s="66">
        <v>0</v>
      </c>
      <c r="G1014" s="67">
        <v>0</v>
      </c>
    </row>
    <row r="1015" spans="2:7" s="28" customFormat="1" ht="18.75" customHeight="1" x14ac:dyDescent="0.2">
      <c r="B1015" s="64" t="s">
        <v>2158</v>
      </c>
      <c r="C1015" s="65">
        <v>1</v>
      </c>
      <c r="D1015" s="65">
        <v>0</v>
      </c>
      <c r="E1015" s="65">
        <v>1</v>
      </c>
      <c r="F1015" s="66">
        <v>0</v>
      </c>
      <c r="G1015" s="67">
        <v>0</v>
      </c>
    </row>
    <row r="1016" spans="2:7" s="28" customFormat="1" ht="18.75" customHeight="1" x14ac:dyDescent="0.2">
      <c r="B1016" s="64" t="s">
        <v>1974</v>
      </c>
      <c r="C1016" s="65">
        <v>2</v>
      </c>
      <c r="D1016" s="65">
        <v>0</v>
      </c>
      <c r="E1016" s="65">
        <v>0</v>
      </c>
      <c r="F1016" s="66">
        <v>0</v>
      </c>
      <c r="G1016" s="67">
        <v>0</v>
      </c>
    </row>
    <row r="1017" spans="2:7" s="28" customFormat="1" ht="18.75" customHeight="1" x14ac:dyDescent="0.2">
      <c r="B1017" s="64" t="s">
        <v>1569</v>
      </c>
      <c r="C1017" s="65">
        <v>0</v>
      </c>
      <c r="D1017" s="65">
        <v>0</v>
      </c>
      <c r="E1017" s="65">
        <v>2</v>
      </c>
      <c r="F1017" s="66">
        <v>0</v>
      </c>
      <c r="G1017" s="67">
        <v>0</v>
      </c>
    </row>
    <row r="1018" spans="2:7" s="28" customFormat="1" ht="18.75" customHeight="1" x14ac:dyDescent="0.2">
      <c r="B1018" s="64" t="s">
        <v>2579</v>
      </c>
      <c r="C1018" s="65">
        <v>1</v>
      </c>
      <c r="D1018" s="65">
        <v>0</v>
      </c>
      <c r="E1018" s="65">
        <v>0</v>
      </c>
      <c r="F1018" s="66">
        <v>1</v>
      </c>
      <c r="G1018" s="67">
        <v>0</v>
      </c>
    </row>
    <row r="1019" spans="2:7" s="28" customFormat="1" ht="18.75" customHeight="1" x14ac:dyDescent="0.2">
      <c r="B1019" s="64" t="s">
        <v>2215</v>
      </c>
      <c r="C1019" s="65">
        <v>0</v>
      </c>
      <c r="D1019" s="65">
        <v>1</v>
      </c>
      <c r="E1019" s="65">
        <v>0</v>
      </c>
      <c r="F1019" s="66">
        <v>1</v>
      </c>
      <c r="G1019" s="67">
        <v>0</v>
      </c>
    </row>
    <row r="1020" spans="2:7" s="28" customFormat="1" ht="18.75" customHeight="1" x14ac:dyDescent="0.2">
      <c r="B1020" s="64" t="s">
        <v>3575</v>
      </c>
      <c r="C1020" s="65">
        <v>0</v>
      </c>
      <c r="D1020" s="65">
        <v>0</v>
      </c>
      <c r="E1020" s="65">
        <v>0</v>
      </c>
      <c r="F1020" s="66">
        <v>0</v>
      </c>
      <c r="G1020" s="67">
        <v>2</v>
      </c>
    </row>
    <row r="1021" spans="2:7" s="28" customFormat="1" ht="18.75" customHeight="1" x14ac:dyDescent="0.2">
      <c r="B1021" s="64" t="s">
        <v>3209</v>
      </c>
      <c r="C1021" s="65">
        <v>0</v>
      </c>
      <c r="D1021" s="65">
        <v>0</v>
      </c>
      <c r="E1021" s="65">
        <v>2</v>
      </c>
      <c r="F1021" s="66">
        <v>0</v>
      </c>
      <c r="G1021" s="67">
        <v>0</v>
      </c>
    </row>
    <row r="1022" spans="2:7" s="28" customFormat="1" ht="18.75" customHeight="1" x14ac:dyDescent="0.2">
      <c r="B1022" s="64" t="s">
        <v>2016</v>
      </c>
      <c r="C1022" s="65">
        <v>0</v>
      </c>
      <c r="D1022" s="65">
        <v>0</v>
      </c>
      <c r="E1022" s="65">
        <v>1</v>
      </c>
      <c r="F1022" s="66">
        <v>1</v>
      </c>
      <c r="G1022" s="67">
        <v>0</v>
      </c>
    </row>
    <row r="1023" spans="2:7" s="28" customFormat="1" ht="18.75" customHeight="1" x14ac:dyDescent="0.2">
      <c r="B1023" s="64" t="s">
        <v>2538</v>
      </c>
      <c r="C1023" s="65">
        <v>0</v>
      </c>
      <c r="D1023" s="65">
        <v>1</v>
      </c>
      <c r="E1023" s="65">
        <v>1</v>
      </c>
      <c r="F1023" s="66">
        <v>0</v>
      </c>
      <c r="G1023" s="67">
        <v>0</v>
      </c>
    </row>
    <row r="1024" spans="2:7" s="28" customFormat="1" ht="18.75" customHeight="1" x14ac:dyDescent="0.2">
      <c r="B1024" s="64" t="s">
        <v>2569</v>
      </c>
      <c r="C1024" s="65">
        <v>0</v>
      </c>
      <c r="D1024" s="65">
        <v>0</v>
      </c>
      <c r="E1024" s="65">
        <v>0</v>
      </c>
      <c r="F1024" s="66">
        <v>0</v>
      </c>
      <c r="G1024" s="67">
        <v>2</v>
      </c>
    </row>
    <row r="1025" spans="2:7" s="28" customFormat="1" ht="18.75" customHeight="1" x14ac:dyDescent="0.2">
      <c r="B1025" s="64" t="s">
        <v>1351</v>
      </c>
      <c r="C1025" s="65">
        <v>0</v>
      </c>
      <c r="D1025" s="65">
        <v>0</v>
      </c>
      <c r="E1025" s="65">
        <v>0</v>
      </c>
      <c r="F1025" s="66">
        <v>1</v>
      </c>
      <c r="G1025" s="67">
        <v>1</v>
      </c>
    </row>
    <row r="1026" spans="2:7" s="28" customFormat="1" ht="18.75" customHeight="1" x14ac:dyDescent="0.2">
      <c r="B1026" s="64" t="s">
        <v>2653</v>
      </c>
      <c r="C1026" s="65">
        <v>1</v>
      </c>
      <c r="D1026" s="65">
        <v>0</v>
      </c>
      <c r="E1026" s="65">
        <v>1</v>
      </c>
      <c r="F1026" s="66">
        <v>0</v>
      </c>
      <c r="G1026" s="67">
        <v>0</v>
      </c>
    </row>
    <row r="1027" spans="2:7" s="28" customFormat="1" ht="18.75" customHeight="1" x14ac:dyDescent="0.2">
      <c r="B1027" s="64" t="s">
        <v>3120</v>
      </c>
      <c r="C1027" s="65">
        <v>1</v>
      </c>
      <c r="D1027" s="65">
        <v>0</v>
      </c>
      <c r="E1027" s="65">
        <v>0</v>
      </c>
      <c r="F1027" s="66">
        <v>1</v>
      </c>
      <c r="G1027" s="67">
        <v>0</v>
      </c>
    </row>
    <row r="1028" spans="2:7" s="28" customFormat="1" ht="18.75" customHeight="1" x14ac:dyDescent="0.2">
      <c r="B1028" s="64" t="s">
        <v>3510</v>
      </c>
      <c r="C1028" s="65">
        <v>0</v>
      </c>
      <c r="D1028" s="65">
        <v>0</v>
      </c>
      <c r="E1028" s="65">
        <v>0</v>
      </c>
      <c r="F1028" s="66">
        <v>1</v>
      </c>
      <c r="G1028" s="67">
        <v>1</v>
      </c>
    </row>
    <row r="1029" spans="2:7" s="28" customFormat="1" ht="18.75" customHeight="1" x14ac:dyDescent="0.2">
      <c r="B1029" s="64" t="s">
        <v>1993</v>
      </c>
      <c r="C1029" s="65">
        <v>0</v>
      </c>
      <c r="D1029" s="65">
        <v>2</v>
      </c>
      <c r="E1029" s="65">
        <v>0</v>
      </c>
      <c r="F1029" s="66">
        <v>0</v>
      </c>
      <c r="G1029" s="67">
        <v>0</v>
      </c>
    </row>
    <row r="1030" spans="2:7" s="28" customFormat="1" ht="18.75" customHeight="1" x14ac:dyDescent="0.2">
      <c r="B1030" s="64" t="s">
        <v>3031</v>
      </c>
      <c r="C1030" s="65">
        <v>0</v>
      </c>
      <c r="D1030" s="65">
        <v>0</v>
      </c>
      <c r="E1030" s="65">
        <v>1</v>
      </c>
      <c r="F1030" s="66">
        <v>1</v>
      </c>
      <c r="G1030" s="67">
        <v>0</v>
      </c>
    </row>
    <row r="1031" spans="2:7" s="28" customFormat="1" ht="18.75" customHeight="1" x14ac:dyDescent="0.2">
      <c r="B1031" s="64" t="s">
        <v>3028</v>
      </c>
      <c r="C1031" s="65">
        <v>0</v>
      </c>
      <c r="D1031" s="65">
        <v>0</v>
      </c>
      <c r="E1031" s="65">
        <v>2</v>
      </c>
      <c r="F1031" s="66">
        <v>0</v>
      </c>
      <c r="G1031" s="67">
        <v>0</v>
      </c>
    </row>
    <row r="1032" spans="2:7" s="28" customFormat="1" ht="18.75" customHeight="1" x14ac:dyDescent="0.2">
      <c r="B1032" s="64" t="s">
        <v>2304</v>
      </c>
      <c r="C1032" s="65">
        <v>0</v>
      </c>
      <c r="D1032" s="65">
        <v>1</v>
      </c>
      <c r="E1032" s="65">
        <v>1</v>
      </c>
      <c r="F1032" s="66">
        <v>0</v>
      </c>
      <c r="G1032" s="67">
        <v>0</v>
      </c>
    </row>
    <row r="1033" spans="2:7" s="28" customFormat="1" ht="18.75" customHeight="1" x14ac:dyDescent="0.2">
      <c r="B1033" s="64" t="s">
        <v>1775</v>
      </c>
      <c r="C1033" s="65">
        <v>0</v>
      </c>
      <c r="D1033" s="65">
        <v>0</v>
      </c>
      <c r="E1033" s="65">
        <v>2</v>
      </c>
      <c r="F1033" s="66">
        <v>0</v>
      </c>
      <c r="G1033" s="67">
        <v>0</v>
      </c>
    </row>
    <row r="1034" spans="2:7" s="28" customFormat="1" ht="18.75" customHeight="1" x14ac:dyDescent="0.2">
      <c r="B1034" s="64" t="s">
        <v>3032</v>
      </c>
      <c r="C1034" s="65">
        <v>0</v>
      </c>
      <c r="D1034" s="65">
        <v>0</v>
      </c>
      <c r="E1034" s="65">
        <v>2</v>
      </c>
      <c r="F1034" s="66">
        <v>0</v>
      </c>
      <c r="G1034" s="67">
        <v>0</v>
      </c>
    </row>
    <row r="1035" spans="2:7" s="28" customFormat="1" ht="18.75" customHeight="1" x14ac:dyDescent="0.2">
      <c r="B1035" s="64" t="s">
        <v>3029</v>
      </c>
      <c r="C1035" s="65">
        <v>0</v>
      </c>
      <c r="D1035" s="65">
        <v>0</v>
      </c>
      <c r="E1035" s="65">
        <v>1</v>
      </c>
      <c r="F1035" s="66">
        <v>0</v>
      </c>
      <c r="G1035" s="67">
        <v>1</v>
      </c>
    </row>
    <row r="1036" spans="2:7" s="28" customFormat="1" ht="18.75" customHeight="1" x14ac:dyDescent="0.2">
      <c r="B1036" s="64" t="s">
        <v>3091</v>
      </c>
      <c r="C1036" s="65">
        <v>0</v>
      </c>
      <c r="D1036" s="65">
        <v>0</v>
      </c>
      <c r="E1036" s="65">
        <v>0</v>
      </c>
      <c r="F1036" s="66">
        <v>1</v>
      </c>
      <c r="G1036" s="67">
        <v>1</v>
      </c>
    </row>
    <row r="1037" spans="2:7" s="28" customFormat="1" ht="18.75" customHeight="1" x14ac:dyDescent="0.2">
      <c r="B1037" s="64" t="s">
        <v>1565</v>
      </c>
      <c r="C1037" s="65">
        <v>1</v>
      </c>
      <c r="D1037" s="65">
        <v>0</v>
      </c>
      <c r="E1037" s="65">
        <v>1</v>
      </c>
      <c r="F1037" s="66">
        <v>0</v>
      </c>
      <c r="G1037" s="67">
        <v>0</v>
      </c>
    </row>
    <row r="1038" spans="2:7" s="28" customFormat="1" ht="18.75" customHeight="1" x14ac:dyDescent="0.2">
      <c r="B1038" s="64" t="s">
        <v>3004</v>
      </c>
      <c r="C1038" s="65">
        <v>0</v>
      </c>
      <c r="D1038" s="65">
        <v>0</v>
      </c>
      <c r="E1038" s="65">
        <v>2</v>
      </c>
      <c r="F1038" s="66">
        <v>0</v>
      </c>
      <c r="G1038" s="67">
        <v>0</v>
      </c>
    </row>
    <row r="1039" spans="2:7" s="28" customFormat="1" ht="18.75" customHeight="1" x14ac:dyDescent="0.2">
      <c r="B1039" s="64" t="s">
        <v>3327</v>
      </c>
      <c r="C1039" s="65">
        <v>0</v>
      </c>
      <c r="D1039" s="65">
        <v>0</v>
      </c>
      <c r="E1039" s="65">
        <v>0</v>
      </c>
      <c r="F1039" s="66">
        <v>2</v>
      </c>
      <c r="G1039" s="67">
        <v>0</v>
      </c>
    </row>
    <row r="1040" spans="2:7" s="28" customFormat="1" ht="18.75" customHeight="1" x14ac:dyDescent="0.2">
      <c r="B1040" s="64" t="s">
        <v>1808</v>
      </c>
      <c r="C1040" s="65">
        <v>1</v>
      </c>
      <c r="D1040" s="65">
        <v>0</v>
      </c>
      <c r="E1040" s="65">
        <v>1</v>
      </c>
      <c r="F1040" s="66">
        <v>0</v>
      </c>
      <c r="G1040" s="67">
        <v>0</v>
      </c>
    </row>
    <row r="1041" spans="2:7" s="28" customFormat="1" ht="18.75" customHeight="1" x14ac:dyDescent="0.2">
      <c r="B1041" s="64" t="s">
        <v>3414</v>
      </c>
      <c r="C1041" s="65">
        <v>0</v>
      </c>
      <c r="D1041" s="65">
        <v>0</v>
      </c>
      <c r="E1041" s="65">
        <v>0</v>
      </c>
      <c r="F1041" s="66">
        <v>2</v>
      </c>
      <c r="G1041" s="67">
        <v>0</v>
      </c>
    </row>
    <row r="1042" spans="2:7" s="28" customFormat="1" ht="18.75" customHeight="1" x14ac:dyDescent="0.2">
      <c r="B1042" s="64" t="s">
        <v>2688</v>
      </c>
      <c r="C1042" s="65">
        <v>0</v>
      </c>
      <c r="D1042" s="65">
        <v>0</v>
      </c>
      <c r="E1042" s="65">
        <v>0</v>
      </c>
      <c r="F1042" s="66">
        <v>1</v>
      </c>
      <c r="G1042" s="67">
        <v>1</v>
      </c>
    </row>
    <row r="1043" spans="2:7" s="28" customFormat="1" ht="18.75" customHeight="1" x14ac:dyDescent="0.2">
      <c r="B1043" s="64" t="s">
        <v>3133</v>
      </c>
      <c r="C1043" s="65">
        <v>0</v>
      </c>
      <c r="D1043" s="65">
        <v>0</v>
      </c>
      <c r="E1043" s="65">
        <v>2</v>
      </c>
      <c r="F1043" s="66">
        <v>0</v>
      </c>
      <c r="G1043" s="67">
        <v>0</v>
      </c>
    </row>
    <row r="1044" spans="2:7" s="28" customFormat="1" ht="18.75" customHeight="1" x14ac:dyDescent="0.2">
      <c r="B1044" s="64" t="s">
        <v>3694</v>
      </c>
      <c r="C1044" s="65">
        <v>0</v>
      </c>
      <c r="D1044" s="65">
        <v>0</v>
      </c>
      <c r="E1044" s="65">
        <v>0</v>
      </c>
      <c r="F1044" s="66">
        <v>0</v>
      </c>
      <c r="G1044" s="67">
        <v>2</v>
      </c>
    </row>
    <row r="1045" spans="2:7" s="28" customFormat="1" ht="18.75" customHeight="1" x14ac:dyDescent="0.2">
      <c r="B1045" s="64" t="s">
        <v>3021</v>
      </c>
      <c r="C1045" s="65">
        <v>0</v>
      </c>
      <c r="D1045" s="65">
        <v>0</v>
      </c>
      <c r="E1045" s="65">
        <v>2</v>
      </c>
      <c r="F1045" s="66">
        <v>0</v>
      </c>
      <c r="G1045" s="67">
        <v>0</v>
      </c>
    </row>
    <row r="1046" spans="2:7" s="28" customFormat="1" ht="18.75" customHeight="1" x14ac:dyDescent="0.2">
      <c r="B1046" s="64" t="s">
        <v>3320</v>
      </c>
      <c r="C1046" s="65">
        <v>0</v>
      </c>
      <c r="D1046" s="65">
        <v>0</v>
      </c>
      <c r="E1046" s="65">
        <v>0</v>
      </c>
      <c r="F1046" s="66">
        <v>1</v>
      </c>
      <c r="G1046" s="67">
        <v>1</v>
      </c>
    </row>
    <row r="1047" spans="2:7" s="28" customFormat="1" ht="18.75" customHeight="1" x14ac:dyDescent="0.2">
      <c r="B1047" s="64" t="s">
        <v>2101</v>
      </c>
      <c r="C1047" s="65">
        <v>0</v>
      </c>
      <c r="D1047" s="65">
        <v>2</v>
      </c>
      <c r="E1047" s="65">
        <v>0</v>
      </c>
      <c r="F1047" s="66">
        <v>0</v>
      </c>
      <c r="G1047" s="67">
        <v>0</v>
      </c>
    </row>
    <row r="1048" spans="2:7" s="28" customFormat="1" ht="18.75" customHeight="1" x14ac:dyDescent="0.2">
      <c r="B1048" s="64" t="s">
        <v>1978</v>
      </c>
      <c r="C1048" s="65">
        <v>0</v>
      </c>
      <c r="D1048" s="65">
        <v>0</v>
      </c>
      <c r="E1048" s="65">
        <v>0</v>
      </c>
      <c r="F1048" s="66">
        <v>0</v>
      </c>
      <c r="G1048" s="67">
        <v>2</v>
      </c>
    </row>
    <row r="1049" spans="2:7" s="28" customFormat="1" ht="18.75" customHeight="1" x14ac:dyDescent="0.2">
      <c r="B1049" s="64" t="s">
        <v>3612</v>
      </c>
      <c r="C1049" s="65">
        <v>0</v>
      </c>
      <c r="D1049" s="65">
        <v>0</v>
      </c>
      <c r="E1049" s="65">
        <v>0</v>
      </c>
      <c r="F1049" s="66">
        <v>0</v>
      </c>
      <c r="G1049" s="67">
        <v>2</v>
      </c>
    </row>
    <row r="1050" spans="2:7" s="28" customFormat="1" ht="18.75" customHeight="1" x14ac:dyDescent="0.2">
      <c r="B1050" s="64" t="s">
        <v>3323</v>
      </c>
      <c r="C1050" s="65">
        <v>0</v>
      </c>
      <c r="D1050" s="65">
        <v>0</v>
      </c>
      <c r="E1050" s="65">
        <v>0</v>
      </c>
      <c r="F1050" s="66">
        <v>1</v>
      </c>
      <c r="G1050" s="67">
        <v>1</v>
      </c>
    </row>
    <row r="1051" spans="2:7" s="28" customFormat="1" ht="18.75" customHeight="1" x14ac:dyDescent="0.2">
      <c r="B1051" s="64" t="s">
        <v>3006</v>
      </c>
      <c r="C1051" s="65">
        <v>0</v>
      </c>
      <c r="D1051" s="65">
        <v>0</v>
      </c>
      <c r="E1051" s="65">
        <v>2</v>
      </c>
      <c r="F1051" s="66">
        <v>0</v>
      </c>
      <c r="G1051" s="67">
        <v>0</v>
      </c>
    </row>
    <row r="1052" spans="2:7" s="28" customFormat="1" ht="18.75" customHeight="1" x14ac:dyDescent="0.2">
      <c r="B1052" s="64" t="s">
        <v>2577</v>
      </c>
      <c r="C1052" s="65">
        <v>0</v>
      </c>
      <c r="D1052" s="65">
        <v>0</v>
      </c>
      <c r="E1052" s="65">
        <v>2</v>
      </c>
      <c r="F1052" s="66">
        <v>0</v>
      </c>
      <c r="G1052" s="67">
        <v>0</v>
      </c>
    </row>
    <row r="1053" spans="2:7" s="28" customFormat="1" ht="18.75" customHeight="1" x14ac:dyDescent="0.2">
      <c r="B1053" s="64" t="s">
        <v>2209</v>
      </c>
      <c r="C1053" s="65">
        <v>0</v>
      </c>
      <c r="D1053" s="65">
        <v>1</v>
      </c>
      <c r="E1053" s="65">
        <v>1</v>
      </c>
      <c r="F1053" s="66">
        <v>0</v>
      </c>
      <c r="G1053" s="67">
        <v>0</v>
      </c>
    </row>
    <row r="1054" spans="2:7" s="28" customFormat="1" ht="18.75" customHeight="1" x14ac:dyDescent="0.2">
      <c r="B1054" s="64" t="s">
        <v>1441</v>
      </c>
      <c r="C1054" s="65">
        <v>0</v>
      </c>
      <c r="D1054" s="65">
        <v>1</v>
      </c>
      <c r="E1054" s="65">
        <v>0</v>
      </c>
      <c r="F1054" s="66">
        <v>1</v>
      </c>
      <c r="G1054" s="67">
        <v>0</v>
      </c>
    </row>
    <row r="1055" spans="2:7" s="28" customFormat="1" ht="18.75" customHeight="1" x14ac:dyDescent="0.2">
      <c r="B1055" s="64" t="s">
        <v>3018</v>
      </c>
      <c r="C1055" s="65">
        <v>0</v>
      </c>
      <c r="D1055" s="65">
        <v>0</v>
      </c>
      <c r="E1055" s="65">
        <v>1</v>
      </c>
      <c r="F1055" s="66">
        <v>1</v>
      </c>
      <c r="G1055" s="67">
        <v>0</v>
      </c>
    </row>
    <row r="1056" spans="2:7" s="28" customFormat="1" ht="18.75" customHeight="1" x14ac:dyDescent="0.2">
      <c r="B1056" s="64" t="s">
        <v>3406</v>
      </c>
      <c r="C1056" s="65">
        <v>0</v>
      </c>
      <c r="D1056" s="65">
        <v>0</v>
      </c>
      <c r="E1056" s="65">
        <v>0</v>
      </c>
      <c r="F1056" s="66">
        <v>2</v>
      </c>
      <c r="G1056" s="67">
        <v>0</v>
      </c>
    </row>
    <row r="1057" spans="2:7" s="28" customFormat="1" ht="18.75" customHeight="1" x14ac:dyDescent="0.2">
      <c r="B1057" s="64" t="s">
        <v>2333</v>
      </c>
      <c r="C1057" s="65">
        <v>0</v>
      </c>
      <c r="D1057" s="65">
        <v>1</v>
      </c>
      <c r="E1057" s="65">
        <v>0</v>
      </c>
      <c r="F1057" s="66">
        <v>0</v>
      </c>
      <c r="G1057" s="67">
        <v>1</v>
      </c>
    </row>
    <row r="1058" spans="2:7" s="28" customFormat="1" ht="18.75" customHeight="1" x14ac:dyDescent="0.2">
      <c r="B1058" s="64" t="s">
        <v>1027</v>
      </c>
      <c r="C1058" s="65">
        <v>0</v>
      </c>
      <c r="D1058" s="65">
        <v>0</v>
      </c>
      <c r="E1058" s="65">
        <v>0</v>
      </c>
      <c r="F1058" s="66">
        <v>1</v>
      </c>
      <c r="G1058" s="67">
        <v>1</v>
      </c>
    </row>
    <row r="1059" spans="2:7" s="28" customFormat="1" ht="18.75" customHeight="1" x14ac:dyDescent="0.2">
      <c r="B1059" s="64" t="s">
        <v>3350</v>
      </c>
      <c r="C1059" s="65">
        <v>0</v>
      </c>
      <c r="D1059" s="65">
        <v>0</v>
      </c>
      <c r="E1059" s="65">
        <v>0</v>
      </c>
      <c r="F1059" s="66">
        <v>1</v>
      </c>
      <c r="G1059" s="67">
        <v>1</v>
      </c>
    </row>
    <row r="1060" spans="2:7" s="28" customFormat="1" ht="18.75" customHeight="1" x14ac:dyDescent="0.2">
      <c r="B1060" s="64" t="s">
        <v>1976</v>
      </c>
      <c r="C1060" s="65">
        <v>2</v>
      </c>
      <c r="D1060" s="65">
        <v>0</v>
      </c>
      <c r="E1060" s="65">
        <v>0</v>
      </c>
      <c r="F1060" s="66">
        <v>0</v>
      </c>
      <c r="G1060" s="67">
        <v>0</v>
      </c>
    </row>
    <row r="1061" spans="2:7" s="28" customFormat="1" ht="18.75" customHeight="1" x14ac:dyDescent="0.2">
      <c r="B1061" s="64" t="s">
        <v>2057</v>
      </c>
      <c r="C1061" s="65">
        <v>2</v>
      </c>
      <c r="D1061" s="65">
        <v>0</v>
      </c>
      <c r="E1061" s="65">
        <v>0</v>
      </c>
      <c r="F1061" s="66">
        <v>0</v>
      </c>
      <c r="G1061" s="67">
        <v>0</v>
      </c>
    </row>
    <row r="1062" spans="2:7" s="28" customFormat="1" ht="18.75" customHeight="1" x14ac:dyDescent="0.2">
      <c r="B1062" s="64" t="s">
        <v>3119</v>
      </c>
      <c r="C1062" s="65">
        <v>0</v>
      </c>
      <c r="D1062" s="65">
        <v>0</v>
      </c>
      <c r="E1062" s="65">
        <v>2</v>
      </c>
      <c r="F1062" s="66">
        <v>0</v>
      </c>
      <c r="G1062" s="67">
        <v>0</v>
      </c>
    </row>
    <row r="1063" spans="2:7" s="28" customFormat="1" ht="18.75" customHeight="1" x14ac:dyDescent="0.2">
      <c r="B1063" s="64" t="s">
        <v>1939</v>
      </c>
      <c r="C1063" s="65">
        <v>1</v>
      </c>
      <c r="D1063" s="65">
        <v>1</v>
      </c>
      <c r="E1063" s="65">
        <v>0</v>
      </c>
      <c r="F1063" s="66">
        <v>0</v>
      </c>
      <c r="G1063" s="67">
        <v>0</v>
      </c>
    </row>
    <row r="1064" spans="2:7" s="28" customFormat="1" ht="18.75" customHeight="1" x14ac:dyDescent="0.2">
      <c r="B1064" s="64" t="s">
        <v>2660</v>
      </c>
      <c r="C1064" s="65">
        <v>0</v>
      </c>
      <c r="D1064" s="65">
        <v>1</v>
      </c>
      <c r="E1064" s="65">
        <v>1</v>
      </c>
      <c r="F1064" s="66">
        <v>0</v>
      </c>
      <c r="G1064" s="67">
        <v>0</v>
      </c>
    </row>
    <row r="1065" spans="2:7" s="28" customFormat="1" ht="18.75" customHeight="1" x14ac:dyDescent="0.2">
      <c r="B1065" s="64" t="s">
        <v>1640</v>
      </c>
      <c r="C1065" s="65">
        <v>1</v>
      </c>
      <c r="D1065" s="65">
        <v>0</v>
      </c>
      <c r="E1065" s="65">
        <v>1</v>
      </c>
      <c r="F1065" s="66">
        <v>0</v>
      </c>
      <c r="G1065" s="67">
        <v>0</v>
      </c>
    </row>
    <row r="1066" spans="2:7" s="28" customFormat="1" ht="18.75" customHeight="1" x14ac:dyDescent="0.2">
      <c r="B1066" s="64" t="s">
        <v>3585</v>
      </c>
      <c r="C1066" s="65">
        <v>0</v>
      </c>
      <c r="D1066" s="65">
        <v>0</v>
      </c>
      <c r="E1066" s="65">
        <v>0</v>
      </c>
      <c r="F1066" s="66">
        <v>0</v>
      </c>
      <c r="G1066" s="67">
        <v>2</v>
      </c>
    </row>
    <row r="1067" spans="2:7" s="28" customFormat="1" ht="18.75" customHeight="1" x14ac:dyDescent="0.2">
      <c r="B1067" s="64" t="s">
        <v>3008</v>
      </c>
      <c r="C1067" s="65">
        <v>0</v>
      </c>
      <c r="D1067" s="65">
        <v>0</v>
      </c>
      <c r="E1067" s="65">
        <v>2</v>
      </c>
      <c r="F1067" s="66">
        <v>0</v>
      </c>
      <c r="G1067" s="67">
        <v>0</v>
      </c>
    </row>
    <row r="1068" spans="2:7" s="28" customFormat="1" ht="18.75" customHeight="1" x14ac:dyDescent="0.2">
      <c r="B1068" s="64" t="s">
        <v>3121</v>
      </c>
      <c r="C1068" s="65">
        <v>0</v>
      </c>
      <c r="D1068" s="65">
        <v>0</v>
      </c>
      <c r="E1068" s="65">
        <v>1</v>
      </c>
      <c r="F1068" s="66">
        <v>0</v>
      </c>
      <c r="G1068" s="67">
        <v>1</v>
      </c>
    </row>
    <row r="1069" spans="2:7" s="28" customFormat="1" ht="18.75" customHeight="1" x14ac:dyDescent="0.2">
      <c r="B1069" s="64" t="s">
        <v>3513</v>
      </c>
      <c r="C1069" s="65">
        <v>0</v>
      </c>
      <c r="D1069" s="65">
        <v>0</v>
      </c>
      <c r="E1069" s="65">
        <v>0</v>
      </c>
      <c r="F1069" s="66">
        <v>2</v>
      </c>
      <c r="G1069" s="67">
        <v>0</v>
      </c>
    </row>
    <row r="1070" spans="2:7" s="28" customFormat="1" ht="18.75" customHeight="1" x14ac:dyDescent="0.2">
      <c r="B1070" s="64" t="s">
        <v>2312</v>
      </c>
      <c r="C1070" s="65">
        <v>0</v>
      </c>
      <c r="D1070" s="65">
        <v>0</v>
      </c>
      <c r="E1070" s="65">
        <v>1</v>
      </c>
      <c r="F1070" s="66">
        <v>1</v>
      </c>
      <c r="G1070" s="67">
        <v>0</v>
      </c>
    </row>
    <row r="1071" spans="2:7" s="28" customFormat="1" ht="18.75" customHeight="1" x14ac:dyDescent="0.2">
      <c r="B1071" s="64" t="s">
        <v>3038</v>
      </c>
      <c r="C1071" s="65">
        <v>0</v>
      </c>
      <c r="D1071" s="65">
        <v>0</v>
      </c>
      <c r="E1071" s="65">
        <v>1</v>
      </c>
      <c r="F1071" s="66">
        <v>0</v>
      </c>
      <c r="G1071" s="67">
        <v>1</v>
      </c>
    </row>
    <row r="1072" spans="2:7" s="28" customFormat="1" ht="18.75" customHeight="1" x14ac:dyDescent="0.2">
      <c r="B1072" s="64" t="s">
        <v>912</v>
      </c>
      <c r="C1072" s="65">
        <v>1</v>
      </c>
      <c r="D1072" s="65">
        <v>1</v>
      </c>
      <c r="E1072" s="65">
        <v>0</v>
      </c>
      <c r="F1072" s="66">
        <v>0</v>
      </c>
      <c r="G1072" s="67">
        <v>0</v>
      </c>
    </row>
    <row r="1073" spans="2:7" s="28" customFormat="1" ht="18.75" customHeight="1" x14ac:dyDescent="0.2">
      <c r="B1073" s="64" t="s">
        <v>2582</v>
      </c>
      <c r="C1073" s="65">
        <v>0</v>
      </c>
      <c r="D1073" s="65">
        <v>1</v>
      </c>
      <c r="E1073" s="65">
        <v>1</v>
      </c>
      <c r="F1073" s="66">
        <v>0</v>
      </c>
      <c r="G1073" s="67">
        <v>0</v>
      </c>
    </row>
    <row r="1074" spans="2:7" s="28" customFormat="1" ht="18.75" customHeight="1" x14ac:dyDescent="0.2">
      <c r="B1074" s="64" t="s">
        <v>1174</v>
      </c>
      <c r="C1074" s="65">
        <v>0</v>
      </c>
      <c r="D1074" s="65">
        <v>0</v>
      </c>
      <c r="E1074" s="65">
        <v>0</v>
      </c>
      <c r="F1074" s="66">
        <v>2</v>
      </c>
      <c r="G1074" s="67">
        <v>0</v>
      </c>
    </row>
    <row r="1075" spans="2:7" s="28" customFormat="1" ht="18.75" customHeight="1" x14ac:dyDescent="0.2">
      <c r="B1075" s="64" t="s">
        <v>2310</v>
      </c>
      <c r="C1075" s="65">
        <v>1</v>
      </c>
      <c r="D1075" s="65">
        <v>0</v>
      </c>
      <c r="E1075" s="65">
        <v>1</v>
      </c>
      <c r="F1075" s="66">
        <v>0</v>
      </c>
      <c r="G1075" s="67">
        <v>0</v>
      </c>
    </row>
    <row r="1076" spans="2:7" s="28" customFormat="1" ht="18.75" customHeight="1" x14ac:dyDescent="0.2">
      <c r="B1076" s="64" t="s">
        <v>3552</v>
      </c>
      <c r="C1076" s="65">
        <v>0</v>
      </c>
      <c r="D1076" s="65">
        <v>0</v>
      </c>
      <c r="E1076" s="65">
        <v>0</v>
      </c>
      <c r="F1076" s="66">
        <v>0</v>
      </c>
      <c r="G1076" s="67">
        <v>2</v>
      </c>
    </row>
    <row r="1077" spans="2:7" s="28" customFormat="1" ht="18.75" customHeight="1" x14ac:dyDescent="0.2">
      <c r="B1077" s="64" t="s">
        <v>3653</v>
      </c>
      <c r="C1077" s="65">
        <v>0</v>
      </c>
      <c r="D1077" s="65">
        <v>0</v>
      </c>
      <c r="E1077" s="65">
        <v>0</v>
      </c>
      <c r="F1077" s="66">
        <v>0</v>
      </c>
      <c r="G1077" s="67">
        <v>2</v>
      </c>
    </row>
    <row r="1078" spans="2:7" s="28" customFormat="1" ht="18.75" customHeight="1" x14ac:dyDescent="0.2">
      <c r="B1078" s="64" t="s">
        <v>2149</v>
      </c>
      <c r="C1078" s="65">
        <v>1</v>
      </c>
      <c r="D1078" s="65">
        <v>0</v>
      </c>
      <c r="E1078" s="65">
        <v>1</v>
      </c>
      <c r="F1078" s="66">
        <v>0</v>
      </c>
      <c r="G1078" s="67">
        <v>0</v>
      </c>
    </row>
    <row r="1079" spans="2:7" s="28" customFormat="1" ht="18.75" customHeight="1" x14ac:dyDescent="0.2">
      <c r="B1079" s="64" t="s">
        <v>2719</v>
      </c>
      <c r="C1079" s="65">
        <v>0</v>
      </c>
      <c r="D1079" s="65">
        <v>0</v>
      </c>
      <c r="E1079" s="65">
        <v>0</v>
      </c>
      <c r="F1079" s="66">
        <v>1</v>
      </c>
      <c r="G1079" s="67">
        <v>1</v>
      </c>
    </row>
    <row r="1080" spans="2:7" s="28" customFormat="1" ht="18.75" customHeight="1" x14ac:dyDescent="0.2">
      <c r="B1080" s="64" t="s">
        <v>1944</v>
      </c>
      <c r="C1080" s="65">
        <v>0</v>
      </c>
      <c r="D1080" s="65">
        <v>0</v>
      </c>
      <c r="E1080" s="65">
        <v>2</v>
      </c>
      <c r="F1080" s="66">
        <v>0</v>
      </c>
      <c r="G1080" s="67">
        <v>0</v>
      </c>
    </row>
    <row r="1081" spans="2:7" s="28" customFormat="1" ht="18.75" customHeight="1" x14ac:dyDescent="0.2">
      <c r="B1081" s="64" t="s">
        <v>3249</v>
      </c>
      <c r="C1081" s="65">
        <v>0</v>
      </c>
      <c r="D1081" s="65">
        <v>0</v>
      </c>
      <c r="E1081" s="65">
        <v>1</v>
      </c>
      <c r="F1081" s="66">
        <v>1</v>
      </c>
      <c r="G1081" s="67">
        <v>0</v>
      </c>
    </row>
    <row r="1082" spans="2:7" s="28" customFormat="1" ht="18.75" customHeight="1" x14ac:dyDescent="0.2">
      <c r="B1082" s="64" t="s">
        <v>3215</v>
      </c>
      <c r="C1082" s="65">
        <v>0</v>
      </c>
      <c r="D1082" s="65">
        <v>0</v>
      </c>
      <c r="E1082" s="65">
        <v>1</v>
      </c>
      <c r="F1082" s="66">
        <v>0</v>
      </c>
      <c r="G1082" s="67">
        <v>1</v>
      </c>
    </row>
    <row r="1083" spans="2:7" s="28" customFormat="1" ht="18.75" customHeight="1" x14ac:dyDescent="0.2">
      <c r="B1083" s="64" t="s">
        <v>2731</v>
      </c>
      <c r="C1083" s="65">
        <v>0</v>
      </c>
      <c r="D1083" s="65">
        <v>1</v>
      </c>
      <c r="E1083" s="65">
        <v>0</v>
      </c>
      <c r="F1083" s="66">
        <v>1</v>
      </c>
      <c r="G1083" s="67">
        <v>0</v>
      </c>
    </row>
    <row r="1084" spans="2:7" s="28" customFormat="1" ht="18.75" customHeight="1" x14ac:dyDescent="0.2">
      <c r="B1084" s="64" t="s">
        <v>1184</v>
      </c>
      <c r="C1084" s="65">
        <v>0</v>
      </c>
      <c r="D1084" s="65">
        <v>1</v>
      </c>
      <c r="E1084" s="65">
        <v>0</v>
      </c>
      <c r="F1084" s="66">
        <v>1</v>
      </c>
      <c r="G1084" s="67">
        <v>0</v>
      </c>
    </row>
    <row r="1085" spans="2:7" s="28" customFormat="1" ht="18.75" customHeight="1" x14ac:dyDescent="0.2">
      <c r="B1085" s="64" t="s">
        <v>2415</v>
      </c>
      <c r="C1085" s="65">
        <v>0</v>
      </c>
      <c r="D1085" s="65">
        <v>1</v>
      </c>
      <c r="E1085" s="65">
        <v>0</v>
      </c>
      <c r="F1085" s="66">
        <v>0</v>
      </c>
      <c r="G1085" s="67">
        <v>1</v>
      </c>
    </row>
    <row r="1086" spans="2:7" s="28" customFormat="1" ht="18.75" customHeight="1" x14ac:dyDescent="0.2">
      <c r="B1086" s="64" t="s">
        <v>1926</v>
      </c>
      <c r="C1086" s="65">
        <v>0</v>
      </c>
      <c r="D1086" s="65">
        <v>0</v>
      </c>
      <c r="E1086" s="65">
        <v>0</v>
      </c>
      <c r="F1086" s="66">
        <v>2</v>
      </c>
      <c r="G1086" s="67">
        <v>0</v>
      </c>
    </row>
    <row r="1087" spans="2:7" s="28" customFormat="1" ht="18.75" customHeight="1" x14ac:dyDescent="0.2">
      <c r="B1087" s="64" t="s">
        <v>1116</v>
      </c>
      <c r="C1087" s="65">
        <v>1</v>
      </c>
      <c r="D1087" s="65">
        <v>0</v>
      </c>
      <c r="E1087" s="65">
        <v>0</v>
      </c>
      <c r="F1087" s="66">
        <v>0</v>
      </c>
      <c r="G1087" s="67">
        <v>1</v>
      </c>
    </row>
    <row r="1088" spans="2:7" s="28" customFormat="1" ht="18.75" customHeight="1" x14ac:dyDescent="0.2">
      <c r="B1088" s="64" t="s">
        <v>2171</v>
      </c>
      <c r="C1088" s="65">
        <v>1</v>
      </c>
      <c r="D1088" s="65">
        <v>0</v>
      </c>
      <c r="E1088" s="65">
        <v>1</v>
      </c>
      <c r="F1088" s="66">
        <v>0</v>
      </c>
      <c r="G1088" s="67">
        <v>0</v>
      </c>
    </row>
    <row r="1089" spans="2:7" s="28" customFormat="1" ht="18.75" customHeight="1" x14ac:dyDescent="0.2">
      <c r="B1089" s="64" t="s">
        <v>2025</v>
      </c>
      <c r="C1089" s="65">
        <v>0</v>
      </c>
      <c r="D1089" s="65">
        <v>0</v>
      </c>
      <c r="E1089" s="65">
        <v>0</v>
      </c>
      <c r="F1089" s="66">
        <v>0</v>
      </c>
      <c r="G1089" s="67">
        <v>2</v>
      </c>
    </row>
    <row r="1090" spans="2:7" s="28" customFormat="1" ht="18.75" customHeight="1" x14ac:dyDescent="0.2">
      <c r="B1090" s="64" t="s">
        <v>3586</v>
      </c>
      <c r="C1090" s="65">
        <v>0</v>
      </c>
      <c r="D1090" s="65">
        <v>0</v>
      </c>
      <c r="E1090" s="65">
        <v>0</v>
      </c>
      <c r="F1090" s="66">
        <v>0</v>
      </c>
      <c r="G1090" s="67">
        <v>2</v>
      </c>
    </row>
    <row r="1091" spans="2:7" s="28" customFormat="1" ht="18.75" customHeight="1" x14ac:dyDescent="0.2">
      <c r="B1091" s="64" t="s">
        <v>1101</v>
      </c>
      <c r="C1091" s="65">
        <v>0</v>
      </c>
      <c r="D1091" s="65">
        <v>1</v>
      </c>
      <c r="E1091" s="65">
        <v>0</v>
      </c>
      <c r="F1091" s="66">
        <v>1</v>
      </c>
      <c r="G1091" s="67">
        <v>0</v>
      </c>
    </row>
    <row r="1092" spans="2:7" s="28" customFormat="1" ht="18.75" customHeight="1" x14ac:dyDescent="0.2">
      <c r="B1092" s="64" t="s">
        <v>2113</v>
      </c>
      <c r="C1092" s="65">
        <v>0</v>
      </c>
      <c r="D1092" s="65">
        <v>0</v>
      </c>
      <c r="E1092" s="65">
        <v>1</v>
      </c>
      <c r="F1092" s="66">
        <v>0</v>
      </c>
      <c r="G1092" s="67">
        <v>1</v>
      </c>
    </row>
    <row r="1093" spans="2:7" s="28" customFormat="1" ht="18.75" customHeight="1" x14ac:dyDescent="0.2">
      <c r="B1093" s="64" t="s">
        <v>1953</v>
      </c>
      <c r="C1093" s="65">
        <v>2</v>
      </c>
      <c r="D1093" s="65">
        <v>0</v>
      </c>
      <c r="E1093" s="65">
        <v>0</v>
      </c>
      <c r="F1093" s="66">
        <v>0</v>
      </c>
      <c r="G1093" s="67">
        <v>0</v>
      </c>
    </row>
    <row r="1094" spans="2:7" s="28" customFormat="1" ht="18.75" customHeight="1" x14ac:dyDescent="0.2">
      <c r="B1094" s="64" t="s">
        <v>2586</v>
      </c>
      <c r="C1094" s="65">
        <v>0</v>
      </c>
      <c r="D1094" s="65">
        <v>0</v>
      </c>
      <c r="E1094" s="65">
        <v>2</v>
      </c>
      <c r="F1094" s="66">
        <v>0</v>
      </c>
      <c r="G1094" s="67">
        <v>0</v>
      </c>
    </row>
    <row r="1095" spans="2:7" s="28" customFormat="1" ht="18.75" customHeight="1" x14ac:dyDescent="0.2">
      <c r="B1095" s="64" t="s">
        <v>2355</v>
      </c>
      <c r="C1095" s="65">
        <v>0</v>
      </c>
      <c r="D1095" s="65">
        <v>1</v>
      </c>
      <c r="E1095" s="65">
        <v>1</v>
      </c>
      <c r="F1095" s="66">
        <v>0</v>
      </c>
      <c r="G1095" s="67">
        <v>0</v>
      </c>
    </row>
    <row r="1096" spans="2:7" s="28" customFormat="1" ht="18.75" customHeight="1" x14ac:dyDescent="0.2">
      <c r="B1096" s="64" t="s">
        <v>1331</v>
      </c>
      <c r="C1096" s="65">
        <v>1</v>
      </c>
      <c r="D1096" s="65">
        <v>0</v>
      </c>
      <c r="E1096" s="65">
        <v>0</v>
      </c>
      <c r="F1096" s="66">
        <v>0</v>
      </c>
      <c r="G1096" s="67">
        <v>1</v>
      </c>
    </row>
    <row r="1097" spans="2:7" s="28" customFormat="1" ht="18.75" customHeight="1" x14ac:dyDescent="0.2">
      <c r="B1097" s="64" t="s">
        <v>2006</v>
      </c>
      <c r="C1097" s="65">
        <v>1</v>
      </c>
      <c r="D1097" s="65">
        <v>0</v>
      </c>
      <c r="E1097" s="65">
        <v>0</v>
      </c>
      <c r="F1097" s="66">
        <v>0</v>
      </c>
      <c r="G1097" s="67">
        <v>1</v>
      </c>
    </row>
    <row r="1098" spans="2:7" s="28" customFormat="1" ht="18.75" customHeight="1" x14ac:dyDescent="0.2">
      <c r="B1098" s="64" t="s">
        <v>3036</v>
      </c>
      <c r="C1098" s="65">
        <v>0</v>
      </c>
      <c r="D1098" s="65">
        <v>0</v>
      </c>
      <c r="E1098" s="65">
        <v>1</v>
      </c>
      <c r="F1098" s="66">
        <v>1</v>
      </c>
      <c r="G1098" s="67">
        <v>0</v>
      </c>
    </row>
    <row r="1099" spans="2:7" s="28" customFormat="1" ht="18.75" customHeight="1" x14ac:dyDescent="0.2">
      <c r="B1099" s="64" t="s">
        <v>2540</v>
      </c>
      <c r="C1099" s="65">
        <v>1</v>
      </c>
      <c r="D1099" s="65">
        <v>0</v>
      </c>
      <c r="E1099" s="65">
        <v>1</v>
      </c>
      <c r="F1099" s="66">
        <v>0</v>
      </c>
      <c r="G1099" s="67">
        <v>0</v>
      </c>
    </row>
    <row r="1100" spans="2:7" s="28" customFormat="1" ht="18.75" customHeight="1" x14ac:dyDescent="0.2">
      <c r="B1100" s="64" t="s">
        <v>1668</v>
      </c>
      <c r="C1100" s="65">
        <v>0</v>
      </c>
      <c r="D1100" s="65">
        <v>1</v>
      </c>
      <c r="E1100" s="65">
        <v>0</v>
      </c>
      <c r="F1100" s="66">
        <v>0</v>
      </c>
      <c r="G1100" s="67">
        <v>1</v>
      </c>
    </row>
    <row r="1101" spans="2:7" s="28" customFormat="1" ht="18.75" customHeight="1" x14ac:dyDescent="0.2">
      <c r="B1101" s="64" t="s">
        <v>1743</v>
      </c>
      <c r="C1101" s="65">
        <v>1</v>
      </c>
      <c r="D1101" s="65">
        <v>1</v>
      </c>
      <c r="E1101" s="65">
        <v>0</v>
      </c>
      <c r="F1101" s="66">
        <v>0</v>
      </c>
      <c r="G1101" s="67">
        <v>0</v>
      </c>
    </row>
    <row r="1102" spans="2:7" s="28" customFormat="1" ht="18.75" customHeight="1" x14ac:dyDescent="0.2">
      <c r="B1102" s="64" t="s">
        <v>1398</v>
      </c>
      <c r="C1102" s="65">
        <v>0</v>
      </c>
      <c r="D1102" s="65">
        <v>2</v>
      </c>
      <c r="E1102" s="65">
        <v>0</v>
      </c>
      <c r="F1102" s="66">
        <v>0</v>
      </c>
      <c r="G1102" s="67">
        <v>0</v>
      </c>
    </row>
    <row r="1103" spans="2:7" s="28" customFormat="1" ht="18.75" customHeight="1" x14ac:dyDescent="0.2">
      <c r="B1103" s="64" t="s">
        <v>2003</v>
      </c>
      <c r="C1103" s="65">
        <v>0</v>
      </c>
      <c r="D1103" s="65">
        <v>1</v>
      </c>
      <c r="E1103" s="65">
        <v>0</v>
      </c>
      <c r="F1103" s="66">
        <v>1</v>
      </c>
      <c r="G1103" s="67">
        <v>0</v>
      </c>
    </row>
    <row r="1104" spans="2:7" s="28" customFormat="1" ht="18.75" customHeight="1" x14ac:dyDescent="0.2">
      <c r="B1104" s="64" t="s">
        <v>1123</v>
      </c>
      <c r="C1104" s="65">
        <v>0</v>
      </c>
      <c r="D1104" s="65">
        <v>0</v>
      </c>
      <c r="E1104" s="65">
        <v>2</v>
      </c>
      <c r="F1104" s="66">
        <v>0</v>
      </c>
      <c r="G1104" s="67">
        <v>0</v>
      </c>
    </row>
    <row r="1105" spans="2:7" s="28" customFormat="1" ht="18.75" customHeight="1" x14ac:dyDescent="0.2">
      <c r="B1105" s="64" t="s">
        <v>3035</v>
      </c>
      <c r="C1105" s="65">
        <v>0</v>
      </c>
      <c r="D1105" s="65">
        <v>0</v>
      </c>
      <c r="E1105" s="65">
        <v>2</v>
      </c>
      <c r="F1105" s="66">
        <v>0</v>
      </c>
      <c r="G1105" s="67">
        <v>0</v>
      </c>
    </row>
    <row r="1106" spans="2:7" s="28" customFormat="1" ht="18.75" customHeight="1" x14ac:dyDescent="0.2">
      <c r="B1106" s="64" t="s">
        <v>3566</v>
      </c>
      <c r="C1106" s="65">
        <v>0</v>
      </c>
      <c r="D1106" s="65">
        <v>0</v>
      </c>
      <c r="E1106" s="65">
        <v>0</v>
      </c>
      <c r="F1106" s="66">
        <v>0</v>
      </c>
      <c r="G1106" s="67">
        <v>2</v>
      </c>
    </row>
    <row r="1107" spans="2:7" s="28" customFormat="1" ht="18.75" customHeight="1" x14ac:dyDescent="0.2">
      <c r="B1107" s="64" t="s">
        <v>1799</v>
      </c>
      <c r="C1107" s="65">
        <v>1</v>
      </c>
      <c r="D1107" s="65">
        <v>0</v>
      </c>
      <c r="E1107" s="65">
        <v>0</v>
      </c>
      <c r="F1107" s="66">
        <v>1</v>
      </c>
      <c r="G1107" s="67">
        <v>0</v>
      </c>
    </row>
    <row r="1108" spans="2:7" s="28" customFormat="1" ht="18.75" customHeight="1" x14ac:dyDescent="0.2">
      <c r="B1108" s="64" t="s">
        <v>1979</v>
      </c>
      <c r="C1108" s="65">
        <v>2</v>
      </c>
      <c r="D1108" s="65">
        <v>0</v>
      </c>
      <c r="E1108" s="65">
        <v>0</v>
      </c>
      <c r="F1108" s="66">
        <v>0</v>
      </c>
      <c r="G1108" s="67">
        <v>0</v>
      </c>
    </row>
    <row r="1109" spans="2:7" s="28" customFormat="1" ht="18.75" customHeight="1" x14ac:dyDescent="0.2">
      <c r="B1109" s="64" t="s">
        <v>2004</v>
      </c>
      <c r="C1109" s="65">
        <v>0</v>
      </c>
      <c r="D1109" s="65">
        <v>0</v>
      </c>
      <c r="E1109" s="65">
        <v>1</v>
      </c>
      <c r="F1109" s="66">
        <v>0</v>
      </c>
      <c r="G1109" s="67">
        <v>1</v>
      </c>
    </row>
    <row r="1110" spans="2:7" s="28" customFormat="1" ht="18.75" customHeight="1" x14ac:dyDescent="0.2">
      <c r="B1110" s="64" t="s">
        <v>1310</v>
      </c>
      <c r="C1110" s="65">
        <v>0</v>
      </c>
      <c r="D1110" s="65">
        <v>1</v>
      </c>
      <c r="E1110" s="65">
        <v>1</v>
      </c>
      <c r="F1110" s="66">
        <v>0</v>
      </c>
      <c r="G1110" s="67">
        <v>0</v>
      </c>
    </row>
    <row r="1111" spans="2:7" s="28" customFormat="1" ht="18.75" customHeight="1" x14ac:dyDescent="0.2">
      <c r="B1111" s="64" t="s">
        <v>3398</v>
      </c>
      <c r="C1111" s="65">
        <v>0</v>
      </c>
      <c r="D1111" s="65">
        <v>0</v>
      </c>
      <c r="E1111" s="65">
        <v>0</v>
      </c>
      <c r="F1111" s="66">
        <v>1</v>
      </c>
      <c r="G1111" s="67">
        <v>1</v>
      </c>
    </row>
    <row r="1112" spans="2:7" s="28" customFormat="1" ht="18.75" customHeight="1" x14ac:dyDescent="0.2">
      <c r="B1112" s="64" t="s">
        <v>1523</v>
      </c>
      <c r="C1112" s="65">
        <v>1</v>
      </c>
      <c r="D1112" s="65">
        <v>0</v>
      </c>
      <c r="E1112" s="65">
        <v>0</v>
      </c>
      <c r="F1112" s="66">
        <v>1</v>
      </c>
      <c r="G1112" s="67">
        <v>0</v>
      </c>
    </row>
    <row r="1113" spans="2:7" s="28" customFormat="1" ht="18.75" customHeight="1" x14ac:dyDescent="0.2">
      <c r="B1113" s="64" t="s">
        <v>3302</v>
      </c>
      <c r="C1113" s="65">
        <v>0</v>
      </c>
      <c r="D1113" s="65">
        <v>0</v>
      </c>
      <c r="E1113" s="65">
        <v>0</v>
      </c>
      <c r="F1113" s="66">
        <v>2</v>
      </c>
      <c r="G1113" s="67">
        <v>0</v>
      </c>
    </row>
    <row r="1114" spans="2:7" s="28" customFormat="1" ht="18.75" customHeight="1" x14ac:dyDescent="0.2">
      <c r="B1114" s="64" t="s">
        <v>3353</v>
      </c>
      <c r="C1114" s="65">
        <v>0</v>
      </c>
      <c r="D1114" s="65">
        <v>0</v>
      </c>
      <c r="E1114" s="65">
        <v>0</v>
      </c>
      <c r="F1114" s="66">
        <v>1</v>
      </c>
      <c r="G1114" s="67">
        <v>1</v>
      </c>
    </row>
    <row r="1115" spans="2:7" s="28" customFormat="1" ht="18.75" customHeight="1" x14ac:dyDescent="0.2">
      <c r="B1115" s="64" t="s">
        <v>2732</v>
      </c>
      <c r="C1115" s="65">
        <v>0</v>
      </c>
      <c r="D1115" s="65">
        <v>1</v>
      </c>
      <c r="E1115" s="65">
        <v>1</v>
      </c>
      <c r="F1115" s="66">
        <v>0</v>
      </c>
      <c r="G1115" s="67">
        <v>0</v>
      </c>
    </row>
    <row r="1116" spans="2:7" s="28" customFormat="1" ht="18.75" customHeight="1" x14ac:dyDescent="0.2">
      <c r="B1116" s="64" t="s">
        <v>2741</v>
      </c>
      <c r="C1116" s="65">
        <v>0</v>
      </c>
      <c r="D1116" s="65">
        <v>1</v>
      </c>
      <c r="E1116" s="65">
        <v>0</v>
      </c>
      <c r="F1116" s="66">
        <v>1</v>
      </c>
      <c r="G1116" s="67">
        <v>0</v>
      </c>
    </row>
    <row r="1117" spans="2:7" s="28" customFormat="1" ht="18.75" customHeight="1" x14ac:dyDescent="0.2">
      <c r="B1117" s="64" t="s">
        <v>3009</v>
      </c>
      <c r="C1117" s="65">
        <v>2</v>
      </c>
      <c r="D1117" s="65">
        <v>0</v>
      </c>
      <c r="E1117" s="65">
        <v>0</v>
      </c>
      <c r="F1117" s="66">
        <v>0</v>
      </c>
      <c r="G1117" s="67">
        <v>0</v>
      </c>
    </row>
    <row r="1118" spans="2:7" s="28" customFormat="1" ht="18.75" customHeight="1" x14ac:dyDescent="0.2">
      <c r="B1118" s="64" t="s">
        <v>1153</v>
      </c>
      <c r="C1118" s="65">
        <v>0</v>
      </c>
      <c r="D1118" s="65">
        <v>0</v>
      </c>
      <c r="E1118" s="65">
        <v>0</v>
      </c>
      <c r="F1118" s="66">
        <v>2</v>
      </c>
      <c r="G1118" s="67">
        <v>0</v>
      </c>
    </row>
    <row r="1119" spans="2:7" s="28" customFormat="1" ht="18.75" customHeight="1" x14ac:dyDescent="0.2">
      <c r="B1119" s="64" t="s">
        <v>1457</v>
      </c>
      <c r="C1119" s="65">
        <v>2</v>
      </c>
      <c r="D1119" s="65">
        <v>0</v>
      </c>
      <c r="E1119" s="65">
        <v>0</v>
      </c>
      <c r="F1119" s="66">
        <v>0</v>
      </c>
      <c r="G1119" s="67">
        <v>0</v>
      </c>
    </row>
    <row r="1120" spans="2:7" s="28" customFormat="1" ht="18.75" customHeight="1" x14ac:dyDescent="0.2">
      <c r="B1120" s="64" t="s">
        <v>3250</v>
      </c>
      <c r="C1120" s="65">
        <v>0</v>
      </c>
      <c r="D1120" s="65">
        <v>0</v>
      </c>
      <c r="E1120" s="65">
        <v>1</v>
      </c>
      <c r="F1120" s="66">
        <v>0</v>
      </c>
      <c r="G1120" s="67">
        <v>1</v>
      </c>
    </row>
    <row r="1121" spans="2:7" s="28" customFormat="1" ht="18.75" customHeight="1" x14ac:dyDescent="0.2">
      <c r="B1121" s="64" t="s">
        <v>2729</v>
      </c>
      <c r="C1121" s="65">
        <v>0</v>
      </c>
      <c r="D1121" s="65">
        <v>1</v>
      </c>
      <c r="E1121" s="65">
        <v>1</v>
      </c>
      <c r="F1121" s="66">
        <v>0</v>
      </c>
      <c r="G1121" s="67">
        <v>0</v>
      </c>
    </row>
    <row r="1122" spans="2:7" s="28" customFormat="1" ht="18.75" customHeight="1" x14ac:dyDescent="0.2">
      <c r="B1122" s="64" t="s">
        <v>2371</v>
      </c>
      <c r="C1122" s="65">
        <v>0</v>
      </c>
      <c r="D1122" s="65">
        <v>0</v>
      </c>
      <c r="E1122" s="65">
        <v>2</v>
      </c>
      <c r="F1122" s="66">
        <v>0</v>
      </c>
      <c r="G1122" s="67">
        <v>0</v>
      </c>
    </row>
    <row r="1123" spans="2:7" s="28" customFormat="1" ht="18.75" customHeight="1" x14ac:dyDescent="0.2">
      <c r="B1123" s="64" t="s">
        <v>1670</v>
      </c>
      <c r="C1123" s="65">
        <v>1</v>
      </c>
      <c r="D1123" s="65">
        <v>0</v>
      </c>
      <c r="E1123" s="65">
        <v>1</v>
      </c>
      <c r="F1123" s="66">
        <v>0</v>
      </c>
      <c r="G1123" s="67">
        <v>0</v>
      </c>
    </row>
    <row r="1124" spans="2:7" s="28" customFormat="1" ht="18.75" customHeight="1" x14ac:dyDescent="0.2">
      <c r="B1124" s="64" t="s">
        <v>3400</v>
      </c>
      <c r="C1124" s="65">
        <v>0</v>
      </c>
      <c r="D1124" s="65">
        <v>0</v>
      </c>
      <c r="E1124" s="65">
        <v>0</v>
      </c>
      <c r="F1124" s="66">
        <v>1</v>
      </c>
      <c r="G1124" s="67">
        <v>1</v>
      </c>
    </row>
    <row r="1125" spans="2:7" s="28" customFormat="1" ht="18.75" customHeight="1" x14ac:dyDescent="0.2">
      <c r="B1125" s="64" t="s">
        <v>3010</v>
      </c>
      <c r="C1125" s="65">
        <v>0</v>
      </c>
      <c r="D1125" s="65">
        <v>1</v>
      </c>
      <c r="E1125" s="65">
        <v>1</v>
      </c>
      <c r="F1125" s="66">
        <v>0</v>
      </c>
      <c r="G1125" s="67">
        <v>0</v>
      </c>
    </row>
    <row r="1126" spans="2:7" s="28" customFormat="1" ht="18.75" customHeight="1" x14ac:dyDescent="0.2">
      <c r="B1126" s="64" t="s">
        <v>2358</v>
      </c>
      <c r="C1126" s="65">
        <v>0</v>
      </c>
      <c r="D1126" s="65">
        <v>0</v>
      </c>
      <c r="E1126" s="65">
        <v>1</v>
      </c>
      <c r="F1126" s="66">
        <v>0</v>
      </c>
      <c r="G1126" s="67">
        <v>1</v>
      </c>
    </row>
    <row r="1127" spans="2:7" s="28" customFormat="1" ht="18.75" customHeight="1" x14ac:dyDescent="0.2">
      <c r="B1127" s="64" t="s">
        <v>2372</v>
      </c>
      <c r="C1127" s="65">
        <v>0</v>
      </c>
      <c r="D1127" s="65">
        <v>1</v>
      </c>
      <c r="E1127" s="65">
        <v>0</v>
      </c>
      <c r="F1127" s="66">
        <v>0</v>
      </c>
      <c r="G1127" s="67">
        <v>1</v>
      </c>
    </row>
    <row r="1128" spans="2:7" s="28" customFormat="1" ht="18.75" customHeight="1" x14ac:dyDescent="0.2">
      <c r="B1128" s="64" t="s">
        <v>2594</v>
      </c>
      <c r="C1128" s="65">
        <v>1</v>
      </c>
      <c r="D1128" s="65">
        <v>1</v>
      </c>
      <c r="E1128" s="65">
        <v>0</v>
      </c>
      <c r="F1128" s="66">
        <v>0</v>
      </c>
      <c r="G1128" s="67">
        <v>0</v>
      </c>
    </row>
    <row r="1129" spans="2:7" s="28" customFormat="1" ht="18.75" customHeight="1" x14ac:dyDescent="0.2">
      <c r="B1129" s="64" t="s">
        <v>3253</v>
      </c>
      <c r="C1129" s="65">
        <v>0</v>
      </c>
      <c r="D1129" s="65">
        <v>0</v>
      </c>
      <c r="E1129" s="65">
        <v>1</v>
      </c>
      <c r="F1129" s="66">
        <v>1</v>
      </c>
      <c r="G1129" s="67">
        <v>0</v>
      </c>
    </row>
    <row r="1130" spans="2:7" s="28" customFormat="1" ht="18.75" customHeight="1" x14ac:dyDescent="0.2">
      <c r="B1130" s="64" t="s">
        <v>2589</v>
      </c>
      <c r="C1130" s="65">
        <v>0</v>
      </c>
      <c r="D1130" s="65">
        <v>2</v>
      </c>
      <c r="E1130" s="65">
        <v>0</v>
      </c>
      <c r="F1130" s="66">
        <v>0</v>
      </c>
      <c r="G1130" s="67">
        <v>0</v>
      </c>
    </row>
    <row r="1131" spans="2:7" s="28" customFormat="1" ht="18.75" customHeight="1" x14ac:dyDescent="0.2">
      <c r="B1131" s="64" t="s">
        <v>1043</v>
      </c>
      <c r="C1131" s="65">
        <v>0</v>
      </c>
      <c r="D1131" s="65">
        <v>0</v>
      </c>
      <c r="E1131" s="65">
        <v>2</v>
      </c>
      <c r="F1131" s="66">
        <v>0</v>
      </c>
      <c r="G1131" s="67">
        <v>0</v>
      </c>
    </row>
    <row r="1132" spans="2:7" s="28" customFormat="1" ht="18.75" customHeight="1" x14ac:dyDescent="0.2">
      <c r="B1132" s="64" t="s">
        <v>1597</v>
      </c>
      <c r="C1132" s="65">
        <v>0</v>
      </c>
      <c r="D1132" s="65">
        <v>1</v>
      </c>
      <c r="E1132" s="65">
        <v>1</v>
      </c>
      <c r="F1132" s="66">
        <v>0</v>
      </c>
      <c r="G1132" s="67">
        <v>0</v>
      </c>
    </row>
    <row r="1133" spans="2:7" s="28" customFormat="1" ht="18.75" customHeight="1" x14ac:dyDescent="0.2">
      <c r="B1133" s="64" t="s">
        <v>950</v>
      </c>
      <c r="C1133" s="65">
        <v>0</v>
      </c>
      <c r="D1133" s="65">
        <v>1</v>
      </c>
      <c r="E1133" s="65">
        <v>1</v>
      </c>
      <c r="F1133" s="66">
        <v>0</v>
      </c>
      <c r="G1133" s="67">
        <v>0</v>
      </c>
    </row>
    <row r="1134" spans="2:7" s="28" customFormat="1" ht="18.75" customHeight="1" x14ac:dyDescent="0.2">
      <c r="B1134" s="64" t="s">
        <v>3242</v>
      </c>
      <c r="C1134" s="65">
        <v>0</v>
      </c>
      <c r="D1134" s="65">
        <v>0</v>
      </c>
      <c r="E1134" s="65">
        <v>2</v>
      </c>
      <c r="F1134" s="66">
        <v>0</v>
      </c>
      <c r="G1134" s="67">
        <v>0</v>
      </c>
    </row>
    <row r="1135" spans="2:7" s="28" customFormat="1" ht="18.75" customHeight="1" x14ac:dyDescent="0.2">
      <c r="B1135" s="64" t="s">
        <v>2776</v>
      </c>
      <c r="C1135" s="65">
        <v>0</v>
      </c>
      <c r="D1135" s="65">
        <v>0</v>
      </c>
      <c r="E1135" s="65">
        <v>0</v>
      </c>
      <c r="F1135" s="66">
        <v>2</v>
      </c>
      <c r="G1135" s="67">
        <v>0</v>
      </c>
    </row>
    <row r="1136" spans="2:7" s="28" customFormat="1" ht="18.75" customHeight="1" x14ac:dyDescent="0.2">
      <c r="B1136" s="64" t="s">
        <v>2318</v>
      </c>
      <c r="C1136" s="65">
        <v>0</v>
      </c>
      <c r="D1136" s="65">
        <v>0</v>
      </c>
      <c r="E1136" s="65">
        <v>1</v>
      </c>
      <c r="F1136" s="66">
        <v>1</v>
      </c>
      <c r="G1136" s="67">
        <v>0</v>
      </c>
    </row>
    <row r="1137" spans="2:7" s="28" customFormat="1" ht="18.75" customHeight="1" x14ac:dyDescent="0.2">
      <c r="B1137" s="64" t="s">
        <v>3617</v>
      </c>
      <c r="C1137" s="65">
        <v>0</v>
      </c>
      <c r="D1137" s="65">
        <v>0</v>
      </c>
      <c r="E1137" s="65">
        <v>0</v>
      </c>
      <c r="F1137" s="66">
        <v>0</v>
      </c>
      <c r="G1137" s="67">
        <v>2</v>
      </c>
    </row>
    <row r="1138" spans="2:7" s="28" customFormat="1" ht="18.75" customHeight="1" x14ac:dyDescent="0.2">
      <c r="B1138" s="64" t="s">
        <v>2523</v>
      </c>
      <c r="C1138" s="65">
        <v>0</v>
      </c>
      <c r="D1138" s="65">
        <v>0</v>
      </c>
      <c r="E1138" s="65">
        <v>1</v>
      </c>
      <c r="F1138" s="66">
        <v>0</v>
      </c>
      <c r="G1138" s="67">
        <v>1</v>
      </c>
    </row>
    <row r="1139" spans="2:7" s="28" customFormat="1" ht="18.75" customHeight="1" x14ac:dyDescent="0.2">
      <c r="B1139" s="64" t="s">
        <v>1219</v>
      </c>
      <c r="C1139" s="65">
        <v>0</v>
      </c>
      <c r="D1139" s="65">
        <v>0</v>
      </c>
      <c r="E1139" s="65">
        <v>0</v>
      </c>
      <c r="F1139" s="66">
        <v>2</v>
      </c>
      <c r="G1139" s="67">
        <v>0</v>
      </c>
    </row>
    <row r="1140" spans="2:7" s="28" customFormat="1" ht="18.75" customHeight="1" x14ac:dyDescent="0.2">
      <c r="B1140" s="64" t="s">
        <v>2147</v>
      </c>
      <c r="C1140" s="65">
        <v>0</v>
      </c>
      <c r="D1140" s="65">
        <v>0</v>
      </c>
      <c r="E1140" s="65">
        <v>0</v>
      </c>
      <c r="F1140" s="66">
        <v>1</v>
      </c>
      <c r="G1140" s="67">
        <v>1</v>
      </c>
    </row>
    <row r="1141" spans="2:7" s="28" customFormat="1" ht="18.75" customHeight="1" x14ac:dyDescent="0.2">
      <c r="B1141" s="64" t="s">
        <v>1144</v>
      </c>
      <c r="C1141" s="65">
        <v>0</v>
      </c>
      <c r="D1141" s="65">
        <v>0</v>
      </c>
      <c r="E1141" s="65">
        <v>1</v>
      </c>
      <c r="F1141" s="66">
        <v>1</v>
      </c>
      <c r="G1141" s="67">
        <v>0</v>
      </c>
    </row>
    <row r="1142" spans="2:7" s="28" customFormat="1" ht="18.75" customHeight="1" x14ac:dyDescent="0.2">
      <c r="B1142" s="64" t="s">
        <v>1991</v>
      </c>
      <c r="C1142" s="65">
        <v>0</v>
      </c>
      <c r="D1142" s="65">
        <v>1</v>
      </c>
      <c r="E1142" s="65">
        <v>1</v>
      </c>
      <c r="F1142" s="66">
        <v>0</v>
      </c>
      <c r="G1142" s="67">
        <v>0</v>
      </c>
    </row>
    <row r="1143" spans="2:7" s="28" customFormat="1" ht="18.75" customHeight="1" x14ac:dyDescent="0.2">
      <c r="B1143" s="64" t="s">
        <v>1822</v>
      </c>
      <c r="C1143" s="65">
        <v>0</v>
      </c>
      <c r="D1143" s="65">
        <v>0</v>
      </c>
      <c r="E1143" s="65">
        <v>0</v>
      </c>
      <c r="F1143" s="66">
        <v>0</v>
      </c>
      <c r="G1143" s="67">
        <v>2</v>
      </c>
    </row>
    <row r="1144" spans="2:7" s="28" customFormat="1" ht="18.75" customHeight="1" x14ac:dyDescent="0.2">
      <c r="B1144" s="64" t="s">
        <v>881</v>
      </c>
      <c r="C1144" s="65">
        <v>1</v>
      </c>
      <c r="D1144" s="65">
        <v>0</v>
      </c>
      <c r="E1144" s="65">
        <v>1</v>
      </c>
      <c r="F1144" s="66">
        <v>0</v>
      </c>
      <c r="G1144" s="67">
        <v>0</v>
      </c>
    </row>
    <row r="1145" spans="2:7" s="28" customFormat="1" ht="18.75" customHeight="1" x14ac:dyDescent="0.2">
      <c r="B1145" s="64" t="s">
        <v>1903</v>
      </c>
      <c r="C1145" s="65">
        <v>2</v>
      </c>
      <c r="D1145" s="65">
        <v>0</v>
      </c>
      <c r="E1145" s="65">
        <v>0</v>
      </c>
      <c r="F1145" s="66">
        <v>0</v>
      </c>
      <c r="G1145" s="67">
        <v>0</v>
      </c>
    </row>
    <row r="1146" spans="2:7" s="28" customFormat="1" ht="18.75" customHeight="1" x14ac:dyDescent="0.2">
      <c r="B1146" s="64" t="s">
        <v>3311</v>
      </c>
      <c r="C1146" s="65">
        <v>0</v>
      </c>
      <c r="D1146" s="65">
        <v>0</v>
      </c>
      <c r="E1146" s="65">
        <v>0</v>
      </c>
      <c r="F1146" s="66">
        <v>1</v>
      </c>
      <c r="G1146" s="67">
        <v>1</v>
      </c>
    </row>
    <row r="1147" spans="2:7" s="29" customFormat="1" ht="18.75" customHeight="1" x14ac:dyDescent="0.25">
      <c r="B1147" s="64" t="s">
        <v>1300</v>
      </c>
      <c r="C1147" s="65">
        <v>1</v>
      </c>
      <c r="D1147" s="65">
        <v>0</v>
      </c>
      <c r="E1147" s="65">
        <v>0</v>
      </c>
      <c r="F1147" s="66">
        <v>0</v>
      </c>
      <c r="G1147" s="67">
        <v>1</v>
      </c>
    </row>
    <row r="1148" spans="2:7" s="28" customFormat="1" ht="18.75" customHeight="1" x14ac:dyDescent="0.2">
      <c r="B1148" s="64" t="s">
        <v>1849</v>
      </c>
      <c r="C1148" s="65">
        <v>0</v>
      </c>
      <c r="D1148" s="65">
        <v>0</v>
      </c>
      <c r="E1148" s="65">
        <v>2</v>
      </c>
      <c r="F1148" s="66">
        <v>0</v>
      </c>
      <c r="G1148" s="67">
        <v>0</v>
      </c>
    </row>
    <row r="1149" spans="2:7" s="28" customFormat="1" ht="18.75" customHeight="1" x14ac:dyDescent="0.2">
      <c r="B1149" s="64" t="s">
        <v>2750</v>
      </c>
      <c r="C1149" s="65">
        <v>0</v>
      </c>
      <c r="D1149" s="65">
        <v>1</v>
      </c>
      <c r="E1149" s="65">
        <v>1</v>
      </c>
      <c r="F1149" s="66">
        <v>0</v>
      </c>
      <c r="G1149" s="67">
        <v>0</v>
      </c>
    </row>
    <row r="1150" spans="2:7" s="28" customFormat="1" ht="18.75" customHeight="1" x14ac:dyDescent="0.2">
      <c r="B1150" s="64" t="s">
        <v>3123</v>
      </c>
      <c r="C1150" s="65">
        <v>0</v>
      </c>
      <c r="D1150" s="65">
        <v>0</v>
      </c>
      <c r="E1150" s="65">
        <v>1</v>
      </c>
      <c r="F1150" s="66">
        <v>1</v>
      </c>
      <c r="G1150" s="67">
        <v>0</v>
      </c>
    </row>
    <row r="1151" spans="2:7" s="28" customFormat="1" ht="18.75" customHeight="1" x14ac:dyDescent="0.2">
      <c r="B1151" s="64" t="s">
        <v>2122</v>
      </c>
      <c r="C1151" s="65">
        <v>0</v>
      </c>
      <c r="D1151" s="65">
        <v>0</v>
      </c>
      <c r="E1151" s="65">
        <v>1</v>
      </c>
      <c r="F1151" s="66">
        <v>1</v>
      </c>
      <c r="G1151" s="67">
        <v>0</v>
      </c>
    </row>
    <row r="1152" spans="2:7" s="28" customFormat="1" ht="18.75" customHeight="1" x14ac:dyDescent="0.2">
      <c r="B1152" s="64" t="s">
        <v>3344</v>
      </c>
      <c r="C1152" s="65">
        <v>0</v>
      </c>
      <c r="D1152" s="65">
        <v>0</v>
      </c>
      <c r="E1152" s="65">
        <v>0</v>
      </c>
      <c r="F1152" s="66">
        <v>2</v>
      </c>
      <c r="G1152" s="67">
        <v>0</v>
      </c>
    </row>
    <row r="1153" spans="2:7" s="28" customFormat="1" ht="18.75" customHeight="1" x14ac:dyDescent="0.2">
      <c r="B1153" s="64" t="s">
        <v>1918</v>
      </c>
      <c r="C1153" s="65">
        <v>2</v>
      </c>
      <c r="D1153" s="65">
        <v>0</v>
      </c>
      <c r="E1153" s="65">
        <v>0</v>
      </c>
      <c r="F1153" s="66">
        <v>0</v>
      </c>
      <c r="G1153" s="67">
        <v>0</v>
      </c>
    </row>
    <row r="1154" spans="2:7" s="28" customFormat="1" ht="18.75" customHeight="1" x14ac:dyDescent="0.2">
      <c r="B1154" s="64" t="s">
        <v>1575</v>
      </c>
      <c r="C1154" s="65">
        <v>1</v>
      </c>
      <c r="D1154" s="65">
        <v>0</v>
      </c>
      <c r="E1154" s="65">
        <v>0</v>
      </c>
      <c r="F1154" s="66">
        <v>1</v>
      </c>
      <c r="G1154" s="67">
        <v>0</v>
      </c>
    </row>
    <row r="1155" spans="2:7" s="28" customFormat="1" ht="18.75" customHeight="1" x14ac:dyDescent="0.2">
      <c r="B1155" s="64" t="s">
        <v>3548</v>
      </c>
      <c r="C1155" s="65">
        <v>0</v>
      </c>
      <c r="D1155" s="65">
        <v>0</v>
      </c>
      <c r="E1155" s="65">
        <v>0</v>
      </c>
      <c r="F1155" s="66">
        <v>0</v>
      </c>
      <c r="G1155" s="67">
        <v>2</v>
      </c>
    </row>
    <row r="1156" spans="2:7" s="28" customFormat="1" ht="18.75" customHeight="1" x14ac:dyDescent="0.2">
      <c r="B1156" s="64" t="s">
        <v>3207</v>
      </c>
      <c r="C1156" s="65">
        <v>0</v>
      </c>
      <c r="D1156" s="65">
        <v>0</v>
      </c>
      <c r="E1156" s="65">
        <v>2</v>
      </c>
      <c r="F1156" s="66">
        <v>0</v>
      </c>
      <c r="G1156" s="67">
        <v>0</v>
      </c>
    </row>
    <row r="1157" spans="2:7" s="28" customFormat="1" ht="18.75" customHeight="1" x14ac:dyDescent="0.2">
      <c r="B1157" s="64" t="s">
        <v>3532</v>
      </c>
      <c r="C1157" s="65">
        <v>0</v>
      </c>
      <c r="D1157" s="65">
        <v>0</v>
      </c>
      <c r="E1157" s="65">
        <v>0</v>
      </c>
      <c r="F1157" s="66">
        <v>1</v>
      </c>
      <c r="G1157" s="67">
        <v>1</v>
      </c>
    </row>
    <row r="1158" spans="2:7" s="28" customFormat="1" ht="18.75" customHeight="1" x14ac:dyDescent="0.2">
      <c r="B1158" s="64" t="s">
        <v>1885</v>
      </c>
      <c r="C1158" s="65">
        <v>0</v>
      </c>
      <c r="D1158" s="65">
        <v>2</v>
      </c>
      <c r="E1158" s="65">
        <v>0</v>
      </c>
      <c r="F1158" s="66">
        <v>0</v>
      </c>
      <c r="G1158" s="67">
        <v>0</v>
      </c>
    </row>
    <row r="1159" spans="2:7" s="28" customFormat="1" ht="18.75" customHeight="1" x14ac:dyDescent="0.2">
      <c r="B1159" s="64" t="s">
        <v>1572</v>
      </c>
      <c r="C1159" s="65">
        <v>0</v>
      </c>
      <c r="D1159" s="65">
        <v>0</v>
      </c>
      <c r="E1159" s="65">
        <v>1</v>
      </c>
      <c r="F1159" s="66">
        <v>0</v>
      </c>
      <c r="G1159" s="67">
        <v>1</v>
      </c>
    </row>
    <row r="1160" spans="2:7" s="28" customFormat="1" ht="18.75" customHeight="1" x14ac:dyDescent="0.2">
      <c r="B1160" s="64" t="s">
        <v>1148</v>
      </c>
      <c r="C1160" s="65">
        <v>0</v>
      </c>
      <c r="D1160" s="65">
        <v>1</v>
      </c>
      <c r="E1160" s="65">
        <v>0</v>
      </c>
      <c r="F1160" s="66">
        <v>0</v>
      </c>
      <c r="G1160" s="67">
        <v>1</v>
      </c>
    </row>
    <row r="1161" spans="2:7" s="28" customFormat="1" ht="18.75" customHeight="1" x14ac:dyDescent="0.2">
      <c r="B1161" s="64" t="s">
        <v>1684</v>
      </c>
      <c r="C1161" s="65">
        <v>1</v>
      </c>
      <c r="D1161" s="65">
        <v>1</v>
      </c>
      <c r="E1161" s="65">
        <v>0</v>
      </c>
      <c r="F1161" s="66">
        <v>0</v>
      </c>
      <c r="G1161" s="67">
        <v>0</v>
      </c>
    </row>
    <row r="1162" spans="2:7" s="28" customFormat="1" ht="18.75" customHeight="1" x14ac:dyDescent="0.2">
      <c r="B1162" s="64" t="s">
        <v>1592</v>
      </c>
      <c r="C1162" s="65">
        <v>0</v>
      </c>
      <c r="D1162" s="65">
        <v>2</v>
      </c>
      <c r="E1162" s="65">
        <v>0</v>
      </c>
      <c r="F1162" s="66">
        <v>0</v>
      </c>
      <c r="G1162" s="67">
        <v>0</v>
      </c>
    </row>
    <row r="1163" spans="2:7" s="28" customFormat="1" ht="18.75" customHeight="1" x14ac:dyDescent="0.2">
      <c r="B1163" s="64" t="s">
        <v>2428</v>
      </c>
      <c r="C1163" s="65">
        <v>1</v>
      </c>
      <c r="D1163" s="65">
        <v>0</v>
      </c>
      <c r="E1163" s="65">
        <v>0</v>
      </c>
      <c r="F1163" s="66">
        <v>0</v>
      </c>
      <c r="G1163" s="67">
        <v>1</v>
      </c>
    </row>
    <row r="1164" spans="2:7" s="28" customFormat="1" ht="18.75" customHeight="1" x14ac:dyDescent="0.2">
      <c r="B1164" s="64" t="s">
        <v>3704</v>
      </c>
      <c r="C1164" s="65">
        <v>0</v>
      </c>
      <c r="D1164" s="65">
        <v>0</v>
      </c>
      <c r="E1164" s="65">
        <v>0</v>
      </c>
      <c r="F1164" s="66">
        <v>0</v>
      </c>
      <c r="G1164" s="67">
        <v>2</v>
      </c>
    </row>
    <row r="1165" spans="2:7" s="28" customFormat="1" ht="18.75" customHeight="1" x14ac:dyDescent="0.2">
      <c r="B1165" s="64" t="s">
        <v>3356</v>
      </c>
      <c r="C1165" s="65">
        <v>0</v>
      </c>
      <c r="D1165" s="65">
        <v>0</v>
      </c>
      <c r="E1165" s="65">
        <v>0</v>
      </c>
      <c r="F1165" s="66">
        <v>2</v>
      </c>
      <c r="G1165" s="67">
        <v>0</v>
      </c>
    </row>
    <row r="1166" spans="2:7" s="28" customFormat="1" ht="18.75" customHeight="1" x14ac:dyDescent="0.2">
      <c r="B1166" s="64" t="s">
        <v>2771</v>
      </c>
      <c r="C1166" s="65">
        <v>1</v>
      </c>
      <c r="D1166" s="65">
        <v>0</v>
      </c>
      <c r="E1166" s="65">
        <v>0</v>
      </c>
      <c r="F1166" s="66">
        <v>0</v>
      </c>
      <c r="G1166" s="67">
        <v>1</v>
      </c>
    </row>
    <row r="1167" spans="2:7" s="28" customFormat="1" ht="18.75" customHeight="1" x14ac:dyDescent="0.2">
      <c r="B1167" s="64" t="s">
        <v>1803</v>
      </c>
      <c r="C1167" s="65">
        <v>1</v>
      </c>
      <c r="D1167" s="65">
        <v>0</v>
      </c>
      <c r="E1167" s="65">
        <v>0</v>
      </c>
      <c r="F1167" s="66">
        <v>1</v>
      </c>
      <c r="G1167" s="67">
        <v>0</v>
      </c>
    </row>
    <row r="1168" spans="2:7" s="28" customFormat="1" ht="18.75" customHeight="1" x14ac:dyDescent="0.2">
      <c r="B1168" s="64" t="s">
        <v>2376</v>
      </c>
      <c r="C1168" s="65">
        <v>0</v>
      </c>
      <c r="D1168" s="65">
        <v>0</v>
      </c>
      <c r="E1168" s="65">
        <v>1</v>
      </c>
      <c r="F1168" s="66">
        <v>1</v>
      </c>
      <c r="G1168" s="67">
        <v>0</v>
      </c>
    </row>
    <row r="1169" spans="2:7" s="28" customFormat="1" ht="18.75" customHeight="1" x14ac:dyDescent="0.2">
      <c r="B1169" s="64" t="s">
        <v>1792</v>
      </c>
      <c r="C1169" s="65">
        <v>0</v>
      </c>
      <c r="D1169" s="65">
        <v>0</v>
      </c>
      <c r="E1169" s="65">
        <v>0</v>
      </c>
      <c r="F1169" s="66">
        <v>0</v>
      </c>
      <c r="G1169" s="67">
        <v>2</v>
      </c>
    </row>
    <row r="1170" spans="2:7" s="28" customFormat="1" ht="18.75" customHeight="1" x14ac:dyDescent="0.2">
      <c r="B1170" s="64" t="s">
        <v>3618</v>
      </c>
      <c r="C1170" s="65">
        <v>0</v>
      </c>
      <c r="D1170" s="65">
        <v>0</v>
      </c>
      <c r="E1170" s="65">
        <v>0</v>
      </c>
      <c r="F1170" s="66">
        <v>0</v>
      </c>
      <c r="G1170" s="67">
        <v>2</v>
      </c>
    </row>
    <row r="1171" spans="2:7" s="28" customFormat="1" ht="18.75" customHeight="1" x14ac:dyDescent="0.2">
      <c r="B1171" s="64" t="s">
        <v>1312</v>
      </c>
      <c r="C1171" s="65">
        <v>0</v>
      </c>
      <c r="D1171" s="65">
        <v>2</v>
      </c>
      <c r="E1171" s="65">
        <v>0</v>
      </c>
      <c r="F1171" s="66">
        <v>0</v>
      </c>
      <c r="G1171" s="67">
        <v>0</v>
      </c>
    </row>
    <row r="1172" spans="2:7" s="28" customFormat="1" ht="18.75" customHeight="1" x14ac:dyDescent="0.2">
      <c r="B1172" s="64" t="s">
        <v>3011</v>
      </c>
      <c r="C1172" s="65">
        <v>0</v>
      </c>
      <c r="D1172" s="65">
        <v>0</v>
      </c>
      <c r="E1172" s="65">
        <v>2</v>
      </c>
      <c r="F1172" s="66">
        <v>0</v>
      </c>
      <c r="G1172" s="67">
        <v>0</v>
      </c>
    </row>
    <row r="1173" spans="2:7" s="28" customFormat="1" ht="18.75" customHeight="1" x14ac:dyDescent="0.2">
      <c r="B1173" s="64" t="s">
        <v>1427</v>
      </c>
      <c r="C1173" s="65">
        <v>1</v>
      </c>
      <c r="D1173" s="65">
        <v>0</v>
      </c>
      <c r="E1173" s="65">
        <v>0</v>
      </c>
      <c r="F1173" s="66">
        <v>1</v>
      </c>
      <c r="G1173" s="67">
        <v>0</v>
      </c>
    </row>
    <row r="1174" spans="2:7" s="28" customFormat="1" ht="18.75" customHeight="1" x14ac:dyDescent="0.2">
      <c r="B1174" s="64" t="s">
        <v>2238</v>
      </c>
      <c r="C1174" s="65">
        <v>0</v>
      </c>
      <c r="D1174" s="65">
        <v>1</v>
      </c>
      <c r="E1174" s="65">
        <v>0</v>
      </c>
      <c r="F1174" s="66">
        <v>1</v>
      </c>
      <c r="G1174" s="67">
        <v>0</v>
      </c>
    </row>
    <row r="1175" spans="2:7" s="28" customFormat="1" ht="18.75" customHeight="1" x14ac:dyDescent="0.2">
      <c r="B1175" s="64" t="s">
        <v>1971</v>
      </c>
      <c r="C1175" s="65">
        <v>1</v>
      </c>
      <c r="D1175" s="65">
        <v>0</v>
      </c>
      <c r="E1175" s="65">
        <v>1</v>
      </c>
      <c r="F1175" s="66">
        <v>0</v>
      </c>
      <c r="G1175" s="67">
        <v>0</v>
      </c>
    </row>
    <row r="1176" spans="2:7" s="28" customFormat="1" ht="18.75" customHeight="1" x14ac:dyDescent="0.2">
      <c r="B1176" s="64" t="s">
        <v>2237</v>
      </c>
      <c r="C1176" s="65">
        <v>0</v>
      </c>
      <c r="D1176" s="65">
        <v>0</v>
      </c>
      <c r="E1176" s="65">
        <v>0</v>
      </c>
      <c r="F1176" s="66">
        <v>1</v>
      </c>
      <c r="G1176" s="67">
        <v>1</v>
      </c>
    </row>
    <row r="1177" spans="2:7" s="28" customFormat="1" ht="18.75" customHeight="1" x14ac:dyDescent="0.2">
      <c r="B1177" s="64" t="s">
        <v>2374</v>
      </c>
      <c r="C1177" s="65">
        <v>0</v>
      </c>
      <c r="D1177" s="65">
        <v>0</v>
      </c>
      <c r="E1177" s="65">
        <v>1</v>
      </c>
      <c r="F1177" s="66">
        <v>0</v>
      </c>
      <c r="G1177" s="67">
        <v>1</v>
      </c>
    </row>
    <row r="1178" spans="2:7" s="28" customFormat="1" ht="18.75" customHeight="1" x14ac:dyDescent="0.2">
      <c r="B1178" s="64" t="s">
        <v>2272</v>
      </c>
      <c r="C1178" s="65">
        <v>0</v>
      </c>
      <c r="D1178" s="65">
        <v>1</v>
      </c>
      <c r="E1178" s="65">
        <v>1</v>
      </c>
      <c r="F1178" s="66">
        <v>0</v>
      </c>
      <c r="G1178" s="67">
        <v>0</v>
      </c>
    </row>
    <row r="1179" spans="2:7" s="28" customFormat="1" ht="18.75" customHeight="1" x14ac:dyDescent="0.2">
      <c r="B1179" s="64" t="s">
        <v>2555</v>
      </c>
      <c r="C1179" s="65">
        <v>0</v>
      </c>
      <c r="D1179" s="65">
        <v>1</v>
      </c>
      <c r="E1179" s="65">
        <v>1</v>
      </c>
      <c r="F1179" s="66">
        <v>0</v>
      </c>
      <c r="G1179" s="67">
        <v>0</v>
      </c>
    </row>
    <row r="1180" spans="2:7" s="28" customFormat="1" ht="18.75" customHeight="1" x14ac:dyDescent="0.2">
      <c r="B1180" s="64" t="s">
        <v>1654</v>
      </c>
      <c r="C1180" s="65">
        <v>0</v>
      </c>
      <c r="D1180" s="65">
        <v>1</v>
      </c>
      <c r="E1180" s="65">
        <v>1</v>
      </c>
      <c r="F1180" s="66">
        <v>0</v>
      </c>
      <c r="G1180" s="67">
        <v>0</v>
      </c>
    </row>
    <row r="1181" spans="2:7" s="28" customFormat="1" ht="18.75" customHeight="1" x14ac:dyDescent="0.2">
      <c r="B1181" s="64" t="s">
        <v>1044</v>
      </c>
      <c r="C1181" s="65">
        <v>2</v>
      </c>
      <c r="D1181" s="65">
        <v>0</v>
      </c>
      <c r="E1181" s="65">
        <v>0</v>
      </c>
      <c r="F1181" s="66">
        <v>0</v>
      </c>
      <c r="G1181" s="67">
        <v>0</v>
      </c>
    </row>
    <row r="1182" spans="2:7" s="28" customFormat="1" ht="18.75" customHeight="1" x14ac:dyDescent="0.2">
      <c r="B1182" s="64" t="s">
        <v>3321</v>
      </c>
      <c r="C1182" s="65">
        <v>0</v>
      </c>
      <c r="D1182" s="65">
        <v>0</v>
      </c>
      <c r="E1182" s="65">
        <v>0</v>
      </c>
      <c r="F1182" s="66">
        <v>2</v>
      </c>
      <c r="G1182" s="67">
        <v>0</v>
      </c>
    </row>
    <row r="1183" spans="2:7" s="28" customFormat="1" ht="18.75" customHeight="1" x14ac:dyDescent="0.2">
      <c r="B1183" s="64" t="s">
        <v>2120</v>
      </c>
      <c r="C1183" s="65">
        <v>0</v>
      </c>
      <c r="D1183" s="65">
        <v>1</v>
      </c>
      <c r="E1183" s="65">
        <v>1</v>
      </c>
      <c r="F1183" s="66">
        <v>0</v>
      </c>
      <c r="G1183" s="67">
        <v>0</v>
      </c>
    </row>
    <row r="1184" spans="2:7" s="28" customFormat="1" ht="18.75" customHeight="1" x14ac:dyDescent="0.2">
      <c r="B1184" s="64" t="s">
        <v>1945</v>
      </c>
      <c r="C1184" s="65">
        <v>0</v>
      </c>
      <c r="D1184" s="65">
        <v>2</v>
      </c>
      <c r="E1184" s="65">
        <v>0</v>
      </c>
      <c r="F1184" s="66">
        <v>0</v>
      </c>
      <c r="G1184" s="67">
        <v>0</v>
      </c>
    </row>
    <row r="1185" spans="2:7" s="28" customFormat="1" ht="18.75" customHeight="1" x14ac:dyDescent="0.2">
      <c r="B1185" s="64" t="s">
        <v>969</v>
      </c>
      <c r="C1185" s="65">
        <v>0</v>
      </c>
      <c r="D1185" s="65">
        <v>2</v>
      </c>
      <c r="E1185" s="65">
        <v>0</v>
      </c>
      <c r="F1185" s="66">
        <v>0</v>
      </c>
      <c r="G1185" s="67">
        <v>0</v>
      </c>
    </row>
    <row r="1186" spans="2:7" s="28" customFormat="1" ht="18.75" customHeight="1" x14ac:dyDescent="0.2">
      <c r="B1186" s="64" t="s">
        <v>1029</v>
      </c>
      <c r="C1186" s="65">
        <v>0</v>
      </c>
      <c r="D1186" s="65">
        <v>0</v>
      </c>
      <c r="E1186" s="65">
        <v>0</v>
      </c>
      <c r="F1186" s="66">
        <v>0</v>
      </c>
      <c r="G1186" s="67">
        <v>2</v>
      </c>
    </row>
    <row r="1187" spans="2:7" s="28" customFormat="1" ht="18.75" customHeight="1" x14ac:dyDescent="0.2">
      <c r="B1187" s="64" t="s">
        <v>1354</v>
      </c>
      <c r="C1187" s="65">
        <v>1</v>
      </c>
      <c r="D1187" s="65">
        <v>1</v>
      </c>
      <c r="E1187" s="65">
        <v>0</v>
      </c>
      <c r="F1187" s="66">
        <v>0</v>
      </c>
      <c r="G1187" s="67">
        <v>0</v>
      </c>
    </row>
    <row r="1188" spans="2:7" s="28" customFormat="1" ht="18.75" customHeight="1" x14ac:dyDescent="0.2">
      <c r="B1188" s="64" t="s">
        <v>1827</v>
      </c>
      <c r="C1188" s="65">
        <v>0</v>
      </c>
      <c r="D1188" s="65">
        <v>0</v>
      </c>
      <c r="E1188" s="65">
        <v>1</v>
      </c>
      <c r="F1188" s="66">
        <v>0</v>
      </c>
      <c r="G1188" s="67">
        <v>1</v>
      </c>
    </row>
    <row r="1189" spans="2:7" s="28" customFormat="1" ht="18.75" customHeight="1" x14ac:dyDescent="0.2">
      <c r="B1189" s="64" t="s">
        <v>1889</v>
      </c>
      <c r="C1189" s="65">
        <v>0</v>
      </c>
      <c r="D1189" s="65">
        <v>0</v>
      </c>
      <c r="E1189" s="65">
        <v>2</v>
      </c>
      <c r="F1189" s="66">
        <v>0</v>
      </c>
      <c r="G1189" s="67">
        <v>0</v>
      </c>
    </row>
    <row r="1190" spans="2:7" s="28" customFormat="1" ht="18.75" customHeight="1" x14ac:dyDescent="0.2">
      <c r="B1190" s="64" t="s">
        <v>2617</v>
      </c>
      <c r="C1190" s="65">
        <v>0</v>
      </c>
      <c r="D1190" s="65">
        <v>0</v>
      </c>
      <c r="E1190" s="65">
        <v>0</v>
      </c>
      <c r="F1190" s="66">
        <v>0</v>
      </c>
      <c r="G1190" s="67">
        <v>2</v>
      </c>
    </row>
    <row r="1191" spans="2:7" s="28" customFormat="1" ht="18.75" customHeight="1" x14ac:dyDescent="0.2">
      <c r="B1191" s="64" t="s">
        <v>2034</v>
      </c>
      <c r="C1191" s="65">
        <v>0</v>
      </c>
      <c r="D1191" s="65">
        <v>2</v>
      </c>
      <c r="E1191" s="65">
        <v>0</v>
      </c>
      <c r="F1191" s="66">
        <v>0</v>
      </c>
      <c r="G1191" s="67">
        <v>0</v>
      </c>
    </row>
    <row r="1192" spans="2:7" s="28" customFormat="1" ht="18.75" customHeight="1" x14ac:dyDescent="0.2">
      <c r="B1192" s="64" t="s">
        <v>3335</v>
      </c>
      <c r="C1192" s="65">
        <v>0</v>
      </c>
      <c r="D1192" s="65">
        <v>0</v>
      </c>
      <c r="E1192" s="65">
        <v>0</v>
      </c>
      <c r="F1192" s="66">
        <v>2</v>
      </c>
      <c r="G1192" s="67">
        <v>0</v>
      </c>
    </row>
    <row r="1193" spans="2:7" s="28" customFormat="1" ht="18.75" customHeight="1" x14ac:dyDescent="0.2">
      <c r="B1193" s="64" t="s">
        <v>1361</v>
      </c>
      <c r="C1193" s="65">
        <v>0</v>
      </c>
      <c r="D1193" s="65">
        <v>0</v>
      </c>
      <c r="E1193" s="65">
        <v>1</v>
      </c>
      <c r="F1193" s="66">
        <v>0</v>
      </c>
      <c r="G1193" s="67">
        <v>1</v>
      </c>
    </row>
    <row r="1194" spans="2:7" s="28" customFormat="1" ht="18.75" customHeight="1" x14ac:dyDescent="0.2">
      <c r="B1194" s="64" t="s">
        <v>2864</v>
      </c>
      <c r="C1194" s="65">
        <v>0</v>
      </c>
      <c r="D1194" s="65">
        <v>0</v>
      </c>
      <c r="E1194" s="65">
        <v>0</v>
      </c>
      <c r="F1194" s="66">
        <v>0</v>
      </c>
      <c r="G1194" s="67">
        <v>2</v>
      </c>
    </row>
    <row r="1195" spans="2:7" s="28" customFormat="1" ht="18.75" customHeight="1" x14ac:dyDescent="0.2">
      <c r="B1195" s="64" t="s">
        <v>2900</v>
      </c>
      <c r="C1195" s="65">
        <v>0</v>
      </c>
      <c r="D1195" s="65">
        <v>0</v>
      </c>
      <c r="E1195" s="65">
        <v>0</v>
      </c>
      <c r="F1195" s="66">
        <v>2</v>
      </c>
      <c r="G1195" s="67">
        <v>0</v>
      </c>
    </row>
    <row r="1196" spans="2:7" s="28" customFormat="1" ht="18.75" customHeight="1" x14ac:dyDescent="0.2">
      <c r="B1196" s="64" t="s">
        <v>3692</v>
      </c>
      <c r="C1196" s="65">
        <v>0</v>
      </c>
      <c r="D1196" s="65">
        <v>0</v>
      </c>
      <c r="E1196" s="65">
        <v>0</v>
      </c>
      <c r="F1196" s="66">
        <v>0</v>
      </c>
      <c r="G1196" s="67">
        <v>2</v>
      </c>
    </row>
    <row r="1197" spans="2:7" s="28" customFormat="1" ht="18.75" customHeight="1" x14ac:dyDescent="0.2">
      <c r="B1197" s="64" t="s">
        <v>3243</v>
      </c>
      <c r="C1197" s="65">
        <v>0</v>
      </c>
      <c r="D1197" s="65">
        <v>0</v>
      </c>
      <c r="E1197" s="65">
        <v>2</v>
      </c>
      <c r="F1197" s="66">
        <v>0</v>
      </c>
      <c r="G1197" s="67">
        <v>0</v>
      </c>
    </row>
    <row r="1198" spans="2:7" s="28" customFormat="1" ht="18.75" customHeight="1" x14ac:dyDescent="0.2">
      <c r="B1198" s="64" t="s">
        <v>3211</v>
      </c>
      <c r="C1198" s="65">
        <v>0</v>
      </c>
      <c r="D1198" s="65">
        <v>0</v>
      </c>
      <c r="E1198" s="65">
        <v>1</v>
      </c>
      <c r="F1198" s="66">
        <v>1</v>
      </c>
      <c r="G1198" s="67">
        <v>0</v>
      </c>
    </row>
    <row r="1199" spans="2:7" s="28" customFormat="1" ht="18.75" customHeight="1" x14ac:dyDescent="0.2">
      <c r="B1199" s="64" t="s">
        <v>3330</v>
      </c>
      <c r="C1199" s="65">
        <v>0</v>
      </c>
      <c r="D1199" s="65">
        <v>0</v>
      </c>
      <c r="E1199" s="65">
        <v>0</v>
      </c>
      <c r="F1199" s="66">
        <v>1</v>
      </c>
      <c r="G1199" s="67">
        <v>1</v>
      </c>
    </row>
    <row r="1200" spans="2:7" s="28" customFormat="1" ht="18.75" customHeight="1" x14ac:dyDescent="0.2">
      <c r="B1200" s="64" t="s">
        <v>3519</v>
      </c>
      <c r="C1200" s="65">
        <v>0</v>
      </c>
      <c r="D1200" s="65">
        <v>0</v>
      </c>
      <c r="E1200" s="65">
        <v>0</v>
      </c>
      <c r="F1200" s="66">
        <v>1</v>
      </c>
      <c r="G1200" s="67">
        <v>1</v>
      </c>
    </row>
    <row r="1201" spans="2:7" s="28" customFormat="1" ht="18.75" customHeight="1" x14ac:dyDescent="0.2">
      <c r="B1201" s="64" t="s">
        <v>3751</v>
      </c>
      <c r="C1201" s="65">
        <v>0</v>
      </c>
      <c r="D1201" s="65">
        <v>0</v>
      </c>
      <c r="E1201" s="65">
        <v>0</v>
      </c>
      <c r="F1201" s="66">
        <v>0</v>
      </c>
      <c r="G1201" s="67">
        <v>2</v>
      </c>
    </row>
    <row r="1202" spans="2:7" s="28" customFormat="1" ht="18.75" customHeight="1" x14ac:dyDescent="0.2">
      <c r="B1202" s="64" t="s">
        <v>2891</v>
      </c>
      <c r="C1202" s="65">
        <v>0</v>
      </c>
      <c r="D1202" s="65">
        <v>1</v>
      </c>
      <c r="E1202" s="65">
        <v>1</v>
      </c>
      <c r="F1202" s="66">
        <v>0</v>
      </c>
      <c r="G1202" s="67">
        <v>0</v>
      </c>
    </row>
    <row r="1203" spans="2:7" s="28" customFormat="1" ht="18.75" customHeight="1" x14ac:dyDescent="0.2">
      <c r="B1203" s="64" t="s">
        <v>1430</v>
      </c>
      <c r="C1203" s="65">
        <v>0</v>
      </c>
      <c r="D1203" s="65">
        <v>1</v>
      </c>
      <c r="E1203" s="65">
        <v>0</v>
      </c>
      <c r="F1203" s="66">
        <v>1</v>
      </c>
      <c r="G1203" s="67">
        <v>0</v>
      </c>
    </row>
    <row r="1204" spans="2:7" s="28" customFormat="1" ht="18.75" customHeight="1" x14ac:dyDescent="0.2">
      <c r="B1204" s="64" t="s">
        <v>2433</v>
      </c>
      <c r="C1204" s="65">
        <v>0</v>
      </c>
      <c r="D1204" s="65">
        <v>1</v>
      </c>
      <c r="E1204" s="65">
        <v>1</v>
      </c>
      <c r="F1204" s="66">
        <v>0</v>
      </c>
      <c r="G1204" s="67">
        <v>0</v>
      </c>
    </row>
    <row r="1205" spans="2:7" s="28" customFormat="1" ht="18.75" customHeight="1" x14ac:dyDescent="0.2">
      <c r="B1205" s="64" t="s">
        <v>3322</v>
      </c>
      <c r="C1205" s="65">
        <v>0</v>
      </c>
      <c r="D1205" s="65">
        <v>0</v>
      </c>
      <c r="E1205" s="65">
        <v>0</v>
      </c>
      <c r="F1205" s="66">
        <v>1</v>
      </c>
      <c r="G1205" s="67">
        <v>1</v>
      </c>
    </row>
    <row r="1206" spans="2:7" s="28" customFormat="1" ht="18.75" customHeight="1" x14ac:dyDescent="0.2">
      <c r="B1206" s="64" t="s">
        <v>2883</v>
      </c>
      <c r="C1206" s="65">
        <v>0</v>
      </c>
      <c r="D1206" s="65">
        <v>0</v>
      </c>
      <c r="E1206" s="65">
        <v>0</v>
      </c>
      <c r="F1206" s="66">
        <v>0</v>
      </c>
      <c r="G1206" s="67">
        <v>2</v>
      </c>
    </row>
    <row r="1207" spans="2:7" s="28" customFormat="1" ht="18.75" customHeight="1" x14ac:dyDescent="0.2">
      <c r="B1207" s="64" t="s">
        <v>3641</v>
      </c>
      <c r="C1207" s="65">
        <v>0</v>
      </c>
      <c r="D1207" s="65">
        <v>0</v>
      </c>
      <c r="E1207" s="65">
        <v>0</v>
      </c>
      <c r="F1207" s="66">
        <v>0</v>
      </c>
      <c r="G1207" s="67">
        <v>2</v>
      </c>
    </row>
    <row r="1208" spans="2:7" s="28" customFormat="1" ht="18.75" customHeight="1" x14ac:dyDescent="0.2">
      <c r="B1208" s="64" t="s">
        <v>1973</v>
      </c>
      <c r="C1208" s="65">
        <v>0</v>
      </c>
      <c r="D1208" s="65">
        <v>2</v>
      </c>
      <c r="E1208" s="65">
        <v>0</v>
      </c>
      <c r="F1208" s="66">
        <v>0</v>
      </c>
      <c r="G1208" s="67">
        <v>0</v>
      </c>
    </row>
    <row r="1209" spans="2:7" s="28" customFormat="1" ht="18.75" customHeight="1" x14ac:dyDescent="0.2">
      <c r="B1209" s="64" t="s">
        <v>2053</v>
      </c>
      <c r="C1209" s="65">
        <v>1</v>
      </c>
      <c r="D1209" s="65">
        <v>0</v>
      </c>
      <c r="E1209" s="65">
        <v>1</v>
      </c>
      <c r="F1209" s="66">
        <v>0</v>
      </c>
      <c r="G1209" s="67">
        <v>0</v>
      </c>
    </row>
    <row r="1210" spans="2:7" s="28" customFormat="1" ht="18.75" customHeight="1" x14ac:dyDescent="0.2">
      <c r="B1210" s="64" t="s">
        <v>2612</v>
      </c>
      <c r="C1210" s="65">
        <v>2</v>
      </c>
      <c r="D1210" s="65">
        <v>0</v>
      </c>
      <c r="E1210" s="65">
        <v>0</v>
      </c>
      <c r="F1210" s="66">
        <v>0</v>
      </c>
      <c r="G1210" s="67">
        <v>0</v>
      </c>
    </row>
    <row r="1211" spans="2:7" s="28" customFormat="1" ht="18.75" customHeight="1" x14ac:dyDescent="0.2">
      <c r="B1211" s="64" t="s">
        <v>1222</v>
      </c>
      <c r="C1211" s="65">
        <v>0</v>
      </c>
      <c r="D1211" s="65">
        <v>2</v>
      </c>
      <c r="E1211" s="65">
        <v>0</v>
      </c>
      <c r="F1211" s="66">
        <v>0</v>
      </c>
      <c r="G1211" s="67">
        <v>0</v>
      </c>
    </row>
    <row r="1212" spans="2:7" s="28" customFormat="1" ht="18.75" customHeight="1" x14ac:dyDescent="0.2">
      <c r="B1212" s="64" t="s">
        <v>3096</v>
      </c>
      <c r="C1212" s="65">
        <v>0</v>
      </c>
      <c r="D1212" s="65">
        <v>0</v>
      </c>
      <c r="E1212" s="65">
        <v>0</v>
      </c>
      <c r="F1212" s="66">
        <v>1</v>
      </c>
      <c r="G1212" s="67">
        <v>1</v>
      </c>
    </row>
    <row r="1213" spans="2:7" s="28" customFormat="1" ht="18.75" customHeight="1" x14ac:dyDescent="0.2">
      <c r="B1213" s="64" t="s">
        <v>3537</v>
      </c>
      <c r="C1213" s="65">
        <v>0</v>
      </c>
      <c r="D1213" s="65">
        <v>0</v>
      </c>
      <c r="E1213" s="65">
        <v>0</v>
      </c>
      <c r="F1213" s="66">
        <v>1</v>
      </c>
      <c r="G1213" s="67">
        <v>1</v>
      </c>
    </row>
    <row r="1214" spans="2:7" s="28" customFormat="1" ht="18.75" customHeight="1" x14ac:dyDescent="0.2">
      <c r="B1214" s="64" t="s">
        <v>1631</v>
      </c>
      <c r="C1214" s="65">
        <v>0</v>
      </c>
      <c r="D1214" s="65">
        <v>0</v>
      </c>
      <c r="E1214" s="65">
        <v>2</v>
      </c>
      <c r="F1214" s="66">
        <v>0</v>
      </c>
      <c r="G1214" s="67">
        <v>0</v>
      </c>
    </row>
    <row r="1215" spans="2:7" s="28" customFormat="1" ht="18.75" customHeight="1" x14ac:dyDescent="0.2">
      <c r="B1215" s="64" t="s">
        <v>999</v>
      </c>
      <c r="C1215" s="65">
        <v>0</v>
      </c>
      <c r="D1215" s="65">
        <v>1</v>
      </c>
      <c r="E1215" s="65">
        <v>0</v>
      </c>
      <c r="F1215" s="66">
        <v>1</v>
      </c>
      <c r="G1215" s="67">
        <v>0</v>
      </c>
    </row>
    <row r="1216" spans="2:7" s="28" customFormat="1" ht="18.75" customHeight="1" x14ac:dyDescent="0.2">
      <c r="B1216" s="64" t="s">
        <v>3695</v>
      </c>
      <c r="C1216" s="65">
        <v>0</v>
      </c>
      <c r="D1216" s="65">
        <v>0</v>
      </c>
      <c r="E1216" s="65">
        <v>0</v>
      </c>
      <c r="F1216" s="66">
        <v>0</v>
      </c>
      <c r="G1216" s="67">
        <v>2</v>
      </c>
    </row>
    <row r="1217" spans="2:7" s="28" customFormat="1" ht="18.75" customHeight="1" x14ac:dyDescent="0.2">
      <c r="B1217" s="64" t="s">
        <v>1159</v>
      </c>
      <c r="C1217" s="65">
        <v>1</v>
      </c>
      <c r="D1217" s="65">
        <v>0</v>
      </c>
      <c r="E1217" s="65">
        <v>0</v>
      </c>
      <c r="F1217" s="66">
        <v>0</v>
      </c>
      <c r="G1217" s="67">
        <v>1</v>
      </c>
    </row>
    <row r="1218" spans="2:7" s="28" customFormat="1" ht="18.75" customHeight="1" x14ac:dyDescent="0.2">
      <c r="B1218" s="64" t="s">
        <v>3258</v>
      </c>
      <c r="C1218" s="65">
        <v>0</v>
      </c>
      <c r="D1218" s="65">
        <v>0</v>
      </c>
      <c r="E1218" s="65">
        <v>1</v>
      </c>
      <c r="F1218" s="66">
        <v>0</v>
      </c>
      <c r="G1218" s="67">
        <v>1</v>
      </c>
    </row>
    <row r="1219" spans="2:7" s="28" customFormat="1" ht="18.75" customHeight="1" x14ac:dyDescent="0.2">
      <c r="B1219" s="64" t="s">
        <v>3064</v>
      </c>
      <c r="C1219" s="65">
        <v>0</v>
      </c>
      <c r="D1219" s="65">
        <v>0</v>
      </c>
      <c r="E1219" s="65">
        <v>1</v>
      </c>
      <c r="F1219" s="66">
        <v>1</v>
      </c>
      <c r="G1219" s="67">
        <v>0</v>
      </c>
    </row>
    <row r="1220" spans="2:7" s="28" customFormat="1" ht="18.75" customHeight="1" x14ac:dyDescent="0.2">
      <c r="B1220" s="64" t="s">
        <v>3707</v>
      </c>
      <c r="C1220" s="65">
        <v>0</v>
      </c>
      <c r="D1220" s="65">
        <v>0</v>
      </c>
      <c r="E1220" s="65">
        <v>0</v>
      </c>
      <c r="F1220" s="66">
        <v>0</v>
      </c>
      <c r="G1220" s="67">
        <v>2</v>
      </c>
    </row>
    <row r="1221" spans="2:7" s="28" customFormat="1" ht="18.75" customHeight="1" x14ac:dyDescent="0.2">
      <c r="B1221" s="64" t="s">
        <v>2202</v>
      </c>
      <c r="C1221" s="65">
        <v>0</v>
      </c>
      <c r="D1221" s="65">
        <v>0</v>
      </c>
      <c r="E1221" s="65">
        <v>0</v>
      </c>
      <c r="F1221" s="66">
        <v>2</v>
      </c>
      <c r="G1221" s="67">
        <v>0</v>
      </c>
    </row>
    <row r="1222" spans="2:7" s="28" customFormat="1" ht="18.75" customHeight="1" x14ac:dyDescent="0.2">
      <c r="B1222" s="64" t="s">
        <v>3062</v>
      </c>
      <c r="C1222" s="65">
        <v>0</v>
      </c>
      <c r="D1222" s="65">
        <v>1</v>
      </c>
      <c r="E1222" s="65">
        <v>0</v>
      </c>
      <c r="F1222" s="66">
        <v>0</v>
      </c>
      <c r="G1222" s="67">
        <v>1</v>
      </c>
    </row>
    <row r="1223" spans="2:7" s="28" customFormat="1" ht="18.75" customHeight="1" x14ac:dyDescent="0.2">
      <c r="B1223" s="64" t="s">
        <v>2206</v>
      </c>
      <c r="C1223" s="65">
        <v>0</v>
      </c>
      <c r="D1223" s="65">
        <v>2</v>
      </c>
      <c r="E1223" s="65">
        <v>0</v>
      </c>
      <c r="F1223" s="66">
        <v>0</v>
      </c>
      <c r="G1223" s="67">
        <v>0</v>
      </c>
    </row>
    <row r="1224" spans="2:7" s="28" customFormat="1" ht="18.75" customHeight="1" x14ac:dyDescent="0.2">
      <c r="B1224" s="64" t="s">
        <v>1282</v>
      </c>
      <c r="C1224" s="65">
        <v>0</v>
      </c>
      <c r="D1224" s="65">
        <v>2</v>
      </c>
      <c r="E1224" s="65">
        <v>0</v>
      </c>
      <c r="F1224" s="66">
        <v>0</v>
      </c>
      <c r="G1224" s="67">
        <v>0</v>
      </c>
    </row>
    <row r="1225" spans="2:7" s="28" customFormat="1" ht="18.75" customHeight="1" x14ac:dyDescent="0.2">
      <c r="B1225" s="64" t="s">
        <v>1320</v>
      </c>
      <c r="C1225" s="65">
        <v>0</v>
      </c>
      <c r="D1225" s="65">
        <v>2</v>
      </c>
      <c r="E1225" s="65">
        <v>0</v>
      </c>
      <c r="F1225" s="66">
        <v>0</v>
      </c>
      <c r="G1225" s="67">
        <v>0</v>
      </c>
    </row>
    <row r="1226" spans="2:7" s="28" customFormat="1" ht="18.75" customHeight="1" x14ac:dyDescent="0.2">
      <c r="B1226" s="64" t="s">
        <v>1022</v>
      </c>
      <c r="C1226" s="65">
        <v>1</v>
      </c>
      <c r="D1226" s="65">
        <v>0</v>
      </c>
      <c r="E1226" s="65">
        <v>0</v>
      </c>
      <c r="F1226" s="66">
        <v>0</v>
      </c>
      <c r="G1226" s="67">
        <v>1</v>
      </c>
    </row>
    <row r="1227" spans="2:7" s="28" customFormat="1" ht="18.75" customHeight="1" x14ac:dyDescent="0.2">
      <c r="B1227" s="64" t="s">
        <v>2388</v>
      </c>
      <c r="C1227" s="65">
        <v>0</v>
      </c>
      <c r="D1227" s="65">
        <v>0</v>
      </c>
      <c r="E1227" s="65">
        <v>1</v>
      </c>
      <c r="F1227" s="66">
        <v>1</v>
      </c>
      <c r="G1227" s="67">
        <v>0</v>
      </c>
    </row>
    <row r="1228" spans="2:7" s="28" customFormat="1" ht="18.75" customHeight="1" x14ac:dyDescent="0.2">
      <c r="B1228" s="64" t="s">
        <v>1999</v>
      </c>
      <c r="C1228" s="65">
        <v>2</v>
      </c>
      <c r="D1228" s="65">
        <v>0</v>
      </c>
      <c r="E1228" s="65">
        <v>0</v>
      </c>
      <c r="F1228" s="66">
        <v>0</v>
      </c>
      <c r="G1228" s="67">
        <v>0</v>
      </c>
    </row>
    <row r="1229" spans="2:7" s="28" customFormat="1" ht="18.75" customHeight="1" x14ac:dyDescent="0.2">
      <c r="B1229" s="64" t="s">
        <v>1936</v>
      </c>
      <c r="C1229" s="65">
        <v>1</v>
      </c>
      <c r="D1229" s="65">
        <v>1</v>
      </c>
      <c r="E1229" s="65">
        <v>0</v>
      </c>
      <c r="F1229" s="66">
        <v>0</v>
      </c>
      <c r="G1229" s="67">
        <v>0</v>
      </c>
    </row>
    <row r="1230" spans="2:7" s="28" customFormat="1" ht="18.75" customHeight="1" x14ac:dyDescent="0.2">
      <c r="B1230" s="64" t="s">
        <v>2853</v>
      </c>
      <c r="C1230" s="65">
        <v>0</v>
      </c>
      <c r="D1230" s="65">
        <v>1</v>
      </c>
      <c r="E1230" s="65">
        <v>0</v>
      </c>
      <c r="F1230" s="66">
        <v>1</v>
      </c>
      <c r="G1230" s="67">
        <v>0</v>
      </c>
    </row>
    <row r="1231" spans="2:7" s="28" customFormat="1" ht="18.75" customHeight="1" x14ac:dyDescent="0.2">
      <c r="B1231" s="64" t="s">
        <v>1733</v>
      </c>
      <c r="C1231" s="65">
        <v>1</v>
      </c>
      <c r="D1231" s="65">
        <v>0</v>
      </c>
      <c r="E1231" s="65">
        <v>1</v>
      </c>
      <c r="F1231" s="66">
        <v>0</v>
      </c>
      <c r="G1231" s="67">
        <v>0</v>
      </c>
    </row>
    <row r="1232" spans="2:7" s="28" customFormat="1" ht="18.75" customHeight="1" x14ac:dyDescent="0.2">
      <c r="B1232" s="64" t="s">
        <v>100</v>
      </c>
      <c r="C1232" s="65">
        <v>1</v>
      </c>
      <c r="D1232" s="65">
        <v>0</v>
      </c>
      <c r="E1232" s="65">
        <v>0</v>
      </c>
      <c r="F1232" s="66">
        <v>0</v>
      </c>
      <c r="G1232" s="67">
        <v>1</v>
      </c>
    </row>
    <row r="1233" spans="2:7" s="28" customFormat="1" ht="18.75" customHeight="1" x14ac:dyDescent="0.2">
      <c r="B1233" s="64" t="s">
        <v>2898</v>
      </c>
      <c r="C1233" s="65">
        <v>0</v>
      </c>
      <c r="D1233" s="65">
        <v>1</v>
      </c>
      <c r="E1233" s="65">
        <v>0</v>
      </c>
      <c r="F1233" s="66">
        <v>0</v>
      </c>
      <c r="G1233" s="67">
        <v>1</v>
      </c>
    </row>
    <row r="1234" spans="2:7" s="28" customFormat="1" ht="18.75" customHeight="1" x14ac:dyDescent="0.2">
      <c r="B1234" s="64" t="s">
        <v>1042</v>
      </c>
      <c r="C1234" s="65">
        <v>0</v>
      </c>
      <c r="D1234" s="65">
        <v>0</v>
      </c>
      <c r="E1234" s="65">
        <v>2</v>
      </c>
      <c r="F1234" s="66">
        <v>0</v>
      </c>
      <c r="G1234" s="67">
        <v>0</v>
      </c>
    </row>
    <row r="1235" spans="2:7" s="28" customFormat="1" ht="18.75" customHeight="1" x14ac:dyDescent="0.2">
      <c r="B1235" s="64" t="s">
        <v>858</v>
      </c>
      <c r="C1235" s="65">
        <v>0</v>
      </c>
      <c r="D1235" s="65">
        <v>0</v>
      </c>
      <c r="E1235" s="65">
        <v>2</v>
      </c>
      <c r="F1235" s="66">
        <v>0</v>
      </c>
      <c r="G1235" s="67">
        <v>0</v>
      </c>
    </row>
    <row r="1236" spans="2:7" s="28" customFormat="1" ht="18.75" customHeight="1" x14ac:dyDescent="0.2">
      <c r="B1236" s="64" t="s">
        <v>3107</v>
      </c>
      <c r="C1236" s="65">
        <v>0</v>
      </c>
      <c r="D1236" s="65">
        <v>1</v>
      </c>
      <c r="E1236" s="65">
        <v>0</v>
      </c>
      <c r="F1236" s="66">
        <v>0</v>
      </c>
      <c r="G1236" s="67">
        <v>1</v>
      </c>
    </row>
    <row r="1237" spans="2:7" s="28" customFormat="1" ht="18.75" customHeight="1" x14ac:dyDescent="0.2">
      <c r="B1237" s="64" t="s">
        <v>1898</v>
      </c>
      <c r="C1237" s="65">
        <v>0</v>
      </c>
      <c r="D1237" s="65">
        <v>0</v>
      </c>
      <c r="E1237" s="65">
        <v>0</v>
      </c>
      <c r="F1237" s="66">
        <v>0</v>
      </c>
      <c r="G1237" s="67">
        <v>2</v>
      </c>
    </row>
    <row r="1238" spans="2:7" s="28" customFormat="1" ht="18.75" customHeight="1" x14ac:dyDescent="0.2">
      <c r="B1238" s="64" t="s">
        <v>2155</v>
      </c>
      <c r="C1238" s="65">
        <v>0</v>
      </c>
      <c r="D1238" s="65">
        <v>2</v>
      </c>
      <c r="E1238" s="65">
        <v>0</v>
      </c>
      <c r="F1238" s="66">
        <v>0</v>
      </c>
      <c r="G1238" s="67">
        <v>0</v>
      </c>
    </row>
    <row r="1239" spans="2:7" s="28" customFormat="1" ht="18.75" customHeight="1" x14ac:dyDescent="0.2">
      <c r="B1239" s="64" t="s">
        <v>2245</v>
      </c>
      <c r="C1239" s="65">
        <v>2</v>
      </c>
      <c r="D1239" s="65">
        <v>0</v>
      </c>
      <c r="E1239" s="65">
        <v>0</v>
      </c>
      <c r="F1239" s="66">
        <v>0</v>
      </c>
      <c r="G1239" s="67">
        <v>0</v>
      </c>
    </row>
    <row r="1240" spans="2:7" s="28" customFormat="1" ht="18.75" customHeight="1" x14ac:dyDescent="0.2">
      <c r="B1240" s="64" t="s">
        <v>3129</v>
      </c>
      <c r="C1240" s="65">
        <v>0</v>
      </c>
      <c r="D1240" s="65">
        <v>0</v>
      </c>
      <c r="E1240" s="65">
        <v>1</v>
      </c>
      <c r="F1240" s="66">
        <v>0</v>
      </c>
      <c r="G1240" s="67">
        <v>1</v>
      </c>
    </row>
    <row r="1241" spans="2:7" s="28" customFormat="1" ht="18.75" customHeight="1" x14ac:dyDescent="0.2">
      <c r="B1241" s="64" t="s">
        <v>3063</v>
      </c>
      <c r="C1241" s="65">
        <v>0</v>
      </c>
      <c r="D1241" s="65">
        <v>0</v>
      </c>
      <c r="E1241" s="65">
        <v>2</v>
      </c>
      <c r="F1241" s="66">
        <v>0</v>
      </c>
      <c r="G1241" s="67">
        <v>0</v>
      </c>
    </row>
    <row r="1242" spans="2:7" s="28" customFormat="1" ht="18.75" customHeight="1" x14ac:dyDescent="0.2">
      <c r="B1242" s="64" t="s">
        <v>3143</v>
      </c>
      <c r="C1242" s="65">
        <v>0</v>
      </c>
      <c r="D1242" s="65">
        <v>0</v>
      </c>
      <c r="E1242" s="65">
        <v>2</v>
      </c>
      <c r="F1242" s="66">
        <v>0</v>
      </c>
      <c r="G1242" s="67">
        <v>0</v>
      </c>
    </row>
    <row r="1243" spans="2:7" s="28" customFormat="1" ht="18.75" customHeight="1" x14ac:dyDescent="0.2">
      <c r="B1243" s="64" t="s">
        <v>3659</v>
      </c>
      <c r="C1243" s="65">
        <v>0</v>
      </c>
      <c r="D1243" s="65">
        <v>0</v>
      </c>
      <c r="E1243" s="65">
        <v>0</v>
      </c>
      <c r="F1243" s="66">
        <v>0</v>
      </c>
      <c r="G1243" s="67">
        <v>2</v>
      </c>
    </row>
    <row r="1244" spans="2:7" s="28" customFormat="1" ht="18.75" customHeight="1" x14ac:dyDescent="0.2">
      <c r="B1244" s="64" t="s">
        <v>2614</v>
      </c>
      <c r="C1244" s="65">
        <v>0</v>
      </c>
      <c r="D1244" s="65">
        <v>2</v>
      </c>
      <c r="E1244" s="65">
        <v>0</v>
      </c>
      <c r="F1244" s="66">
        <v>0</v>
      </c>
      <c r="G1244" s="67">
        <v>0</v>
      </c>
    </row>
    <row r="1245" spans="2:7" s="28" customFormat="1" ht="18.75" customHeight="1" x14ac:dyDescent="0.2">
      <c r="B1245" s="64" t="s">
        <v>1963</v>
      </c>
      <c r="C1245" s="65">
        <v>0</v>
      </c>
      <c r="D1245" s="65">
        <v>2</v>
      </c>
      <c r="E1245" s="65">
        <v>0</v>
      </c>
      <c r="F1245" s="66">
        <v>0</v>
      </c>
      <c r="G1245" s="67">
        <v>0</v>
      </c>
    </row>
    <row r="1246" spans="2:7" s="28" customFormat="1" ht="18.75" customHeight="1" x14ac:dyDescent="0.2">
      <c r="B1246" s="64" t="s">
        <v>3399</v>
      </c>
      <c r="C1246" s="65">
        <v>0</v>
      </c>
      <c r="D1246" s="65">
        <v>0</v>
      </c>
      <c r="E1246" s="65">
        <v>0</v>
      </c>
      <c r="F1246" s="66">
        <v>2</v>
      </c>
      <c r="G1246" s="67">
        <v>0</v>
      </c>
    </row>
    <row r="1247" spans="2:7" s="28" customFormat="1" ht="18.75" customHeight="1" x14ac:dyDescent="0.2">
      <c r="B1247" s="64" t="s">
        <v>3310</v>
      </c>
      <c r="C1247" s="65">
        <v>0</v>
      </c>
      <c r="D1247" s="65">
        <v>0</v>
      </c>
      <c r="E1247" s="65">
        <v>0</v>
      </c>
      <c r="F1247" s="66">
        <v>2</v>
      </c>
      <c r="G1247" s="67">
        <v>0</v>
      </c>
    </row>
    <row r="1248" spans="2:7" s="28" customFormat="1" ht="18.75" customHeight="1" x14ac:dyDescent="0.2">
      <c r="B1248" s="64" t="s">
        <v>3061</v>
      </c>
      <c r="C1248" s="65">
        <v>0</v>
      </c>
      <c r="D1248" s="65">
        <v>0</v>
      </c>
      <c r="E1248" s="65">
        <v>1</v>
      </c>
      <c r="F1248" s="66">
        <v>0</v>
      </c>
      <c r="G1248" s="67">
        <v>1</v>
      </c>
    </row>
    <row r="1249" spans="2:7" s="28" customFormat="1" ht="18.75" customHeight="1" x14ac:dyDescent="0.2">
      <c r="B1249" s="64" t="s">
        <v>2431</v>
      </c>
      <c r="C1249" s="65">
        <v>2</v>
      </c>
      <c r="D1249" s="65">
        <v>0</v>
      </c>
      <c r="E1249" s="65">
        <v>0</v>
      </c>
      <c r="F1249" s="66">
        <v>0</v>
      </c>
      <c r="G1249" s="67">
        <v>0</v>
      </c>
    </row>
    <row r="1250" spans="2:7" s="28" customFormat="1" ht="18.75" customHeight="1" x14ac:dyDescent="0.2">
      <c r="B1250" s="64" t="s">
        <v>2830</v>
      </c>
      <c r="C1250" s="65">
        <v>1</v>
      </c>
      <c r="D1250" s="65">
        <v>0</v>
      </c>
      <c r="E1250" s="65">
        <v>1</v>
      </c>
      <c r="F1250" s="66">
        <v>0</v>
      </c>
      <c r="G1250" s="67">
        <v>0</v>
      </c>
    </row>
    <row r="1251" spans="2:7" s="28" customFormat="1" ht="18.75" customHeight="1" x14ac:dyDescent="0.2">
      <c r="B1251" s="64" t="s">
        <v>2557</v>
      </c>
      <c r="C1251" s="65">
        <v>0</v>
      </c>
      <c r="D1251" s="65">
        <v>1</v>
      </c>
      <c r="E1251" s="65">
        <v>1</v>
      </c>
      <c r="F1251" s="66">
        <v>0</v>
      </c>
      <c r="G1251" s="67">
        <v>0</v>
      </c>
    </row>
    <row r="1252" spans="2:7" s="28" customFormat="1" ht="18.75" customHeight="1" x14ac:dyDescent="0.2">
      <c r="B1252" s="64" t="s">
        <v>3411</v>
      </c>
      <c r="C1252" s="65">
        <v>0</v>
      </c>
      <c r="D1252" s="65">
        <v>0</v>
      </c>
      <c r="E1252" s="65">
        <v>0</v>
      </c>
      <c r="F1252" s="66">
        <v>2</v>
      </c>
      <c r="G1252" s="67">
        <v>0</v>
      </c>
    </row>
    <row r="1253" spans="2:7" s="28" customFormat="1" ht="18.75" customHeight="1" x14ac:dyDescent="0.2">
      <c r="B1253" s="64" t="s">
        <v>3346</v>
      </c>
      <c r="C1253" s="65">
        <v>0</v>
      </c>
      <c r="D1253" s="65">
        <v>0</v>
      </c>
      <c r="E1253" s="65">
        <v>0</v>
      </c>
      <c r="F1253" s="66">
        <v>2</v>
      </c>
      <c r="G1253" s="67">
        <v>0</v>
      </c>
    </row>
    <row r="1254" spans="2:7" s="28" customFormat="1" ht="18.75" customHeight="1" x14ac:dyDescent="0.2">
      <c r="B1254" s="64" t="s">
        <v>1962</v>
      </c>
      <c r="C1254" s="65">
        <v>0</v>
      </c>
      <c r="D1254" s="65">
        <v>0</v>
      </c>
      <c r="E1254" s="65">
        <v>0</v>
      </c>
      <c r="F1254" s="66">
        <v>0</v>
      </c>
      <c r="G1254" s="67">
        <v>2</v>
      </c>
    </row>
    <row r="1255" spans="2:7" s="28" customFormat="1" ht="18.75" customHeight="1" x14ac:dyDescent="0.2">
      <c r="B1255" s="64" t="s">
        <v>3688</v>
      </c>
      <c r="C1255" s="65">
        <v>0</v>
      </c>
      <c r="D1255" s="65">
        <v>0</v>
      </c>
      <c r="E1255" s="65">
        <v>0</v>
      </c>
      <c r="F1255" s="66">
        <v>0</v>
      </c>
      <c r="G1255" s="67">
        <v>1</v>
      </c>
    </row>
    <row r="1256" spans="2:7" s="28" customFormat="1" ht="18.75" customHeight="1" x14ac:dyDescent="0.2">
      <c r="B1256" s="64" t="s">
        <v>2652</v>
      </c>
      <c r="C1256" s="65">
        <v>0</v>
      </c>
      <c r="D1256" s="65">
        <v>1</v>
      </c>
      <c r="E1256" s="65">
        <v>0</v>
      </c>
      <c r="F1256" s="66">
        <v>0</v>
      </c>
      <c r="G1256" s="67">
        <v>0</v>
      </c>
    </row>
    <row r="1257" spans="2:7" s="28" customFormat="1" ht="18.75" customHeight="1" x14ac:dyDescent="0.2">
      <c r="B1257" s="64" t="s">
        <v>2687</v>
      </c>
      <c r="C1257" s="65">
        <v>1</v>
      </c>
      <c r="D1257" s="65">
        <v>0</v>
      </c>
      <c r="E1257" s="65">
        <v>0</v>
      </c>
      <c r="F1257" s="66">
        <v>0</v>
      </c>
      <c r="G1257" s="67">
        <v>0</v>
      </c>
    </row>
    <row r="1258" spans="2:7" s="28" customFormat="1" ht="18.75" customHeight="1" x14ac:dyDescent="0.2">
      <c r="B1258" s="64" t="s">
        <v>2641</v>
      </c>
      <c r="C1258" s="65">
        <v>1</v>
      </c>
      <c r="D1258" s="65">
        <v>0</v>
      </c>
      <c r="E1258" s="65">
        <v>0</v>
      </c>
      <c r="F1258" s="66">
        <v>0</v>
      </c>
      <c r="G1258" s="67">
        <v>0</v>
      </c>
    </row>
    <row r="1259" spans="2:7" s="28" customFormat="1" ht="18.75" customHeight="1" x14ac:dyDescent="0.2">
      <c r="B1259" s="64" t="s">
        <v>3349</v>
      </c>
      <c r="C1259" s="65">
        <v>0</v>
      </c>
      <c r="D1259" s="65">
        <v>0</v>
      </c>
      <c r="E1259" s="65">
        <v>0</v>
      </c>
      <c r="F1259" s="66">
        <v>1</v>
      </c>
      <c r="G1259" s="67">
        <v>0</v>
      </c>
    </row>
    <row r="1260" spans="2:7" s="28" customFormat="1" ht="18.75" customHeight="1" x14ac:dyDescent="0.2">
      <c r="B1260" s="64" t="s">
        <v>1638</v>
      </c>
      <c r="C1260" s="65">
        <v>1</v>
      </c>
      <c r="D1260" s="65">
        <v>0</v>
      </c>
      <c r="E1260" s="65">
        <v>0</v>
      </c>
      <c r="F1260" s="66">
        <v>0</v>
      </c>
      <c r="G1260" s="67">
        <v>0</v>
      </c>
    </row>
    <row r="1261" spans="2:7" s="28" customFormat="1" ht="18.75" customHeight="1" x14ac:dyDescent="0.2">
      <c r="B1261" s="64" t="s">
        <v>1114</v>
      </c>
      <c r="C1261" s="65">
        <v>0</v>
      </c>
      <c r="D1261" s="65">
        <v>0</v>
      </c>
      <c r="E1261" s="65">
        <v>0</v>
      </c>
      <c r="F1261" s="66">
        <v>0</v>
      </c>
      <c r="G1261" s="67">
        <v>1</v>
      </c>
    </row>
    <row r="1262" spans="2:7" s="28" customFormat="1" ht="18.75" customHeight="1" x14ac:dyDescent="0.2">
      <c r="B1262" s="64" t="s">
        <v>2021</v>
      </c>
      <c r="C1262" s="65">
        <v>0</v>
      </c>
      <c r="D1262" s="65">
        <v>0</v>
      </c>
      <c r="E1262" s="65">
        <v>1</v>
      </c>
      <c r="F1262" s="66">
        <v>0</v>
      </c>
      <c r="G1262" s="67">
        <v>0</v>
      </c>
    </row>
    <row r="1263" spans="2:7" s="28" customFormat="1" ht="18.75" customHeight="1" x14ac:dyDescent="0.2">
      <c r="B1263" s="64" t="s">
        <v>2689</v>
      </c>
      <c r="C1263" s="65">
        <v>0</v>
      </c>
      <c r="D1263" s="65">
        <v>1</v>
      </c>
      <c r="E1263" s="65">
        <v>0</v>
      </c>
      <c r="F1263" s="66">
        <v>0</v>
      </c>
      <c r="G1263" s="67">
        <v>0</v>
      </c>
    </row>
    <row r="1264" spans="2:7" s="28" customFormat="1" ht="18.75" customHeight="1" x14ac:dyDescent="0.2">
      <c r="B1264" s="64" t="s">
        <v>3246</v>
      </c>
      <c r="C1264" s="65">
        <v>0</v>
      </c>
      <c r="D1264" s="65">
        <v>0</v>
      </c>
      <c r="E1264" s="65">
        <v>1</v>
      </c>
      <c r="F1264" s="66">
        <v>0</v>
      </c>
      <c r="G1264" s="67">
        <v>0</v>
      </c>
    </row>
    <row r="1265" spans="2:7" s="28" customFormat="1" ht="18.75" customHeight="1" x14ac:dyDescent="0.2">
      <c r="B1265" s="64" t="s">
        <v>1465</v>
      </c>
      <c r="C1265" s="65">
        <v>0</v>
      </c>
      <c r="D1265" s="65">
        <v>0</v>
      </c>
      <c r="E1265" s="65">
        <v>0</v>
      </c>
      <c r="F1265" s="66">
        <v>0</v>
      </c>
      <c r="G1265" s="67">
        <v>1</v>
      </c>
    </row>
    <row r="1266" spans="2:7" s="28" customFormat="1" ht="18.75" customHeight="1" x14ac:dyDescent="0.2">
      <c r="B1266" s="64" t="s">
        <v>3328</v>
      </c>
      <c r="C1266" s="65">
        <v>0</v>
      </c>
      <c r="D1266" s="65">
        <v>0</v>
      </c>
      <c r="E1266" s="65">
        <v>0</v>
      </c>
      <c r="F1266" s="66">
        <v>1</v>
      </c>
      <c r="G1266" s="67">
        <v>0</v>
      </c>
    </row>
    <row r="1267" spans="2:7" s="28" customFormat="1" ht="18.75" customHeight="1" x14ac:dyDescent="0.2">
      <c r="B1267" s="64" t="s">
        <v>1152</v>
      </c>
      <c r="C1267" s="65">
        <v>0</v>
      </c>
      <c r="D1267" s="65">
        <v>0</v>
      </c>
      <c r="E1267" s="65">
        <v>1</v>
      </c>
      <c r="F1267" s="66">
        <v>0</v>
      </c>
      <c r="G1267" s="67">
        <v>0</v>
      </c>
    </row>
    <row r="1268" spans="2:7" s="28" customFormat="1" ht="18.75" customHeight="1" x14ac:dyDescent="0.2">
      <c r="B1268" s="64" t="s">
        <v>2165</v>
      </c>
      <c r="C1268" s="65">
        <v>0</v>
      </c>
      <c r="D1268" s="65">
        <v>0</v>
      </c>
      <c r="E1268" s="65">
        <v>0</v>
      </c>
      <c r="F1268" s="66">
        <v>0</v>
      </c>
      <c r="G1268" s="67">
        <v>1</v>
      </c>
    </row>
    <row r="1269" spans="2:7" s="28" customFormat="1" ht="18.75" customHeight="1" x14ac:dyDescent="0.2">
      <c r="B1269" s="64" t="s">
        <v>3589</v>
      </c>
      <c r="C1269" s="65">
        <v>0</v>
      </c>
      <c r="D1269" s="65">
        <v>0</v>
      </c>
      <c r="E1269" s="65">
        <v>0</v>
      </c>
      <c r="F1269" s="66">
        <v>0</v>
      </c>
      <c r="G1269" s="67">
        <v>1</v>
      </c>
    </row>
    <row r="1270" spans="2:7" s="28" customFormat="1" ht="18.75" customHeight="1" x14ac:dyDescent="0.2">
      <c r="B1270" s="64" t="s">
        <v>1676</v>
      </c>
      <c r="C1270" s="65">
        <v>0</v>
      </c>
      <c r="D1270" s="65">
        <v>1</v>
      </c>
      <c r="E1270" s="65">
        <v>0</v>
      </c>
      <c r="F1270" s="66">
        <v>0</v>
      </c>
      <c r="G1270" s="67">
        <v>0</v>
      </c>
    </row>
    <row r="1271" spans="2:7" s="28" customFormat="1" ht="18.75" customHeight="1" x14ac:dyDescent="0.2">
      <c r="B1271" s="64" t="s">
        <v>3563</v>
      </c>
      <c r="C1271" s="65">
        <v>0</v>
      </c>
      <c r="D1271" s="65">
        <v>0</v>
      </c>
      <c r="E1271" s="65">
        <v>0</v>
      </c>
      <c r="F1271" s="66">
        <v>0</v>
      </c>
      <c r="G1271" s="67">
        <v>1</v>
      </c>
    </row>
    <row r="1272" spans="2:7" s="28" customFormat="1" ht="18.75" customHeight="1" x14ac:dyDescent="0.2">
      <c r="B1272" s="64" t="s">
        <v>2642</v>
      </c>
      <c r="C1272" s="65">
        <v>1</v>
      </c>
      <c r="D1272" s="65">
        <v>0</v>
      </c>
      <c r="E1272" s="65">
        <v>0</v>
      </c>
      <c r="F1272" s="66">
        <v>0</v>
      </c>
      <c r="G1272" s="67">
        <v>0</v>
      </c>
    </row>
    <row r="1273" spans="2:7" s="28" customFormat="1" ht="18.75" customHeight="1" x14ac:dyDescent="0.2">
      <c r="B1273" s="64" t="s">
        <v>878</v>
      </c>
      <c r="C1273" s="65">
        <v>0</v>
      </c>
      <c r="D1273" s="65">
        <v>0</v>
      </c>
      <c r="E1273" s="65">
        <v>0</v>
      </c>
      <c r="F1273" s="66">
        <v>1</v>
      </c>
      <c r="G1273" s="67">
        <v>0</v>
      </c>
    </row>
    <row r="1274" spans="2:7" s="28" customFormat="1" ht="18.75" customHeight="1" x14ac:dyDescent="0.2">
      <c r="B1274" s="64" t="s">
        <v>2041</v>
      </c>
      <c r="C1274" s="65">
        <v>0</v>
      </c>
      <c r="D1274" s="65">
        <v>0</v>
      </c>
      <c r="E1274" s="65">
        <v>1</v>
      </c>
      <c r="F1274" s="66">
        <v>0</v>
      </c>
      <c r="G1274" s="67">
        <v>0</v>
      </c>
    </row>
    <row r="1275" spans="2:7" s="28" customFormat="1" ht="18.75" customHeight="1" x14ac:dyDescent="0.2">
      <c r="B1275" s="64" t="s">
        <v>2338</v>
      </c>
      <c r="C1275" s="65">
        <v>0</v>
      </c>
      <c r="D1275" s="65">
        <v>0</v>
      </c>
      <c r="E1275" s="65">
        <v>0</v>
      </c>
      <c r="F1275" s="66">
        <v>0</v>
      </c>
      <c r="G1275" s="67">
        <v>1</v>
      </c>
    </row>
    <row r="1276" spans="2:7" s="28" customFormat="1" ht="18.75" customHeight="1" x14ac:dyDescent="0.2">
      <c r="B1276" s="64" t="s">
        <v>3025</v>
      </c>
      <c r="C1276" s="65">
        <v>0</v>
      </c>
      <c r="D1276" s="65">
        <v>0</v>
      </c>
      <c r="E1276" s="65">
        <v>1</v>
      </c>
      <c r="F1276" s="66">
        <v>0</v>
      </c>
      <c r="G1276" s="67">
        <v>0</v>
      </c>
    </row>
    <row r="1277" spans="2:7" s="28" customFormat="1" ht="18.75" customHeight="1" x14ac:dyDescent="0.2">
      <c r="B1277" s="64" t="s">
        <v>3309</v>
      </c>
      <c r="C1277" s="65">
        <v>0</v>
      </c>
      <c r="D1277" s="65">
        <v>0</v>
      </c>
      <c r="E1277" s="65">
        <v>0</v>
      </c>
      <c r="F1277" s="66">
        <v>1</v>
      </c>
      <c r="G1277" s="67">
        <v>0</v>
      </c>
    </row>
    <row r="1278" spans="2:7" s="28" customFormat="1" ht="18.75" customHeight="1" x14ac:dyDescent="0.2">
      <c r="B1278" s="64" t="s">
        <v>1401</v>
      </c>
      <c r="C1278" s="65">
        <v>0</v>
      </c>
      <c r="D1278" s="65">
        <v>1</v>
      </c>
      <c r="E1278" s="65">
        <v>0</v>
      </c>
      <c r="F1278" s="66">
        <v>0</v>
      </c>
      <c r="G1278" s="67">
        <v>0</v>
      </c>
    </row>
    <row r="1279" spans="2:7" s="28" customFormat="1" ht="18.75" customHeight="1" x14ac:dyDescent="0.2">
      <c r="B1279" s="64" t="s">
        <v>3470</v>
      </c>
      <c r="C1279" s="65">
        <v>0</v>
      </c>
      <c r="D1279" s="65">
        <v>0</v>
      </c>
      <c r="E1279" s="65">
        <v>0</v>
      </c>
      <c r="F1279" s="66">
        <v>1</v>
      </c>
      <c r="G1279" s="67">
        <v>0</v>
      </c>
    </row>
    <row r="1280" spans="2:7" s="28" customFormat="1" ht="18.75" customHeight="1" x14ac:dyDescent="0.2">
      <c r="B1280" s="64" t="s">
        <v>3421</v>
      </c>
      <c r="C1280" s="65">
        <v>0</v>
      </c>
      <c r="D1280" s="65">
        <v>0</v>
      </c>
      <c r="E1280" s="65">
        <v>0</v>
      </c>
      <c r="F1280" s="66">
        <v>1</v>
      </c>
      <c r="G1280" s="67">
        <v>0</v>
      </c>
    </row>
    <row r="1281" spans="2:7" s="28" customFormat="1" ht="18.75" customHeight="1" x14ac:dyDescent="0.2">
      <c r="B1281" s="64" t="s">
        <v>2661</v>
      </c>
      <c r="C1281" s="65">
        <v>0</v>
      </c>
      <c r="D1281" s="65">
        <v>1</v>
      </c>
      <c r="E1281" s="65">
        <v>0</v>
      </c>
      <c r="F1281" s="66">
        <v>0</v>
      </c>
      <c r="G1281" s="67">
        <v>0</v>
      </c>
    </row>
    <row r="1282" spans="2:7" s="28" customFormat="1" ht="18.75" customHeight="1" x14ac:dyDescent="0.2">
      <c r="B1282" s="64" t="s">
        <v>2259</v>
      </c>
      <c r="C1282" s="65">
        <v>0</v>
      </c>
      <c r="D1282" s="65">
        <v>0</v>
      </c>
      <c r="E1282" s="65">
        <v>0</v>
      </c>
      <c r="F1282" s="66">
        <v>0</v>
      </c>
      <c r="G1282" s="67">
        <v>1</v>
      </c>
    </row>
    <row r="1283" spans="2:7" s="28" customFormat="1" ht="18.75" customHeight="1" x14ac:dyDescent="0.2">
      <c r="B1283" s="64" t="s">
        <v>2682</v>
      </c>
      <c r="C1283" s="65">
        <v>1</v>
      </c>
      <c r="D1283" s="65">
        <v>0</v>
      </c>
      <c r="E1283" s="65">
        <v>0</v>
      </c>
      <c r="F1283" s="66">
        <v>0</v>
      </c>
      <c r="G1283" s="67">
        <v>0</v>
      </c>
    </row>
    <row r="1284" spans="2:7" s="28" customFormat="1" ht="18.75" customHeight="1" x14ac:dyDescent="0.2">
      <c r="B1284" s="64" t="s">
        <v>2647</v>
      </c>
      <c r="C1284" s="65">
        <v>0</v>
      </c>
      <c r="D1284" s="65">
        <v>1</v>
      </c>
      <c r="E1284" s="65">
        <v>0</v>
      </c>
      <c r="F1284" s="66">
        <v>0</v>
      </c>
      <c r="G1284" s="67">
        <v>0</v>
      </c>
    </row>
    <row r="1285" spans="2:7" s="28" customFormat="1" ht="18.75" customHeight="1" x14ac:dyDescent="0.2">
      <c r="B1285" s="64" t="s">
        <v>1246</v>
      </c>
      <c r="C1285" s="65">
        <v>0</v>
      </c>
      <c r="D1285" s="65">
        <v>0</v>
      </c>
      <c r="E1285" s="65">
        <v>0</v>
      </c>
      <c r="F1285" s="66">
        <v>0</v>
      </c>
      <c r="G1285" s="67">
        <v>1</v>
      </c>
    </row>
    <row r="1286" spans="2:7" s="28" customFormat="1" ht="18.75" customHeight="1" x14ac:dyDescent="0.2">
      <c r="B1286" s="64" t="s">
        <v>3016</v>
      </c>
      <c r="C1286" s="65">
        <v>0</v>
      </c>
      <c r="D1286" s="65">
        <v>0</v>
      </c>
      <c r="E1286" s="65">
        <v>1</v>
      </c>
      <c r="F1286" s="66">
        <v>0</v>
      </c>
      <c r="G1286" s="67">
        <v>0</v>
      </c>
    </row>
    <row r="1287" spans="2:7" s="28" customFormat="1" ht="18.75" customHeight="1" x14ac:dyDescent="0.2">
      <c r="B1287" s="64" t="s">
        <v>3465</v>
      </c>
      <c r="C1287" s="65">
        <v>0</v>
      </c>
      <c r="D1287" s="65">
        <v>0</v>
      </c>
      <c r="E1287" s="65">
        <v>0</v>
      </c>
      <c r="F1287" s="66">
        <v>1</v>
      </c>
      <c r="G1287" s="67">
        <v>0</v>
      </c>
    </row>
    <row r="1288" spans="2:7" s="28" customFormat="1" ht="18.75" customHeight="1" x14ac:dyDescent="0.2">
      <c r="B1288" s="64" t="s">
        <v>2691</v>
      </c>
      <c r="C1288" s="65">
        <v>0</v>
      </c>
      <c r="D1288" s="65">
        <v>0</v>
      </c>
      <c r="E1288" s="65">
        <v>1</v>
      </c>
      <c r="F1288" s="66">
        <v>0</v>
      </c>
      <c r="G1288" s="67">
        <v>0</v>
      </c>
    </row>
    <row r="1289" spans="2:7" s="28" customFormat="1" ht="18.75" customHeight="1" x14ac:dyDescent="0.2">
      <c r="B1289" s="64" t="s">
        <v>2634</v>
      </c>
      <c r="C1289" s="65">
        <v>0</v>
      </c>
      <c r="D1289" s="65">
        <v>1</v>
      </c>
      <c r="E1289" s="65">
        <v>0</v>
      </c>
      <c r="F1289" s="66">
        <v>0</v>
      </c>
      <c r="G1289" s="67">
        <v>0</v>
      </c>
    </row>
    <row r="1290" spans="2:7" s="28" customFormat="1" ht="18.75" customHeight="1" x14ac:dyDescent="0.2">
      <c r="B1290" s="64" t="s">
        <v>2349</v>
      </c>
      <c r="C1290" s="65">
        <v>0</v>
      </c>
      <c r="D1290" s="65">
        <v>0</v>
      </c>
      <c r="E1290" s="65">
        <v>1</v>
      </c>
      <c r="F1290" s="66">
        <v>0</v>
      </c>
      <c r="G1290" s="67">
        <v>0</v>
      </c>
    </row>
    <row r="1291" spans="2:7" s="28" customFormat="1" ht="18.75" customHeight="1" x14ac:dyDescent="0.2">
      <c r="B1291" s="64" t="s">
        <v>3153</v>
      </c>
      <c r="C1291" s="65">
        <v>0</v>
      </c>
      <c r="D1291" s="65">
        <v>0</v>
      </c>
      <c r="E1291" s="65">
        <v>1</v>
      </c>
      <c r="F1291" s="66">
        <v>0</v>
      </c>
      <c r="G1291" s="67">
        <v>0</v>
      </c>
    </row>
    <row r="1292" spans="2:7" s="28" customFormat="1" ht="18.75" customHeight="1" x14ac:dyDescent="0.2">
      <c r="B1292" s="64" t="s">
        <v>3403</v>
      </c>
      <c r="C1292" s="65">
        <v>0</v>
      </c>
      <c r="D1292" s="65">
        <v>0</v>
      </c>
      <c r="E1292" s="65">
        <v>0</v>
      </c>
      <c r="F1292" s="66">
        <v>1</v>
      </c>
      <c r="G1292" s="67">
        <v>0</v>
      </c>
    </row>
    <row r="1293" spans="2:7" s="28" customFormat="1" ht="18.75" customHeight="1" x14ac:dyDescent="0.2">
      <c r="B1293" s="64" t="s">
        <v>2211</v>
      </c>
      <c r="C1293" s="65">
        <v>0</v>
      </c>
      <c r="D1293" s="65">
        <v>1</v>
      </c>
      <c r="E1293" s="65">
        <v>0</v>
      </c>
      <c r="F1293" s="66">
        <v>0</v>
      </c>
      <c r="G1293" s="67">
        <v>0</v>
      </c>
    </row>
    <row r="1294" spans="2:7" s="28" customFormat="1" ht="18.75" customHeight="1" x14ac:dyDescent="0.2">
      <c r="B1294" s="64" t="s">
        <v>3155</v>
      </c>
      <c r="C1294" s="65">
        <v>0</v>
      </c>
      <c r="D1294" s="65">
        <v>0</v>
      </c>
      <c r="E1294" s="65">
        <v>1</v>
      </c>
      <c r="F1294" s="66">
        <v>0</v>
      </c>
      <c r="G1294" s="67">
        <v>0</v>
      </c>
    </row>
    <row r="1295" spans="2:7" s="28" customFormat="1" ht="18.75" customHeight="1" x14ac:dyDescent="0.2">
      <c r="B1295" s="64" t="s">
        <v>3562</v>
      </c>
      <c r="C1295" s="65">
        <v>0</v>
      </c>
      <c r="D1295" s="65">
        <v>0</v>
      </c>
      <c r="E1295" s="65">
        <v>0</v>
      </c>
      <c r="F1295" s="66">
        <v>0</v>
      </c>
      <c r="G1295" s="67">
        <v>1</v>
      </c>
    </row>
    <row r="1296" spans="2:7" s="28" customFormat="1" ht="18.75" customHeight="1" x14ac:dyDescent="0.2">
      <c r="B1296" s="64" t="s">
        <v>2657</v>
      </c>
      <c r="C1296" s="65">
        <v>0</v>
      </c>
      <c r="D1296" s="65">
        <v>1</v>
      </c>
      <c r="E1296" s="65">
        <v>0</v>
      </c>
      <c r="F1296" s="66">
        <v>0</v>
      </c>
      <c r="G1296" s="67">
        <v>0</v>
      </c>
    </row>
    <row r="1297" spans="2:7" s="28" customFormat="1" ht="18.75" customHeight="1" x14ac:dyDescent="0.2">
      <c r="B1297" s="64" t="s">
        <v>2210</v>
      </c>
      <c r="C1297" s="65">
        <v>0</v>
      </c>
      <c r="D1297" s="65">
        <v>1</v>
      </c>
      <c r="E1297" s="65">
        <v>0</v>
      </c>
      <c r="F1297" s="66">
        <v>0</v>
      </c>
      <c r="G1297" s="67">
        <v>0</v>
      </c>
    </row>
    <row r="1298" spans="2:7" s="28" customFormat="1" ht="18.75" customHeight="1" x14ac:dyDescent="0.2">
      <c r="B1298" s="64" t="s">
        <v>3438</v>
      </c>
      <c r="C1298" s="65">
        <v>0</v>
      </c>
      <c r="D1298" s="65">
        <v>0</v>
      </c>
      <c r="E1298" s="65">
        <v>0</v>
      </c>
      <c r="F1298" s="66">
        <v>1</v>
      </c>
      <c r="G1298" s="67">
        <v>0</v>
      </c>
    </row>
    <row r="1299" spans="2:7" s="28" customFormat="1" ht="18.75" customHeight="1" x14ac:dyDescent="0.2">
      <c r="B1299" s="64" t="s">
        <v>3729</v>
      </c>
      <c r="C1299" s="65">
        <v>0</v>
      </c>
      <c r="D1299" s="65">
        <v>0</v>
      </c>
      <c r="E1299" s="65">
        <v>0</v>
      </c>
      <c r="F1299" s="66">
        <v>0</v>
      </c>
      <c r="G1299" s="67">
        <v>1</v>
      </c>
    </row>
    <row r="1300" spans="2:7" s="28" customFormat="1" ht="18.75" customHeight="1" x14ac:dyDescent="0.2">
      <c r="B1300" s="64" t="s">
        <v>3318</v>
      </c>
      <c r="C1300" s="65">
        <v>0</v>
      </c>
      <c r="D1300" s="65">
        <v>0</v>
      </c>
      <c r="E1300" s="65">
        <v>0</v>
      </c>
      <c r="F1300" s="66">
        <v>1</v>
      </c>
      <c r="G1300" s="67">
        <v>0</v>
      </c>
    </row>
    <row r="1301" spans="2:7" s="28" customFormat="1" ht="18.75" customHeight="1" x14ac:dyDescent="0.2">
      <c r="B1301" s="64" t="s">
        <v>2110</v>
      </c>
      <c r="C1301" s="65">
        <v>0</v>
      </c>
      <c r="D1301" s="65">
        <v>0</v>
      </c>
      <c r="E1301" s="65">
        <v>0</v>
      </c>
      <c r="F1301" s="66">
        <v>1</v>
      </c>
      <c r="G1301" s="67">
        <v>0</v>
      </c>
    </row>
    <row r="1302" spans="2:7" s="28" customFormat="1" ht="18.75" customHeight="1" x14ac:dyDescent="0.2">
      <c r="B1302" s="64" t="s">
        <v>1501</v>
      </c>
      <c r="C1302" s="65">
        <v>0</v>
      </c>
      <c r="D1302" s="65">
        <v>1</v>
      </c>
      <c r="E1302" s="65">
        <v>0</v>
      </c>
      <c r="F1302" s="66">
        <v>0</v>
      </c>
      <c r="G1302" s="67">
        <v>0</v>
      </c>
    </row>
    <row r="1303" spans="2:7" s="28" customFormat="1" ht="18.75" customHeight="1" x14ac:dyDescent="0.2">
      <c r="B1303" s="64" t="s">
        <v>2208</v>
      </c>
      <c r="C1303" s="65">
        <v>1</v>
      </c>
      <c r="D1303" s="65">
        <v>0</v>
      </c>
      <c r="E1303" s="65">
        <v>0</v>
      </c>
      <c r="F1303" s="66">
        <v>0</v>
      </c>
      <c r="G1303" s="67">
        <v>0</v>
      </c>
    </row>
    <row r="1304" spans="2:7" s="28" customFormat="1" ht="18.75" customHeight="1" x14ac:dyDescent="0.2">
      <c r="B1304" s="64" t="s">
        <v>1480</v>
      </c>
      <c r="C1304" s="65">
        <v>1</v>
      </c>
      <c r="D1304" s="65">
        <v>0</v>
      </c>
      <c r="E1304" s="65">
        <v>0</v>
      </c>
      <c r="F1304" s="66">
        <v>0</v>
      </c>
      <c r="G1304" s="67">
        <v>0</v>
      </c>
    </row>
    <row r="1305" spans="2:7" s="28" customFormat="1" ht="18.75" customHeight="1" x14ac:dyDescent="0.2">
      <c r="B1305" s="64" t="s">
        <v>2620</v>
      </c>
      <c r="C1305" s="65">
        <v>0</v>
      </c>
      <c r="D1305" s="65">
        <v>1</v>
      </c>
      <c r="E1305" s="65">
        <v>0</v>
      </c>
      <c r="F1305" s="66">
        <v>0</v>
      </c>
      <c r="G1305" s="67">
        <v>0</v>
      </c>
    </row>
    <row r="1306" spans="2:7" s="28" customFormat="1" ht="18.75" customHeight="1" x14ac:dyDescent="0.2">
      <c r="B1306" s="64" t="s">
        <v>3319</v>
      </c>
      <c r="C1306" s="65">
        <v>0</v>
      </c>
      <c r="D1306" s="65">
        <v>0</v>
      </c>
      <c r="E1306" s="65">
        <v>0</v>
      </c>
      <c r="F1306" s="66">
        <v>1</v>
      </c>
      <c r="G1306" s="67">
        <v>0</v>
      </c>
    </row>
    <row r="1307" spans="2:7" s="28" customFormat="1" ht="18.75" customHeight="1" x14ac:dyDescent="0.2">
      <c r="B1307" s="64" t="s">
        <v>1891</v>
      </c>
      <c r="C1307" s="65">
        <v>0</v>
      </c>
      <c r="D1307" s="65">
        <v>1</v>
      </c>
      <c r="E1307" s="65">
        <v>0</v>
      </c>
      <c r="F1307" s="66">
        <v>0</v>
      </c>
      <c r="G1307" s="67">
        <v>0</v>
      </c>
    </row>
    <row r="1308" spans="2:7" s="28" customFormat="1" ht="18.75" customHeight="1" x14ac:dyDescent="0.2">
      <c r="B1308" s="64" t="s">
        <v>1589</v>
      </c>
      <c r="C1308" s="65">
        <v>1</v>
      </c>
      <c r="D1308" s="65">
        <v>0</v>
      </c>
      <c r="E1308" s="65">
        <v>0</v>
      </c>
      <c r="F1308" s="66">
        <v>0</v>
      </c>
      <c r="G1308" s="67">
        <v>0</v>
      </c>
    </row>
    <row r="1309" spans="2:7" s="28" customFormat="1" ht="18.75" customHeight="1" x14ac:dyDescent="0.2">
      <c r="B1309" s="64" t="s">
        <v>3747</v>
      </c>
      <c r="C1309" s="65">
        <v>0</v>
      </c>
      <c r="D1309" s="65">
        <v>0</v>
      </c>
      <c r="E1309" s="65">
        <v>0</v>
      </c>
      <c r="F1309" s="66">
        <v>0</v>
      </c>
      <c r="G1309" s="67">
        <v>1</v>
      </c>
    </row>
    <row r="1310" spans="2:7" s="28" customFormat="1" ht="18.75" customHeight="1" x14ac:dyDescent="0.2">
      <c r="B1310" s="64" t="s">
        <v>3152</v>
      </c>
      <c r="C1310" s="65">
        <v>0</v>
      </c>
      <c r="D1310" s="65">
        <v>1</v>
      </c>
      <c r="E1310" s="65">
        <v>0</v>
      </c>
      <c r="F1310" s="66">
        <v>0</v>
      </c>
      <c r="G1310" s="67">
        <v>0</v>
      </c>
    </row>
    <row r="1311" spans="2:7" s="28" customFormat="1" ht="18.75" customHeight="1" x14ac:dyDescent="0.2">
      <c r="B1311" s="64" t="s">
        <v>2252</v>
      </c>
      <c r="C1311" s="65">
        <v>0</v>
      </c>
      <c r="D1311" s="65">
        <v>0</v>
      </c>
      <c r="E1311" s="65">
        <v>0</v>
      </c>
      <c r="F1311" s="66">
        <v>1</v>
      </c>
      <c r="G1311" s="67">
        <v>0</v>
      </c>
    </row>
    <row r="1312" spans="2:7" s="28" customFormat="1" ht="18.75" customHeight="1" x14ac:dyDescent="0.2">
      <c r="B1312" s="64" t="s">
        <v>3005</v>
      </c>
      <c r="C1312" s="65">
        <v>0</v>
      </c>
      <c r="D1312" s="65">
        <v>0</v>
      </c>
      <c r="E1312" s="65">
        <v>1</v>
      </c>
      <c r="F1312" s="66">
        <v>0</v>
      </c>
      <c r="G1312" s="67">
        <v>0</v>
      </c>
    </row>
    <row r="1313" spans="2:7" s="28" customFormat="1" ht="18.75" customHeight="1" x14ac:dyDescent="0.2">
      <c r="B1313" s="64" t="s">
        <v>2681</v>
      </c>
      <c r="C1313" s="65">
        <v>0</v>
      </c>
      <c r="D1313" s="65">
        <v>1</v>
      </c>
      <c r="E1313" s="65">
        <v>0</v>
      </c>
      <c r="F1313" s="66">
        <v>0</v>
      </c>
      <c r="G1313" s="67">
        <v>0</v>
      </c>
    </row>
    <row r="1314" spans="2:7" s="28" customFormat="1" ht="18.75" customHeight="1" x14ac:dyDescent="0.2">
      <c r="B1314" s="64" t="s">
        <v>3022</v>
      </c>
      <c r="C1314" s="65">
        <v>0</v>
      </c>
      <c r="D1314" s="65">
        <v>0</v>
      </c>
      <c r="E1314" s="65">
        <v>1</v>
      </c>
      <c r="F1314" s="66">
        <v>0</v>
      </c>
      <c r="G1314" s="67">
        <v>0</v>
      </c>
    </row>
    <row r="1315" spans="2:7" s="28" customFormat="1" ht="18.75" customHeight="1" x14ac:dyDescent="0.2">
      <c r="B1315" s="64" t="s">
        <v>2686</v>
      </c>
      <c r="C1315" s="65">
        <v>1</v>
      </c>
      <c r="D1315" s="65">
        <v>0</v>
      </c>
      <c r="E1315" s="65">
        <v>0</v>
      </c>
      <c r="F1315" s="66">
        <v>0</v>
      </c>
      <c r="G1315" s="67">
        <v>0</v>
      </c>
    </row>
    <row r="1316" spans="2:7" s="28" customFormat="1" ht="18.75" customHeight="1" x14ac:dyDescent="0.2">
      <c r="B1316" s="64" t="s">
        <v>3023</v>
      </c>
      <c r="C1316" s="65">
        <v>0</v>
      </c>
      <c r="D1316" s="65">
        <v>0</v>
      </c>
      <c r="E1316" s="65">
        <v>0</v>
      </c>
      <c r="F1316" s="66">
        <v>0</v>
      </c>
      <c r="G1316" s="67">
        <v>1</v>
      </c>
    </row>
    <row r="1317" spans="2:7" s="28" customFormat="1" ht="18.75" customHeight="1" x14ac:dyDescent="0.2">
      <c r="B1317" s="64" t="s">
        <v>3644</v>
      </c>
      <c r="C1317" s="65">
        <v>0</v>
      </c>
      <c r="D1317" s="65">
        <v>0</v>
      </c>
      <c r="E1317" s="65">
        <v>0</v>
      </c>
      <c r="F1317" s="66">
        <v>0</v>
      </c>
      <c r="G1317" s="67">
        <v>1</v>
      </c>
    </row>
    <row r="1318" spans="2:7" s="28" customFormat="1" ht="18.75" customHeight="1" x14ac:dyDescent="0.2">
      <c r="B1318" s="64" t="s">
        <v>3726</v>
      </c>
      <c r="C1318" s="65">
        <v>0</v>
      </c>
      <c r="D1318" s="65">
        <v>0</v>
      </c>
      <c r="E1318" s="65">
        <v>0</v>
      </c>
      <c r="F1318" s="66">
        <v>0</v>
      </c>
      <c r="G1318" s="67">
        <v>1</v>
      </c>
    </row>
    <row r="1319" spans="2:7" s="28" customFormat="1" ht="18.75" customHeight="1" x14ac:dyDescent="0.2">
      <c r="B1319" s="64" t="s">
        <v>3422</v>
      </c>
      <c r="C1319" s="65">
        <v>0</v>
      </c>
      <c r="D1319" s="65">
        <v>0</v>
      </c>
      <c r="E1319" s="65">
        <v>0</v>
      </c>
      <c r="F1319" s="66">
        <v>1</v>
      </c>
      <c r="G1319" s="67">
        <v>0</v>
      </c>
    </row>
    <row r="1320" spans="2:7" s="28" customFormat="1" ht="18.75" customHeight="1" x14ac:dyDescent="0.2">
      <c r="B1320" s="64" t="s">
        <v>1856</v>
      </c>
      <c r="C1320" s="65">
        <v>1</v>
      </c>
      <c r="D1320" s="65">
        <v>0</v>
      </c>
      <c r="E1320" s="65">
        <v>0</v>
      </c>
      <c r="F1320" s="66">
        <v>0</v>
      </c>
      <c r="G1320" s="67">
        <v>0</v>
      </c>
    </row>
    <row r="1321" spans="2:7" s="28" customFormat="1" ht="18.75" customHeight="1" x14ac:dyDescent="0.2">
      <c r="B1321" s="64" t="s">
        <v>2662</v>
      </c>
      <c r="C1321" s="65">
        <v>0</v>
      </c>
      <c r="D1321" s="65">
        <v>0</v>
      </c>
      <c r="E1321" s="65">
        <v>0</v>
      </c>
      <c r="F1321" s="66">
        <v>1</v>
      </c>
      <c r="G1321" s="67">
        <v>0</v>
      </c>
    </row>
    <row r="1322" spans="2:7" s="28" customFormat="1" ht="18.75" customHeight="1" x14ac:dyDescent="0.2">
      <c r="B1322" s="64" t="s">
        <v>2581</v>
      </c>
      <c r="C1322" s="65">
        <v>0</v>
      </c>
      <c r="D1322" s="65">
        <v>1</v>
      </c>
      <c r="E1322" s="65">
        <v>0</v>
      </c>
      <c r="F1322" s="66">
        <v>0</v>
      </c>
      <c r="G1322" s="67">
        <v>0</v>
      </c>
    </row>
    <row r="1323" spans="2:7" s="28" customFormat="1" ht="18.75" customHeight="1" x14ac:dyDescent="0.2">
      <c r="B1323" s="64" t="s">
        <v>2340</v>
      </c>
      <c r="C1323" s="65">
        <v>0</v>
      </c>
      <c r="D1323" s="65">
        <v>1</v>
      </c>
      <c r="E1323" s="65">
        <v>0</v>
      </c>
      <c r="F1323" s="66">
        <v>0</v>
      </c>
      <c r="G1323" s="67">
        <v>0</v>
      </c>
    </row>
    <row r="1324" spans="2:7" s="28" customFormat="1" ht="18.75" customHeight="1" x14ac:dyDescent="0.2">
      <c r="B1324" s="64" t="s">
        <v>1343</v>
      </c>
      <c r="C1324" s="65">
        <v>0</v>
      </c>
      <c r="D1324" s="65">
        <v>1</v>
      </c>
      <c r="E1324" s="65">
        <v>0</v>
      </c>
      <c r="F1324" s="66">
        <v>0</v>
      </c>
      <c r="G1324" s="67">
        <v>0</v>
      </c>
    </row>
    <row r="1325" spans="2:7" s="28" customFormat="1" ht="18.75" customHeight="1" x14ac:dyDescent="0.2">
      <c r="B1325" s="64" t="s">
        <v>3728</v>
      </c>
      <c r="C1325" s="65">
        <v>0</v>
      </c>
      <c r="D1325" s="65">
        <v>0</v>
      </c>
      <c r="E1325" s="65">
        <v>0</v>
      </c>
      <c r="F1325" s="66">
        <v>0</v>
      </c>
      <c r="G1325" s="67">
        <v>1</v>
      </c>
    </row>
    <row r="1326" spans="2:7" s="28" customFormat="1" ht="18.75" customHeight="1" x14ac:dyDescent="0.2">
      <c r="B1326" s="64" t="s">
        <v>2405</v>
      </c>
      <c r="C1326" s="65">
        <v>0</v>
      </c>
      <c r="D1326" s="65">
        <v>0</v>
      </c>
      <c r="E1326" s="65">
        <v>1</v>
      </c>
      <c r="F1326" s="66">
        <v>0</v>
      </c>
      <c r="G1326" s="67">
        <v>0</v>
      </c>
    </row>
    <row r="1327" spans="2:7" s="28" customFormat="1" ht="18.75" customHeight="1" x14ac:dyDescent="0.2">
      <c r="B1327" s="64" t="s">
        <v>2015</v>
      </c>
      <c r="C1327" s="65">
        <v>1</v>
      </c>
      <c r="D1327" s="65">
        <v>0</v>
      </c>
      <c r="E1327" s="65">
        <v>0</v>
      </c>
      <c r="F1327" s="66">
        <v>0</v>
      </c>
      <c r="G1327" s="67">
        <v>0</v>
      </c>
    </row>
    <row r="1328" spans="2:7" s="28" customFormat="1" ht="18.75" customHeight="1" x14ac:dyDescent="0.2">
      <c r="B1328" s="64" t="s">
        <v>3024</v>
      </c>
      <c r="C1328" s="65">
        <v>0</v>
      </c>
      <c r="D1328" s="65">
        <v>0</v>
      </c>
      <c r="E1328" s="65">
        <v>1</v>
      </c>
      <c r="F1328" s="66">
        <v>0</v>
      </c>
      <c r="G1328" s="67">
        <v>0</v>
      </c>
    </row>
    <row r="1329" spans="2:7" s="28" customFormat="1" ht="18.75" customHeight="1" x14ac:dyDescent="0.2">
      <c r="B1329" s="64" t="s">
        <v>2683</v>
      </c>
      <c r="C1329" s="65">
        <v>0</v>
      </c>
      <c r="D1329" s="65">
        <v>1</v>
      </c>
      <c r="E1329" s="65">
        <v>0</v>
      </c>
      <c r="F1329" s="66">
        <v>0</v>
      </c>
      <c r="G1329" s="67">
        <v>0</v>
      </c>
    </row>
    <row r="1330" spans="2:7" s="28" customFormat="1" ht="18.75" customHeight="1" x14ac:dyDescent="0.2">
      <c r="B1330" s="64" t="s">
        <v>1100</v>
      </c>
      <c r="C1330" s="65">
        <v>0</v>
      </c>
      <c r="D1330" s="65">
        <v>0</v>
      </c>
      <c r="E1330" s="65">
        <v>1</v>
      </c>
      <c r="F1330" s="66">
        <v>0</v>
      </c>
      <c r="G1330" s="67">
        <v>0</v>
      </c>
    </row>
    <row r="1331" spans="2:7" s="28" customFormat="1" ht="18.75" customHeight="1" x14ac:dyDescent="0.2">
      <c r="B1331" s="64" t="s">
        <v>2638</v>
      </c>
      <c r="C1331" s="65">
        <v>1</v>
      </c>
      <c r="D1331" s="65">
        <v>0</v>
      </c>
      <c r="E1331" s="65">
        <v>0</v>
      </c>
      <c r="F1331" s="66">
        <v>0</v>
      </c>
      <c r="G1331" s="67">
        <v>0</v>
      </c>
    </row>
    <row r="1332" spans="2:7" s="28" customFormat="1" ht="18.75" customHeight="1" x14ac:dyDescent="0.2">
      <c r="B1332" s="64" t="s">
        <v>2630</v>
      </c>
      <c r="C1332" s="65">
        <v>0</v>
      </c>
      <c r="D1332" s="65">
        <v>1</v>
      </c>
      <c r="E1332" s="65">
        <v>0</v>
      </c>
      <c r="F1332" s="66">
        <v>0</v>
      </c>
      <c r="G1332" s="67">
        <v>0</v>
      </c>
    </row>
    <row r="1333" spans="2:7" s="28" customFormat="1" ht="18.75" customHeight="1" x14ac:dyDescent="0.2">
      <c r="B1333" s="64" t="s">
        <v>3019</v>
      </c>
      <c r="C1333" s="65">
        <v>0</v>
      </c>
      <c r="D1333" s="65">
        <v>0</v>
      </c>
      <c r="E1333" s="65">
        <v>1</v>
      </c>
      <c r="F1333" s="66">
        <v>0</v>
      </c>
      <c r="G1333" s="67">
        <v>0</v>
      </c>
    </row>
    <row r="1334" spans="2:7" s="28" customFormat="1" ht="18.75" customHeight="1" x14ac:dyDescent="0.2">
      <c r="B1334" s="64" t="s">
        <v>3798</v>
      </c>
      <c r="C1334" s="65">
        <v>0</v>
      </c>
      <c r="D1334" s="65">
        <v>0</v>
      </c>
      <c r="E1334" s="65">
        <v>0</v>
      </c>
      <c r="F1334" s="66">
        <v>0</v>
      </c>
      <c r="G1334" s="67">
        <v>1</v>
      </c>
    </row>
    <row r="1335" spans="2:7" s="28" customFormat="1" ht="18.75" customHeight="1" x14ac:dyDescent="0.2">
      <c r="B1335" s="64" t="s">
        <v>2107</v>
      </c>
      <c r="C1335" s="65">
        <v>1</v>
      </c>
      <c r="D1335" s="65">
        <v>0</v>
      </c>
      <c r="E1335" s="65">
        <v>0</v>
      </c>
      <c r="F1335" s="66">
        <v>0</v>
      </c>
      <c r="G1335" s="67">
        <v>0</v>
      </c>
    </row>
    <row r="1336" spans="2:7" s="28" customFormat="1" ht="18.75" customHeight="1" x14ac:dyDescent="0.2">
      <c r="B1336" s="64" t="s">
        <v>3245</v>
      </c>
      <c r="C1336" s="65">
        <v>0</v>
      </c>
      <c r="D1336" s="65">
        <v>0</v>
      </c>
      <c r="E1336" s="65">
        <v>1</v>
      </c>
      <c r="F1336" s="66">
        <v>0</v>
      </c>
      <c r="G1336" s="67">
        <v>0</v>
      </c>
    </row>
    <row r="1337" spans="2:7" s="28" customFormat="1" ht="18.75" customHeight="1" x14ac:dyDescent="0.2">
      <c r="B1337" s="64" t="s">
        <v>2640</v>
      </c>
      <c r="C1337" s="65">
        <v>0</v>
      </c>
      <c r="D1337" s="65">
        <v>1</v>
      </c>
      <c r="E1337" s="65">
        <v>0</v>
      </c>
      <c r="F1337" s="66">
        <v>0</v>
      </c>
      <c r="G1337" s="67">
        <v>0</v>
      </c>
    </row>
    <row r="1338" spans="2:7" s="28" customFormat="1" ht="18.75" customHeight="1" x14ac:dyDescent="0.2">
      <c r="B1338" s="64" t="s">
        <v>3017</v>
      </c>
      <c r="C1338" s="65">
        <v>0</v>
      </c>
      <c r="D1338" s="65">
        <v>0</v>
      </c>
      <c r="E1338" s="65">
        <v>1</v>
      </c>
      <c r="F1338" s="66">
        <v>0</v>
      </c>
      <c r="G1338" s="67">
        <v>0</v>
      </c>
    </row>
    <row r="1339" spans="2:7" s="28" customFormat="1" ht="18.75" customHeight="1" x14ac:dyDescent="0.2">
      <c r="B1339" s="64" t="s">
        <v>1763</v>
      </c>
      <c r="C1339" s="65">
        <v>0</v>
      </c>
      <c r="D1339" s="65">
        <v>1</v>
      </c>
      <c r="E1339" s="65">
        <v>0</v>
      </c>
      <c r="F1339" s="66">
        <v>0</v>
      </c>
      <c r="G1339" s="67">
        <v>0</v>
      </c>
    </row>
    <row r="1340" spans="2:7" s="28" customFormat="1" ht="18.75" customHeight="1" x14ac:dyDescent="0.2">
      <c r="B1340" s="64" t="s">
        <v>2571</v>
      </c>
      <c r="C1340" s="65">
        <v>1</v>
      </c>
      <c r="D1340" s="65">
        <v>0</v>
      </c>
      <c r="E1340" s="65">
        <v>0</v>
      </c>
      <c r="F1340" s="66">
        <v>0</v>
      </c>
      <c r="G1340" s="67">
        <v>0</v>
      </c>
    </row>
    <row r="1341" spans="2:7" s="28" customFormat="1" ht="18.75" customHeight="1" x14ac:dyDescent="0.2">
      <c r="B1341" s="64" t="s">
        <v>3727</v>
      </c>
      <c r="C1341" s="65">
        <v>0</v>
      </c>
      <c r="D1341" s="65">
        <v>0</v>
      </c>
      <c r="E1341" s="65">
        <v>0</v>
      </c>
      <c r="F1341" s="66">
        <v>0</v>
      </c>
      <c r="G1341" s="67">
        <v>1</v>
      </c>
    </row>
    <row r="1342" spans="2:7" s="28" customFormat="1" ht="18.75" customHeight="1" x14ac:dyDescent="0.2">
      <c r="B1342" s="64" t="s">
        <v>2673</v>
      </c>
      <c r="C1342" s="65">
        <v>0</v>
      </c>
      <c r="D1342" s="65">
        <v>1</v>
      </c>
      <c r="E1342" s="65">
        <v>0</v>
      </c>
      <c r="F1342" s="66">
        <v>0</v>
      </c>
      <c r="G1342" s="67">
        <v>0</v>
      </c>
    </row>
    <row r="1343" spans="2:7" s="28" customFormat="1" ht="18.75" customHeight="1" x14ac:dyDescent="0.2">
      <c r="B1343" s="64" t="s">
        <v>1436</v>
      </c>
      <c r="C1343" s="65">
        <v>0</v>
      </c>
      <c r="D1343" s="65">
        <v>1</v>
      </c>
      <c r="E1343" s="65">
        <v>0</v>
      </c>
      <c r="F1343" s="66">
        <v>0</v>
      </c>
      <c r="G1343" s="67">
        <v>0</v>
      </c>
    </row>
    <row r="1344" spans="2:7" s="28" customFormat="1" ht="18.75" customHeight="1" x14ac:dyDescent="0.2">
      <c r="B1344" s="64" t="s">
        <v>2345</v>
      </c>
      <c r="C1344" s="65">
        <v>0</v>
      </c>
      <c r="D1344" s="65">
        <v>1</v>
      </c>
      <c r="E1344" s="65">
        <v>0</v>
      </c>
      <c r="F1344" s="66">
        <v>0</v>
      </c>
      <c r="G1344" s="67">
        <v>0</v>
      </c>
    </row>
    <row r="1345" spans="2:7" s="28" customFormat="1" ht="18.75" customHeight="1" x14ac:dyDescent="0.2">
      <c r="B1345" s="64" t="s">
        <v>1870</v>
      </c>
      <c r="C1345" s="65">
        <v>1</v>
      </c>
      <c r="D1345" s="65">
        <v>0</v>
      </c>
      <c r="E1345" s="65">
        <v>0</v>
      </c>
      <c r="F1345" s="66">
        <v>0</v>
      </c>
      <c r="G1345" s="67">
        <v>0</v>
      </c>
    </row>
    <row r="1346" spans="2:7" s="28" customFormat="1" ht="18.75" customHeight="1" x14ac:dyDescent="0.2">
      <c r="B1346" s="64" t="s">
        <v>1034</v>
      </c>
      <c r="C1346" s="65">
        <v>0</v>
      </c>
      <c r="D1346" s="65">
        <v>0</v>
      </c>
      <c r="E1346" s="65">
        <v>1</v>
      </c>
      <c r="F1346" s="66">
        <v>0</v>
      </c>
      <c r="G1346" s="67">
        <v>0</v>
      </c>
    </row>
    <row r="1347" spans="2:7" s="28" customFormat="1" ht="18.75" customHeight="1" x14ac:dyDescent="0.2">
      <c r="B1347" s="64" t="s">
        <v>2625</v>
      </c>
      <c r="C1347" s="65">
        <v>0</v>
      </c>
      <c r="D1347" s="65">
        <v>0</v>
      </c>
      <c r="E1347" s="65">
        <v>1</v>
      </c>
      <c r="F1347" s="66">
        <v>0</v>
      </c>
      <c r="G1347" s="67">
        <v>0</v>
      </c>
    </row>
    <row r="1348" spans="2:7" s="28" customFormat="1" ht="18.75" customHeight="1" x14ac:dyDescent="0.2">
      <c r="B1348" s="64" t="s">
        <v>1204</v>
      </c>
      <c r="C1348" s="65">
        <v>0</v>
      </c>
      <c r="D1348" s="65">
        <v>1</v>
      </c>
      <c r="E1348" s="65">
        <v>0</v>
      </c>
      <c r="F1348" s="66">
        <v>0</v>
      </c>
      <c r="G1348" s="67">
        <v>0</v>
      </c>
    </row>
    <row r="1349" spans="2:7" s="28" customFormat="1" ht="18.75" customHeight="1" x14ac:dyDescent="0.2">
      <c r="B1349" s="64" t="s">
        <v>2037</v>
      </c>
      <c r="C1349" s="65">
        <v>0</v>
      </c>
      <c r="D1349" s="65">
        <v>0</v>
      </c>
      <c r="E1349" s="65">
        <v>1</v>
      </c>
      <c r="F1349" s="66">
        <v>0</v>
      </c>
      <c r="G1349" s="67">
        <v>0</v>
      </c>
    </row>
    <row r="1350" spans="2:7" s="28" customFormat="1" ht="18.75" customHeight="1" x14ac:dyDescent="0.2">
      <c r="B1350" s="64" t="s">
        <v>1917</v>
      </c>
      <c r="C1350" s="65">
        <v>0</v>
      </c>
      <c r="D1350" s="65">
        <v>0</v>
      </c>
      <c r="E1350" s="65">
        <v>0</v>
      </c>
      <c r="F1350" s="66">
        <v>1</v>
      </c>
      <c r="G1350" s="67">
        <v>0</v>
      </c>
    </row>
    <row r="1351" spans="2:7" s="28" customFormat="1" ht="18.75" customHeight="1" x14ac:dyDescent="0.2">
      <c r="B1351" s="64" t="s">
        <v>3020</v>
      </c>
      <c r="C1351" s="65">
        <v>0</v>
      </c>
      <c r="D1351" s="65">
        <v>0</v>
      </c>
      <c r="E1351" s="65">
        <v>1</v>
      </c>
      <c r="F1351" s="66">
        <v>0</v>
      </c>
      <c r="G1351" s="67">
        <v>0</v>
      </c>
    </row>
    <row r="1352" spans="2:7" s="28" customFormat="1" ht="18.75" customHeight="1" x14ac:dyDescent="0.2">
      <c r="B1352" s="64" t="s">
        <v>3352</v>
      </c>
      <c r="C1352" s="65">
        <v>0</v>
      </c>
      <c r="D1352" s="65">
        <v>0</v>
      </c>
      <c r="E1352" s="65">
        <v>0</v>
      </c>
      <c r="F1352" s="66">
        <v>1</v>
      </c>
      <c r="G1352" s="67">
        <v>0</v>
      </c>
    </row>
    <row r="1353" spans="2:7" s="28" customFormat="1" ht="18.75" customHeight="1" x14ac:dyDescent="0.2">
      <c r="B1353" s="64" t="s">
        <v>2643</v>
      </c>
      <c r="C1353" s="65">
        <v>0</v>
      </c>
      <c r="D1353" s="65">
        <v>1</v>
      </c>
      <c r="E1353" s="65">
        <v>0</v>
      </c>
      <c r="F1353" s="66">
        <v>0</v>
      </c>
      <c r="G1353" s="67">
        <v>0</v>
      </c>
    </row>
    <row r="1354" spans="2:7" s="28" customFormat="1" ht="18.75" customHeight="1" x14ac:dyDescent="0.2">
      <c r="B1354" s="64" t="s">
        <v>2675</v>
      </c>
      <c r="C1354" s="65">
        <v>0</v>
      </c>
      <c r="D1354" s="65">
        <v>1</v>
      </c>
      <c r="E1354" s="65">
        <v>0</v>
      </c>
      <c r="F1354" s="66">
        <v>0</v>
      </c>
      <c r="G1354" s="67">
        <v>0</v>
      </c>
    </row>
    <row r="1355" spans="2:7" s="28" customFormat="1" ht="18.75" customHeight="1" x14ac:dyDescent="0.2">
      <c r="B1355" s="64" t="s">
        <v>2635</v>
      </c>
      <c r="C1355" s="65">
        <v>0</v>
      </c>
      <c r="D1355" s="65">
        <v>0</v>
      </c>
      <c r="E1355" s="65">
        <v>0</v>
      </c>
      <c r="F1355" s="66">
        <v>0</v>
      </c>
      <c r="G1355" s="67">
        <v>1</v>
      </c>
    </row>
    <row r="1356" spans="2:7" s="28" customFormat="1" ht="18.75" customHeight="1" x14ac:dyDescent="0.2">
      <c r="B1356" s="64" t="s">
        <v>3122</v>
      </c>
      <c r="C1356" s="65">
        <v>0</v>
      </c>
      <c r="D1356" s="65">
        <v>0</v>
      </c>
      <c r="E1356" s="65">
        <v>1</v>
      </c>
      <c r="F1356" s="66">
        <v>0</v>
      </c>
      <c r="G1356" s="67">
        <v>0</v>
      </c>
    </row>
    <row r="1357" spans="2:7" s="28" customFormat="1" ht="18.75" customHeight="1" x14ac:dyDescent="0.2">
      <c r="B1357" s="64" t="s">
        <v>3802</v>
      </c>
      <c r="C1357" s="65">
        <v>0</v>
      </c>
      <c r="D1357" s="65">
        <v>0</v>
      </c>
      <c r="E1357" s="65">
        <v>0</v>
      </c>
      <c r="F1357" s="66">
        <v>0</v>
      </c>
      <c r="G1357" s="67">
        <v>1</v>
      </c>
    </row>
    <row r="1358" spans="2:7" s="28" customFormat="1" ht="18.75" customHeight="1" x14ac:dyDescent="0.2">
      <c r="B1358" s="64" t="s">
        <v>913</v>
      </c>
      <c r="C1358" s="65">
        <v>0</v>
      </c>
      <c r="D1358" s="65">
        <v>0</v>
      </c>
      <c r="E1358" s="65">
        <v>0</v>
      </c>
      <c r="F1358" s="66">
        <v>1</v>
      </c>
      <c r="G1358" s="67">
        <v>0</v>
      </c>
    </row>
    <row r="1359" spans="2:7" s="28" customFormat="1" ht="18.75" customHeight="1" x14ac:dyDescent="0.2">
      <c r="B1359" s="64" t="s">
        <v>1391</v>
      </c>
      <c r="C1359" s="65">
        <v>1</v>
      </c>
      <c r="D1359" s="65">
        <v>0</v>
      </c>
      <c r="E1359" s="65">
        <v>0</v>
      </c>
      <c r="F1359" s="66">
        <v>0</v>
      </c>
      <c r="G1359" s="67">
        <v>0</v>
      </c>
    </row>
    <row r="1360" spans="2:7" s="28" customFormat="1" ht="18.75" customHeight="1" x14ac:dyDescent="0.2">
      <c r="B1360" s="64" t="s">
        <v>3614</v>
      </c>
      <c r="C1360" s="65">
        <v>0</v>
      </c>
      <c r="D1360" s="65">
        <v>0</v>
      </c>
      <c r="E1360" s="65">
        <v>0</v>
      </c>
      <c r="F1360" s="66">
        <v>0</v>
      </c>
      <c r="G1360" s="67">
        <v>1</v>
      </c>
    </row>
    <row r="1361" spans="2:7" s="28" customFormat="1" ht="18.75" customHeight="1" x14ac:dyDescent="0.2">
      <c r="B1361" s="64" t="s">
        <v>3413</v>
      </c>
      <c r="C1361" s="65">
        <v>0</v>
      </c>
      <c r="D1361" s="65">
        <v>0</v>
      </c>
      <c r="E1361" s="65">
        <v>0</v>
      </c>
      <c r="F1361" s="66">
        <v>1</v>
      </c>
      <c r="G1361" s="67">
        <v>0</v>
      </c>
    </row>
    <row r="1362" spans="2:7" s="28" customFormat="1" ht="18.75" customHeight="1" x14ac:dyDescent="0.2">
      <c r="B1362" s="64" t="s">
        <v>3795</v>
      </c>
      <c r="C1362" s="65">
        <v>0</v>
      </c>
      <c r="D1362" s="65">
        <v>0</v>
      </c>
      <c r="E1362" s="65">
        <v>0</v>
      </c>
      <c r="F1362" s="66">
        <v>0</v>
      </c>
      <c r="G1362" s="67">
        <v>1</v>
      </c>
    </row>
    <row r="1363" spans="2:7" s="28" customFormat="1" ht="18.75" customHeight="1" x14ac:dyDescent="0.2">
      <c r="B1363" s="64" t="s">
        <v>2019</v>
      </c>
      <c r="C1363" s="65">
        <v>0</v>
      </c>
      <c r="D1363" s="65">
        <v>1</v>
      </c>
      <c r="E1363" s="65">
        <v>0</v>
      </c>
      <c r="F1363" s="66">
        <v>0</v>
      </c>
      <c r="G1363" s="67">
        <v>0</v>
      </c>
    </row>
    <row r="1364" spans="2:7" s="28" customFormat="1" ht="18.75" customHeight="1" x14ac:dyDescent="0.2">
      <c r="B1364" s="64" t="s">
        <v>2627</v>
      </c>
      <c r="C1364" s="65">
        <v>0</v>
      </c>
      <c r="D1364" s="65">
        <v>1</v>
      </c>
      <c r="E1364" s="65">
        <v>0</v>
      </c>
      <c r="F1364" s="66">
        <v>0</v>
      </c>
      <c r="G1364" s="67">
        <v>0</v>
      </c>
    </row>
    <row r="1365" spans="2:7" s="28" customFormat="1" ht="18.75" customHeight="1" x14ac:dyDescent="0.2">
      <c r="B1365" s="64" t="s">
        <v>2575</v>
      </c>
      <c r="C1365" s="65">
        <v>0</v>
      </c>
      <c r="D1365" s="65">
        <v>0</v>
      </c>
      <c r="E1365" s="65">
        <v>0</v>
      </c>
      <c r="F1365" s="66">
        <v>0</v>
      </c>
      <c r="G1365" s="67">
        <v>1</v>
      </c>
    </row>
    <row r="1366" spans="2:7" s="28" customFormat="1" ht="18.75" customHeight="1" x14ac:dyDescent="0.2">
      <c r="B1366" s="64" t="s">
        <v>3231</v>
      </c>
      <c r="C1366" s="65">
        <v>0</v>
      </c>
      <c r="D1366" s="65">
        <v>0</v>
      </c>
      <c r="E1366" s="65">
        <v>1</v>
      </c>
      <c r="F1366" s="66">
        <v>0</v>
      </c>
      <c r="G1366" s="67">
        <v>0</v>
      </c>
    </row>
    <row r="1367" spans="2:7" s="28" customFormat="1" ht="18.75" customHeight="1" x14ac:dyDescent="0.2">
      <c r="B1367" s="64" t="s">
        <v>2297</v>
      </c>
      <c r="C1367" s="65">
        <v>1</v>
      </c>
      <c r="D1367" s="65">
        <v>0</v>
      </c>
      <c r="E1367" s="65">
        <v>0</v>
      </c>
      <c r="F1367" s="66">
        <v>0</v>
      </c>
      <c r="G1367" s="67">
        <v>0</v>
      </c>
    </row>
    <row r="1368" spans="2:7" s="28" customFormat="1" ht="18.75" customHeight="1" x14ac:dyDescent="0.2">
      <c r="B1368" s="64" t="s">
        <v>3244</v>
      </c>
      <c r="C1368" s="65">
        <v>0</v>
      </c>
      <c r="D1368" s="65">
        <v>0</v>
      </c>
      <c r="E1368" s="65">
        <v>1</v>
      </c>
      <c r="F1368" s="66">
        <v>0</v>
      </c>
      <c r="G1368" s="67">
        <v>0</v>
      </c>
    </row>
    <row r="1369" spans="2:7" s="28" customFormat="1" ht="18.75" customHeight="1" x14ac:dyDescent="0.2">
      <c r="B1369" s="64" t="s">
        <v>2678</v>
      </c>
      <c r="C1369" s="65">
        <v>0</v>
      </c>
      <c r="D1369" s="65">
        <v>1</v>
      </c>
      <c r="E1369" s="65">
        <v>0</v>
      </c>
      <c r="F1369" s="66">
        <v>0</v>
      </c>
      <c r="G1369" s="67">
        <v>0</v>
      </c>
    </row>
    <row r="1370" spans="2:7" s="28" customFormat="1" ht="18.75" customHeight="1" x14ac:dyDescent="0.2">
      <c r="B1370" s="64" t="s">
        <v>2341</v>
      </c>
      <c r="C1370" s="65">
        <v>0</v>
      </c>
      <c r="D1370" s="65">
        <v>0</v>
      </c>
      <c r="E1370" s="65">
        <v>1</v>
      </c>
      <c r="F1370" s="66">
        <v>0</v>
      </c>
      <c r="G1370" s="67">
        <v>0</v>
      </c>
    </row>
    <row r="1371" spans="2:7" s="28" customFormat="1" ht="18.75" customHeight="1" x14ac:dyDescent="0.2">
      <c r="B1371" s="64" t="s">
        <v>1392</v>
      </c>
      <c r="C1371" s="65">
        <v>1</v>
      </c>
      <c r="D1371" s="65">
        <v>0</v>
      </c>
      <c r="E1371" s="65">
        <v>0</v>
      </c>
      <c r="F1371" s="66">
        <v>0</v>
      </c>
      <c r="G1371" s="67">
        <v>0</v>
      </c>
    </row>
    <row r="1372" spans="2:7" s="28" customFormat="1" ht="18.75" customHeight="1" x14ac:dyDescent="0.2">
      <c r="B1372" s="64" t="s">
        <v>2404</v>
      </c>
      <c r="C1372" s="65">
        <v>1</v>
      </c>
      <c r="D1372" s="65">
        <v>0</v>
      </c>
      <c r="E1372" s="65">
        <v>0</v>
      </c>
      <c r="F1372" s="66">
        <v>0</v>
      </c>
      <c r="G1372" s="67">
        <v>0</v>
      </c>
    </row>
    <row r="1373" spans="2:7" s="28" customFormat="1" ht="18.75" customHeight="1" x14ac:dyDescent="0.2">
      <c r="B1373" s="64" t="s">
        <v>1992</v>
      </c>
      <c r="C1373" s="65">
        <v>0</v>
      </c>
      <c r="D1373" s="65">
        <v>1</v>
      </c>
      <c r="E1373" s="65">
        <v>0</v>
      </c>
      <c r="F1373" s="66">
        <v>0</v>
      </c>
      <c r="G1373" s="67">
        <v>0</v>
      </c>
    </row>
    <row r="1374" spans="2:7" s="28" customFormat="1" ht="18.75" customHeight="1" x14ac:dyDescent="0.2">
      <c r="B1374" s="64" t="s">
        <v>1484</v>
      </c>
      <c r="C1374" s="65">
        <v>0</v>
      </c>
      <c r="D1374" s="65">
        <v>0</v>
      </c>
      <c r="E1374" s="65">
        <v>0</v>
      </c>
      <c r="F1374" s="66">
        <v>1</v>
      </c>
      <c r="G1374" s="67">
        <v>0</v>
      </c>
    </row>
    <row r="1375" spans="2:7" s="28" customFormat="1" ht="18.75" customHeight="1" x14ac:dyDescent="0.2">
      <c r="B1375" s="64" t="s">
        <v>3034</v>
      </c>
      <c r="C1375" s="65">
        <v>0</v>
      </c>
      <c r="D1375" s="65">
        <v>0</v>
      </c>
      <c r="E1375" s="65">
        <v>1</v>
      </c>
      <c r="F1375" s="66">
        <v>0</v>
      </c>
      <c r="G1375" s="67">
        <v>0</v>
      </c>
    </row>
    <row r="1376" spans="2:7" s="28" customFormat="1" ht="18.75" customHeight="1" x14ac:dyDescent="0.2">
      <c r="B1376" s="64" t="s">
        <v>2401</v>
      </c>
      <c r="C1376" s="65">
        <v>0</v>
      </c>
      <c r="D1376" s="65">
        <v>1</v>
      </c>
      <c r="E1376" s="65">
        <v>0</v>
      </c>
      <c r="F1376" s="66">
        <v>0</v>
      </c>
      <c r="G1376" s="67">
        <v>0</v>
      </c>
    </row>
    <row r="1377" spans="2:7" s="28" customFormat="1" ht="18.75" customHeight="1" x14ac:dyDescent="0.2">
      <c r="B1377" s="64" t="s">
        <v>2254</v>
      </c>
      <c r="C1377" s="65">
        <v>0</v>
      </c>
      <c r="D1377" s="65">
        <v>0</v>
      </c>
      <c r="E1377" s="65">
        <v>1</v>
      </c>
      <c r="F1377" s="66">
        <v>0</v>
      </c>
      <c r="G1377" s="67">
        <v>0</v>
      </c>
    </row>
    <row r="1378" spans="2:7" s="28" customFormat="1" ht="18.75" customHeight="1" x14ac:dyDescent="0.2">
      <c r="B1378" s="64" t="s">
        <v>3396</v>
      </c>
      <c r="C1378" s="65">
        <v>0</v>
      </c>
      <c r="D1378" s="65">
        <v>0</v>
      </c>
      <c r="E1378" s="65">
        <v>0</v>
      </c>
      <c r="F1378" s="66">
        <v>1</v>
      </c>
      <c r="G1378" s="67">
        <v>0</v>
      </c>
    </row>
    <row r="1379" spans="2:7" s="28" customFormat="1" ht="18.75" customHeight="1" x14ac:dyDescent="0.2">
      <c r="B1379" s="64" t="s">
        <v>3347</v>
      </c>
      <c r="C1379" s="65">
        <v>0</v>
      </c>
      <c r="D1379" s="65">
        <v>0</v>
      </c>
      <c r="E1379" s="65">
        <v>0</v>
      </c>
      <c r="F1379" s="66">
        <v>1</v>
      </c>
      <c r="G1379" s="67">
        <v>0</v>
      </c>
    </row>
    <row r="1380" spans="2:7" s="28" customFormat="1" ht="18.75" customHeight="1" x14ac:dyDescent="0.2">
      <c r="B1380" s="64" t="s">
        <v>2294</v>
      </c>
      <c r="C1380" s="65">
        <v>1</v>
      </c>
      <c r="D1380" s="65">
        <v>0</v>
      </c>
      <c r="E1380" s="65">
        <v>0</v>
      </c>
      <c r="F1380" s="66">
        <v>0</v>
      </c>
      <c r="G1380" s="67">
        <v>0</v>
      </c>
    </row>
    <row r="1381" spans="2:7" s="28" customFormat="1" ht="18.75" customHeight="1" x14ac:dyDescent="0.2">
      <c r="B1381" s="64" t="s">
        <v>2684</v>
      </c>
      <c r="C1381" s="65">
        <v>0</v>
      </c>
      <c r="D1381" s="65">
        <v>0</v>
      </c>
      <c r="E1381" s="65">
        <v>0</v>
      </c>
      <c r="F1381" s="66">
        <v>0</v>
      </c>
      <c r="G1381" s="67">
        <v>1</v>
      </c>
    </row>
    <row r="1382" spans="2:7" s="28" customFormat="1" ht="18.75" customHeight="1" x14ac:dyDescent="0.2">
      <c r="B1382" s="64" t="s">
        <v>1332</v>
      </c>
      <c r="C1382" s="65">
        <v>0</v>
      </c>
      <c r="D1382" s="65">
        <v>0</v>
      </c>
      <c r="E1382" s="65">
        <v>0</v>
      </c>
      <c r="F1382" s="66">
        <v>1</v>
      </c>
      <c r="G1382" s="67">
        <v>0</v>
      </c>
    </row>
    <row r="1383" spans="2:7" s="28" customFormat="1" ht="18.75" customHeight="1" x14ac:dyDescent="0.2">
      <c r="B1383" s="64" t="s">
        <v>3027</v>
      </c>
      <c r="C1383" s="65">
        <v>0</v>
      </c>
      <c r="D1383" s="65">
        <v>0</v>
      </c>
      <c r="E1383" s="65">
        <v>1</v>
      </c>
      <c r="F1383" s="66">
        <v>0</v>
      </c>
      <c r="G1383" s="67">
        <v>0</v>
      </c>
    </row>
    <row r="1384" spans="2:7" s="28" customFormat="1" ht="18.75" customHeight="1" x14ac:dyDescent="0.2">
      <c r="B1384" s="64" t="s">
        <v>3771</v>
      </c>
      <c r="C1384" s="65">
        <v>0</v>
      </c>
      <c r="D1384" s="65">
        <v>0</v>
      </c>
      <c r="E1384" s="65">
        <v>0</v>
      </c>
      <c r="F1384" s="66">
        <v>0</v>
      </c>
      <c r="G1384" s="67">
        <v>1</v>
      </c>
    </row>
    <row r="1385" spans="2:7" s="28" customFormat="1" ht="18.75" customHeight="1" x14ac:dyDescent="0.2">
      <c r="B1385" s="64" t="s">
        <v>3803</v>
      </c>
      <c r="C1385" s="65">
        <v>0</v>
      </c>
      <c r="D1385" s="65">
        <v>0</v>
      </c>
      <c r="E1385" s="65">
        <v>0</v>
      </c>
      <c r="F1385" s="66">
        <v>0</v>
      </c>
      <c r="G1385" s="67">
        <v>1</v>
      </c>
    </row>
    <row r="1386" spans="2:7" s="28" customFormat="1" ht="18.75" customHeight="1" x14ac:dyDescent="0.2">
      <c r="B1386" s="64" t="s">
        <v>3564</v>
      </c>
      <c r="C1386" s="65">
        <v>0</v>
      </c>
      <c r="D1386" s="65">
        <v>0</v>
      </c>
      <c r="E1386" s="65">
        <v>0</v>
      </c>
      <c r="F1386" s="66">
        <v>0</v>
      </c>
      <c r="G1386" s="67">
        <v>1</v>
      </c>
    </row>
    <row r="1387" spans="2:7" s="28" customFormat="1" ht="18.75" customHeight="1" x14ac:dyDescent="0.2">
      <c r="B1387" s="64" t="s">
        <v>2578</v>
      </c>
      <c r="C1387" s="65">
        <v>0</v>
      </c>
      <c r="D1387" s="65">
        <v>0</v>
      </c>
      <c r="E1387" s="65">
        <v>0</v>
      </c>
      <c r="F1387" s="66">
        <v>0</v>
      </c>
      <c r="G1387" s="67">
        <v>1</v>
      </c>
    </row>
    <row r="1388" spans="2:7" s="28" customFormat="1" ht="18.75" customHeight="1" x14ac:dyDescent="0.2">
      <c r="B1388" s="64" t="s">
        <v>2548</v>
      </c>
      <c r="C1388" s="65">
        <v>0</v>
      </c>
      <c r="D1388" s="65">
        <v>1</v>
      </c>
      <c r="E1388" s="65">
        <v>0</v>
      </c>
      <c r="F1388" s="66">
        <v>0</v>
      </c>
      <c r="G1388" s="67">
        <v>0</v>
      </c>
    </row>
    <row r="1389" spans="2:7" s="28" customFormat="1" ht="18.75" customHeight="1" x14ac:dyDescent="0.2">
      <c r="B1389" s="64" t="s">
        <v>1868</v>
      </c>
      <c r="C1389" s="65">
        <v>0</v>
      </c>
      <c r="D1389" s="65">
        <v>1</v>
      </c>
      <c r="E1389" s="65">
        <v>0</v>
      </c>
      <c r="F1389" s="66">
        <v>0</v>
      </c>
      <c r="G1389" s="67">
        <v>0</v>
      </c>
    </row>
    <row r="1390" spans="2:7" s="28" customFormat="1" ht="18.75" customHeight="1" x14ac:dyDescent="0.2">
      <c r="B1390" s="64" t="s">
        <v>3026</v>
      </c>
      <c r="C1390" s="65">
        <v>0</v>
      </c>
      <c r="D1390" s="65">
        <v>0</v>
      </c>
      <c r="E1390" s="65">
        <v>1</v>
      </c>
      <c r="F1390" s="66">
        <v>0</v>
      </c>
      <c r="G1390" s="67">
        <v>0</v>
      </c>
    </row>
    <row r="1391" spans="2:7" s="28" customFormat="1" ht="18.75" customHeight="1" x14ac:dyDescent="0.2">
      <c r="B1391" s="64" t="s">
        <v>2348</v>
      </c>
      <c r="C1391" s="65">
        <v>1</v>
      </c>
      <c r="D1391" s="65">
        <v>0</v>
      </c>
      <c r="E1391" s="65">
        <v>0</v>
      </c>
      <c r="F1391" s="66">
        <v>0</v>
      </c>
      <c r="G1391" s="67">
        <v>0</v>
      </c>
    </row>
    <row r="1392" spans="2:7" s="28" customFormat="1" ht="18.75" customHeight="1" x14ac:dyDescent="0.2">
      <c r="B1392" s="64" t="s">
        <v>2216</v>
      </c>
      <c r="C1392" s="65">
        <v>0</v>
      </c>
      <c r="D1392" s="65">
        <v>1</v>
      </c>
      <c r="E1392" s="65">
        <v>0</v>
      </c>
      <c r="F1392" s="66">
        <v>0</v>
      </c>
      <c r="G1392" s="67">
        <v>0</v>
      </c>
    </row>
    <row r="1393" spans="2:7" s="28" customFormat="1" ht="18.75" customHeight="1" x14ac:dyDescent="0.2">
      <c r="B1393" s="64" t="s">
        <v>2351</v>
      </c>
      <c r="C1393" s="65">
        <v>1</v>
      </c>
      <c r="D1393" s="65">
        <v>0</v>
      </c>
      <c r="E1393" s="65">
        <v>0</v>
      </c>
      <c r="F1393" s="66">
        <v>0</v>
      </c>
      <c r="G1393" s="67">
        <v>0</v>
      </c>
    </row>
    <row r="1394" spans="2:7" s="28" customFormat="1" ht="18.75" customHeight="1" x14ac:dyDescent="0.2">
      <c r="B1394" s="64" t="s">
        <v>3684</v>
      </c>
      <c r="C1394" s="65">
        <v>0</v>
      </c>
      <c r="D1394" s="65">
        <v>0</v>
      </c>
      <c r="E1394" s="65">
        <v>0</v>
      </c>
      <c r="F1394" s="66">
        <v>0</v>
      </c>
      <c r="G1394" s="67">
        <v>1</v>
      </c>
    </row>
    <row r="1395" spans="2:7" s="28" customFormat="1" ht="18.75" customHeight="1" x14ac:dyDescent="0.2">
      <c r="B1395" s="64" t="s">
        <v>1585</v>
      </c>
      <c r="C1395" s="65">
        <v>0</v>
      </c>
      <c r="D1395" s="65">
        <v>0</v>
      </c>
      <c r="E1395" s="65">
        <v>0</v>
      </c>
      <c r="F1395" s="66">
        <v>1</v>
      </c>
      <c r="G1395" s="67">
        <v>0</v>
      </c>
    </row>
    <row r="1396" spans="2:7" s="28" customFormat="1" ht="18.75" customHeight="1" x14ac:dyDescent="0.2">
      <c r="B1396" s="64" t="s">
        <v>3578</v>
      </c>
      <c r="C1396" s="65">
        <v>0</v>
      </c>
      <c r="D1396" s="65">
        <v>0</v>
      </c>
      <c r="E1396" s="65">
        <v>0</v>
      </c>
      <c r="F1396" s="66">
        <v>0</v>
      </c>
      <c r="G1396" s="67">
        <v>1</v>
      </c>
    </row>
    <row r="1397" spans="2:7" s="28" customFormat="1" ht="18.75" customHeight="1" x14ac:dyDescent="0.2">
      <c r="B1397" s="64" t="s">
        <v>2157</v>
      </c>
      <c r="C1397" s="65">
        <v>0</v>
      </c>
      <c r="D1397" s="65">
        <v>0</v>
      </c>
      <c r="E1397" s="65">
        <v>1</v>
      </c>
      <c r="F1397" s="66">
        <v>0</v>
      </c>
      <c r="G1397" s="67">
        <v>0</v>
      </c>
    </row>
    <row r="1398" spans="2:7" s="28" customFormat="1" ht="18.75" customHeight="1" x14ac:dyDescent="0.2">
      <c r="B1398" s="64" t="s">
        <v>3440</v>
      </c>
      <c r="C1398" s="65">
        <v>0</v>
      </c>
      <c r="D1398" s="65">
        <v>0</v>
      </c>
      <c r="E1398" s="65">
        <v>0</v>
      </c>
      <c r="F1398" s="66">
        <v>1</v>
      </c>
      <c r="G1398" s="67">
        <v>0</v>
      </c>
    </row>
    <row r="1399" spans="2:7" s="28" customFormat="1" ht="18.75" customHeight="1" x14ac:dyDescent="0.2">
      <c r="B1399" s="64" t="s">
        <v>3030</v>
      </c>
      <c r="C1399" s="65">
        <v>0</v>
      </c>
      <c r="D1399" s="65">
        <v>0</v>
      </c>
      <c r="E1399" s="65">
        <v>1</v>
      </c>
      <c r="F1399" s="66">
        <v>0</v>
      </c>
      <c r="G1399" s="67">
        <v>0</v>
      </c>
    </row>
    <row r="1400" spans="2:7" s="28" customFormat="1" ht="18.75" customHeight="1" x14ac:dyDescent="0.2">
      <c r="B1400" s="64" t="s">
        <v>2131</v>
      </c>
      <c r="C1400" s="65">
        <v>0</v>
      </c>
      <c r="D1400" s="65">
        <v>0</v>
      </c>
      <c r="E1400" s="65">
        <v>0</v>
      </c>
      <c r="F1400" s="66">
        <v>0</v>
      </c>
      <c r="G1400" s="67">
        <v>1</v>
      </c>
    </row>
    <row r="1401" spans="2:7" s="28" customFormat="1" ht="18.75" customHeight="1" x14ac:dyDescent="0.2">
      <c r="B1401" s="64" t="s">
        <v>1615</v>
      </c>
      <c r="C1401" s="65">
        <v>0</v>
      </c>
      <c r="D1401" s="65">
        <v>0</v>
      </c>
      <c r="E1401" s="65">
        <v>1</v>
      </c>
      <c r="F1401" s="66">
        <v>0</v>
      </c>
      <c r="G1401" s="67">
        <v>0</v>
      </c>
    </row>
    <row r="1402" spans="2:7" s="28" customFormat="1" ht="18.75" customHeight="1" x14ac:dyDescent="0.2">
      <c r="B1402" s="64" t="s">
        <v>3616</v>
      </c>
      <c r="C1402" s="65">
        <v>0</v>
      </c>
      <c r="D1402" s="65">
        <v>0</v>
      </c>
      <c r="E1402" s="65">
        <v>0</v>
      </c>
      <c r="F1402" s="66">
        <v>0</v>
      </c>
      <c r="G1402" s="67">
        <v>1</v>
      </c>
    </row>
    <row r="1403" spans="2:7" s="28" customFormat="1" ht="18.75" customHeight="1" x14ac:dyDescent="0.2">
      <c r="B1403" s="64" t="s">
        <v>2162</v>
      </c>
      <c r="C1403" s="65">
        <v>0</v>
      </c>
      <c r="D1403" s="65">
        <v>0</v>
      </c>
      <c r="E1403" s="65">
        <v>0</v>
      </c>
      <c r="F1403" s="66">
        <v>0</v>
      </c>
      <c r="G1403" s="67">
        <v>1</v>
      </c>
    </row>
    <row r="1404" spans="2:7" s="28" customFormat="1" ht="18.75" customHeight="1" x14ac:dyDescent="0.2">
      <c r="B1404" s="64" t="s">
        <v>2570</v>
      </c>
      <c r="C1404" s="65">
        <v>1</v>
      </c>
      <c r="D1404" s="65">
        <v>0</v>
      </c>
      <c r="E1404" s="65">
        <v>0</v>
      </c>
      <c r="F1404" s="66">
        <v>0</v>
      </c>
      <c r="G1404" s="67">
        <v>0</v>
      </c>
    </row>
    <row r="1405" spans="2:7" s="28" customFormat="1" ht="18.75" customHeight="1" x14ac:dyDescent="0.2">
      <c r="B1405" s="64" t="s">
        <v>1358</v>
      </c>
      <c r="C1405" s="65">
        <v>1</v>
      </c>
      <c r="D1405" s="65">
        <v>0</v>
      </c>
      <c r="E1405" s="65">
        <v>0</v>
      </c>
      <c r="F1405" s="66">
        <v>0</v>
      </c>
      <c r="G1405" s="67">
        <v>0</v>
      </c>
    </row>
    <row r="1406" spans="2:7" s="28" customFormat="1" ht="18.75" customHeight="1" x14ac:dyDescent="0.2">
      <c r="B1406" s="64" t="s">
        <v>2061</v>
      </c>
      <c r="C1406" s="65">
        <v>0</v>
      </c>
      <c r="D1406" s="65">
        <v>1</v>
      </c>
      <c r="E1406" s="65">
        <v>0</v>
      </c>
      <c r="F1406" s="66">
        <v>0</v>
      </c>
      <c r="G1406" s="67">
        <v>0</v>
      </c>
    </row>
    <row r="1407" spans="2:7" s="28" customFormat="1" ht="18.75" customHeight="1" x14ac:dyDescent="0.2">
      <c r="B1407" s="64" t="s">
        <v>3306</v>
      </c>
      <c r="C1407" s="65">
        <v>0</v>
      </c>
      <c r="D1407" s="65">
        <v>0</v>
      </c>
      <c r="E1407" s="65">
        <v>0</v>
      </c>
      <c r="F1407" s="66">
        <v>1</v>
      </c>
      <c r="G1407" s="67">
        <v>0</v>
      </c>
    </row>
    <row r="1408" spans="2:7" s="28" customFormat="1" ht="18.75" customHeight="1" x14ac:dyDescent="0.2">
      <c r="B1408" s="64" t="s">
        <v>2654</v>
      </c>
      <c r="C1408" s="65">
        <v>0</v>
      </c>
      <c r="D1408" s="65">
        <v>1</v>
      </c>
      <c r="E1408" s="65">
        <v>0</v>
      </c>
      <c r="F1408" s="66">
        <v>0</v>
      </c>
      <c r="G1408" s="67">
        <v>0</v>
      </c>
    </row>
    <row r="1409" spans="2:7" s="28" customFormat="1" ht="18.75" customHeight="1" x14ac:dyDescent="0.2">
      <c r="B1409" s="64" t="s">
        <v>3332</v>
      </c>
      <c r="C1409" s="65">
        <v>0</v>
      </c>
      <c r="D1409" s="65">
        <v>0</v>
      </c>
      <c r="E1409" s="65">
        <v>0</v>
      </c>
      <c r="F1409" s="66">
        <v>1</v>
      </c>
      <c r="G1409" s="67">
        <v>0</v>
      </c>
    </row>
    <row r="1410" spans="2:7" s="28" customFormat="1" ht="18.75" customHeight="1" x14ac:dyDescent="0.2">
      <c r="B1410" s="64" t="s">
        <v>3420</v>
      </c>
      <c r="C1410" s="65">
        <v>0</v>
      </c>
      <c r="D1410" s="65">
        <v>0</v>
      </c>
      <c r="E1410" s="65">
        <v>0</v>
      </c>
      <c r="F1410" s="66">
        <v>1</v>
      </c>
      <c r="G1410" s="67">
        <v>0</v>
      </c>
    </row>
    <row r="1411" spans="2:7" s="28" customFormat="1" ht="18.75" customHeight="1" x14ac:dyDescent="0.2">
      <c r="B1411" s="64" t="s">
        <v>1675</v>
      </c>
      <c r="C1411" s="65">
        <v>1</v>
      </c>
      <c r="D1411" s="65">
        <v>0</v>
      </c>
      <c r="E1411" s="65">
        <v>0</v>
      </c>
      <c r="F1411" s="66">
        <v>0</v>
      </c>
      <c r="G1411" s="67">
        <v>0</v>
      </c>
    </row>
    <row r="1412" spans="2:7" s="28" customFormat="1" ht="18.75" customHeight="1" x14ac:dyDescent="0.2">
      <c r="B1412" s="64" t="s">
        <v>2036</v>
      </c>
      <c r="C1412" s="65">
        <v>1</v>
      </c>
      <c r="D1412" s="65">
        <v>0</v>
      </c>
      <c r="E1412" s="65">
        <v>0</v>
      </c>
      <c r="F1412" s="66">
        <v>0</v>
      </c>
      <c r="G1412" s="67">
        <v>0</v>
      </c>
    </row>
    <row r="1413" spans="2:7" s="28" customFormat="1" ht="18.75" customHeight="1" x14ac:dyDescent="0.2">
      <c r="B1413" s="64" t="s">
        <v>1578</v>
      </c>
      <c r="C1413" s="65">
        <v>0</v>
      </c>
      <c r="D1413" s="65">
        <v>0</v>
      </c>
      <c r="E1413" s="65">
        <v>1</v>
      </c>
      <c r="F1413" s="66">
        <v>0</v>
      </c>
      <c r="G1413" s="67">
        <v>0</v>
      </c>
    </row>
    <row r="1414" spans="2:7" s="28" customFormat="1" ht="18.75" customHeight="1" x14ac:dyDescent="0.2">
      <c r="B1414" s="64" t="s">
        <v>2656</v>
      </c>
      <c r="C1414" s="65">
        <v>1</v>
      </c>
      <c r="D1414" s="65">
        <v>0</v>
      </c>
      <c r="E1414" s="65">
        <v>0</v>
      </c>
      <c r="F1414" s="66">
        <v>0</v>
      </c>
      <c r="G1414" s="67">
        <v>0</v>
      </c>
    </row>
    <row r="1415" spans="2:7" s="28" customFormat="1" ht="18.75" customHeight="1" x14ac:dyDescent="0.2">
      <c r="B1415" s="64" t="s">
        <v>3417</v>
      </c>
      <c r="C1415" s="65">
        <v>0</v>
      </c>
      <c r="D1415" s="65">
        <v>0</v>
      </c>
      <c r="E1415" s="65">
        <v>0</v>
      </c>
      <c r="F1415" s="66">
        <v>1</v>
      </c>
      <c r="G1415" s="67">
        <v>0</v>
      </c>
    </row>
    <row r="1416" spans="2:7" s="28" customFormat="1" ht="18.75" customHeight="1" x14ac:dyDescent="0.2">
      <c r="B1416" s="64" t="s">
        <v>1223</v>
      </c>
      <c r="C1416" s="65">
        <v>1</v>
      </c>
      <c r="D1416" s="65">
        <v>0</v>
      </c>
      <c r="E1416" s="65">
        <v>0</v>
      </c>
      <c r="F1416" s="66">
        <v>0</v>
      </c>
      <c r="G1416" s="67">
        <v>0</v>
      </c>
    </row>
    <row r="1417" spans="2:7" s="28" customFormat="1" ht="18.75" customHeight="1" x14ac:dyDescent="0.2">
      <c r="B1417" s="64" t="s">
        <v>3775</v>
      </c>
      <c r="C1417" s="65">
        <v>0</v>
      </c>
      <c r="D1417" s="65">
        <v>0</v>
      </c>
      <c r="E1417" s="65">
        <v>0</v>
      </c>
      <c r="F1417" s="66">
        <v>0</v>
      </c>
      <c r="G1417" s="67">
        <v>1</v>
      </c>
    </row>
    <row r="1418" spans="2:7" s="28" customFormat="1" ht="18.75" customHeight="1" x14ac:dyDescent="0.2">
      <c r="B1418" s="64" t="s">
        <v>3151</v>
      </c>
      <c r="C1418" s="65">
        <v>0</v>
      </c>
      <c r="D1418" s="65">
        <v>0</v>
      </c>
      <c r="E1418" s="65">
        <v>1</v>
      </c>
      <c r="F1418" s="66">
        <v>0</v>
      </c>
      <c r="G1418" s="67">
        <v>0</v>
      </c>
    </row>
    <row r="1419" spans="2:7" s="28" customFormat="1" ht="18.75" customHeight="1" x14ac:dyDescent="0.2">
      <c r="B1419" s="64" t="s">
        <v>2302</v>
      </c>
      <c r="C1419" s="65">
        <v>0</v>
      </c>
      <c r="D1419" s="65">
        <v>0</v>
      </c>
      <c r="E1419" s="65">
        <v>1</v>
      </c>
      <c r="F1419" s="66">
        <v>0</v>
      </c>
      <c r="G1419" s="67">
        <v>0</v>
      </c>
    </row>
    <row r="1420" spans="2:7" s="28" customFormat="1" ht="18.75" customHeight="1" x14ac:dyDescent="0.2">
      <c r="B1420" s="64" t="s">
        <v>3128</v>
      </c>
      <c r="C1420" s="65">
        <v>0</v>
      </c>
      <c r="D1420" s="65">
        <v>0</v>
      </c>
      <c r="E1420" s="65">
        <v>1</v>
      </c>
      <c r="F1420" s="66">
        <v>0</v>
      </c>
      <c r="G1420" s="67">
        <v>0</v>
      </c>
    </row>
    <row r="1421" spans="2:7" s="28" customFormat="1" ht="18.75" customHeight="1" x14ac:dyDescent="0.2">
      <c r="B1421" s="64" t="s">
        <v>1929</v>
      </c>
      <c r="C1421" s="65">
        <v>0</v>
      </c>
      <c r="D1421" s="65">
        <v>0</v>
      </c>
      <c r="E1421" s="65">
        <v>1</v>
      </c>
      <c r="F1421" s="66">
        <v>0</v>
      </c>
      <c r="G1421" s="67">
        <v>0</v>
      </c>
    </row>
    <row r="1422" spans="2:7" s="28" customFormat="1" ht="18.75" customHeight="1" x14ac:dyDescent="0.2">
      <c r="B1422" s="64" t="s">
        <v>1124</v>
      </c>
      <c r="C1422" s="65">
        <v>0</v>
      </c>
      <c r="D1422" s="65">
        <v>1</v>
      </c>
      <c r="E1422" s="65">
        <v>0</v>
      </c>
      <c r="F1422" s="66">
        <v>0</v>
      </c>
      <c r="G1422" s="67">
        <v>0</v>
      </c>
    </row>
    <row r="1423" spans="2:7" s="28" customFormat="1" ht="18.75" customHeight="1" x14ac:dyDescent="0.2">
      <c r="B1423" s="64" t="s">
        <v>3348</v>
      </c>
      <c r="C1423" s="65">
        <v>0</v>
      </c>
      <c r="D1423" s="65">
        <v>0</v>
      </c>
      <c r="E1423" s="65">
        <v>0</v>
      </c>
      <c r="F1423" s="66">
        <v>1</v>
      </c>
      <c r="G1423" s="67">
        <v>0</v>
      </c>
    </row>
    <row r="1424" spans="2:7" s="28" customFormat="1" ht="18.75" customHeight="1" x14ac:dyDescent="0.2">
      <c r="B1424" s="64" t="s">
        <v>3313</v>
      </c>
      <c r="C1424" s="65">
        <v>0</v>
      </c>
      <c r="D1424" s="65">
        <v>0</v>
      </c>
      <c r="E1424" s="65">
        <v>0</v>
      </c>
      <c r="F1424" s="66">
        <v>1</v>
      </c>
      <c r="G1424" s="67">
        <v>0</v>
      </c>
    </row>
    <row r="1425" spans="2:7" s="28" customFormat="1" ht="18.75" customHeight="1" x14ac:dyDescent="0.2">
      <c r="B1425" s="64" t="s">
        <v>3157</v>
      </c>
      <c r="C1425" s="65">
        <v>0</v>
      </c>
      <c r="D1425" s="65">
        <v>0</v>
      </c>
      <c r="E1425" s="65">
        <v>1</v>
      </c>
      <c r="F1425" s="66">
        <v>0</v>
      </c>
      <c r="G1425" s="67">
        <v>0</v>
      </c>
    </row>
    <row r="1426" spans="2:7" s="28" customFormat="1" ht="18.75" customHeight="1" x14ac:dyDescent="0.2">
      <c r="B1426" s="64" t="s">
        <v>2713</v>
      </c>
      <c r="C1426" s="65">
        <v>0</v>
      </c>
      <c r="D1426" s="65">
        <v>0</v>
      </c>
      <c r="E1426" s="65">
        <v>1</v>
      </c>
      <c r="F1426" s="66">
        <v>0</v>
      </c>
      <c r="G1426" s="67">
        <v>0</v>
      </c>
    </row>
    <row r="1427" spans="2:7" s="28" customFormat="1" ht="18.75" customHeight="1" x14ac:dyDescent="0.2">
      <c r="B1427" s="64" t="s">
        <v>2733</v>
      </c>
      <c r="C1427" s="65">
        <v>0</v>
      </c>
      <c r="D1427" s="65">
        <v>1</v>
      </c>
      <c r="E1427" s="65">
        <v>0</v>
      </c>
      <c r="F1427" s="66">
        <v>0</v>
      </c>
      <c r="G1427" s="67">
        <v>0</v>
      </c>
    </row>
    <row r="1428" spans="2:7" s="28" customFormat="1" ht="18.75" customHeight="1" x14ac:dyDescent="0.2">
      <c r="B1428" s="64" t="s">
        <v>2169</v>
      </c>
      <c r="C1428" s="65">
        <v>0</v>
      </c>
      <c r="D1428" s="65">
        <v>1</v>
      </c>
      <c r="E1428" s="65">
        <v>0</v>
      </c>
      <c r="F1428" s="66">
        <v>0</v>
      </c>
      <c r="G1428" s="67">
        <v>0</v>
      </c>
    </row>
    <row r="1429" spans="2:7" s="28" customFormat="1" ht="18.75" customHeight="1" x14ac:dyDescent="0.2">
      <c r="B1429" s="64" t="s">
        <v>3556</v>
      </c>
      <c r="C1429" s="65">
        <v>0</v>
      </c>
      <c r="D1429" s="65">
        <v>0</v>
      </c>
      <c r="E1429" s="65">
        <v>0</v>
      </c>
      <c r="F1429" s="66">
        <v>0</v>
      </c>
      <c r="G1429" s="67">
        <v>1</v>
      </c>
    </row>
    <row r="1430" spans="2:7" s="28" customFormat="1" ht="18.75" customHeight="1" x14ac:dyDescent="0.2">
      <c r="B1430" s="64" t="s">
        <v>3134</v>
      </c>
      <c r="C1430" s="65">
        <v>0</v>
      </c>
      <c r="D1430" s="65">
        <v>0</v>
      </c>
      <c r="E1430" s="65">
        <v>1</v>
      </c>
      <c r="F1430" s="66">
        <v>0</v>
      </c>
      <c r="G1430" s="67">
        <v>0</v>
      </c>
    </row>
    <row r="1431" spans="2:7" s="28" customFormat="1" ht="18.75" customHeight="1" x14ac:dyDescent="0.2">
      <c r="B1431" s="64" t="s">
        <v>3721</v>
      </c>
      <c r="C1431" s="65">
        <v>0</v>
      </c>
      <c r="D1431" s="65">
        <v>0</v>
      </c>
      <c r="E1431" s="65">
        <v>0</v>
      </c>
      <c r="F1431" s="66">
        <v>0</v>
      </c>
      <c r="G1431" s="67">
        <v>1</v>
      </c>
    </row>
    <row r="1432" spans="2:7" s="28" customFormat="1" ht="18.75" customHeight="1" x14ac:dyDescent="0.2">
      <c r="B1432" s="64" t="s">
        <v>2698</v>
      </c>
      <c r="C1432" s="65">
        <v>0</v>
      </c>
      <c r="D1432" s="65">
        <v>1</v>
      </c>
      <c r="E1432" s="65">
        <v>0</v>
      </c>
      <c r="F1432" s="66">
        <v>0</v>
      </c>
      <c r="G1432" s="67">
        <v>0</v>
      </c>
    </row>
    <row r="1433" spans="2:7" s="28" customFormat="1" ht="18.75" customHeight="1" x14ac:dyDescent="0.2">
      <c r="B1433" s="64" t="s">
        <v>3622</v>
      </c>
      <c r="C1433" s="65">
        <v>0</v>
      </c>
      <c r="D1433" s="65">
        <v>0</v>
      </c>
      <c r="E1433" s="65">
        <v>0</v>
      </c>
      <c r="F1433" s="66">
        <v>0</v>
      </c>
      <c r="G1433" s="67">
        <v>1</v>
      </c>
    </row>
    <row r="1434" spans="2:7" s="28" customFormat="1" ht="18.75" customHeight="1" x14ac:dyDescent="0.2">
      <c r="B1434" s="64" t="s">
        <v>281</v>
      </c>
      <c r="C1434" s="65">
        <v>0</v>
      </c>
      <c r="D1434" s="65">
        <v>0</v>
      </c>
      <c r="E1434" s="65">
        <v>0</v>
      </c>
      <c r="F1434" s="66">
        <v>1</v>
      </c>
      <c r="G1434" s="67">
        <v>0</v>
      </c>
    </row>
    <row r="1435" spans="2:7" s="28" customFormat="1" ht="18.75" customHeight="1" x14ac:dyDescent="0.2">
      <c r="B1435" s="64" t="s">
        <v>3227</v>
      </c>
      <c r="C1435" s="65">
        <v>0</v>
      </c>
      <c r="D1435" s="65">
        <v>0</v>
      </c>
      <c r="E1435" s="65">
        <v>1</v>
      </c>
      <c r="F1435" s="66">
        <v>0</v>
      </c>
      <c r="G1435" s="67">
        <v>0</v>
      </c>
    </row>
    <row r="1436" spans="2:7" s="28" customFormat="1" ht="18.75" customHeight="1" x14ac:dyDescent="0.2">
      <c r="B1436" s="64" t="s">
        <v>3451</v>
      </c>
      <c r="C1436" s="65">
        <v>0</v>
      </c>
      <c r="D1436" s="65">
        <v>0</v>
      </c>
      <c r="E1436" s="65">
        <v>0</v>
      </c>
      <c r="F1436" s="66">
        <v>1</v>
      </c>
      <c r="G1436" s="67">
        <v>0</v>
      </c>
    </row>
    <row r="1437" spans="2:7" s="28" customFormat="1" ht="18.75" customHeight="1" x14ac:dyDescent="0.2">
      <c r="B1437" s="64" t="s">
        <v>2552</v>
      </c>
      <c r="C1437" s="65">
        <v>1</v>
      </c>
      <c r="D1437" s="65">
        <v>0</v>
      </c>
      <c r="E1437" s="65">
        <v>0</v>
      </c>
      <c r="F1437" s="66">
        <v>0</v>
      </c>
      <c r="G1437" s="67">
        <v>0</v>
      </c>
    </row>
    <row r="1438" spans="2:7" s="28" customFormat="1" ht="18.75" customHeight="1" x14ac:dyDescent="0.2">
      <c r="B1438" s="64" t="s">
        <v>2695</v>
      </c>
      <c r="C1438" s="65">
        <v>0</v>
      </c>
      <c r="D1438" s="65">
        <v>1</v>
      </c>
      <c r="E1438" s="65">
        <v>0</v>
      </c>
      <c r="F1438" s="66">
        <v>0</v>
      </c>
      <c r="G1438" s="67">
        <v>0</v>
      </c>
    </row>
    <row r="1439" spans="2:7" s="28" customFormat="1" ht="18.75" customHeight="1" x14ac:dyDescent="0.2">
      <c r="B1439" s="64" t="s">
        <v>3304</v>
      </c>
      <c r="C1439" s="65">
        <v>0</v>
      </c>
      <c r="D1439" s="65">
        <v>0</v>
      </c>
      <c r="E1439" s="65">
        <v>0</v>
      </c>
      <c r="F1439" s="66">
        <v>1</v>
      </c>
      <c r="G1439" s="67">
        <v>0</v>
      </c>
    </row>
    <row r="1440" spans="2:7" s="28" customFormat="1" ht="18.75" customHeight="1" x14ac:dyDescent="0.2">
      <c r="B1440" s="64" t="s">
        <v>3418</v>
      </c>
      <c r="C1440" s="65">
        <v>0</v>
      </c>
      <c r="D1440" s="65">
        <v>0</v>
      </c>
      <c r="E1440" s="65">
        <v>0</v>
      </c>
      <c r="F1440" s="66">
        <v>1</v>
      </c>
      <c r="G1440" s="67">
        <v>0</v>
      </c>
    </row>
    <row r="1441" spans="2:7" s="28" customFormat="1" ht="18.75" customHeight="1" x14ac:dyDescent="0.2">
      <c r="B1441" s="64" t="s">
        <v>3690</v>
      </c>
      <c r="C1441" s="65">
        <v>0</v>
      </c>
      <c r="D1441" s="65">
        <v>0</v>
      </c>
      <c r="E1441" s="65">
        <v>0</v>
      </c>
      <c r="F1441" s="66">
        <v>0</v>
      </c>
      <c r="G1441" s="67">
        <v>1</v>
      </c>
    </row>
    <row r="1442" spans="2:7" s="28" customFormat="1" ht="18.75" customHeight="1" x14ac:dyDescent="0.2">
      <c r="B1442" s="64" t="s">
        <v>3748</v>
      </c>
      <c r="C1442" s="65">
        <v>0</v>
      </c>
      <c r="D1442" s="65">
        <v>0</v>
      </c>
      <c r="E1442" s="65">
        <v>0</v>
      </c>
      <c r="F1442" s="66">
        <v>0</v>
      </c>
      <c r="G1442" s="67">
        <v>1</v>
      </c>
    </row>
    <row r="1443" spans="2:7" s="28" customFormat="1" ht="18.75" customHeight="1" x14ac:dyDescent="0.2">
      <c r="B1443" s="64" t="s">
        <v>3500</v>
      </c>
      <c r="C1443" s="65">
        <v>0</v>
      </c>
      <c r="D1443" s="65">
        <v>0</v>
      </c>
      <c r="E1443" s="65">
        <v>0</v>
      </c>
      <c r="F1443" s="66">
        <v>1</v>
      </c>
      <c r="G1443" s="67">
        <v>0</v>
      </c>
    </row>
    <row r="1444" spans="2:7" s="28" customFormat="1" ht="18.75" customHeight="1" x14ac:dyDescent="0.2">
      <c r="B1444" s="64" t="s">
        <v>2367</v>
      </c>
      <c r="C1444" s="65">
        <v>1</v>
      </c>
      <c r="D1444" s="65">
        <v>0</v>
      </c>
      <c r="E1444" s="65">
        <v>0</v>
      </c>
      <c r="F1444" s="66">
        <v>0</v>
      </c>
      <c r="G1444" s="67">
        <v>0</v>
      </c>
    </row>
    <row r="1445" spans="2:7" s="28" customFormat="1" ht="18.75" customHeight="1" x14ac:dyDescent="0.2">
      <c r="B1445" s="64" t="s">
        <v>3518</v>
      </c>
      <c r="C1445" s="65">
        <v>0</v>
      </c>
      <c r="D1445" s="65">
        <v>0</v>
      </c>
      <c r="E1445" s="65">
        <v>0</v>
      </c>
      <c r="F1445" s="66">
        <v>1</v>
      </c>
      <c r="G1445" s="67">
        <v>0</v>
      </c>
    </row>
    <row r="1446" spans="2:7" s="28" customFormat="1" ht="18.75" customHeight="1" x14ac:dyDescent="0.2">
      <c r="B1446" s="64" t="s">
        <v>3336</v>
      </c>
      <c r="C1446" s="65">
        <v>0</v>
      </c>
      <c r="D1446" s="65">
        <v>0</v>
      </c>
      <c r="E1446" s="65">
        <v>0</v>
      </c>
      <c r="F1446" s="66">
        <v>1</v>
      </c>
      <c r="G1446" s="67">
        <v>0</v>
      </c>
    </row>
    <row r="1447" spans="2:7" s="28" customFormat="1" ht="18.75" customHeight="1" x14ac:dyDescent="0.2">
      <c r="B1447" s="64" t="s">
        <v>3576</v>
      </c>
      <c r="C1447" s="65">
        <v>0</v>
      </c>
      <c r="D1447" s="65">
        <v>0</v>
      </c>
      <c r="E1447" s="65">
        <v>0</v>
      </c>
      <c r="F1447" s="66">
        <v>0</v>
      </c>
      <c r="G1447" s="67">
        <v>1</v>
      </c>
    </row>
    <row r="1448" spans="2:7" s="28" customFormat="1" ht="18.75" customHeight="1" x14ac:dyDescent="0.2">
      <c r="B1448" s="64" t="s">
        <v>1956</v>
      </c>
      <c r="C1448" s="65">
        <v>1</v>
      </c>
      <c r="D1448" s="65">
        <v>0</v>
      </c>
      <c r="E1448" s="65">
        <v>0</v>
      </c>
      <c r="F1448" s="66">
        <v>0</v>
      </c>
      <c r="G1448" s="67">
        <v>0</v>
      </c>
    </row>
    <row r="1449" spans="2:7" s="28" customFormat="1" ht="18.75" customHeight="1" x14ac:dyDescent="0.2">
      <c r="B1449" s="64" t="s">
        <v>2737</v>
      </c>
      <c r="C1449" s="65">
        <v>1</v>
      </c>
      <c r="D1449" s="65">
        <v>0</v>
      </c>
      <c r="E1449" s="65">
        <v>0</v>
      </c>
      <c r="F1449" s="66">
        <v>0</v>
      </c>
      <c r="G1449" s="67">
        <v>0</v>
      </c>
    </row>
    <row r="1450" spans="2:7" s="28" customFormat="1" ht="18.75" customHeight="1" x14ac:dyDescent="0.2">
      <c r="B1450" s="64" t="s">
        <v>2730</v>
      </c>
      <c r="C1450" s="65">
        <v>0</v>
      </c>
      <c r="D1450" s="65">
        <v>1</v>
      </c>
      <c r="E1450" s="65">
        <v>0</v>
      </c>
      <c r="F1450" s="66">
        <v>0</v>
      </c>
      <c r="G1450" s="67">
        <v>0</v>
      </c>
    </row>
    <row r="1451" spans="2:7" s="28" customFormat="1" ht="18.75" customHeight="1" x14ac:dyDescent="0.2">
      <c r="B1451" s="64" t="s">
        <v>2410</v>
      </c>
      <c r="C1451" s="65">
        <v>0</v>
      </c>
      <c r="D1451" s="65">
        <v>0</v>
      </c>
      <c r="E1451" s="65">
        <v>0</v>
      </c>
      <c r="F1451" s="66">
        <v>0</v>
      </c>
      <c r="G1451" s="67">
        <v>1</v>
      </c>
    </row>
    <row r="1452" spans="2:7" s="28" customFormat="1" ht="18.75" customHeight="1" x14ac:dyDescent="0.2">
      <c r="B1452" s="64" t="s">
        <v>3473</v>
      </c>
      <c r="C1452" s="65">
        <v>0</v>
      </c>
      <c r="D1452" s="65">
        <v>0</v>
      </c>
      <c r="E1452" s="65">
        <v>0</v>
      </c>
      <c r="F1452" s="66">
        <v>1</v>
      </c>
      <c r="G1452" s="67">
        <v>0</v>
      </c>
    </row>
    <row r="1453" spans="2:7" s="28" customFormat="1" ht="18.75" customHeight="1" x14ac:dyDescent="0.2">
      <c r="B1453" s="64" t="s">
        <v>1394</v>
      </c>
      <c r="C1453" s="65">
        <v>0</v>
      </c>
      <c r="D1453" s="65">
        <v>0</v>
      </c>
      <c r="E1453" s="65">
        <v>0</v>
      </c>
      <c r="F1453" s="66">
        <v>0</v>
      </c>
      <c r="G1453" s="67">
        <v>1</v>
      </c>
    </row>
    <row r="1454" spans="2:7" s="28" customFormat="1" ht="18.75" customHeight="1" x14ac:dyDescent="0.2">
      <c r="B1454" s="64" t="s">
        <v>2308</v>
      </c>
      <c r="C1454" s="65">
        <v>0</v>
      </c>
      <c r="D1454" s="65">
        <v>0</v>
      </c>
      <c r="E1454" s="65">
        <v>1</v>
      </c>
      <c r="F1454" s="66">
        <v>0</v>
      </c>
      <c r="G1454" s="67">
        <v>0</v>
      </c>
    </row>
    <row r="1455" spans="2:7" s="28" customFormat="1" ht="18.75" customHeight="1" x14ac:dyDescent="0.2">
      <c r="B1455" s="64" t="s">
        <v>1610</v>
      </c>
      <c r="C1455" s="65">
        <v>0</v>
      </c>
      <c r="D1455" s="65">
        <v>1</v>
      </c>
      <c r="E1455" s="65">
        <v>0</v>
      </c>
      <c r="F1455" s="66">
        <v>0</v>
      </c>
      <c r="G1455" s="67">
        <v>0</v>
      </c>
    </row>
    <row r="1456" spans="2:7" s="28" customFormat="1" ht="18.75" customHeight="1" x14ac:dyDescent="0.2">
      <c r="B1456" s="64" t="s">
        <v>3533</v>
      </c>
      <c r="C1456" s="65">
        <v>0</v>
      </c>
      <c r="D1456" s="65">
        <v>0</v>
      </c>
      <c r="E1456" s="65">
        <v>0</v>
      </c>
      <c r="F1456" s="66">
        <v>1</v>
      </c>
      <c r="G1456" s="67">
        <v>0</v>
      </c>
    </row>
    <row r="1457" spans="2:7" s="28" customFormat="1" ht="18.75" customHeight="1" x14ac:dyDescent="0.2">
      <c r="B1457" s="64" t="s">
        <v>3719</v>
      </c>
      <c r="C1457" s="65">
        <v>0</v>
      </c>
      <c r="D1457" s="65">
        <v>0</v>
      </c>
      <c r="E1457" s="65">
        <v>0</v>
      </c>
      <c r="F1457" s="66">
        <v>0</v>
      </c>
      <c r="G1457" s="67">
        <v>1</v>
      </c>
    </row>
    <row r="1458" spans="2:7" s="28" customFormat="1" ht="18.75" customHeight="1" x14ac:dyDescent="0.2">
      <c r="B1458" s="64" t="s">
        <v>3156</v>
      </c>
      <c r="C1458" s="65">
        <v>0</v>
      </c>
      <c r="D1458" s="65">
        <v>0</v>
      </c>
      <c r="E1458" s="65">
        <v>1</v>
      </c>
      <c r="F1458" s="66">
        <v>0</v>
      </c>
      <c r="G1458" s="67">
        <v>0</v>
      </c>
    </row>
    <row r="1459" spans="2:7" s="28" customFormat="1" ht="18.75" customHeight="1" x14ac:dyDescent="0.2">
      <c r="B1459" s="64" t="s">
        <v>3682</v>
      </c>
      <c r="C1459" s="65">
        <v>0</v>
      </c>
      <c r="D1459" s="65">
        <v>0</v>
      </c>
      <c r="E1459" s="65">
        <v>0</v>
      </c>
      <c r="F1459" s="66">
        <v>0</v>
      </c>
      <c r="G1459" s="67">
        <v>1</v>
      </c>
    </row>
    <row r="1460" spans="2:7" s="28" customFormat="1" ht="18.75" customHeight="1" x14ac:dyDescent="0.2">
      <c r="B1460" s="64" t="s">
        <v>3549</v>
      </c>
      <c r="C1460" s="65">
        <v>0</v>
      </c>
      <c r="D1460" s="65">
        <v>0</v>
      </c>
      <c r="E1460" s="65">
        <v>0</v>
      </c>
      <c r="F1460" s="66">
        <v>0</v>
      </c>
      <c r="G1460" s="67">
        <v>1</v>
      </c>
    </row>
    <row r="1461" spans="2:7" s="28" customFormat="1" ht="18.75" customHeight="1" x14ac:dyDescent="0.2">
      <c r="B1461" s="64" t="s">
        <v>1762</v>
      </c>
      <c r="C1461" s="65">
        <v>0</v>
      </c>
      <c r="D1461" s="65">
        <v>1</v>
      </c>
      <c r="E1461" s="65">
        <v>0</v>
      </c>
      <c r="F1461" s="66">
        <v>0</v>
      </c>
      <c r="G1461" s="67">
        <v>0</v>
      </c>
    </row>
    <row r="1462" spans="2:7" s="28" customFormat="1" ht="18.75" customHeight="1" x14ac:dyDescent="0.2">
      <c r="B1462" s="64" t="s">
        <v>1181</v>
      </c>
      <c r="C1462" s="65">
        <v>0</v>
      </c>
      <c r="D1462" s="65">
        <v>0</v>
      </c>
      <c r="E1462" s="65">
        <v>0</v>
      </c>
      <c r="F1462" s="66">
        <v>0</v>
      </c>
      <c r="G1462" s="67">
        <v>1</v>
      </c>
    </row>
    <row r="1463" spans="2:7" s="28" customFormat="1" ht="18.75" customHeight="1" x14ac:dyDescent="0.2">
      <c r="B1463" s="64" t="s">
        <v>1751</v>
      </c>
      <c r="C1463" s="65">
        <v>0</v>
      </c>
      <c r="D1463" s="65">
        <v>0</v>
      </c>
      <c r="E1463" s="65">
        <v>0</v>
      </c>
      <c r="F1463" s="66">
        <v>0</v>
      </c>
      <c r="G1463" s="67">
        <v>1</v>
      </c>
    </row>
    <row r="1464" spans="2:7" s="28" customFormat="1" ht="18.75" customHeight="1" x14ac:dyDescent="0.2">
      <c r="B1464" s="64" t="s">
        <v>2167</v>
      </c>
      <c r="C1464" s="65">
        <v>0</v>
      </c>
      <c r="D1464" s="65">
        <v>0</v>
      </c>
      <c r="E1464" s="65">
        <v>0</v>
      </c>
      <c r="F1464" s="66">
        <v>1</v>
      </c>
      <c r="G1464" s="67">
        <v>0</v>
      </c>
    </row>
    <row r="1465" spans="2:7" s="28" customFormat="1" ht="18.75" customHeight="1" x14ac:dyDescent="0.2">
      <c r="B1465" s="64" t="s">
        <v>3565</v>
      </c>
      <c r="C1465" s="65">
        <v>0</v>
      </c>
      <c r="D1465" s="65">
        <v>0</v>
      </c>
      <c r="E1465" s="65">
        <v>0</v>
      </c>
      <c r="F1465" s="66">
        <v>0</v>
      </c>
      <c r="G1465" s="67">
        <v>1</v>
      </c>
    </row>
    <row r="1466" spans="2:7" s="28" customFormat="1" ht="18.75" customHeight="1" x14ac:dyDescent="0.2">
      <c r="B1466" s="64" t="s">
        <v>3750</v>
      </c>
      <c r="C1466" s="65">
        <v>0</v>
      </c>
      <c r="D1466" s="65">
        <v>0</v>
      </c>
      <c r="E1466" s="65">
        <v>0</v>
      </c>
      <c r="F1466" s="66">
        <v>0</v>
      </c>
      <c r="G1466" s="67">
        <v>1</v>
      </c>
    </row>
    <row r="1467" spans="2:7" s="28" customFormat="1" ht="18.75" customHeight="1" x14ac:dyDescent="0.2">
      <c r="B1467" s="64" t="s">
        <v>3305</v>
      </c>
      <c r="C1467" s="65">
        <v>0</v>
      </c>
      <c r="D1467" s="65">
        <v>0</v>
      </c>
      <c r="E1467" s="65">
        <v>0</v>
      </c>
      <c r="F1467" s="66">
        <v>1</v>
      </c>
      <c r="G1467" s="67">
        <v>0</v>
      </c>
    </row>
    <row r="1468" spans="2:7" s="28" customFormat="1" ht="18.75" customHeight="1" x14ac:dyDescent="0.2">
      <c r="B1468" s="64" t="s">
        <v>3212</v>
      </c>
      <c r="C1468" s="65">
        <v>0</v>
      </c>
      <c r="D1468" s="65">
        <v>0</v>
      </c>
      <c r="E1468" s="65">
        <v>1</v>
      </c>
      <c r="F1468" s="66">
        <v>0</v>
      </c>
      <c r="G1468" s="67">
        <v>0</v>
      </c>
    </row>
    <row r="1469" spans="2:7" s="28" customFormat="1" ht="18.75" customHeight="1" x14ac:dyDescent="0.2">
      <c r="B1469" s="64" t="s">
        <v>2417</v>
      </c>
      <c r="C1469" s="65">
        <v>0</v>
      </c>
      <c r="D1469" s="65">
        <v>1</v>
      </c>
      <c r="E1469" s="65">
        <v>0</v>
      </c>
      <c r="F1469" s="66">
        <v>0</v>
      </c>
      <c r="G1469" s="67">
        <v>0</v>
      </c>
    </row>
    <row r="1470" spans="2:7" s="28" customFormat="1" ht="18.75" customHeight="1" x14ac:dyDescent="0.2">
      <c r="B1470" s="64" t="s">
        <v>1528</v>
      </c>
      <c r="C1470" s="65">
        <v>1</v>
      </c>
      <c r="D1470" s="65">
        <v>0</v>
      </c>
      <c r="E1470" s="65">
        <v>0</v>
      </c>
      <c r="F1470" s="66">
        <v>0</v>
      </c>
      <c r="G1470" s="67">
        <v>0</v>
      </c>
    </row>
    <row r="1471" spans="2:7" s="28" customFormat="1" ht="18.75" customHeight="1" x14ac:dyDescent="0.2">
      <c r="B1471" s="64" t="s">
        <v>1598</v>
      </c>
      <c r="C1471" s="65">
        <v>1</v>
      </c>
      <c r="D1471" s="65">
        <v>0</v>
      </c>
      <c r="E1471" s="65">
        <v>0</v>
      </c>
      <c r="F1471" s="66">
        <v>0</v>
      </c>
      <c r="G1471" s="67">
        <v>0</v>
      </c>
    </row>
    <row r="1472" spans="2:7" s="28" customFormat="1" ht="18.75" customHeight="1" x14ac:dyDescent="0.2">
      <c r="B1472" s="64" t="s">
        <v>3698</v>
      </c>
      <c r="C1472" s="65">
        <v>0</v>
      </c>
      <c r="D1472" s="65">
        <v>0</v>
      </c>
      <c r="E1472" s="65">
        <v>0</v>
      </c>
      <c r="F1472" s="66">
        <v>0</v>
      </c>
      <c r="G1472" s="67">
        <v>1</v>
      </c>
    </row>
    <row r="1473" spans="2:7" s="28" customFormat="1" ht="18.75" customHeight="1" x14ac:dyDescent="0.2">
      <c r="B1473" s="64" t="s">
        <v>3251</v>
      </c>
      <c r="C1473" s="65">
        <v>0</v>
      </c>
      <c r="D1473" s="65">
        <v>0</v>
      </c>
      <c r="E1473" s="65">
        <v>1</v>
      </c>
      <c r="F1473" s="66">
        <v>0</v>
      </c>
      <c r="G1473" s="67">
        <v>0</v>
      </c>
    </row>
    <row r="1474" spans="2:7" s="28" customFormat="1" ht="18.75" customHeight="1" x14ac:dyDescent="0.2">
      <c r="B1474" s="64" t="s">
        <v>3516</v>
      </c>
      <c r="C1474" s="65">
        <v>0</v>
      </c>
      <c r="D1474" s="65">
        <v>0</v>
      </c>
      <c r="E1474" s="65">
        <v>0</v>
      </c>
      <c r="F1474" s="66">
        <v>1</v>
      </c>
      <c r="G1474" s="67">
        <v>0</v>
      </c>
    </row>
    <row r="1475" spans="2:7" s="28" customFormat="1" ht="18.75" customHeight="1" x14ac:dyDescent="0.2">
      <c r="B1475" s="64" t="s">
        <v>3424</v>
      </c>
      <c r="C1475" s="65">
        <v>0</v>
      </c>
      <c r="D1475" s="65">
        <v>0</v>
      </c>
      <c r="E1475" s="65">
        <v>0</v>
      </c>
      <c r="F1475" s="66">
        <v>1</v>
      </c>
      <c r="G1475" s="67">
        <v>0</v>
      </c>
    </row>
    <row r="1476" spans="2:7" s="28" customFormat="1" ht="18.75" customHeight="1" x14ac:dyDescent="0.2">
      <c r="B1476" s="64" t="s">
        <v>1395</v>
      </c>
      <c r="C1476" s="65">
        <v>0</v>
      </c>
      <c r="D1476" s="65">
        <v>1</v>
      </c>
      <c r="E1476" s="65">
        <v>0</v>
      </c>
      <c r="F1476" s="66">
        <v>0</v>
      </c>
      <c r="G1476" s="67">
        <v>0</v>
      </c>
    </row>
    <row r="1477" spans="2:7" s="28" customFormat="1" ht="18.75" customHeight="1" x14ac:dyDescent="0.2">
      <c r="B1477" s="64" t="s">
        <v>3202</v>
      </c>
      <c r="C1477" s="65">
        <v>0</v>
      </c>
      <c r="D1477" s="65">
        <v>0</v>
      </c>
      <c r="E1477" s="65">
        <v>1</v>
      </c>
      <c r="F1477" s="66">
        <v>0</v>
      </c>
      <c r="G1477" s="67">
        <v>0</v>
      </c>
    </row>
    <row r="1478" spans="2:7" s="28" customFormat="1" ht="18.75" customHeight="1" x14ac:dyDescent="0.2">
      <c r="B1478" s="64" t="s">
        <v>3205</v>
      </c>
      <c r="C1478" s="65">
        <v>0</v>
      </c>
      <c r="D1478" s="65">
        <v>0</v>
      </c>
      <c r="E1478" s="65">
        <v>1</v>
      </c>
      <c r="F1478" s="66">
        <v>0</v>
      </c>
      <c r="G1478" s="67">
        <v>0</v>
      </c>
    </row>
    <row r="1479" spans="2:7" s="28" customFormat="1" ht="18.75" customHeight="1" x14ac:dyDescent="0.2">
      <c r="B1479" s="64" t="s">
        <v>2264</v>
      </c>
      <c r="C1479" s="65">
        <v>0</v>
      </c>
      <c r="D1479" s="65">
        <v>1</v>
      </c>
      <c r="E1479" s="65">
        <v>0</v>
      </c>
      <c r="F1479" s="66">
        <v>0</v>
      </c>
      <c r="G1479" s="67">
        <v>0</v>
      </c>
    </row>
    <row r="1480" spans="2:7" s="28" customFormat="1" ht="18.75" customHeight="1" x14ac:dyDescent="0.2">
      <c r="B1480" s="64" t="s">
        <v>1135</v>
      </c>
      <c r="C1480" s="65">
        <v>0</v>
      </c>
      <c r="D1480" s="65">
        <v>0</v>
      </c>
      <c r="E1480" s="65">
        <v>0</v>
      </c>
      <c r="F1480" s="66">
        <v>0</v>
      </c>
      <c r="G1480" s="67">
        <v>1</v>
      </c>
    </row>
    <row r="1481" spans="2:7" s="28" customFormat="1" ht="18.75" customHeight="1" x14ac:dyDescent="0.2">
      <c r="B1481" s="64" t="s">
        <v>2536</v>
      </c>
      <c r="C1481" s="65">
        <v>0</v>
      </c>
      <c r="D1481" s="65">
        <v>0</v>
      </c>
      <c r="E1481" s="65">
        <v>1</v>
      </c>
      <c r="F1481" s="66">
        <v>0</v>
      </c>
      <c r="G1481" s="67">
        <v>0</v>
      </c>
    </row>
    <row r="1482" spans="2:7" s="28" customFormat="1" ht="18.75" customHeight="1" x14ac:dyDescent="0.2">
      <c r="B1482" s="64" t="s">
        <v>2740</v>
      </c>
      <c r="C1482" s="65">
        <v>0</v>
      </c>
      <c r="D1482" s="65">
        <v>0</v>
      </c>
      <c r="E1482" s="65">
        <v>1</v>
      </c>
      <c r="F1482" s="66">
        <v>0</v>
      </c>
      <c r="G1482" s="67">
        <v>0</v>
      </c>
    </row>
    <row r="1483" spans="2:7" s="28" customFormat="1" ht="18.75" customHeight="1" x14ac:dyDescent="0.2">
      <c r="B1483" s="64" t="s">
        <v>1067</v>
      </c>
      <c r="C1483" s="65">
        <v>1</v>
      </c>
      <c r="D1483" s="65">
        <v>0</v>
      </c>
      <c r="E1483" s="65">
        <v>0</v>
      </c>
      <c r="F1483" s="66">
        <v>0</v>
      </c>
      <c r="G1483" s="67">
        <v>0</v>
      </c>
    </row>
    <row r="1484" spans="2:7" s="28" customFormat="1" ht="18.75" customHeight="1" x14ac:dyDescent="0.2">
      <c r="B1484" s="64" t="s">
        <v>3799</v>
      </c>
      <c r="C1484" s="65">
        <v>0</v>
      </c>
      <c r="D1484" s="65">
        <v>0</v>
      </c>
      <c r="E1484" s="65">
        <v>0</v>
      </c>
      <c r="F1484" s="66">
        <v>0</v>
      </c>
      <c r="G1484" s="67">
        <v>1</v>
      </c>
    </row>
    <row r="1485" spans="2:7" s="28" customFormat="1" ht="18.75" customHeight="1" x14ac:dyDescent="0.2">
      <c r="B1485" s="64" t="s">
        <v>3450</v>
      </c>
      <c r="C1485" s="65">
        <v>0</v>
      </c>
      <c r="D1485" s="65">
        <v>0</v>
      </c>
      <c r="E1485" s="65">
        <v>0</v>
      </c>
      <c r="F1485" s="66">
        <v>1</v>
      </c>
      <c r="G1485" s="67">
        <v>0</v>
      </c>
    </row>
    <row r="1486" spans="2:7" s="28" customFormat="1" ht="18.75" customHeight="1" x14ac:dyDescent="0.2">
      <c r="B1486" s="64" t="s">
        <v>1301</v>
      </c>
      <c r="C1486" s="65">
        <v>0</v>
      </c>
      <c r="D1486" s="65">
        <v>1</v>
      </c>
      <c r="E1486" s="65">
        <v>0</v>
      </c>
      <c r="F1486" s="66">
        <v>0</v>
      </c>
      <c r="G1486" s="67">
        <v>0</v>
      </c>
    </row>
    <row r="1487" spans="2:7" s="28" customFormat="1" ht="18.75" customHeight="1" x14ac:dyDescent="0.2">
      <c r="B1487" s="64" t="s">
        <v>1724</v>
      </c>
      <c r="C1487" s="65">
        <v>0</v>
      </c>
      <c r="D1487" s="65">
        <v>0</v>
      </c>
      <c r="E1487" s="65">
        <v>0</v>
      </c>
      <c r="F1487" s="66">
        <v>1</v>
      </c>
      <c r="G1487" s="67">
        <v>0</v>
      </c>
    </row>
    <row r="1488" spans="2:7" s="28" customFormat="1" ht="18.75" customHeight="1" x14ac:dyDescent="0.2">
      <c r="B1488" s="64" t="s">
        <v>2704</v>
      </c>
      <c r="C1488" s="65">
        <v>1</v>
      </c>
      <c r="D1488" s="65">
        <v>0</v>
      </c>
      <c r="E1488" s="65">
        <v>0</v>
      </c>
      <c r="F1488" s="66">
        <v>0</v>
      </c>
      <c r="G1488" s="67">
        <v>0</v>
      </c>
    </row>
    <row r="1489" spans="2:7" s="28" customFormat="1" ht="18.75" customHeight="1" x14ac:dyDescent="0.2">
      <c r="B1489" s="64" t="s">
        <v>2168</v>
      </c>
      <c r="C1489" s="65">
        <v>0</v>
      </c>
      <c r="D1489" s="65">
        <v>0</v>
      </c>
      <c r="E1489" s="65">
        <v>0</v>
      </c>
      <c r="F1489" s="66">
        <v>1</v>
      </c>
      <c r="G1489" s="67">
        <v>0</v>
      </c>
    </row>
    <row r="1490" spans="2:7" s="28" customFormat="1" ht="18.75" customHeight="1" x14ac:dyDescent="0.2">
      <c r="B1490" s="64" t="s">
        <v>2309</v>
      </c>
      <c r="C1490" s="65">
        <v>0</v>
      </c>
      <c r="D1490" s="65">
        <v>1</v>
      </c>
      <c r="E1490" s="65">
        <v>0</v>
      </c>
      <c r="F1490" s="66">
        <v>0</v>
      </c>
      <c r="G1490" s="67">
        <v>0</v>
      </c>
    </row>
    <row r="1491" spans="2:7" s="28" customFormat="1" ht="18.75" customHeight="1" x14ac:dyDescent="0.2">
      <c r="B1491" s="64" t="s">
        <v>3793</v>
      </c>
      <c r="C1491" s="65">
        <v>0</v>
      </c>
      <c r="D1491" s="65">
        <v>0</v>
      </c>
      <c r="E1491" s="65">
        <v>0</v>
      </c>
      <c r="F1491" s="66">
        <v>0</v>
      </c>
      <c r="G1491" s="67">
        <v>1</v>
      </c>
    </row>
    <row r="1492" spans="2:7" s="28" customFormat="1" ht="18.75" customHeight="1" x14ac:dyDescent="0.2">
      <c r="B1492" s="64" t="s">
        <v>3037</v>
      </c>
      <c r="C1492" s="65">
        <v>0</v>
      </c>
      <c r="D1492" s="65">
        <v>0</v>
      </c>
      <c r="E1492" s="65">
        <v>1</v>
      </c>
      <c r="F1492" s="66">
        <v>0</v>
      </c>
      <c r="G1492" s="67">
        <v>0</v>
      </c>
    </row>
    <row r="1493" spans="2:7" s="28" customFormat="1" ht="18.75" customHeight="1" x14ac:dyDescent="0.2">
      <c r="B1493" s="64" t="s">
        <v>3315</v>
      </c>
      <c r="C1493" s="65">
        <v>0</v>
      </c>
      <c r="D1493" s="65">
        <v>0</v>
      </c>
      <c r="E1493" s="65">
        <v>0</v>
      </c>
      <c r="F1493" s="66">
        <v>1</v>
      </c>
      <c r="G1493" s="67">
        <v>0</v>
      </c>
    </row>
    <row r="1494" spans="2:7" s="28" customFormat="1" ht="18.75" customHeight="1" x14ac:dyDescent="0.2">
      <c r="B1494" s="64" t="s">
        <v>1980</v>
      </c>
      <c r="C1494" s="65">
        <v>1</v>
      </c>
      <c r="D1494" s="65">
        <v>0</v>
      </c>
      <c r="E1494" s="65">
        <v>0</v>
      </c>
      <c r="F1494" s="66">
        <v>0</v>
      </c>
      <c r="G1494" s="67">
        <v>0</v>
      </c>
    </row>
    <row r="1495" spans="2:7" s="28" customFormat="1" ht="18.75" customHeight="1" x14ac:dyDescent="0.2">
      <c r="B1495" s="64" t="s">
        <v>2588</v>
      </c>
      <c r="C1495" s="65">
        <v>1</v>
      </c>
      <c r="D1495" s="65">
        <v>0</v>
      </c>
      <c r="E1495" s="65">
        <v>0</v>
      </c>
      <c r="F1495" s="66">
        <v>0</v>
      </c>
      <c r="G1495" s="67">
        <v>0</v>
      </c>
    </row>
    <row r="1496" spans="2:7" s="28" customFormat="1" ht="18.75" customHeight="1" x14ac:dyDescent="0.2">
      <c r="B1496" s="64" t="s">
        <v>3247</v>
      </c>
      <c r="C1496" s="65">
        <v>0</v>
      </c>
      <c r="D1496" s="65">
        <v>0</v>
      </c>
      <c r="E1496" s="65">
        <v>1</v>
      </c>
      <c r="F1496" s="66">
        <v>0</v>
      </c>
      <c r="G1496" s="67">
        <v>0</v>
      </c>
    </row>
    <row r="1497" spans="2:7" s="28" customFormat="1" ht="18.75" customHeight="1" x14ac:dyDescent="0.2">
      <c r="B1497" s="64" t="s">
        <v>3039</v>
      </c>
      <c r="C1497" s="65">
        <v>0</v>
      </c>
      <c r="D1497" s="65">
        <v>0</v>
      </c>
      <c r="E1497" s="65">
        <v>1</v>
      </c>
      <c r="F1497" s="66">
        <v>0</v>
      </c>
      <c r="G1497" s="67">
        <v>0</v>
      </c>
    </row>
    <row r="1498" spans="2:7" s="28" customFormat="1" ht="18.75" customHeight="1" x14ac:dyDescent="0.2">
      <c r="B1498" s="64" t="s">
        <v>2138</v>
      </c>
      <c r="C1498" s="65">
        <v>1</v>
      </c>
      <c r="D1498" s="65">
        <v>0</v>
      </c>
      <c r="E1498" s="65">
        <v>0</v>
      </c>
      <c r="F1498" s="66">
        <v>0</v>
      </c>
      <c r="G1498" s="67">
        <v>0</v>
      </c>
    </row>
    <row r="1499" spans="2:7" s="28" customFormat="1" ht="18.75" customHeight="1" x14ac:dyDescent="0.2">
      <c r="B1499" s="64" t="s">
        <v>903</v>
      </c>
      <c r="C1499" s="65">
        <v>0</v>
      </c>
      <c r="D1499" s="65">
        <v>0</v>
      </c>
      <c r="E1499" s="65">
        <v>0</v>
      </c>
      <c r="F1499" s="66">
        <v>1</v>
      </c>
      <c r="G1499" s="67">
        <v>0</v>
      </c>
    </row>
    <row r="1500" spans="2:7" s="28" customFormat="1" ht="18.75" customHeight="1" x14ac:dyDescent="0.2">
      <c r="B1500" s="64" t="s">
        <v>3329</v>
      </c>
      <c r="C1500" s="65">
        <v>0</v>
      </c>
      <c r="D1500" s="65">
        <v>0</v>
      </c>
      <c r="E1500" s="65">
        <v>0</v>
      </c>
      <c r="F1500" s="66">
        <v>1</v>
      </c>
      <c r="G1500" s="67">
        <v>0</v>
      </c>
    </row>
    <row r="1501" spans="2:7" s="28" customFormat="1" ht="18.75" customHeight="1" x14ac:dyDescent="0.2">
      <c r="B1501" s="64" t="s">
        <v>1003</v>
      </c>
      <c r="C1501" s="65">
        <v>0</v>
      </c>
      <c r="D1501" s="65">
        <v>0</v>
      </c>
      <c r="E1501" s="65">
        <v>0</v>
      </c>
      <c r="F1501" s="66">
        <v>0</v>
      </c>
      <c r="G1501" s="67">
        <v>1</v>
      </c>
    </row>
    <row r="1502" spans="2:7" s="28" customFormat="1" ht="18.75" customHeight="1" x14ac:dyDescent="0.2">
      <c r="B1502" s="64" t="s">
        <v>2064</v>
      </c>
      <c r="C1502" s="65">
        <v>0</v>
      </c>
      <c r="D1502" s="65">
        <v>0</v>
      </c>
      <c r="E1502" s="65">
        <v>1</v>
      </c>
      <c r="F1502" s="66">
        <v>0</v>
      </c>
      <c r="G1502" s="67">
        <v>0</v>
      </c>
    </row>
    <row r="1503" spans="2:7" s="28" customFormat="1" ht="18.75" customHeight="1" x14ac:dyDescent="0.2">
      <c r="B1503" s="64" t="s">
        <v>2063</v>
      </c>
      <c r="C1503" s="65">
        <v>0</v>
      </c>
      <c r="D1503" s="65">
        <v>1</v>
      </c>
      <c r="E1503" s="65">
        <v>0</v>
      </c>
      <c r="F1503" s="66">
        <v>0</v>
      </c>
      <c r="G1503" s="67">
        <v>0</v>
      </c>
    </row>
    <row r="1504" spans="2:7" s="28" customFormat="1" ht="18.75" customHeight="1" x14ac:dyDescent="0.2">
      <c r="B1504" s="64" t="s">
        <v>2412</v>
      </c>
      <c r="C1504" s="65">
        <v>0</v>
      </c>
      <c r="D1504" s="65">
        <v>1</v>
      </c>
      <c r="E1504" s="65">
        <v>0</v>
      </c>
      <c r="F1504" s="66">
        <v>0</v>
      </c>
      <c r="G1504" s="67">
        <v>0</v>
      </c>
    </row>
    <row r="1505" spans="2:7" s="28" customFormat="1" ht="18.75" customHeight="1" x14ac:dyDescent="0.2">
      <c r="B1505" s="64" t="s">
        <v>3204</v>
      </c>
      <c r="C1505" s="65">
        <v>0</v>
      </c>
      <c r="D1505" s="65">
        <v>0</v>
      </c>
      <c r="E1505" s="65">
        <v>1</v>
      </c>
      <c r="F1505" s="66">
        <v>0</v>
      </c>
      <c r="G1505" s="67">
        <v>0</v>
      </c>
    </row>
    <row r="1506" spans="2:7" s="28" customFormat="1" ht="18.75" customHeight="1" x14ac:dyDescent="0.2">
      <c r="B1506" s="64" t="s">
        <v>1417</v>
      </c>
      <c r="C1506" s="65">
        <v>0</v>
      </c>
      <c r="D1506" s="65">
        <v>1</v>
      </c>
      <c r="E1506" s="65">
        <v>0</v>
      </c>
      <c r="F1506" s="66">
        <v>0</v>
      </c>
      <c r="G1506" s="67">
        <v>0</v>
      </c>
    </row>
    <row r="1507" spans="2:7" s="28" customFormat="1" ht="18.75" customHeight="1" x14ac:dyDescent="0.2">
      <c r="B1507" s="64" t="s">
        <v>2173</v>
      </c>
      <c r="C1507" s="65">
        <v>0</v>
      </c>
      <c r="D1507" s="65">
        <v>1</v>
      </c>
      <c r="E1507" s="65">
        <v>0</v>
      </c>
      <c r="F1507" s="66">
        <v>0</v>
      </c>
      <c r="G1507" s="67">
        <v>0</v>
      </c>
    </row>
    <row r="1508" spans="2:7" s="28" customFormat="1" ht="18.75" customHeight="1" x14ac:dyDescent="0.2">
      <c r="B1508" s="64" t="s">
        <v>3140</v>
      </c>
      <c r="C1508" s="65">
        <v>0</v>
      </c>
      <c r="D1508" s="65">
        <v>0</v>
      </c>
      <c r="E1508" s="65">
        <v>1</v>
      </c>
      <c r="F1508" s="66">
        <v>0</v>
      </c>
      <c r="G1508" s="67">
        <v>0</v>
      </c>
    </row>
    <row r="1509" spans="2:7" s="28" customFormat="1" ht="18.75" customHeight="1" x14ac:dyDescent="0.2">
      <c r="B1509" s="64" t="s">
        <v>3423</v>
      </c>
      <c r="C1509" s="65">
        <v>0</v>
      </c>
      <c r="D1509" s="65">
        <v>0</v>
      </c>
      <c r="E1509" s="65">
        <v>0</v>
      </c>
      <c r="F1509" s="66">
        <v>1</v>
      </c>
      <c r="G1509" s="67">
        <v>0</v>
      </c>
    </row>
    <row r="1510" spans="2:7" s="28" customFormat="1" ht="18.75" customHeight="1" x14ac:dyDescent="0.2">
      <c r="B1510" s="64" t="s">
        <v>2009</v>
      </c>
      <c r="C1510" s="65">
        <v>0</v>
      </c>
      <c r="D1510" s="65">
        <v>0</v>
      </c>
      <c r="E1510" s="65">
        <v>1</v>
      </c>
      <c r="F1510" s="66">
        <v>0</v>
      </c>
      <c r="G1510" s="67">
        <v>0</v>
      </c>
    </row>
    <row r="1511" spans="2:7" s="28" customFormat="1" ht="18.75" customHeight="1" x14ac:dyDescent="0.2">
      <c r="B1511" s="64" t="s">
        <v>3590</v>
      </c>
      <c r="C1511" s="65">
        <v>0</v>
      </c>
      <c r="D1511" s="65">
        <v>0</v>
      </c>
      <c r="E1511" s="65">
        <v>0</v>
      </c>
      <c r="F1511" s="66">
        <v>0</v>
      </c>
      <c r="G1511" s="67">
        <v>1</v>
      </c>
    </row>
    <row r="1512" spans="2:7" s="28" customFormat="1" ht="18.75" customHeight="1" x14ac:dyDescent="0.2">
      <c r="B1512" s="64" t="s">
        <v>1385</v>
      </c>
      <c r="C1512" s="65">
        <v>1</v>
      </c>
      <c r="D1512" s="65">
        <v>0</v>
      </c>
      <c r="E1512" s="65">
        <v>0</v>
      </c>
      <c r="F1512" s="66">
        <v>0</v>
      </c>
      <c r="G1512" s="67">
        <v>0</v>
      </c>
    </row>
    <row r="1513" spans="2:7" s="28" customFormat="1" ht="18.75" customHeight="1" x14ac:dyDescent="0.2">
      <c r="B1513" s="64" t="s">
        <v>2709</v>
      </c>
      <c r="C1513" s="65">
        <v>0</v>
      </c>
      <c r="D1513" s="65">
        <v>0</v>
      </c>
      <c r="E1513" s="65">
        <v>1</v>
      </c>
      <c r="F1513" s="66">
        <v>0</v>
      </c>
      <c r="G1513" s="67">
        <v>0</v>
      </c>
    </row>
    <row r="1514" spans="2:7" s="28" customFormat="1" ht="18.75" customHeight="1" x14ac:dyDescent="0.2">
      <c r="B1514" s="64" t="s">
        <v>2221</v>
      </c>
      <c r="C1514" s="65">
        <v>0</v>
      </c>
      <c r="D1514" s="65">
        <v>0</v>
      </c>
      <c r="E1514" s="65">
        <v>1</v>
      </c>
      <c r="F1514" s="66">
        <v>0</v>
      </c>
      <c r="G1514" s="67">
        <v>0</v>
      </c>
    </row>
    <row r="1515" spans="2:7" s="28" customFormat="1" ht="18.75" customHeight="1" x14ac:dyDescent="0.2">
      <c r="B1515" s="64" t="s">
        <v>3397</v>
      </c>
      <c r="C1515" s="65">
        <v>0</v>
      </c>
      <c r="D1515" s="65">
        <v>0</v>
      </c>
      <c r="E1515" s="65">
        <v>0</v>
      </c>
      <c r="F1515" s="66">
        <v>1</v>
      </c>
      <c r="G1515" s="67">
        <v>0</v>
      </c>
    </row>
    <row r="1516" spans="2:7" s="28" customFormat="1" ht="18.75" customHeight="1" x14ac:dyDescent="0.2">
      <c r="B1516" s="64" t="s">
        <v>3409</v>
      </c>
      <c r="C1516" s="65">
        <v>0</v>
      </c>
      <c r="D1516" s="65">
        <v>0</v>
      </c>
      <c r="E1516" s="65">
        <v>0</v>
      </c>
      <c r="F1516" s="66">
        <v>1</v>
      </c>
      <c r="G1516" s="67">
        <v>0</v>
      </c>
    </row>
    <row r="1517" spans="2:7" s="28" customFormat="1" ht="18.75" customHeight="1" x14ac:dyDescent="0.2">
      <c r="B1517" s="64" t="s">
        <v>1738</v>
      </c>
      <c r="C1517" s="65">
        <v>0</v>
      </c>
      <c r="D1517" s="65">
        <v>1</v>
      </c>
      <c r="E1517" s="65">
        <v>0</v>
      </c>
      <c r="F1517" s="66">
        <v>0</v>
      </c>
      <c r="G1517" s="67">
        <v>0</v>
      </c>
    </row>
    <row r="1518" spans="2:7" s="28" customFormat="1" ht="18.75" customHeight="1" x14ac:dyDescent="0.2">
      <c r="B1518" s="64" t="s">
        <v>1673</v>
      </c>
      <c r="C1518" s="65">
        <v>0</v>
      </c>
      <c r="D1518" s="65">
        <v>1</v>
      </c>
      <c r="E1518" s="65">
        <v>0</v>
      </c>
      <c r="F1518" s="66">
        <v>0</v>
      </c>
      <c r="G1518" s="67">
        <v>0</v>
      </c>
    </row>
    <row r="1519" spans="2:7" s="28" customFormat="1" ht="18.75" customHeight="1" x14ac:dyDescent="0.2">
      <c r="B1519" s="64" t="s">
        <v>3201</v>
      </c>
      <c r="C1519" s="65">
        <v>0</v>
      </c>
      <c r="D1519" s="65">
        <v>0</v>
      </c>
      <c r="E1519" s="65">
        <v>1</v>
      </c>
      <c r="F1519" s="66">
        <v>0</v>
      </c>
      <c r="G1519" s="67">
        <v>0</v>
      </c>
    </row>
    <row r="1520" spans="2:7" s="28" customFormat="1" ht="18.75" customHeight="1" x14ac:dyDescent="0.2">
      <c r="B1520" s="64" t="s">
        <v>3213</v>
      </c>
      <c r="C1520" s="65">
        <v>0</v>
      </c>
      <c r="D1520" s="65">
        <v>0</v>
      </c>
      <c r="E1520" s="65">
        <v>1</v>
      </c>
      <c r="F1520" s="66">
        <v>0</v>
      </c>
      <c r="G1520" s="67">
        <v>0</v>
      </c>
    </row>
    <row r="1521" spans="2:7" s="28" customFormat="1" ht="18.75" customHeight="1" x14ac:dyDescent="0.2">
      <c r="B1521" s="64" t="s">
        <v>1639</v>
      </c>
      <c r="C1521" s="65">
        <v>0</v>
      </c>
      <c r="D1521" s="65">
        <v>0</v>
      </c>
      <c r="E1521" s="65">
        <v>0</v>
      </c>
      <c r="F1521" s="66">
        <v>1</v>
      </c>
      <c r="G1521" s="67">
        <v>0</v>
      </c>
    </row>
    <row r="1522" spans="2:7" s="28" customFormat="1" ht="18.75" customHeight="1" x14ac:dyDescent="0.2">
      <c r="B1522" s="64" t="s">
        <v>3521</v>
      </c>
      <c r="C1522" s="65">
        <v>0</v>
      </c>
      <c r="D1522" s="65">
        <v>0</v>
      </c>
      <c r="E1522" s="65">
        <v>0</v>
      </c>
      <c r="F1522" s="66">
        <v>1</v>
      </c>
      <c r="G1522" s="67">
        <v>0</v>
      </c>
    </row>
    <row r="1523" spans="2:7" s="28" customFormat="1" ht="18.75" customHeight="1" x14ac:dyDescent="0.2">
      <c r="B1523" s="64" t="s">
        <v>1253</v>
      </c>
      <c r="C1523" s="65">
        <v>1</v>
      </c>
      <c r="D1523" s="65">
        <v>0</v>
      </c>
      <c r="E1523" s="65">
        <v>0</v>
      </c>
      <c r="F1523" s="66">
        <v>0</v>
      </c>
      <c r="G1523" s="67">
        <v>0</v>
      </c>
    </row>
    <row r="1524" spans="2:7" s="28" customFormat="1" ht="18.75" customHeight="1" x14ac:dyDescent="0.2">
      <c r="B1524" s="64" t="s">
        <v>2369</v>
      </c>
      <c r="C1524" s="65">
        <v>1</v>
      </c>
      <c r="D1524" s="65">
        <v>0</v>
      </c>
      <c r="E1524" s="65">
        <v>0</v>
      </c>
      <c r="F1524" s="66">
        <v>0</v>
      </c>
      <c r="G1524" s="67">
        <v>0</v>
      </c>
    </row>
    <row r="1525" spans="2:7" s="28" customFormat="1" ht="18.75" customHeight="1" x14ac:dyDescent="0.2">
      <c r="B1525" s="64" t="s">
        <v>855</v>
      </c>
      <c r="C1525" s="65">
        <v>0</v>
      </c>
      <c r="D1525" s="65">
        <v>0</v>
      </c>
      <c r="E1525" s="65">
        <v>0</v>
      </c>
      <c r="F1525" s="66">
        <v>1</v>
      </c>
      <c r="G1525" s="67">
        <v>0</v>
      </c>
    </row>
    <row r="1526" spans="2:7" s="28" customFormat="1" ht="18.75" customHeight="1" x14ac:dyDescent="0.2">
      <c r="B1526" s="64" t="s">
        <v>3800</v>
      </c>
      <c r="C1526" s="65">
        <v>0</v>
      </c>
      <c r="D1526" s="65">
        <v>0</v>
      </c>
      <c r="E1526" s="65">
        <v>0</v>
      </c>
      <c r="F1526" s="66">
        <v>0</v>
      </c>
      <c r="G1526" s="67">
        <v>1</v>
      </c>
    </row>
    <row r="1527" spans="2:7" s="28" customFormat="1" ht="18.75" customHeight="1" x14ac:dyDescent="0.2">
      <c r="B1527" s="64" t="s">
        <v>1379</v>
      </c>
      <c r="C1527" s="65">
        <v>0</v>
      </c>
      <c r="D1527" s="65">
        <v>1</v>
      </c>
      <c r="E1527" s="65">
        <v>0</v>
      </c>
      <c r="F1527" s="66">
        <v>0</v>
      </c>
      <c r="G1527" s="67">
        <v>0</v>
      </c>
    </row>
    <row r="1528" spans="2:7" s="28" customFormat="1" ht="18.75" customHeight="1" x14ac:dyDescent="0.2">
      <c r="B1528" s="64" t="s">
        <v>3324</v>
      </c>
      <c r="C1528" s="65">
        <v>0</v>
      </c>
      <c r="D1528" s="65">
        <v>0</v>
      </c>
      <c r="E1528" s="65">
        <v>0</v>
      </c>
      <c r="F1528" s="66">
        <v>1</v>
      </c>
      <c r="G1528" s="67">
        <v>0</v>
      </c>
    </row>
    <row r="1529" spans="2:7" s="28" customFormat="1" ht="18.75" customHeight="1" x14ac:dyDescent="0.2">
      <c r="B1529" s="64" t="s">
        <v>3623</v>
      </c>
      <c r="C1529" s="65">
        <v>0</v>
      </c>
      <c r="D1529" s="65">
        <v>0</v>
      </c>
      <c r="E1529" s="65">
        <v>0</v>
      </c>
      <c r="F1529" s="66">
        <v>0</v>
      </c>
      <c r="G1529" s="67">
        <v>1</v>
      </c>
    </row>
    <row r="1530" spans="2:7" s="28" customFormat="1" ht="18.75" customHeight="1" x14ac:dyDescent="0.2">
      <c r="B1530" s="64" t="s">
        <v>3765</v>
      </c>
      <c r="C1530" s="65">
        <v>0</v>
      </c>
      <c r="D1530" s="65">
        <v>0</v>
      </c>
      <c r="E1530" s="65">
        <v>0</v>
      </c>
      <c r="F1530" s="66">
        <v>0</v>
      </c>
      <c r="G1530" s="67">
        <v>1</v>
      </c>
    </row>
    <row r="1531" spans="2:7" s="28" customFormat="1" ht="18.75" customHeight="1" x14ac:dyDescent="0.2">
      <c r="B1531" s="64" t="s">
        <v>1981</v>
      </c>
      <c r="C1531" s="65">
        <v>0</v>
      </c>
      <c r="D1531" s="65">
        <v>1</v>
      </c>
      <c r="E1531" s="65">
        <v>0</v>
      </c>
      <c r="F1531" s="66">
        <v>0</v>
      </c>
      <c r="G1531" s="67">
        <v>0</v>
      </c>
    </row>
    <row r="1532" spans="2:7" s="28" customFormat="1" ht="18.75" customHeight="1" x14ac:dyDescent="0.2">
      <c r="B1532" s="64" t="s">
        <v>2726</v>
      </c>
      <c r="C1532" s="65">
        <v>1</v>
      </c>
      <c r="D1532" s="65">
        <v>0</v>
      </c>
      <c r="E1532" s="65">
        <v>0</v>
      </c>
      <c r="F1532" s="66">
        <v>0</v>
      </c>
      <c r="G1532" s="67">
        <v>0</v>
      </c>
    </row>
    <row r="1533" spans="2:7" s="28" customFormat="1" ht="18.75" customHeight="1" x14ac:dyDescent="0.2">
      <c r="B1533" s="64" t="s">
        <v>1555</v>
      </c>
      <c r="C1533" s="65">
        <v>0</v>
      </c>
      <c r="D1533" s="65">
        <v>1</v>
      </c>
      <c r="E1533" s="65">
        <v>0</v>
      </c>
      <c r="F1533" s="66">
        <v>0</v>
      </c>
      <c r="G1533" s="67">
        <v>0</v>
      </c>
    </row>
    <row r="1534" spans="2:7" s="28" customFormat="1" ht="18.75" customHeight="1" x14ac:dyDescent="0.2">
      <c r="B1534" s="64" t="s">
        <v>2727</v>
      </c>
      <c r="C1534" s="65">
        <v>0</v>
      </c>
      <c r="D1534" s="65">
        <v>1</v>
      </c>
      <c r="E1534" s="65">
        <v>0</v>
      </c>
      <c r="F1534" s="66">
        <v>0</v>
      </c>
      <c r="G1534" s="67">
        <v>0</v>
      </c>
    </row>
    <row r="1535" spans="2:7" s="28" customFormat="1" ht="18.75" customHeight="1" x14ac:dyDescent="0.2">
      <c r="B1535" s="64" t="s">
        <v>1625</v>
      </c>
      <c r="C1535" s="65">
        <v>0</v>
      </c>
      <c r="D1535" s="65">
        <v>1</v>
      </c>
      <c r="E1535" s="65">
        <v>0</v>
      </c>
      <c r="F1535" s="66">
        <v>0</v>
      </c>
      <c r="G1535" s="67">
        <v>0</v>
      </c>
    </row>
    <row r="1536" spans="2:7" s="28" customFormat="1" ht="18.75" customHeight="1" x14ac:dyDescent="0.2">
      <c r="B1536" s="64" t="s">
        <v>2728</v>
      </c>
      <c r="C1536" s="65">
        <v>1</v>
      </c>
      <c r="D1536" s="65">
        <v>0</v>
      </c>
      <c r="E1536" s="65">
        <v>0</v>
      </c>
      <c r="F1536" s="66">
        <v>0</v>
      </c>
      <c r="G1536" s="67">
        <v>0</v>
      </c>
    </row>
    <row r="1537" spans="2:7" s="28" customFormat="1" ht="18.75" customHeight="1" x14ac:dyDescent="0.2">
      <c r="B1537" s="64" t="s">
        <v>3514</v>
      </c>
      <c r="C1537" s="65">
        <v>0</v>
      </c>
      <c r="D1537" s="65">
        <v>0</v>
      </c>
      <c r="E1537" s="65">
        <v>0</v>
      </c>
      <c r="F1537" s="66">
        <v>1</v>
      </c>
      <c r="G1537" s="67">
        <v>0</v>
      </c>
    </row>
    <row r="1538" spans="2:7" s="28" customFormat="1" ht="18.75" customHeight="1" x14ac:dyDescent="0.2">
      <c r="B1538" s="64" t="s">
        <v>3529</v>
      </c>
      <c r="C1538" s="65">
        <v>0</v>
      </c>
      <c r="D1538" s="65">
        <v>0</v>
      </c>
      <c r="E1538" s="65">
        <v>0</v>
      </c>
      <c r="F1538" s="66">
        <v>1</v>
      </c>
      <c r="G1538" s="67">
        <v>0</v>
      </c>
    </row>
    <row r="1539" spans="2:7" s="28" customFormat="1" ht="18.75" customHeight="1" x14ac:dyDescent="0.2">
      <c r="B1539" s="64" t="s">
        <v>1168</v>
      </c>
      <c r="C1539" s="65">
        <v>1</v>
      </c>
      <c r="D1539" s="65">
        <v>0</v>
      </c>
      <c r="E1539" s="65">
        <v>0</v>
      </c>
      <c r="F1539" s="66">
        <v>0</v>
      </c>
      <c r="G1539" s="67">
        <v>0</v>
      </c>
    </row>
    <row r="1540" spans="2:7" s="28" customFormat="1" ht="18.75" customHeight="1" x14ac:dyDescent="0.2">
      <c r="B1540" s="64" t="s">
        <v>3651</v>
      </c>
      <c r="C1540" s="65">
        <v>0</v>
      </c>
      <c r="D1540" s="65">
        <v>0</v>
      </c>
      <c r="E1540" s="65">
        <v>0</v>
      </c>
      <c r="F1540" s="66">
        <v>0</v>
      </c>
      <c r="G1540" s="67">
        <v>1</v>
      </c>
    </row>
    <row r="1541" spans="2:7" s="28" customFormat="1" ht="18.75" customHeight="1" x14ac:dyDescent="0.2">
      <c r="B1541" s="64" t="s">
        <v>2744</v>
      </c>
      <c r="C1541" s="65">
        <v>1</v>
      </c>
      <c r="D1541" s="65">
        <v>0</v>
      </c>
      <c r="E1541" s="65">
        <v>0</v>
      </c>
      <c r="F1541" s="66">
        <v>0</v>
      </c>
      <c r="G1541" s="67">
        <v>0</v>
      </c>
    </row>
    <row r="1542" spans="2:7" s="28" customFormat="1" ht="18.75" customHeight="1" x14ac:dyDescent="0.2">
      <c r="B1542" s="64" t="s">
        <v>3126</v>
      </c>
      <c r="C1542" s="65">
        <v>0</v>
      </c>
      <c r="D1542" s="65">
        <v>0</v>
      </c>
      <c r="E1542" s="65">
        <v>1</v>
      </c>
      <c r="F1542" s="66">
        <v>0</v>
      </c>
      <c r="G1542" s="67">
        <v>0</v>
      </c>
    </row>
    <row r="1543" spans="2:7" s="28" customFormat="1" ht="18.75" customHeight="1" x14ac:dyDescent="0.2">
      <c r="B1543" s="64" t="s">
        <v>3769</v>
      </c>
      <c r="C1543" s="65">
        <v>0</v>
      </c>
      <c r="D1543" s="65">
        <v>0</v>
      </c>
      <c r="E1543" s="65">
        <v>0</v>
      </c>
      <c r="F1543" s="66">
        <v>0</v>
      </c>
      <c r="G1543" s="67">
        <v>1</v>
      </c>
    </row>
    <row r="1544" spans="2:7" s="28" customFormat="1" ht="18.75" customHeight="1" x14ac:dyDescent="0.2">
      <c r="B1544" s="64" t="s">
        <v>3469</v>
      </c>
      <c r="C1544" s="65">
        <v>0</v>
      </c>
      <c r="D1544" s="65">
        <v>0</v>
      </c>
      <c r="E1544" s="65">
        <v>0</v>
      </c>
      <c r="F1544" s="66">
        <v>1</v>
      </c>
      <c r="G1544" s="67">
        <v>0</v>
      </c>
    </row>
    <row r="1545" spans="2:7" s="28" customFormat="1" ht="18.75" customHeight="1" x14ac:dyDescent="0.2">
      <c r="B1545" s="64" t="s">
        <v>3426</v>
      </c>
      <c r="C1545" s="65">
        <v>0</v>
      </c>
      <c r="D1545" s="65">
        <v>0</v>
      </c>
      <c r="E1545" s="65">
        <v>0</v>
      </c>
      <c r="F1545" s="66">
        <v>1</v>
      </c>
      <c r="G1545" s="67">
        <v>0</v>
      </c>
    </row>
    <row r="1546" spans="2:7" s="28" customFormat="1" ht="18.75" customHeight="1" x14ac:dyDescent="0.2">
      <c r="B1546" s="64" t="s">
        <v>3526</v>
      </c>
      <c r="C1546" s="65">
        <v>0</v>
      </c>
      <c r="D1546" s="65">
        <v>0</v>
      </c>
      <c r="E1546" s="65">
        <v>0</v>
      </c>
      <c r="F1546" s="66">
        <v>1</v>
      </c>
      <c r="G1546" s="67">
        <v>0</v>
      </c>
    </row>
    <row r="1547" spans="2:7" s="28" customFormat="1" ht="18.75" customHeight="1" x14ac:dyDescent="0.2">
      <c r="B1547" s="64" t="s">
        <v>3354</v>
      </c>
      <c r="C1547" s="65">
        <v>0</v>
      </c>
      <c r="D1547" s="65">
        <v>0</v>
      </c>
      <c r="E1547" s="65">
        <v>0</v>
      </c>
      <c r="F1547" s="66">
        <v>1</v>
      </c>
      <c r="G1547" s="67">
        <v>0</v>
      </c>
    </row>
    <row r="1548" spans="2:7" s="28" customFormat="1" ht="18.75" customHeight="1" x14ac:dyDescent="0.2">
      <c r="B1548" s="64" t="s">
        <v>1051</v>
      </c>
      <c r="C1548" s="65">
        <v>0</v>
      </c>
      <c r="D1548" s="65">
        <v>0</v>
      </c>
      <c r="E1548" s="65">
        <v>1</v>
      </c>
      <c r="F1548" s="66">
        <v>0</v>
      </c>
      <c r="G1548" s="67">
        <v>0</v>
      </c>
    </row>
    <row r="1549" spans="2:7" s="28" customFormat="1" ht="18.75" customHeight="1" x14ac:dyDescent="0.2">
      <c r="B1549" s="64" t="s">
        <v>2743</v>
      </c>
      <c r="C1549" s="65">
        <v>0</v>
      </c>
      <c r="D1549" s="65">
        <v>0</v>
      </c>
      <c r="E1549" s="65">
        <v>0</v>
      </c>
      <c r="F1549" s="66">
        <v>0</v>
      </c>
      <c r="G1549" s="67">
        <v>1</v>
      </c>
    </row>
    <row r="1550" spans="2:7" s="28" customFormat="1" ht="18.75" customHeight="1" x14ac:dyDescent="0.2">
      <c r="B1550" s="64" t="s">
        <v>2267</v>
      </c>
      <c r="C1550" s="65">
        <v>0</v>
      </c>
      <c r="D1550" s="65">
        <v>0</v>
      </c>
      <c r="E1550" s="65">
        <v>1</v>
      </c>
      <c r="F1550" s="66">
        <v>0</v>
      </c>
      <c r="G1550" s="67">
        <v>0</v>
      </c>
    </row>
    <row r="1551" spans="2:7" s="28" customFormat="1" ht="18.75" customHeight="1" x14ac:dyDescent="0.2">
      <c r="B1551" s="64" t="s">
        <v>3772</v>
      </c>
      <c r="C1551" s="65">
        <v>0</v>
      </c>
      <c r="D1551" s="65">
        <v>0</v>
      </c>
      <c r="E1551" s="65">
        <v>0</v>
      </c>
      <c r="F1551" s="66">
        <v>0</v>
      </c>
      <c r="G1551" s="67">
        <v>1</v>
      </c>
    </row>
    <row r="1552" spans="2:7" s="28" customFormat="1" ht="18.75" customHeight="1" x14ac:dyDescent="0.2">
      <c r="B1552" s="64" t="s">
        <v>1413</v>
      </c>
      <c r="C1552" s="65">
        <v>0</v>
      </c>
      <c r="D1552" s="65">
        <v>1</v>
      </c>
      <c r="E1552" s="65">
        <v>0</v>
      </c>
      <c r="F1552" s="66">
        <v>0</v>
      </c>
      <c r="G1552" s="67">
        <v>0</v>
      </c>
    </row>
    <row r="1553" spans="2:7" s="28" customFormat="1" ht="18.75" customHeight="1" x14ac:dyDescent="0.2">
      <c r="B1553" s="64" t="s">
        <v>3503</v>
      </c>
      <c r="C1553" s="65">
        <v>0</v>
      </c>
      <c r="D1553" s="65">
        <v>0</v>
      </c>
      <c r="E1553" s="65">
        <v>0</v>
      </c>
      <c r="F1553" s="66">
        <v>1</v>
      </c>
      <c r="G1553" s="67">
        <v>0</v>
      </c>
    </row>
    <row r="1554" spans="2:7" s="28" customFormat="1" ht="18.75" customHeight="1" x14ac:dyDescent="0.2">
      <c r="B1554" s="64" t="s">
        <v>3248</v>
      </c>
      <c r="C1554" s="65">
        <v>0</v>
      </c>
      <c r="D1554" s="65">
        <v>0</v>
      </c>
      <c r="E1554" s="65">
        <v>1</v>
      </c>
      <c r="F1554" s="66">
        <v>0</v>
      </c>
      <c r="G1554" s="67">
        <v>0</v>
      </c>
    </row>
    <row r="1555" spans="2:7" s="28" customFormat="1" ht="18.75" customHeight="1" x14ac:dyDescent="0.2">
      <c r="B1555" s="64" t="s">
        <v>3699</v>
      </c>
      <c r="C1555" s="65">
        <v>0</v>
      </c>
      <c r="D1555" s="65">
        <v>0</v>
      </c>
      <c r="E1555" s="65">
        <v>0</v>
      </c>
      <c r="F1555" s="66">
        <v>0</v>
      </c>
      <c r="G1555" s="67">
        <v>1</v>
      </c>
    </row>
    <row r="1556" spans="2:7" s="28" customFormat="1" ht="18.75" customHeight="1" x14ac:dyDescent="0.2">
      <c r="B1556" s="64" t="s">
        <v>2768</v>
      </c>
      <c r="C1556" s="65">
        <v>0</v>
      </c>
      <c r="D1556" s="65">
        <v>0</v>
      </c>
      <c r="E1556" s="65">
        <v>0</v>
      </c>
      <c r="F1556" s="66">
        <v>1</v>
      </c>
      <c r="G1556" s="67">
        <v>0</v>
      </c>
    </row>
    <row r="1557" spans="2:7" s="28" customFormat="1" ht="18.75" customHeight="1" x14ac:dyDescent="0.2">
      <c r="B1557" s="64" t="s">
        <v>3506</v>
      </c>
      <c r="C1557" s="65">
        <v>0</v>
      </c>
      <c r="D1557" s="65">
        <v>0</v>
      </c>
      <c r="E1557" s="65">
        <v>0</v>
      </c>
      <c r="F1557" s="66">
        <v>1</v>
      </c>
      <c r="G1557" s="67">
        <v>0</v>
      </c>
    </row>
    <row r="1558" spans="2:7" s="28" customFormat="1" ht="18.75" customHeight="1" x14ac:dyDescent="0.2">
      <c r="B1558" s="64" t="s">
        <v>3425</v>
      </c>
      <c r="C1558" s="65">
        <v>0</v>
      </c>
      <c r="D1558" s="65">
        <v>0</v>
      </c>
      <c r="E1558" s="65">
        <v>0</v>
      </c>
      <c r="F1558" s="66">
        <v>1</v>
      </c>
      <c r="G1558" s="67">
        <v>0</v>
      </c>
    </row>
    <row r="1559" spans="2:7" s="28" customFormat="1" ht="18.75" customHeight="1" x14ac:dyDescent="0.2">
      <c r="B1559" s="64" t="s">
        <v>3135</v>
      </c>
      <c r="C1559" s="65">
        <v>0</v>
      </c>
      <c r="D1559" s="65">
        <v>0</v>
      </c>
      <c r="E1559" s="65">
        <v>1</v>
      </c>
      <c r="F1559" s="66">
        <v>0</v>
      </c>
      <c r="G1559" s="67">
        <v>0</v>
      </c>
    </row>
    <row r="1560" spans="2:7" s="28" customFormat="1" ht="18.75" customHeight="1" x14ac:dyDescent="0.2">
      <c r="B1560" s="64" t="s">
        <v>3053</v>
      </c>
      <c r="C1560" s="65">
        <v>0</v>
      </c>
      <c r="D1560" s="65">
        <v>0</v>
      </c>
      <c r="E1560" s="65">
        <v>1</v>
      </c>
      <c r="F1560" s="66">
        <v>0</v>
      </c>
      <c r="G1560" s="67">
        <v>0</v>
      </c>
    </row>
    <row r="1561" spans="2:7" s="28" customFormat="1" ht="18.75" customHeight="1" x14ac:dyDescent="0.2">
      <c r="B1561" s="64" t="s">
        <v>3657</v>
      </c>
      <c r="C1561" s="65">
        <v>0</v>
      </c>
      <c r="D1561" s="65">
        <v>0</v>
      </c>
      <c r="E1561" s="65">
        <v>0</v>
      </c>
      <c r="F1561" s="66">
        <v>0</v>
      </c>
      <c r="G1561" s="67">
        <v>1</v>
      </c>
    </row>
    <row r="1562" spans="2:7" s="28" customFormat="1" ht="18.75" customHeight="1" x14ac:dyDescent="0.2">
      <c r="B1562" s="64" t="s">
        <v>932</v>
      </c>
      <c r="C1562" s="65">
        <v>1</v>
      </c>
      <c r="D1562" s="65">
        <v>0</v>
      </c>
      <c r="E1562" s="65">
        <v>0</v>
      </c>
      <c r="F1562" s="66">
        <v>0</v>
      </c>
      <c r="G1562" s="67">
        <v>0</v>
      </c>
    </row>
    <row r="1563" spans="2:7" s="28" customFormat="1" ht="18.75" customHeight="1" x14ac:dyDescent="0.2">
      <c r="B1563" s="64" t="s">
        <v>3325</v>
      </c>
      <c r="C1563" s="65">
        <v>0</v>
      </c>
      <c r="D1563" s="65">
        <v>0</v>
      </c>
      <c r="E1563" s="65">
        <v>0</v>
      </c>
      <c r="F1563" s="66">
        <v>1</v>
      </c>
      <c r="G1563" s="67">
        <v>0</v>
      </c>
    </row>
    <row r="1564" spans="2:7" s="28" customFormat="1" ht="18.75" customHeight="1" x14ac:dyDescent="0.2">
      <c r="B1564" s="64" t="s">
        <v>1133</v>
      </c>
      <c r="C1564" s="65">
        <v>0</v>
      </c>
      <c r="D1564" s="65">
        <v>1</v>
      </c>
      <c r="E1564" s="65">
        <v>0</v>
      </c>
      <c r="F1564" s="66">
        <v>0</v>
      </c>
      <c r="G1564" s="67">
        <v>0</v>
      </c>
    </row>
    <row r="1565" spans="2:7" s="28" customFormat="1" ht="18.75" customHeight="1" x14ac:dyDescent="0.2">
      <c r="B1565" s="64" t="s">
        <v>3333</v>
      </c>
      <c r="C1565" s="65">
        <v>0</v>
      </c>
      <c r="D1565" s="65">
        <v>0</v>
      </c>
      <c r="E1565" s="65">
        <v>0</v>
      </c>
      <c r="F1565" s="66">
        <v>1</v>
      </c>
      <c r="G1565" s="67">
        <v>0</v>
      </c>
    </row>
    <row r="1566" spans="2:7" s="28" customFormat="1" ht="18.75" customHeight="1" x14ac:dyDescent="0.2">
      <c r="B1566" s="64" t="s">
        <v>3415</v>
      </c>
      <c r="C1566" s="65">
        <v>0</v>
      </c>
      <c r="D1566" s="65">
        <v>0</v>
      </c>
      <c r="E1566" s="65">
        <v>0</v>
      </c>
      <c r="F1566" s="66">
        <v>1</v>
      </c>
      <c r="G1566" s="67">
        <v>0</v>
      </c>
    </row>
    <row r="1567" spans="2:7" s="28" customFormat="1" ht="18.75" customHeight="1" x14ac:dyDescent="0.2">
      <c r="B1567" s="64" t="s">
        <v>2693</v>
      </c>
      <c r="C1567" s="65">
        <v>0</v>
      </c>
      <c r="D1567" s="65">
        <v>1</v>
      </c>
      <c r="E1567" s="65">
        <v>0</v>
      </c>
      <c r="F1567" s="66">
        <v>0</v>
      </c>
      <c r="G1567" s="67">
        <v>0</v>
      </c>
    </row>
    <row r="1568" spans="2:7" s="28" customFormat="1" ht="18.75" customHeight="1" x14ac:dyDescent="0.2">
      <c r="B1568" s="64" t="s">
        <v>2353</v>
      </c>
      <c r="C1568" s="65">
        <v>0</v>
      </c>
      <c r="D1568" s="65">
        <v>0</v>
      </c>
      <c r="E1568" s="65">
        <v>1</v>
      </c>
      <c r="F1568" s="66">
        <v>0</v>
      </c>
      <c r="G1568" s="67">
        <v>0</v>
      </c>
    </row>
    <row r="1569" spans="2:7" s="28" customFormat="1" ht="18.75" customHeight="1" x14ac:dyDescent="0.2">
      <c r="B1569" s="64" t="s">
        <v>3040</v>
      </c>
      <c r="C1569" s="65">
        <v>0</v>
      </c>
      <c r="D1569" s="65">
        <v>0</v>
      </c>
      <c r="E1569" s="65">
        <v>1</v>
      </c>
      <c r="F1569" s="66">
        <v>0</v>
      </c>
      <c r="G1569" s="67">
        <v>0</v>
      </c>
    </row>
    <row r="1570" spans="2:7" s="28" customFormat="1" ht="18.75" customHeight="1" x14ac:dyDescent="0.2">
      <c r="B1570" s="64" t="s">
        <v>2696</v>
      </c>
      <c r="C1570" s="65">
        <v>0</v>
      </c>
      <c r="D1570" s="65">
        <v>1</v>
      </c>
      <c r="E1570" s="65">
        <v>0</v>
      </c>
      <c r="F1570" s="66">
        <v>0</v>
      </c>
      <c r="G1570" s="67">
        <v>0</v>
      </c>
    </row>
    <row r="1571" spans="2:7" s="28" customFormat="1" ht="18.75" customHeight="1" x14ac:dyDescent="0.2">
      <c r="B1571" s="64" t="s">
        <v>2362</v>
      </c>
      <c r="C1571" s="65">
        <v>1</v>
      </c>
      <c r="D1571" s="65">
        <v>0</v>
      </c>
      <c r="E1571" s="65">
        <v>0</v>
      </c>
      <c r="F1571" s="66">
        <v>0</v>
      </c>
      <c r="G1571" s="67">
        <v>0</v>
      </c>
    </row>
    <row r="1572" spans="2:7" s="28" customFormat="1" ht="18.75" customHeight="1" x14ac:dyDescent="0.2">
      <c r="B1572" s="64" t="s">
        <v>2734</v>
      </c>
      <c r="C1572" s="65">
        <v>0</v>
      </c>
      <c r="D1572" s="65">
        <v>1</v>
      </c>
      <c r="E1572" s="65">
        <v>0</v>
      </c>
      <c r="F1572" s="66">
        <v>0</v>
      </c>
      <c r="G1572" s="67">
        <v>0</v>
      </c>
    </row>
    <row r="1573" spans="2:7" s="28" customFormat="1" ht="18.75" customHeight="1" x14ac:dyDescent="0.2">
      <c r="B1573" s="64" t="s">
        <v>2416</v>
      </c>
      <c r="C1573" s="65">
        <v>0</v>
      </c>
      <c r="D1573" s="65">
        <v>1</v>
      </c>
      <c r="E1573" s="65">
        <v>0</v>
      </c>
      <c r="F1573" s="66">
        <v>0</v>
      </c>
      <c r="G1573" s="67">
        <v>0</v>
      </c>
    </row>
    <row r="1574" spans="2:7" s="28" customFormat="1" ht="18.75" customHeight="1" x14ac:dyDescent="0.2">
      <c r="B1574" s="64" t="s">
        <v>1402</v>
      </c>
      <c r="C1574" s="65">
        <v>0</v>
      </c>
      <c r="D1574" s="65">
        <v>0</v>
      </c>
      <c r="E1574" s="65">
        <v>1</v>
      </c>
      <c r="F1574" s="66">
        <v>0</v>
      </c>
      <c r="G1574" s="67">
        <v>0</v>
      </c>
    </row>
    <row r="1575" spans="2:7" s="28" customFormat="1" ht="18.75" customHeight="1" x14ac:dyDescent="0.2">
      <c r="B1575" s="64" t="s">
        <v>3159</v>
      </c>
      <c r="C1575" s="65">
        <v>0</v>
      </c>
      <c r="D1575" s="65">
        <v>0</v>
      </c>
      <c r="E1575" s="65">
        <v>1</v>
      </c>
      <c r="F1575" s="66">
        <v>0</v>
      </c>
      <c r="G1575" s="67">
        <v>0</v>
      </c>
    </row>
    <row r="1576" spans="2:7" s="28" customFormat="1" ht="18.75" customHeight="1" x14ac:dyDescent="0.2">
      <c r="B1576" s="64" t="s">
        <v>3656</v>
      </c>
      <c r="C1576" s="65">
        <v>0</v>
      </c>
      <c r="D1576" s="65">
        <v>0</v>
      </c>
      <c r="E1576" s="65">
        <v>0</v>
      </c>
      <c r="F1576" s="66">
        <v>0</v>
      </c>
      <c r="G1576" s="67">
        <v>1</v>
      </c>
    </row>
    <row r="1577" spans="2:7" s="28" customFormat="1" ht="18.75" customHeight="1" x14ac:dyDescent="0.2">
      <c r="B1577" s="64" t="s">
        <v>3794</v>
      </c>
      <c r="C1577" s="65">
        <v>0</v>
      </c>
      <c r="D1577" s="65">
        <v>0</v>
      </c>
      <c r="E1577" s="65">
        <v>0</v>
      </c>
      <c r="F1577" s="66">
        <v>0</v>
      </c>
      <c r="G1577" s="67">
        <v>1</v>
      </c>
    </row>
    <row r="1578" spans="2:7" s="28" customFormat="1" ht="18.75" customHeight="1" x14ac:dyDescent="0.2">
      <c r="B1578" s="64" t="s">
        <v>3527</v>
      </c>
      <c r="C1578" s="65">
        <v>0</v>
      </c>
      <c r="D1578" s="65">
        <v>0</v>
      </c>
      <c r="E1578" s="65">
        <v>0</v>
      </c>
      <c r="F1578" s="66">
        <v>1</v>
      </c>
      <c r="G1578" s="67">
        <v>0</v>
      </c>
    </row>
    <row r="1579" spans="2:7" s="28" customFormat="1" ht="18.75" customHeight="1" x14ac:dyDescent="0.2">
      <c r="B1579" s="64" t="s">
        <v>3252</v>
      </c>
      <c r="C1579" s="65">
        <v>0</v>
      </c>
      <c r="D1579" s="65">
        <v>0</v>
      </c>
      <c r="E1579" s="65">
        <v>1</v>
      </c>
      <c r="F1579" s="66">
        <v>0</v>
      </c>
      <c r="G1579" s="67">
        <v>0</v>
      </c>
    </row>
    <row r="1580" spans="2:7" s="28" customFormat="1" ht="18.75" customHeight="1" x14ac:dyDescent="0.2">
      <c r="B1580" s="64" t="s">
        <v>1550</v>
      </c>
      <c r="C1580" s="65">
        <v>0</v>
      </c>
      <c r="D1580" s="65">
        <v>1</v>
      </c>
      <c r="E1580" s="65">
        <v>0</v>
      </c>
      <c r="F1580" s="66">
        <v>0</v>
      </c>
      <c r="G1580" s="67">
        <v>0</v>
      </c>
    </row>
    <row r="1581" spans="2:7" s="28" customFormat="1" ht="18.75" customHeight="1" x14ac:dyDescent="0.2">
      <c r="B1581" s="64" t="s">
        <v>3517</v>
      </c>
      <c r="C1581" s="65">
        <v>0</v>
      </c>
      <c r="D1581" s="65">
        <v>0</v>
      </c>
      <c r="E1581" s="65">
        <v>0</v>
      </c>
      <c r="F1581" s="66">
        <v>1</v>
      </c>
      <c r="G1581" s="67">
        <v>0</v>
      </c>
    </row>
    <row r="1582" spans="2:7" s="28" customFormat="1" ht="18.75" customHeight="1" x14ac:dyDescent="0.2">
      <c r="B1582" s="64" t="s">
        <v>2043</v>
      </c>
      <c r="C1582" s="65">
        <v>0</v>
      </c>
      <c r="D1582" s="65">
        <v>0</v>
      </c>
      <c r="E1582" s="65">
        <v>0</v>
      </c>
      <c r="F1582" s="66">
        <v>1</v>
      </c>
      <c r="G1582" s="67">
        <v>0</v>
      </c>
    </row>
    <row r="1583" spans="2:7" s="28" customFormat="1" ht="18.75" customHeight="1" x14ac:dyDescent="0.2">
      <c r="B1583" s="64" t="s">
        <v>3557</v>
      </c>
      <c r="C1583" s="65">
        <v>0</v>
      </c>
      <c r="D1583" s="65">
        <v>0</v>
      </c>
      <c r="E1583" s="65">
        <v>0</v>
      </c>
      <c r="F1583" s="66">
        <v>0</v>
      </c>
      <c r="G1583" s="67">
        <v>1</v>
      </c>
    </row>
    <row r="1584" spans="2:7" s="28" customFormat="1" ht="18.75" customHeight="1" x14ac:dyDescent="0.2">
      <c r="B1584" s="64" t="s">
        <v>3716</v>
      </c>
      <c r="C1584" s="65">
        <v>0</v>
      </c>
      <c r="D1584" s="65">
        <v>0</v>
      </c>
      <c r="E1584" s="65">
        <v>0</v>
      </c>
      <c r="F1584" s="66">
        <v>0</v>
      </c>
      <c r="G1584" s="67">
        <v>1</v>
      </c>
    </row>
    <row r="1585" spans="2:7" s="28" customFormat="1" ht="18.75" customHeight="1" x14ac:dyDescent="0.2">
      <c r="B1585" s="64" t="s">
        <v>2699</v>
      </c>
      <c r="C1585" s="65">
        <v>0</v>
      </c>
      <c r="D1585" s="65">
        <v>0</v>
      </c>
      <c r="E1585" s="65">
        <v>0</v>
      </c>
      <c r="F1585" s="66">
        <v>0</v>
      </c>
      <c r="G1585" s="67">
        <v>1</v>
      </c>
    </row>
    <row r="1586" spans="2:7" ht="18.75" customHeight="1" x14ac:dyDescent="0.2">
      <c r="B1586" s="64" t="s">
        <v>3654</v>
      </c>
      <c r="C1586" s="65">
        <v>0</v>
      </c>
      <c r="D1586" s="65">
        <v>0</v>
      </c>
      <c r="E1586" s="65">
        <v>0</v>
      </c>
      <c r="F1586" s="66">
        <v>0</v>
      </c>
      <c r="G1586" s="67">
        <v>1</v>
      </c>
    </row>
    <row r="1587" spans="2:7" ht="18.75" customHeight="1" x14ac:dyDescent="0.2">
      <c r="B1587" s="64" t="s">
        <v>2703</v>
      </c>
      <c r="C1587" s="65">
        <v>0</v>
      </c>
      <c r="D1587" s="65">
        <v>1</v>
      </c>
      <c r="E1587" s="65">
        <v>0</v>
      </c>
      <c r="F1587" s="66">
        <v>0</v>
      </c>
      <c r="G1587" s="67">
        <v>0</v>
      </c>
    </row>
    <row r="1588" spans="2:7" ht="18.75" customHeight="1" x14ac:dyDescent="0.2">
      <c r="B1588" s="64" t="s">
        <v>3042</v>
      </c>
      <c r="C1588" s="65">
        <v>0</v>
      </c>
      <c r="D1588" s="65">
        <v>0</v>
      </c>
      <c r="E1588" s="65">
        <v>1</v>
      </c>
      <c r="F1588" s="66">
        <v>0</v>
      </c>
      <c r="G1588" s="67">
        <v>0</v>
      </c>
    </row>
    <row r="1589" spans="2:7" ht="18.75" customHeight="1" x14ac:dyDescent="0.2">
      <c r="B1589" s="64" t="s">
        <v>3655</v>
      </c>
      <c r="C1589" s="65">
        <v>0</v>
      </c>
      <c r="D1589" s="65">
        <v>0</v>
      </c>
      <c r="E1589" s="65">
        <v>0</v>
      </c>
      <c r="F1589" s="66">
        <v>0</v>
      </c>
      <c r="G1589" s="67">
        <v>1</v>
      </c>
    </row>
    <row r="1590" spans="2:7" ht="18.75" customHeight="1" x14ac:dyDescent="0.2">
      <c r="B1590" s="64" t="s">
        <v>2366</v>
      </c>
      <c r="C1590" s="65">
        <v>1</v>
      </c>
      <c r="D1590" s="65">
        <v>0</v>
      </c>
      <c r="E1590" s="65">
        <v>0</v>
      </c>
      <c r="F1590" s="66">
        <v>0</v>
      </c>
      <c r="G1590" s="67">
        <v>0</v>
      </c>
    </row>
    <row r="1591" spans="2:7" ht="18.75" customHeight="1" x14ac:dyDescent="0.2">
      <c r="B1591" s="64" t="s">
        <v>2722</v>
      </c>
      <c r="C1591" s="65">
        <v>0</v>
      </c>
      <c r="D1591" s="65">
        <v>0</v>
      </c>
      <c r="E1591" s="65">
        <v>1</v>
      </c>
      <c r="F1591" s="66">
        <v>0</v>
      </c>
      <c r="G1591" s="67">
        <v>0</v>
      </c>
    </row>
    <row r="1592" spans="2:7" ht="18.75" customHeight="1" x14ac:dyDescent="0.2">
      <c r="B1592" s="64" t="s">
        <v>2005</v>
      </c>
      <c r="C1592" s="65">
        <v>0</v>
      </c>
      <c r="D1592" s="65">
        <v>1</v>
      </c>
      <c r="E1592" s="65">
        <v>0</v>
      </c>
      <c r="F1592" s="66">
        <v>0</v>
      </c>
      <c r="G1592" s="67">
        <v>0</v>
      </c>
    </row>
    <row r="1593" spans="2:7" ht="18.75" customHeight="1" x14ac:dyDescent="0.2">
      <c r="B1593" s="64" t="s">
        <v>2590</v>
      </c>
      <c r="C1593" s="65">
        <v>0</v>
      </c>
      <c r="D1593" s="65">
        <v>1</v>
      </c>
      <c r="E1593" s="65">
        <v>0</v>
      </c>
      <c r="F1593" s="66">
        <v>0</v>
      </c>
      <c r="G1593" s="67">
        <v>0</v>
      </c>
    </row>
    <row r="1594" spans="2:7" ht="18.75" customHeight="1" x14ac:dyDescent="0.2">
      <c r="B1594" s="64" t="s">
        <v>1297</v>
      </c>
      <c r="C1594" s="65">
        <v>0</v>
      </c>
      <c r="D1594" s="65">
        <v>1</v>
      </c>
      <c r="E1594" s="65">
        <v>0</v>
      </c>
      <c r="F1594" s="66">
        <v>0</v>
      </c>
      <c r="G1594" s="67">
        <v>0</v>
      </c>
    </row>
    <row r="1595" spans="2:7" ht="18.75" customHeight="1" x14ac:dyDescent="0.2">
      <c r="B1595" s="64" t="s">
        <v>3528</v>
      </c>
      <c r="C1595" s="65">
        <v>0</v>
      </c>
      <c r="D1595" s="65">
        <v>0</v>
      </c>
      <c r="E1595" s="65">
        <v>0</v>
      </c>
      <c r="F1595" s="66">
        <v>1</v>
      </c>
      <c r="G1595" s="67">
        <v>0</v>
      </c>
    </row>
    <row r="1596" spans="2:7" ht="18.75" customHeight="1" x14ac:dyDescent="0.2">
      <c r="B1596" s="64" t="s">
        <v>1704</v>
      </c>
      <c r="C1596" s="65">
        <v>0</v>
      </c>
      <c r="D1596" s="65">
        <v>1</v>
      </c>
      <c r="E1596" s="65">
        <v>0</v>
      </c>
      <c r="F1596" s="66">
        <v>0</v>
      </c>
      <c r="G1596" s="67">
        <v>0</v>
      </c>
    </row>
    <row r="1597" spans="2:7" ht="18.75" customHeight="1" x14ac:dyDescent="0.2">
      <c r="B1597" s="64" t="s">
        <v>3580</v>
      </c>
      <c r="C1597" s="65">
        <v>0</v>
      </c>
      <c r="D1597" s="65">
        <v>0</v>
      </c>
      <c r="E1597" s="65">
        <v>0</v>
      </c>
      <c r="F1597" s="66">
        <v>0</v>
      </c>
      <c r="G1597" s="67">
        <v>1</v>
      </c>
    </row>
    <row r="1598" spans="2:7" ht="18.75" customHeight="1" x14ac:dyDescent="0.2">
      <c r="B1598" s="64" t="s">
        <v>3047</v>
      </c>
      <c r="C1598" s="65">
        <v>0</v>
      </c>
      <c r="D1598" s="65">
        <v>0</v>
      </c>
      <c r="E1598" s="65">
        <v>1</v>
      </c>
      <c r="F1598" s="66">
        <v>0</v>
      </c>
      <c r="G1598" s="67">
        <v>0</v>
      </c>
    </row>
    <row r="1599" spans="2:7" ht="18.75" customHeight="1" x14ac:dyDescent="0.2">
      <c r="B1599" s="64" t="s">
        <v>3700</v>
      </c>
      <c r="C1599" s="65">
        <v>0</v>
      </c>
      <c r="D1599" s="65">
        <v>0</v>
      </c>
      <c r="E1599" s="65">
        <v>0</v>
      </c>
      <c r="F1599" s="66">
        <v>0</v>
      </c>
      <c r="G1599" s="67">
        <v>1</v>
      </c>
    </row>
    <row r="1600" spans="2:7" ht="18.75" customHeight="1" x14ac:dyDescent="0.2">
      <c r="B1600" s="64" t="s">
        <v>1983</v>
      </c>
      <c r="C1600" s="65">
        <v>1</v>
      </c>
      <c r="D1600" s="65">
        <v>0</v>
      </c>
      <c r="E1600" s="65">
        <v>0</v>
      </c>
      <c r="F1600" s="66">
        <v>0</v>
      </c>
      <c r="G1600" s="67">
        <v>0</v>
      </c>
    </row>
    <row r="1601" spans="2:7" ht="18.75" customHeight="1" x14ac:dyDescent="0.2">
      <c r="B1601" s="64" t="s">
        <v>2858</v>
      </c>
      <c r="C1601" s="65">
        <v>1</v>
      </c>
      <c r="D1601" s="65">
        <v>0</v>
      </c>
      <c r="E1601" s="65">
        <v>0</v>
      </c>
      <c r="F1601" s="66">
        <v>0</v>
      </c>
      <c r="G1601" s="67">
        <v>0</v>
      </c>
    </row>
    <row r="1602" spans="2:7" ht="18.75" customHeight="1" x14ac:dyDescent="0.2">
      <c r="B1602" s="64" t="s">
        <v>3551</v>
      </c>
      <c r="C1602" s="65">
        <v>0</v>
      </c>
      <c r="D1602" s="65">
        <v>0</v>
      </c>
      <c r="E1602" s="65">
        <v>0</v>
      </c>
      <c r="F1602" s="66">
        <v>0</v>
      </c>
      <c r="G1602" s="67">
        <v>1</v>
      </c>
    </row>
    <row r="1603" spans="2:7" ht="18.75" customHeight="1" x14ac:dyDescent="0.2">
      <c r="B1603" s="64" t="s">
        <v>3776</v>
      </c>
      <c r="C1603" s="65">
        <v>0</v>
      </c>
      <c r="D1603" s="65">
        <v>0</v>
      </c>
      <c r="E1603" s="65">
        <v>0</v>
      </c>
      <c r="F1603" s="66">
        <v>0</v>
      </c>
      <c r="G1603" s="67">
        <v>1</v>
      </c>
    </row>
    <row r="1604" spans="2:7" ht="18.75" customHeight="1" x14ac:dyDescent="0.2">
      <c r="B1604" s="64" t="s">
        <v>2773</v>
      </c>
      <c r="C1604" s="65">
        <v>0</v>
      </c>
      <c r="D1604" s="65">
        <v>1</v>
      </c>
      <c r="E1604" s="65">
        <v>0</v>
      </c>
      <c r="F1604" s="66">
        <v>0</v>
      </c>
      <c r="G1604" s="67">
        <v>0</v>
      </c>
    </row>
    <row r="1605" spans="2:7" ht="18.75" customHeight="1" x14ac:dyDescent="0.2">
      <c r="B1605" s="64" t="s">
        <v>2182</v>
      </c>
      <c r="C1605" s="65">
        <v>0</v>
      </c>
      <c r="D1605" s="65">
        <v>0</v>
      </c>
      <c r="E1605" s="65">
        <v>0</v>
      </c>
      <c r="F1605" s="66">
        <v>1</v>
      </c>
      <c r="G1605" s="67">
        <v>0</v>
      </c>
    </row>
    <row r="1606" spans="2:7" ht="18.75" customHeight="1" x14ac:dyDescent="0.2">
      <c r="B1606" s="64" t="s">
        <v>1552</v>
      </c>
      <c r="C1606" s="65">
        <v>0</v>
      </c>
      <c r="D1606" s="65">
        <v>1</v>
      </c>
      <c r="E1606" s="65">
        <v>0</v>
      </c>
      <c r="F1606" s="66">
        <v>0</v>
      </c>
      <c r="G1606" s="67">
        <v>0</v>
      </c>
    </row>
    <row r="1607" spans="2:7" ht="18.75" customHeight="1" x14ac:dyDescent="0.2">
      <c r="B1607" s="64" t="s">
        <v>2810</v>
      </c>
      <c r="C1607" s="65">
        <v>0</v>
      </c>
      <c r="D1607" s="65">
        <v>1</v>
      </c>
      <c r="E1607" s="65">
        <v>0</v>
      </c>
      <c r="F1607" s="66">
        <v>0</v>
      </c>
      <c r="G1607" s="67">
        <v>0</v>
      </c>
    </row>
    <row r="1608" spans="2:7" ht="18.75" customHeight="1" x14ac:dyDescent="0.2">
      <c r="B1608" s="64" t="s">
        <v>2803</v>
      </c>
      <c r="C1608" s="65">
        <v>0</v>
      </c>
      <c r="D1608" s="65">
        <v>1</v>
      </c>
      <c r="E1608" s="65">
        <v>0</v>
      </c>
      <c r="F1608" s="66">
        <v>0</v>
      </c>
      <c r="G1608" s="67">
        <v>0</v>
      </c>
    </row>
    <row r="1609" spans="2:7" ht="18.75" customHeight="1" x14ac:dyDescent="0.2">
      <c r="B1609" s="64" t="s">
        <v>3360</v>
      </c>
      <c r="C1609" s="65">
        <v>0</v>
      </c>
      <c r="D1609" s="65">
        <v>0</v>
      </c>
      <c r="E1609" s="65">
        <v>0</v>
      </c>
      <c r="F1609" s="66">
        <v>1</v>
      </c>
      <c r="G1609" s="67">
        <v>0</v>
      </c>
    </row>
    <row r="1610" spans="2:7" ht="18.75" customHeight="1" x14ac:dyDescent="0.2">
      <c r="B1610" s="64" t="s">
        <v>2230</v>
      </c>
      <c r="C1610" s="65">
        <v>1</v>
      </c>
      <c r="D1610" s="65">
        <v>0</v>
      </c>
      <c r="E1610" s="65">
        <v>0</v>
      </c>
      <c r="F1610" s="66">
        <v>0</v>
      </c>
      <c r="G1610" s="67">
        <v>0</v>
      </c>
    </row>
    <row r="1611" spans="2:7" ht="18.75" customHeight="1" x14ac:dyDescent="0.2">
      <c r="B1611" s="64" t="s">
        <v>2763</v>
      </c>
      <c r="C1611" s="65">
        <v>0</v>
      </c>
      <c r="D1611" s="65">
        <v>1</v>
      </c>
      <c r="E1611" s="65">
        <v>0</v>
      </c>
      <c r="F1611" s="66">
        <v>0</v>
      </c>
      <c r="G1611" s="67">
        <v>0</v>
      </c>
    </row>
    <row r="1612" spans="2:7" ht="18.75" customHeight="1" x14ac:dyDescent="0.2">
      <c r="B1612" s="64" t="s">
        <v>3553</v>
      </c>
      <c r="C1612" s="65">
        <v>0</v>
      </c>
      <c r="D1612" s="65">
        <v>0</v>
      </c>
      <c r="E1612" s="65">
        <v>0</v>
      </c>
      <c r="F1612" s="66">
        <v>0</v>
      </c>
      <c r="G1612" s="67">
        <v>1</v>
      </c>
    </row>
    <row r="1613" spans="2:7" ht="18.75" customHeight="1" x14ac:dyDescent="0.2">
      <c r="B1613" s="64" t="s">
        <v>3361</v>
      </c>
      <c r="C1613" s="65">
        <v>0</v>
      </c>
      <c r="D1613" s="65">
        <v>0</v>
      </c>
      <c r="E1613" s="65">
        <v>0</v>
      </c>
      <c r="F1613" s="66">
        <v>1</v>
      </c>
      <c r="G1613" s="67">
        <v>0</v>
      </c>
    </row>
    <row r="1614" spans="2:7" ht="18.75" customHeight="1" x14ac:dyDescent="0.2">
      <c r="B1614" s="64" t="s">
        <v>2802</v>
      </c>
      <c r="C1614" s="65">
        <v>1</v>
      </c>
      <c r="D1614" s="65">
        <v>0</v>
      </c>
      <c r="E1614" s="65">
        <v>0</v>
      </c>
      <c r="F1614" s="66">
        <v>0</v>
      </c>
      <c r="G1614" s="67">
        <v>0</v>
      </c>
    </row>
    <row r="1615" spans="2:7" ht="18.75" customHeight="1" x14ac:dyDescent="0.2">
      <c r="B1615" s="64" t="s">
        <v>3530</v>
      </c>
      <c r="C1615" s="65">
        <v>0</v>
      </c>
      <c r="D1615" s="65">
        <v>0</v>
      </c>
      <c r="E1615" s="65">
        <v>0</v>
      </c>
      <c r="F1615" s="66">
        <v>1</v>
      </c>
      <c r="G1615" s="67">
        <v>0</v>
      </c>
    </row>
    <row r="1616" spans="2:7" ht="18.75" customHeight="1" x14ac:dyDescent="0.2">
      <c r="B1616" s="64" t="s">
        <v>2754</v>
      </c>
      <c r="C1616" s="65">
        <v>0</v>
      </c>
      <c r="D1616" s="65">
        <v>1</v>
      </c>
      <c r="E1616" s="65">
        <v>0</v>
      </c>
      <c r="F1616" s="66">
        <v>0</v>
      </c>
      <c r="G1616" s="67">
        <v>0</v>
      </c>
    </row>
    <row r="1617" spans="2:7" ht="18.75" customHeight="1" x14ac:dyDescent="0.2">
      <c r="B1617" s="64" t="s">
        <v>3216</v>
      </c>
      <c r="C1617" s="65">
        <v>0</v>
      </c>
      <c r="D1617" s="65">
        <v>0</v>
      </c>
      <c r="E1617" s="65">
        <v>1</v>
      </c>
      <c r="F1617" s="66">
        <v>0</v>
      </c>
      <c r="G1617" s="67">
        <v>0</v>
      </c>
    </row>
    <row r="1618" spans="2:7" ht="18.75" customHeight="1" x14ac:dyDescent="0.2">
      <c r="B1618" s="64" t="s">
        <v>991</v>
      </c>
      <c r="C1618" s="65">
        <v>0</v>
      </c>
      <c r="D1618" s="65">
        <v>0</v>
      </c>
      <c r="E1618" s="65">
        <v>1</v>
      </c>
      <c r="F1618" s="66">
        <v>0</v>
      </c>
      <c r="G1618" s="67">
        <v>0</v>
      </c>
    </row>
    <row r="1619" spans="2:7" ht="18.75" customHeight="1" x14ac:dyDescent="0.2">
      <c r="B1619" s="64" t="s">
        <v>3755</v>
      </c>
      <c r="C1619" s="65">
        <v>0</v>
      </c>
      <c r="D1619" s="65">
        <v>0</v>
      </c>
      <c r="E1619" s="65">
        <v>0</v>
      </c>
      <c r="F1619" s="66">
        <v>0</v>
      </c>
      <c r="G1619" s="67">
        <v>1</v>
      </c>
    </row>
    <row r="1620" spans="2:7" ht="18.75" customHeight="1" x14ac:dyDescent="0.2">
      <c r="B1620" s="64" t="s">
        <v>2069</v>
      </c>
      <c r="C1620" s="65">
        <v>0</v>
      </c>
      <c r="D1620" s="65">
        <v>0</v>
      </c>
      <c r="E1620" s="65">
        <v>1</v>
      </c>
      <c r="F1620" s="66">
        <v>0</v>
      </c>
      <c r="G1620" s="67">
        <v>0</v>
      </c>
    </row>
    <row r="1621" spans="2:7" ht="18.75" customHeight="1" x14ac:dyDescent="0.2">
      <c r="B1621" s="64" t="s">
        <v>3770</v>
      </c>
      <c r="C1621" s="65">
        <v>0</v>
      </c>
      <c r="D1621" s="65">
        <v>0</v>
      </c>
      <c r="E1621" s="65">
        <v>0</v>
      </c>
      <c r="F1621" s="66">
        <v>0</v>
      </c>
      <c r="G1621" s="67">
        <v>1</v>
      </c>
    </row>
    <row r="1622" spans="2:7" ht="18.75" customHeight="1" x14ac:dyDescent="0.2">
      <c r="B1622" s="64" t="s">
        <v>1566</v>
      </c>
      <c r="C1622" s="65">
        <v>0</v>
      </c>
      <c r="D1622" s="65">
        <v>1</v>
      </c>
      <c r="E1622" s="65">
        <v>0</v>
      </c>
      <c r="F1622" s="66">
        <v>0</v>
      </c>
      <c r="G1622" s="67">
        <v>0</v>
      </c>
    </row>
    <row r="1623" spans="2:7" ht="18.75" customHeight="1" x14ac:dyDescent="0.2">
      <c r="B1623" s="64" t="s">
        <v>2753</v>
      </c>
      <c r="C1623" s="65">
        <v>1</v>
      </c>
      <c r="D1623" s="65">
        <v>0</v>
      </c>
      <c r="E1623" s="65">
        <v>0</v>
      </c>
      <c r="F1623" s="66">
        <v>0</v>
      </c>
      <c r="G1623" s="67">
        <v>0</v>
      </c>
    </row>
    <row r="1624" spans="2:7" ht="18.75" customHeight="1" x14ac:dyDescent="0.2">
      <c r="B1624" s="64" t="s">
        <v>2180</v>
      </c>
      <c r="C1624" s="65">
        <v>0</v>
      </c>
      <c r="D1624" s="65">
        <v>0</v>
      </c>
      <c r="E1624" s="65">
        <v>1</v>
      </c>
      <c r="F1624" s="66">
        <v>0</v>
      </c>
      <c r="G1624" s="67">
        <v>0</v>
      </c>
    </row>
    <row r="1625" spans="2:7" ht="18.75" customHeight="1" x14ac:dyDescent="0.2">
      <c r="B1625" s="64" t="s">
        <v>1482</v>
      </c>
      <c r="C1625" s="65">
        <v>0</v>
      </c>
      <c r="D1625" s="65">
        <v>0</v>
      </c>
      <c r="E1625" s="65">
        <v>0</v>
      </c>
      <c r="F1625" s="66">
        <v>0</v>
      </c>
      <c r="G1625" s="67">
        <v>1</v>
      </c>
    </row>
    <row r="1626" spans="2:7" ht="18.75" customHeight="1" x14ac:dyDescent="0.2">
      <c r="B1626" s="64" t="s">
        <v>3509</v>
      </c>
      <c r="C1626" s="65">
        <v>0</v>
      </c>
      <c r="D1626" s="65">
        <v>0</v>
      </c>
      <c r="E1626" s="65">
        <v>0</v>
      </c>
      <c r="F1626" s="66">
        <v>1</v>
      </c>
      <c r="G1626" s="67">
        <v>0</v>
      </c>
    </row>
    <row r="1627" spans="2:7" ht="18.75" customHeight="1" x14ac:dyDescent="0.2">
      <c r="B1627" s="64" t="s">
        <v>1872</v>
      </c>
      <c r="C1627" s="65">
        <v>0</v>
      </c>
      <c r="D1627" s="65">
        <v>0</v>
      </c>
      <c r="E1627" s="65">
        <v>0</v>
      </c>
      <c r="F1627" s="66">
        <v>0</v>
      </c>
      <c r="G1627" s="67">
        <v>1</v>
      </c>
    </row>
    <row r="1628" spans="2:7" ht="18.75" customHeight="1" x14ac:dyDescent="0.2">
      <c r="B1628" s="64" t="s">
        <v>1125</v>
      </c>
      <c r="C1628" s="65">
        <v>0</v>
      </c>
      <c r="D1628" s="65">
        <v>0</v>
      </c>
      <c r="E1628" s="65">
        <v>0</v>
      </c>
      <c r="F1628" s="66">
        <v>1</v>
      </c>
      <c r="G1628" s="67">
        <v>0</v>
      </c>
    </row>
    <row r="1629" spans="2:7" ht="18.75" customHeight="1" x14ac:dyDescent="0.2">
      <c r="B1629" s="64" t="s">
        <v>3362</v>
      </c>
      <c r="C1629" s="65">
        <v>0</v>
      </c>
      <c r="D1629" s="65">
        <v>0</v>
      </c>
      <c r="E1629" s="65">
        <v>0</v>
      </c>
      <c r="F1629" s="66">
        <v>1</v>
      </c>
      <c r="G1629" s="67">
        <v>0</v>
      </c>
    </row>
    <row r="1630" spans="2:7" ht="18.75" customHeight="1" x14ac:dyDescent="0.2">
      <c r="B1630" s="64" t="s">
        <v>2766</v>
      </c>
      <c r="C1630" s="65">
        <v>0</v>
      </c>
      <c r="D1630" s="65">
        <v>1</v>
      </c>
      <c r="E1630" s="65">
        <v>0</v>
      </c>
      <c r="F1630" s="66">
        <v>0</v>
      </c>
      <c r="G1630" s="67">
        <v>0</v>
      </c>
    </row>
    <row r="1631" spans="2:7" ht="18.75" customHeight="1" x14ac:dyDescent="0.2">
      <c r="B1631" s="64" t="s">
        <v>2770</v>
      </c>
      <c r="C1631" s="65">
        <v>0</v>
      </c>
      <c r="D1631" s="65">
        <v>0</v>
      </c>
      <c r="E1631" s="65">
        <v>1</v>
      </c>
      <c r="F1631" s="66">
        <v>0</v>
      </c>
      <c r="G1631" s="67">
        <v>0</v>
      </c>
    </row>
    <row r="1632" spans="2:7" ht="18.75" customHeight="1" x14ac:dyDescent="0.2">
      <c r="B1632" s="64" t="s">
        <v>2761</v>
      </c>
      <c r="C1632" s="65">
        <v>1</v>
      </c>
      <c r="D1632" s="65">
        <v>0</v>
      </c>
      <c r="E1632" s="65">
        <v>0</v>
      </c>
      <c r="F1632" s="66">
        <v>0</v>
      </c>
      <c r="G1632" s="67">
        <v>0</v>
      </c>
    </row>
    <row r="1633" spans="2:7" ht="18.75" customHeight="1" x14ac:dyDescent="0.2">
      <c r="B1633" s="64" t="s">
        <v>2758</v>
      </c>
      <c r="C1633" s="65">
        <v>1</v>
      </c>
      <c r="D1633" s="65">
        <v>0</v>
      </c>
      <c r="E1633" s="65">
        <v>0</v>
      </c>
      <c r="F1633" s="66">
        <v>0</v>
      </c>
      <c r="G1633" s="67">
        <v>0</v>
      </c>
    </row>
    <row r="1634" spans="2:7" ht="18.75" customHeight="1" x14ac:dyDescent="0.2">
      <c r="B1634" s="64" t="s">
        <v>3730</v>
      </c>
      <c r="C1634" s="65">
        <v>0</v>
      </c>
      <c r="D1634" s="65">
        <v>0</v>
      </c>
      <c r="E1634" s="65">
        <v>0</v>
      </c>
      <c r="F1634" s="66">
        <v>0</v>
      </c>
      <c r="G1634" s="67">
        <v>1</v>
      </c>
    </row>
    <row r="1635" spans="2:7" ht="18.75" customHeight="1" x14ac:dyDescent="0.2">
      <c r="B1635" s="64" t="s">
        <v>3649</v>
      </c>
      <c r="C1635" s="65">
        <v>0</v>
      </c>
      <c r="D1635" s="65">
        <v>0</v>
      </c>
      <c r="E1635" s="65">
        <v>0</v>
      </c>
      <c r="F1635" s="66">
        <v>0</v>
      </c>
      <c r="G1635" s="67">
        <v>1</v>
      </c>
    </row>
    <row r="1636" spans="2:7" ht="18.75" customHeight="1" x14ac:dyDescent="0.2">
      <c r="B1636" s="64" t="s">
        <v>3452</v>
      </c>
      <c r="C1636" s="65">
        <v>0</v>
      </c>
      <c r="D1636" s="65">
        <v>0</v>
      </c>
      <c r="E1636" s="65">
        <v>0</v>
      </c>
      <c r="F1636" s="66">
        <v>1</v>
      </c>
      <c r="G1636" s="67">
        <v>0</v>
      </c>
    </row>
    <row r="1637" spans="2:7" ht="18.75" customHeight="1" x14ac:dyDescent="0.2">
      <c r="B1637" s="64" t="s">
        <v>2381</v>
      </c>
      <c r="C1637" s="65">
        <v>1</v>
      </c>
      <c r="D1637" s="65">
        <v>0</v>
      </c>
      <c r="E1637" s="65">
        <v>0</v>
      </c>
      <c r="F1637" s="66">
        <v>0</v>
      </c>
      <c r="G1637" s="67">
        <v>0</v>
      </c>
    </row>
    <row r="1638" spans="2:7" ht="18.75" customHeight="1" x14ac:dyDescent="0.2">
      <c r="B1638" s="64" t="s">
        <v>3043</v>
      </c>
      <c r="C1638" s="65">
        <v>0</v>
      </c>
      <c r="D1638" s="65">
        <v>1</v>
      </c>
      <c r="E1638" s="65">
        <v>0</v>
      </c>
      <c r="F1638" s="66">
        <v>0</v>
      </c>
      <c r="G1638" s="67">
        <v>0</v>
      </c>
    </row>
    <row r="1639" spans="2:7" ht="18.75" customHeight="1" x14ac:dyDescent="0.2">
      <c r="B1639" s="64" t="s">
        <v>2807</v>
      </c>
      <c r="C1639" s="65">
        <v>1</v>
      </c>
      <c r="D1639" s="65">
        <v>0</v>
      </c>
      <c r="E1639" s="65">
        <v>0</v>
      </c>
      <c r="F1639" s="66">
        <v>0</v>
      </c>
      <c r="G1639" s="67">
        <v>0</v>
      </c>
    </row>
    <row r="1640" spans="2:7" ht="18.75" customHeight="1" x14ac:dyDescent="0.2">
      <c r="B1640" s="64" t="s">
        <v>3412</v>
      </c>
      <c r="C1640" s="65">
        <v>0</v>
      </c>
      <c r="D1640" s="65">
        <v>0</v>
      </c>
      <c r="E1640" s="65">
        <v>0</v>
      </c>
      <c r="F1640" s="66">
        <v>1</v>
      </c>
      <c r="G1640" s="67">
        <v>0</v>
      </c>
    </row>
    <row r="1641" spans="2:7" ht="18.75" customHeight="1" x14ac:dyDescent="0.2">
      <c r="B1641" s="64" t="s">
        <v>3225</v>
      </c>
      <c r="C1641" s="65">
        <v>0</v>
      </c>
      <c r="D1641" s="65">
        <v>0</v>
      </c>
      <c r="E1641" s="65">
        <v>1</v>
      </c>
      <c r="F1641" s="66">
        <v>0</v>
      </c>
      <c r="G1641" s="67">
        <v>0</v>
      </c>
    </row>
    <row r="1642" spans="2:7" ht="18.75" customHeight="1" x14ac:dyDescent="0.2">
      <c r="B1642" s="64" t="s">
        <v>2821</v>
      </c>
      <c r="C1642" s="65">
        <v>0</v>
      </c>
      <c r="D1642" s="65">
        <v>0</v>
      </c>
      <c r="E1642" s="65">
        <v>1</v>
      </c>
      <c r="F1642" s="66">
        <v>0</v>
      </c>
      <c r="G1642" s="67">
        <v>0</v>
      </c>
    </row>
    <row r="1643" spans="2:7" ht="18.75" customHeight="1" x14ac:dyDescent="0.2">
      <c r="B1643" s="64" t="s">
        <v>1771</v>
      </c>
      <c r="C1643" s="65">
        <v>1</v>
      </c>
      <c r="D1643" s="65">
        <v>0</v>
      </c>
      <c r="E1643" s="65">
        <v>0</v>
      </c>
      <c r="F1643" s="66">
        <v>0</v>
      </c>
      <c r="G1643" s="67">
        <v>0</v>
      </c>
    </row>
    <row r="1644" spans="2:7" ht="18.75" customHeight="1" x14ac:dyDescent="0.2">
      <c r="B1644" s="64" t="s">
        <v>3804</v>
      </c>
      <c r="C1644" s="65">
        <v>0</v>
      </c>
      <c r="D1644" s="65">
        <v>0</v>
      </c>
      <c r="E1644" s="65">
        <v>0</v>
      </c>
      <c r="F1644" s="66">
        <v>0</v>
      </c>
      <c r="G1644" s="67">
        <v>1</v>
      </c>
    </row>
    <row r="1645" spans="2:7" ht="18.75" customHeight="1" x14ac:dyDescent="0.2">
      <c r="B1645" s="64" t="s">
        <v>2764</v>
      </c>
      <c r="C1645" s="65">
        <v>0</v>
      </c>
      <c r="D1645" s="65">
        <v>1</v>
      </c>
      <c r="E1645" s="65">
        <v>0</v>
      </c>
      <c r="F1645" s="66">
        <v>0</v>
      </c>
      <c r="G1645" s="67">
        <v>0</v>
      </c>
    </row>
    <row r="1646" spans="2:7" ht="18.75" customHeight="1" x14ac:dyDescent="0.2">
      <c r="B1646" s="64" t="s">
        <v>2426</v>
      </c>
      <c r="C1646" s="65">
        <v>0</v>
      </c>
      <c r="D1646" s="65">
        <v>1</v>
      </c>
      <c r="E1646" s="65">
        <v>0</v>
      </c>
      <c r="F1646" s="66">
        <v>0</v>
      </c>
      <c r="G1646" s="67">
        <v>0</v>
      </c>
    </row>
    <row r="1647" spans="2:7" ht="18.75" customHeight="1" x14ac:dyDescent="0.2">
      <c r="B1647" s="64" t="s">
        <v>3208</v>
      </c>
      <c r="C1647" s="65">
        <v>0</v>
      </c>
      <c r="D1647" s="65">
        <v>0</v>
      </c>
      <c r="E1647" s="65">
        <v>1</v>
      </c>
      <c r="F1647" s="66">
        <v>0</v>
      </c>
      <c r="G1647" s="67">
        <v>0</v>
      </c>
    </row>
    <row r="1648" spans="2:7" ht="18.75" customHeight="1" x14ac:dyDescent="0.2">
      <c r="B1648" s="64" t="s">
        <v>1570</v>
      </c>
      <c r="C1648" s="65">
        <v>0</v>
      </c>
      <c r="D1648" s="65">
        <v>1</v>
      </c>
      <c r="E1648" s="65">
        <v>0</v>
      </c>
      <c r="F1648" s="66">
        <v>0</v>
      </c>
      <c r="G1648" s="67">
        <v>0</v>
      </c>
    </row>
    <row r="1649" spans="2:7" ht="18.75" customHeight="1" x14ac:dyDescent="0.2">
      <c r="B1649" s="64" t="s">
        <v>3505</v>
      </c>
      <c r="C1649" s="65">
        <v>0</v>
      </c>
      <c r="D1649" s="65">
        <v>0</v>
      </c>
      <c r="E1649" s="65">
        <v>0</v>
      </c>
      <c r="F1649" s="66">
        <v>1</v>
      </c>
      <c r="G1649" s="67">
        <v>0</v>
      </c>
    </row>
    <row r="1650" spans="2:7" ht="18.75" customHeight="1" x14ac:dyDescent="0.2">
      <c r="B1650" s="64" t="s">
        <v>2146</v>
      </c>
      <c r="C1650" s="65">
        <v>0</v>
      </c>
      <c r="D1650" s="65">
        <v>0</v>
      </c>
      <c r="E1650" s="65">
        <v>1</v>
      </c>
      <c r="F1650" s="66">
        <v>0</v>
      </c>
      <c r="G1650" s="67">
        <v>0</v>
      </c>
    </row>
    <row r="1651" spans="2:7" ht="18.75" customHeight="1" x14ac:dyDescent="0.2">
      <c r="B1651" s="64" t="s">
        <v>3161</v>
      </c>
      <c r="C1651" s="65">
        <v>0</v>
      </c>
      <c r="D1651" s="65">
        <v>0</v>
      </c>
      <c r="E1651" s="65">
        <v>1</v>
      </c>
      <c r="F1651" s="66">
        <v>0</v>
      </c>
      <c r="G1651" s="67">
        <v>0</v>
      </c>
    </row>
    <row r="1652" spans="2:7" ht="18.75" customHeight="1" x14ac:dyDescent="0.2">
      <c r="B1652" s="64" t="s">
        <v>1179</v>
      </c>
      <c r="C1652" s="65">
        <v>0</v>
      </c>
      <c r="D1652" s="65">
        <v>0</v>
      </c>
      <c r="E1652" s="65">
        <v>0</v>
      </c>
      <c r="F1652" s="66">
        <v>1</v>
      </c>
      <c r="G1652" s="67">
        <v>0</v>
      </c>
    </row>
    <row r="1653" spans="2:7" ht="18.75" customHeight="1" x14ac:dyDescent="0.2">
      <c r="B1653" s="64" t="s">
        <v>3045</v>
      </c>
      <c r="C1653" s="65">
        <v>0</v>
      </c>
      <c r="D1653" s="65">
        <v>0</v>
      </c>
      <c r="E1653" s="65">
        <v>1</v>
      </c>
      <c r="F1653" s="66">
        <v>0</v>
      </c>
      <c r="G1653" s="67">
        <v>0</v>
      </c>
    </row>
    <row r="1654" spans="2:7" ht="18.75" customHeight="1" x14ac:dyDescent="0.2">
      <c r="B1654" s="64" t="s">
        <v>2765</v>
      </c>
      <c r="C1654" s="65">
        <v>0</v>
      </c>
      <c r="D1654" s="65">
        <v>0</v>
      </c>
      <c r="E1654" s="65">
        <v>1</v>
      </c>
      <c r="F1654" s="66">
        <v>0</v>
      </c>
      <c r="G1654" s="67">
        <v>0</v>
      </c>
    </row>
    <row r="1655" spans="2:7" ht="18.75" customHeight="1" x14ac:dyDescent="0.2">
      <c r="B1655" s="64" t="s">
        <v>3702</v>
      </c>
      <c r="C1655" s="65">
        <v>0</v>
      </c>
      <c r="D1655" s="65">
        <v>0</v>
      </c>
      <c r="E1655" s="65">
        <v>0</v>
      </c>
      <c r="F1655" s="66">
        <v>0</v>
      </c>
      <c r="G1655" s="67">
        <v>1</v>
      </c>
    </row>
    <row r="1656" spans="2:7" ht="18.75" customHeight="1" x14ac:dyDescent="0.2">
      <c r="B1656" s="64" t="s">
        <v>1588</v>
      </c>
      <c r="C1656" s="65">
        <v>0</v>
      </c>
      <c r="D1656" s="65">
        <v>1</v>
      </c>
      <c r="E1656" s="65">
        <v>0</v>
      </c>
      <c r="F1656" s="66">
        <v>0</v>
      </c>
      <c r="G1656" s="67">
        <v>0</v>
      </c>
    </row>
    <row r="1657" spans="2:7" ht="18.75" customHeight="1" x14ac:dyDescent="0.2">
      <c r="B1657" s="64" t="s">
        <v>2598</v>
      </c>
      <c r="C1657" s="65">
        <v>0</v>
      </c>
      <c r="D1657" s="65">
        <v>1</v>
      </c>
      <c r="E1657" s="65">
        <v>0</v>
      </c>
      <c r="F1657" s="66">
        <v>0</v>
      </c>
      <c r="G1657" s="67">
        <v>0</v>
      </c>
    </row>
    <row r="1658" spans="2:7" ht="18.75" customHeight="1" x14ac:dyDescent="0.2">
      <c r="B1658" s="64" t="s">
        <v>1028</v>
      </c>
      <c r="C1658" s="65">
        <v>0</v>
      </c>
      <c r="D1658" s="65">
        <v>0</v>
      </c>
      <c r="E1658" s="65">
        <v>0</v>
      </c>
      <c r="F1658" s="66">
        <v>1</v>
      </c>
      <c r="G1658" s="67">
        <v>0</v>
      </c>
    </row>
    <row r="1659" spans="2:7" ht="18.75" customHeight="1" x14ac:dyDescent="0.2">
      <c r="B1659" s="64" t="s">
        <v>1120</v>
      </c>
      <c r="C1659" s="65">
        <v>1</v>
      </c>
      <c r="D1659" s="65">
        <v>0</v>
      </c>
      <c r="E1659" s="65">
        <v>0</v>
      </c>
      <c r="F1659" s="66">
        <v>0</v>
      </c>
      <c r="G1659" s="67">
        <v>0</v>
      </c>
    </row>
    <row r="1660" spans="2:7" ht="18.75" customHeight="1" x14ac:dyDescent="0.2">
      <c r="B1660" s="64" t="s">
        <v>2280</v>
      </c>
      <c r="C1660" s="65">
        <v>0</v>
      </c>
      <c r="D1660" s="65">
        <v>1</v>
      </c>
      <c r="E1660" s="65">
        <v>0</v>
      </c>
      <c r="F1660" s="66">
        <v>0</v>
      </c>
      <c r="G1660" s="67">
        <v>0</v>
      </c>
    </row>
    <row r="1661" spans="2:7" ht="18.75" customHeight="1" x14ac:dyDescent="0.2">
      <c r="B1661" s="64" t="s">
        <v>2143</v>
      </c>
      <c r="C1661" s="65">
        <v>0</v>
      </c>
      <c r="D1661" s="65">
        <v>1</v>
      </c>
      <c r="E1661" s="65">
        <v>0</v>
      </c>
      <c r="F1661" s="66">
        <v>0</v>
      </c>
      <c r="G1661" s="67">
        <v>0</v>
      </c>
    </row>
    <row r="1662" spans="2:7" ht="18.75" customHeight="1" x14ac:dyDescent="0.2">
      <c r="B1662" s="64" t="s">
        <v>2826</v>
      </c>
      <c r="C1662" s="65">
        <v>0</v>
      </c>
      <c r="D1662" s="65">
        <v>1</v>
      </c>
      <c r="E1662" s="65">
        <v>0</v>
      </c>
      <c r="F1662" s="66">
        <v>0</v>
      </c>
      <c r="G1662" s="67">
        <v>0</v>
      </c>
    </row>
    <row r="1663" spans="2:7" ht="18.75" customHeight="1" x14ac:dyDescent="0.2">
      <c r="B1663" s="64" t="s">
        <v>2843</v>
      </c>
      <c r="C1663" s="65">
        <v>0</v>
      </c>
      <c r="D1663" s="65">
        <v>0</v>
      </c>
      <c r="E1663" s="65">
        <v>1</v>
      </c>
      <c r="F1663" s="66">
        <v>0</v>
      </c>
      <c r="G1663" s="67">
        <v>0</v>
      </c>
    </row>
    <row r="1664" spans="2:7" ht="18.75" customHeight="1" x14ac:dyDescent="0.2">
      <c r="B1664" s="64" t="s">
        <v>3326</v>
      </c>
      <c r="C1664" s="65">
        <v>0</v>
      </c>
      <c r="D1664" s="65">
        <v>0</v>
      </c>
      <c r="E1664" s="65">
        <v>0</v>
      </c>
      <c r="F1664" s="66">
        <v>1</v>
      </c>
      <c r="G1664" s="67">
        <v>0</v>
      </c>
    </row>
    <row r="1665" spans="2:7" ht="18.75" customHeight="1" x14ac:dyDescent="0.2">
      <c r="B1665" s="64" t="s">
        <v>3363</v>
      </c>
      <c r="C1665" s="65">
        <v>0</v>
      </c>
      <c r="D1665" s="65">
        <v>0</v>
      </c>
      <c r="E1665" s="65">
        <v>0</v>
      </c>
      <c r="F1665" s="66">
        <v>1</v>
      </c>
      <c r="G1665" s="67">
        <v>0</v>
      </c>
    </row>
    <row r="1666" spans="2:7" ht="18.75" customHeight="1" x14ac:dyDescent="0.2">
      <c r="B1666" s="64" t="s">
        <v>3567</v>
      </c>
      <c r="C1666" s="65">
        <v>0</v>
      </c>
      <c r="D1666" s="65">
        <v>0</v>
      </c>
      <c r="E1666" s="65">
        <v>0</v>
      </c>
      <c r="F1666" s="66">
        <v>0</v>
      </c>
      <c r="G1666" s="67">
        <v>1</v>
      </c>
    </row>
    <row r="1667" spans="2:7" ht="18.75" customHeight="1" x14ac:dyDescent="0.2">
      <c r="B1667" s="64" t="s">
        <v>3255</v>
      </c>
      <c r="C1667" s="65">
        <v>0</v>
      </c>
      <c r="D1667" s="65">
        <v>0</v>
      </c>
      <c r="E1667" s="65">
        <v>1</v>
      </c>
      <c r="F1667" s="66">
        <v>0</v>
      </c>
      <c r="G1667" s="67">
        <v>0</v>
      </c>
    </row>
    <row r="1668" spans="2:7" ht="18.75" customHeight="1" x14ac:dyDescent="0.2">
      <c r="B1668" s="64" t="s">
        <v>1525</v>
      </c>
      <c r="C1668" s="65">
        <v>0</v>
      </c>
      <c r="D1668" s="65">
        <v>1</v>
      </c>
      <c r="E1668" s="65">
        <v>0</v>
      </c>
      <c r="F1668" s="66">
        <v>0</v>
      </c>
      <c r="G1668" s="67">
        <v>0</v>
      </c>
    </row>
    <row r="1669" spans="2:7" ht="18.75" customHeight="1" x14ac:dyDescent="0.2">
      <c r="B1669" s="64" t="s">
        <v>1902</v>
      </c>
      <c r="C1669" s="65">
        <v>0</v>
      </c>
      <c r="D1669" s="65">
        <v>0</v>
      </c>
      <c r="E1669" s="65">
        <v>0</v>
      </c>
      <c r="F1669" s="66">
        <v>1</v>
      </c>
      <c r="G1669" s="67">
        <v>0</v>
      </c>
    </row>
    <row r="1670" spans="2:7" ht="18.75" customHeight="1" x14ac:dyDescent="0.2">
      <c r="B1670" s="64" t="s">
        <v>3550</v>
      </c>
      <c r="C1670" s="65">
        <v>0</v>
      </c>
      <c r="D1670" s="65">
        <v>0</v>
      </c>
      <c r="E1670" s="65">
        <v>0</v>
      </c>
      <c r="F1670" s="66">
        <v>0</v>
      </c>
      <c r="G1670" s="67">
        <v>1</v>
      </c>
    </row>
    <row r="1671" spans="2:7" ht="18.75" customHeight="1" x14ac:dyDescent="0.2">
      <c r="B1671" s="64" t="s">
        <v>1122</v>
      </c>
      <c r="C1671" s="65">
        <v>0</v>
      </c>
      <c r="D1671" s="65">
        <v>0</v>
      </c>
      <c r="E1671" s="65">
        <v>1</v>
      </c>
      <c r="F1671" s="66">
        <v>0</v>
      </c>
      <c r="G1671" s="67">
        <v>0</v>
      </c>
    </row>
    <row r="1672" spans="2:7" ht="18.75" customHeight="1" x14ac:dyDescent="0.2">
      <c r="B1672" s="64" t="s">
        <v>3052</v>
      </c>
      <c r="C1672" s="65">
        <v>0</v>
      </c>
      <c r="D1672" s="65">
        <v>0</v>
      </c>
      <c r="E1672" s="65">
        <v>1</v>
      </c>
      <c r="F1672" s="66">
        <v>0</v>
      </c>
      <c r="G1672" s="67">
        <v>0</v>
      </c>
    </row>
    <row r="1673" spans="2:7" ht="18.75" customHeight="1" x14ac:dyDescent="0.2">
      <c r="B1673" s="64" t="s">
        <v>2233</v>
      </c>
      <c r="C1673" s="65">
        <v>1</v>
      </c>
      <c r="D1673" s="65">
        <v>0</v>
      </c>
      <c r="E1673" s="65">
        <v>0</v>
      </c>
      <c r="F1673" s="66">
        <v>0</v>
      </c>
      <c r="G1673" s="67">
        <v>0</v>
      </c>
    </row>
    <row r="1674" spans="2:7" ht="18.75" customHeight="1" x14ac:dyDescent="0.2">
      <c r="B1674" s="64" t="s">
        <v>3048</v>
      </c>
      <c r="C1674" s="65">
        <v>0</v>
      </c>
      <c r="D1674" s="65">
        <v>0</v>
      </c>
      <c r="E1674" s="65">
        <v>1</v>
      </c>
      <c r="F1674" s="66">
        <v>0</v>
      </c>
      <c r="G1674" s="67">
        <v>0</v>
      </c>
    </row>
    <row r="1675" spans="2:7" ht="18.75" customHeight="1" x14ac:dyDescent="0.2">
      <c r="B1675" s="64" t="s">
        <v>2191</v>
      </c>
      <c r="C1675" s="65">
        <v>0</v>
      </c>
      <c r="D1675" s="65">
        <v>1</v>
      </c>
      <c r="E1675" s="65">
        <v>0</v>
      </c>
      <c r="F1675" s="66">
        <v>0</v>
      </c>
      <c r="G1675" s="67">
        <v>0</v>
      </c>
    </row>
    <row r="1676" spans="2:7" ht="18.75" customHeight="1" x14ac:dyDescent="0.2">
      <c r="B1676" s="64" t="s">
        <v>2189</v>
      </c>
      <c r="C1676" s="65">
        <v>1</v>
      </c>
      <c r="D1676" s="65">
        <v>0</v>
      </c>
      <c r="E1676" s="65">
        <v>0</v>
      </c>
      <c r="F1676" s="66">
        <v>0</v>
      </c>
      <c r="G1676" s="67">
        <v>0</v>
      </c>
    </row>
    <row r="1677" spans="2:7" ht="18.75" customHeight="1" x14ac:dyDescent="0.2">
      <c r="B1677" s="64" t="s">
        <v>1765</v>
      </c>
      <c r="C1677" s="65">
        <v>0</v>
      </c>
      <c r="D1677" s="65">
        <v>0</v>
      </c>
      <c r="E1677" s="65">
        <v>1</v>
      </c>
      <c r="F1677" s="66">
        <v>0</v>
      </c>
      <c r="G1677" s="67">
        <v>0</v>
      </c>
    </row>
    <row r="1678" spans="2:7" ht="18.75" customHeight="1" x14ac:dyDescent="0.2">
      <c r="B1678" s="64" t="s">
        <v>3757</v>
      </c>
      <c r="C1678" s="65">
        <v>0</v>
      </c>
      <c r="D1678" s="65">
        <v>0</v>
      </c>
      <c r="E1678" s="65">
        <v>0</v>
      </c>
      <c r="F1678" s="66">
        <v>0</v>
      </c>
      <c r="G1678" s="67">
        <v>1</v>
      </c>
    </row>
    <row r="1679" spans="2:7" ht="18.75" customHeight="1" x14ac:dyDescent="0.2">
      <c r="B1679" s="64" t="s">
        <v>2798</v>
      </c>
      <c r="C1679" s="65">
        <v>1</v>
      </c>
      <c r="D1679" s="65">
        <v>0</v>
      </c>
      <c r="E1679" s="65">
        <v>0</v>
      </c>
      <c r="F1679" s="66">
        <v>0</v>
      </c>
      <c r="G1679" s="67">
        <v>0</v>
      </c>
    </row>
    <row r="1680" spans="2:7" ht="18.75" customHeight="1" x14ac:dyDescent="0.2">
      <c r="B1680" s="64" t="s">
        <v>3650</v>
      </c>
      <c r="C1680" s="65">
        <v>0</v>
      </c>
      <c r="D1680" s="65">
        <v>0</v>
      </c>
      <c r="E1680" s="65">
        <v>0</v>
      </c>
      <c r="F1680" s="66">
        <v>0</v>
      </c>
      <c r="G1680" s="67">
        <v>1</v>
      </c>
    </row>
    <row r="1681" spans="2:7" ht="18.75" customHeight="1" x14ac:dyDescent="0.2">
      <c r="B1681" s="64" t="s">
        <v>3584</v>
      </c>
      <c r="C1681" s="65">
        <v>0</v>
      </c>
      <c r="D1681" s="65">
        <v>0</v>
      </c>
      <c r="E1681" s="65">
        <v>0</v>
      </c>
      <c r="F1681" s="66">
        <v>0</v>
      </c>
      <c r="G1681" s="67">
        <v>1</v>
      </c>
    </row>
    <row r="1682" spans="2:7" ht="18.75" customHeight="1" x14ac:dyDescent="0.2">
      <c r="B1682" s="64" t="s">
        <v>2787</v>
      </c>
      <c r="C1682" s="65">
        <v>1</v>
      </c>
      <c r="D1682" s="65">
        <v>0</v>
      </c>
      <c r="E1682" s="65">
        <v>0</v>
      </c>
      <c r="F1682" s="66">
        <v>0</v>
      </c>
      <c r="G1682" s="67">
        <v>0</v>
      </c>
    </row>
    <row r="1683" spans="2:7" ht="18.75" customHeight="1" x14ac:dyDescent="0.2">
      <c r="B1683" s="64" t="s">
        <v>1542</v>
      </c>
      <c r="C1683" s="65">
        <v>0</v>
      </c>
      <c r="D1683" s="65">
        <v>0</v>
      </c>
      <c r="E1683" s="65">
        <v>1</v>
      </c>
      <c r="F1683" s="66">
        <v>0</v>
      </c>
      <c r="G1683" s="67">
        <v>0</v>
      </c>
    </row>
    <row r="1684" spans="2:7" ht="18.75" customHeight="1" x14ac:dyDescent="0.2">
      <c r="B1684" s="64" t="s">
        <v>3624</v>
      </c>
      <c r="C1684" s="65">
        <v>0</v>
      </c>
      <c r="D1684" s="65">
        <v>0</v>
      </c>
      <c r="E1684" s="65">
        <v>0</v>
      </c>
      <c r="F1684" s="66">
        <v>0</v>
      </c>
      <c r="G1684" s="67">
        <v>1</v>
      </c>
    </row>
    <row r="1685" spans="2:7" ht="18.75" customHeight="1" x14ac:dyDescent="0.2">
      <c r="B1685" s="64" t="s">
        <v>2183</v>
      </c>
      <c r="C1685" s="65">
        <v>0</v>
      </c>
      <c r="D1685" s="65">
        <v>1</v>
      </c>
      <c r="E1685" s="65">
        <v>0</v>
      </c>
      <c r="F1685" s="66">
        <v>0</v>
      </c>
      <c r="G1685" s="67">
        <v>0</v>
      </c>
    </row>
    <row r="1686" spans="2:7" ht="18.75" customHeight="1" x14ac:dyDescent="0.2">
      <c r="B1686" s="64" t="s">
        <v>3504</v>
      </c>
      <c r="C1686" s="65">
        <v>0</v>
      </c>
      <c r="D1686" s="65">
        <v>0</v>
      </c>
      <c r="E1686" s="65">
        <v>0</v>
      </c>
      <c r="F1686" s="66">
        <v>1</v>
      </c>
      <c r="G1686" s="67">
        <v>0</v>
      </c>
    </row>
    <row r="1687" spans="2:7" ht="18.75" customHeight="1" x14ac:dyDescent="0.2">
      <c r="B1687" s="64" t="s">
        <v>3051</v>
      </c>
      <c r="C1687" s="65">
        <v>0</v>
      </c>
      <c r="D1687" s="65">
        <v>0</v>
      </c>
      <c r="E1687" s="65">
        <v>1</v>
      </c>
      <c r="F1687" s="66">
        <v>0</v>
      </c>
      <c r="G1687" s="67">
        <v>0</v>
      </c>
    </row>
    <row r="1688" spans="2:7" ht="18.75" customHeight="1" x14ac:dyDescent="0.2">
      <c r="B1688" s="64" t="s">
        <v>1662</v>
      </c>
      <c r="C1688" s="65">
        <v>0</v>
      </c>
      <c r="D1688" s="65">
        <v>0</v>
      </c>
      <c r="E1688" s="65">
        <v>1</v>
      </c>
      <c r="F1688" s="66">
        <v>0</v>
      </c>
      <c r="G1688" s="67">
        <v>0</v>
      </c>
    </row>
    <row r="1689" spans="2:7" ht="18.75" customHeight="1" x14ac:dyDescent="0.2">
      <c r="B1689" s="64" t="s">
        <v>2425</v>
      </c>
      <c r="C1689" s="65">
        <v>1</v>
      </c>
      <c r="D1689" s="65">
        <v>0</v>
      </c>
      <c r="E1689" s="65">
        <v>0</v>
      </c>
      <c r="F1689" s="66">
        <v>0</v>
      </c>
      <c r="G1689" s="67">
        <v>0</v>
      </c>
    </row>
    <row r="1690" spans="2:7" ht="18.75" customHeight="1" x14ac:dyDescent="0.2">
      <c r="B1690" s="64" t="s">
        <v>2012</v>
      </c>
      <c r="C1690" s="65">
        <v>0</v>
      </c>
      <c r="D1690" s="65">
        <v>1</v>
      </c>
      <c r="E1690" s="65">
        <v>0</v>
      </c>
      <c r="F1690" s="66">
        <v>0</v>
      </c>
      <c r="G1690" s="67">
        <v>0</v>
      </c>
    </row>
    <row r="1691" spans="2:7" ht="18.75" customHeight="1" x14ac:dyDescent="0.2">
      <c r="B1691" s="64" t="s">
        <v>2228</v>
      </c>
      <c r="C1691" s="65">
        <v>0</v>
      </c>
      <c r="D1691" s="65">
        <v>1</v>
      </c>
      <c r="E1691" s="65">
        <v>0</v>
      </c>
      <c r="F1691" s="66">
        <v>0</v>
      </c>
      <c r="G1691" s="67">
        <v>0</v>
      </c>
    </row>
    <row r="1692" spans="2:7" ht="18.75" customHeight="1" x14ac:dyDescent="0.2">
      <c r="B1692" s="64" t="s">
        <v>2827</v>
      </c>
      <c r="C1692" s="65">
        <v>1</v>
      </c>
      <c r="D1692" s="65">
        <v>0</v>
      </c>
      <c r="E1692" s="65">
        <v>0</v>
      </c>
      <c r="F1692" s="66">
        <v>0</v>
      </c>
      <c r="G1692" s="67">
        <v>0</v>
      </c>
    </row>
    <row r="1693" spans="2:7" ht="18.75" customHeight="1" x14ac:dyDescent="0.2">
      <c r="B1693" s="64" t="s">
        <v>3522</v>
      </c>
      <c r="C1693" s="65">
        <v>0</v>
      </c>
      <c r="D1693" s="65">
        <v>0</v>
      </c>
      <c r="E1693" s="65">
        <v>0</v>
      </c>
      <c r="F1693" s="66">
        <v>1</v>
      </c>
      <c r="G1693" s="67">
        <v>0</v>
      </c>
    </row>
    <row r="1694" spans="2:7" ht="18.75" customHeight="1" x14ac:dyDescent="0.2">
      <c r="B1694" s="64" t="s">
        <v>2888</v>
      </c>
      <c r="C1694" s="65">
        <v>0</v>
      </c>
      <c r="D1694" s="65">
        <v>1</v>
      </c>
      <c r="E1694" s="65">
        <v>0</v>
      </c>
      <c r="F1694" s="66">
        <v>0</v>
      </c>
      <c r="G1694" s="67">
        <v>0</v>
      </c>
    </row>
    <row r="1695" spans="2:7" ht="18.75" customHeight="1" x14ac:dyDescent="0.2">
      <c r="B1695" s="64" t="s">
        <v>3416</v>
      </c>
      <c r="C1695" s="65">
        <v>0</v>
      </c>
      <c r="D1695" s="65">
        <v>0</v>
      </c>
      <c r="E1695" s="65">
        <v>0</v>
      </c>
      <c r="F1695" s="66">
        <v>1</v>
      </c>
      <c r="G1695" s="67">
        <v>0</v>
      </c>
    </row>
    <row r="1696" spans="2:7" ht="18.75" customHeight="1" x14ac:dyDescent="0.2">
      <c r="B1696" s="64" t="s">
        <v>2322</v>
      </c>
      <c r="C1696" s="65">
        <v>0</v>
      </c>
      <c r="D1696" s="65">
        <v>1</v>
      </c>
      <c r="E1696" s="65">
        <v>0</v>
      </c>
      <c r="F1696" s="66">
        <v>0</v>
      </c>
      <c r="G1696" s="67">
        <v>0</v>
      </c>
    </row>
    <row r="1697" spans="2:7" ht="18.75" customHeight="1" x14ac:dyDescent="0.2">
      <c r="B1697" s="64" t="s">
        <v>3615</v>
      </c>
      <c r="C1697" s="65">
        <v>0</v>
      </c>
      <c r="D1697" s="65">
        <v>0</v>
      </c>
      <c r="E1697" s="65">
        <v>0</v>
      </c>
      <c r="F1697" s="66">
        <v>0</v>
      </c>
      <c r="G1697" s="67">
        <v>1</v>
      </c>
    </row>
    <row r="1698" spans="2:7" ht="18.75" customHeight="1" x14ac:dyDescent="0.2">
      <c r="B1698" s="64" t="s">
        <v>3554</v>
      </c>
      <c r="C1698" s="65">
        <v>0</v>
      </c>
      <c r="D1698" s="65">
        <v>0</v>
      </c>
      <c r="E1698" s="65">
        <v>0</v>
      </c>
      <c r="F1698" s="66">
        <v>0</v>
      </c>
      <c r="G1698" s="67">
        <v>1</v>
      </c>
    </row>
    <row r="1699" spans="2:7" ht="18.75" customHeight="1" x14ac:dyDescent="0.2">
      <c r="B1699" s="64" t="s">
        <v>3768</v>
      </c>
      <c r="C1699" s="65">
        <v>0</v>
      </c>
      <c r="D1699" s="65">
        <v>0</v>
      </c>
      <c r="E1699" s="65">
        <v>0</v>
      </c>
      <c r="F1699" s="66">
        <v>0</v>
      </c>
      <c r="G1699" s="67">
        <v>1</v>
      </c>
    </row>
    <row r="1700" spans="2:7" ht="18.75" customHeight="1" x14ac:dyDescent="0.2">
      <c r="B1700" s="64" t="s">
        <v>3013</v>
      </c>
      <c r="C1700" s="65">
        <v>0</v>
      </c>
      <c r="D1700" s="65">
        <v>0</v>
      </c>
      <c r="E1700" s="65">
        <v>0</v>
      </c>
      <c r="F1700" s="66">
        <v>0</v>
      </c>
      <c r="G1700" s="67">
        <v>1</v>
      </c>
    </row>
    <row r="1701" spans="2:7" ht="18.75" customHeight="1" x14ac:dyDescent="0.2">
      <c r="B1701" s="64" t="s">
        <v>3316</v>
      </c>
      <c r="C1701" s="65">
        <v>0</v>
      </c>
      <c r="D1701" s="65">
        <v>0</v>
      </c>
      <c r="E1701" s="65">
        <v>0</v>
      </c>
      <c r="F1701" s="66">
        <v>1</v>
      </c>
      <c r="G1701" s="67">
        <v>0</v>
      </c>
    </row>
    <row r="1702" spans="2:7" ht="18.75" customHeight="1" x14ac:dyDescent="0.2">
      <c r="B1702" s="64" t="s">
        <v>2320</v>
      </c>
      <c r="C1702" s="65">
        <v>0</v>
      </c>
      <c r="D1702" s="65">
        <v>0</v>
      </c>
      <c r="E1702" s="65">
        <v>0</v>
      </c>
      <c r="F1702" s="66">
        <v>0</v>
      </c>
      <c r="G1702" s="67">
        <v>1</v>
      </c>
    </row>
    <row r="1703" spans="2:7" ht="18.75" customHeight="1" x14ac:dyDescent="0.2">
      <c r="B1703" s="64" t="s">
        <v>3703</v>
      </c>
      <c r="C1703" s="65">
        <v>0</v>
      </c>
      <c r="D1703" s="65">
        <v>0</v>
      </c>
      <c r="E1703" s="65">
        <v>0</v>
      </c>
      <c r="F1703" s="66">
        <v>0</v>
      </c>
      <c r="G1703" s="67">
        <v>1</v>
      </c>
    </row>
    <row r="1704" spans="2:7" ht="18.75" customHeight="1" x14ac:dyDescent="0.2">
      <c r="B1704" s="64" t="s">
        <v>957</v>
      </c>
      <c r="C1704" s="65">
        <v>0</v>
      </c>
      <c r="D1704" s="65">
        <v>1</v>
      </c>
      <c r="E1704" s="65">
        <v>0</v>
      </c>
      <c r="F1704" s="66">
        <v>0</v>
      </c>
      <c r="G1704" s="67">
        <v>0</v>
      </c>
    </row>
    <row r="1705" spans="2:7" ht="18.75" customHeight="1" x14ac:dyDescent="0.2">
      <c r="B1705" s="64" t="s">
        <v>1618</v>
      </c>
      <c r="C1705" s="65">
        <v>0</v>
      </c>
      <c r="D1705" s="65">
        <v>0</v>
      </c>
      <c r="E1705" s="65">
        <v>1</v>
      </c>
      <c r="F1705" s="66">
        <v>0</v>
      </c>
      <c r="G1705" s="67">
        <v>0</v>
      </c>
    </row>
    <row r="1706" spans="2:7" ht="18.75" customHeight="1" x14ac:dyDescent="0.2">
      <c r="B1706" s="64" t="s">
        <v>2422</v>
      </c>
      <c r="C1706" s="65">
        <v>1</v>
      </c>
      <c r="D1706" s="65">
        <v>0</v>
      </c>
      <c r="E1706" s="65">
        <v>0</v>
      </c>
      <c r="F1706" s="66">
        <v>0</v>
      </c>
      <c r="G1706" s="67">
        <v>0</v>
      </c>
    </row>
    <row r="1707" spans="2:7" ht="18.75" customHeight="1" x14ac:dyDescent="0.2">
      <c r="B1707" s="64" t="s">
        <v>2121</v>
      </c>
      <c r="C1707" s="65">
        <v>1</v>
      </c>
      <c r="D1707" s="65">
        <v>0</v>
      </c>
      <c r="E1707" s="65">
        <v>0</v>
      </c>
      <c r="F1707" s="66">
        <v>0</v>
      </c>
      <c r="G1707" s="67">
        <v>0</v>
      </c>
    </row>
    <row r="1708" spans="2:7" ht="18.75" customHeight="1" x14ac:dyDescent="0.2">
      <c r="B1708" s="64" t="s">
        <v>2188</v>
      </c>
      <c r="C1708" s="65">
        <v>0</v>
      </c>
      <c r="D1708" s="65">
        <v>1</v>
      </c>
      <c r="E1708" s="65">
        <v>0</v>
      </c>
      <c r="F1708" s="66">
        <v>0</v>
      </c>
      <c r="G1708" s="67">
        <v>0</v>
      </c>
    </row>
    <row r="1709" spans="2:7" ht="18.75" customHeight="1" x14ac:dyDescent="0.2">
      <c r="B1709" s="64" t="s">
        <v>3127</v>
      </c>
      <c r="C1709" s="65">
        <v>0</v>
      </c>
      <c r="D1709" s="65">
        <v>1</v>
      </c>
      <c r="E1709" s="65">
        <v>0</v>
      </c>
      <c r="F1709" s="66">
        <v>0</v>
      </c>
      <c r="G1709" s="67">
        <v>0</v>
      </c>
    </row>
    <row r="1710" spans="2:7" ht="18.75" customHeight="1" x14ac:dyDescent="0.2">
      <c r="B1710" s="64" t="s">
        <v>2752</v>
      </c>
      <c r="C1710" s="65">
        <v>0</v>
      </c>
      <c r="D1710" s="65">
        <v>1</v>
      </c>
      <c r="E1710" s="65">
        <v>0</v>
      </c>
      <c r="F1710" s="66">
        <v>0</v>
      </c>
      <c r="G1710" s="67">
        <v>0</v>
      </c>
    </row>
    <row r="1711" spans="2:7" ht="18.75" customHeight="1" x14ac:dyDescent="0.2">
      <c r="B1711" s="64" t="s">
        <v>3442</v>
      </c>
      <c r="C1711" s="65">
        <v>0</v>
      </c>
      <c r="D1711" s="65">
        <v>0</v>
      </c>
      <c r="E1711" s="65">
        <v>0</v>
      </c>
      <c r="F1711" s="66">
        <v>1</v>
      </c>
      <c r="G1711" s="67">
        <v>0</v>
      </c>
    </row>
    <row r="1712" spans="2:7" ht="18.75" customHeight="1" x14ac:dyDescent="0.2">
      <c r="B1712" s="64" t="s">
        <v>3722</v>
      </c>
      <c r="C1712" s="65">
        <v>0</v>
      </c>
      <c r="D1712" s="65">
        <v>0</v>
      </c>
      <c r="E1712" s="65">
        <v>0</v>
      </c>
      <c r="F1712" s="66">
        <v>0</v>
      </c>
      <c r="G1712" s="67">
        <v>1</v>
      </c>
    </row>
    <row r="1713" spans="2:7" ht="18.75" customHeight="1" x14ac:dyDescent="0.2">
      <c r="B1713" s="64" t="s">
        <v>3357</v>
      </c>
      <c r="C1713" s="65">
        <v>0</v>
      </c>
      <c r="D1713" s="65">
        <v>0</v>
      </c>
      <c r="E1713" s="65">
        <v>0</v>
      </c>
      <c r="F1713" s="66">
        <v>1</v>
      </c>
      <c r="G1713" s="67">
        <v>0</v>
      </c>
    </row>
    <row r="1714" spans="2:7" ht="18.75" customHeight="1" x14ac:dyDescent="0.2">
      <c r="B1714" s="64" t="s">
        <v>3314</v>
      </c>
      <c r="C1714" s="65">
        <v>0</v>
      </c>
      <c r="D1714" s="65">
        <v>0</v>
      </c>
      <c r="E1714" s="65">
        <v>0</v>
      </c>
      <c r="F1714" s="66">
        <v>1</v>
      </c>
      <c r="G1714" s="67">
        <v>0</v>
      </c>
    </row>
    <row r="1715" spans="2:7" ht="18.75" customHeight="1" x14ac:dyDescent="0.2">
      <c r="B1715" s="64" t="s">
        <v>2123</v>
      </c>
      <c r="C1715" s="65">
        <v>1</v>
      </c>
      <c r="D1715" s="65">
        <v>0</v>
      </c>
      <c r="E1715" s="65">
        <v>0</v>
      </c>
      <c r="F1715" s="66">
        <v>0</v>
      </c>
      <c r="G1715" s="67">
        <v>0</v>
      </c>
    </row>
    <row r="1716" spans="2:7" ht="18.75" customHeight="1" x14ac:dyDescent="0.2">
      <c r="B1716" s="64" t="s">
        <v>3701</v>
      </c>
      <c r="C1716" s="65">
        <v>0</v>
      </c>
      <c r="D1716" s="65">
        <v>0</v>
      </c>
      <c r="E1716" s="65">
        <v>0</v>
      </c>
      <c r="F1716" s="66">
        <v>0</v>
      </c>
      <c r="G1716" s="67">
        <v>1</v>
      </c>
    </row>
    <row r="1717" spans="2:7" ht="18.75" customHeight="1" x14ac:dyDescent="0.2">
      <c r="B1717" s="64" t="s">
        <v>2275</v>
      </c>
      <c r="C1717" s="65">
        <v>1</v>
      </c>
      <c r="D1717" s="65">
        <v>0</v>
      </c>
      <c r="E1717" s="65">
        <v>0</v>
      </c>
      <c r="F1717" s="66">
        <v>0</v>
      </c>
      <c r="G1717" s="67">
        <v>0</v>
      </c>
    </row>
    <row r="1718" spans="2:7" ht="18.75" customHeight="1" x14ac:dyDescent="0.2">
      <c r="B1718" s="64" t="s">
        <v>2196</v>
      </c>
      <c r="C1718" s="65">
        <v>0</v>
      </c>
      <c r="D1718" s="65">
        <v>1</v>
      </c>
      <c r="E1718" s="65">
        <v>0</v>
      </c>
      <c r="F1718" s="66">
        <v>0</v>
      </c>
      <c r="G1718" s="67">
        <v>0</v>
      </c>
    </row>
    <row r="1719" spans="2:7" ht="18.75" customHeight="1" x14ac:dyDescent="0.2">
      <c r="B1719" s="64" t="s">
        <v>1499</v>
      </c>
      <c r="C1719" s="65">
        <v>0</v>
      </c>
      <c r="D1719" s="65">
        <v>1</v>
      </c>
      <c r="E1719" s="65">
        <v>0</v>
      </c>
      <c r="F1719" s="66">
        <v>0</v>
      </c>
      <c r="G1719" s="67">
        <v>0</v>
      </c>
    </row>
    <row r="1720" spans="2:7" ht="18.75" customHeight="1" x14ac:dyDescent="0.2">
      <c r="B1720" s="64" t="s">
        <v>3683</v>
      </c>
      <c r="C1720" s="65">
        <v>0</v>
      </c>
      <c r="D1720" s="65">
        <v>0</v>
      </c>
      <c r="E1720" s="65">
        <v>0</v>
      </c>
      <c r="F1720" s="66">
        <v>0</v>
      </c>
      <c r="G1720" s="67">
        <v>1</v>
      </c>
    </row>
    <row r="1721" spans="2:7" ht="18.75" customHeight="1" x14ac:dyDescent="0.2">
      <c r="B1721" s="64" t="s">
        <v>3160</v>
      </c>
      <c r="C1721" s="65">
        <v>0</v>
      </c>
      <c r="D1721" s="65">
        <v>0</v>
      </c>
      <c r="E1721" s="65">
        <v>1</v>
      </c>
      <c r="F1721" s="66">
        <v>0</v>
      </c>
      <c r="G1721" s="67">
        <v>0</v>
      </c>
    </row>
    <row r="1722" spans="2:7" ht="18.75" customHeight="1" x14ac:dyDescent="0.2">
      <c r="B1722" s="64" t="s">
        <v>3114</v>
      </c>
      <c r="C1722" s="65">
        <v>0</v>
      </c>
      <c r="D1722" s="65">
        <v>0</v>
      </c>
      <c r="E1722" s="65">
        <v>1</v>
      </c>
      <c r="F1722" s="66">
        <v>0</v>
      </c>
      <c r="G1722" s="67">
        <v>0</v>
      </c>
    </row>
    <row r="1723" spans="2:7" ht="18.75" customHeight="1" x14ac:dyDescent="0.2">
      <c r="B1723" s="64" t="s">
        <v>2185</v>
      </c>
      <c r="C1723" s="65">
        <v>1</v>
      </c>
      <c r="D1723" s="65">
        <v>0</v>
      </c>
      <c r="E1723" s="65">
        <v>0</v>
      </c>
      <c r="F1723" s="66">
        <v>0</v>
      </c>
      <c r="G1723" s="67">
        <v>0</v>
      </c>
    </row>
    <row r="1724" spans="2:7" ht="18.75" customHeight="1" x14ac:dyDescent="0.2">
      <c r="B1724" s="64" t="s">
        <v>3044</v>
      </c>
      <c r="C1724" s="65">
        <v>0</v>
      </c>
      <c r="D1724" s="65">
        <v>0</v>
      </c>
      <c r="E1724" s="65">
        <v>1</v>
      </c>
      <c r="F1724" s="66">
        <v>0</v>
      </c>
      <c r="G1724" s="67">
        <v>0</v>
      </c>
    </row>
    <row r="1725" spans="2:7" ht="18.75" customHeight="1" x14ac:dyDescent="0.2">
      <c r="B1725" s="64" t="s">
        <v>2031</v>
      </c>
      <c r="C1725" s="65">
        <v>1</v>
      </c>
      <c r="D1725" s="65">
        <v>0</v>
      </c>
      <c r="E1725" s="65">
        <v>0</v>
      </c>
      <c r="F1725" s="66">
        <v>0</v>
      </c>
      <c r="G1725" s="67">
        <v>0</v>
      </c>
    </row>
    <row r="1726" spans="2:7" ht="18.75" customHeight="1" x14ac:dyDescent="0.2">
      <c r="B1726" s="64" t="s">
        <v>2749</v>
      </c>
      <c r="C1726" s="65">
        <v>1</v>
      </c>
      <c r="D1726" s="65">
        <v>0</v>
      </c>
      <c r="E1726" s="65">
        <v>0</v>
      </c>
      <c r="F1726" s="66">
        <v>0</v>
      </c>
      <c r="G1726" s="67">
        <v>0</v>
      </c>
    </row>
    <row r="1727" spans="2:7" ht="18.75" customHeight="1" x14ac:dyDescent="0.2">
      <c r="B1727" s="64" t="s">
        <v>2276</v>
      </c>
      <c r="C1727" s="65">
        <v>0</v>
      </c>
      <c r="D1727" s="65">
        <v>1</v>
      </c>
      <c r="E1727" s="65">
        <v>0</v>
      </c>
      <c r="F1727" s="66">
        <v>0</v>
      </c>
      <c r="G1727" s="67">
        <v>0</v>
      </c>
    </row>
    <row r="1728" spans="2:7" ht="18.75" customHeight="1" x14ac:dyDescent="0.2">
      <c r="B1728" s="64" t="s">
        <v>2757</v>
      </c>
      <c r="C1728" s="65">
        <v>0</v>
      </c>
      <c r="D1728" s="65">
        <v>1</v>
      </c>
      <c r="E1728" s="65">
        <v>0</v>
      </c>
      <c r="F1728" s="66">
        <v>0</v>
      </c>
      <c r="G1728" s="67">
        <v>0</v>
      </c>
    </row>
    <row r="1729" spans="2:7" ht="18.75" customHeight="1" x14ac:dyDescent="0.2">
      <c r="B1729" s="64" t="s">
        <v>3358</v>
      </c>
      <c r="C1729" s="65">
        <v>0</v>
      </c>
      <c r="D1729" s="65">
        <v>0</v>
      </c>
      <c r="E1729" s="65">
        <v>0</v>
      </c>
      <c r="F1729" s="66">
        <v>1</v>
      </c>
      <c r="G1729" s="67">
        <v>0</v>
      </c>
    </row>
    <row r="1730" spans="2:7" ht="18.75" customHeight="1" x14ac:dyDescent="0.2">
      <c r="B1730" s="64" t="s">
        <v>3767</v>
      </c>
      <c r="C1730" s="65">
        <v>0</v>
      </c>
      <c r="D1730" s="65">
        <v>0</v>
      </c>
      <c r="E1730" s="65">
        <v>0</v>
      </c>
      <c r="F1730" s="66">
        <v>0</v>
      </c>
      <c r="G1730" s="67">
        <v>1</v>
      </c>
    </row>
    <row r="1731" spans="2:7" ht="18.75" customHeight="1" x14ac:dyDescent="0.2">
      <c r="B1731" s="64" t="s">
        <v>1196</v>
      </c>
      <c r="C1731" s="65">
        <v>0</v>
      </c>
      <c r="D1731" s="65">
        <v>0</v>
      </c>
      <c r="E1731" s="65">
        <v>0</v>
      </c>
      <c r="F1731" s="66">
        <v>1</v>
      </c>
      <c r="G1731" s="67">
        <v>0</v>
      </c>
    </row>
    <row r="1732" spans="2:7" ht="18.75" customHeight="1" x14ac:dyDescent="0.2">
      <c r="B1732" s="64" t="s">
        <v>2274</v>
      </c>
      <c r="C1732" s="65">
        <v>1</v>
      </c>
      <c r="D1732" s="65">
        <v>0</v>
      </c>
      <c r="E1732" s="65">
        <v>0</v>
      </c>
      <c r="F1732" s="66">
        <v>0</v>
      </c>
      <c r="G1732" s="67">
        <v>0</v>
      </c>
    </row>
    <row r="1733" spans="2:7" ht="18.75" customHeight="1" x14ac:dyDescent="0.2">
      <c r="B1733" s="64" t="s">
        <v>3307</v>
      </c>
      <c r="C1733" s="65">
        <v>0</v>
      </c>
      <c r="D1733" s="65">
        <v>0</v>
      </c>
      <c r="E1733" s="65">
        <v>0</v>
      </c>
      <c r="F1733" s="66">
        <v>1</v>
      </c>
      <c r="G1733" s="67">
        <v>0</v>
      </c>
    </row>
    <row r="1734" spans="2:7" ht="18.75" customHeight="1" x14ac:dyDescent="0.2">
      <c r="B1734" s="64" t="s">
        <v>3254</v>
      </c>
      <c r="C1734" s="65">
        <v>0</v>
      </c>
      <c r="D1734" s="65">
        <v>0</v>
      </c>
      <c r="E1734" s="65">
        <v>1</v>
      </c>
      <c r="F1734" s="66">
        <v>0</v>
      </c>
      <c r="G1734" s="67">
        <v>0</v>
      </c>
    </row>
    <row r="1735" spans="2:7" ht="18.75" customHeight="1" x14ac:dyDescent="0.2">
      <c r="B1735" s="64" t="s">
        <v>3512</v>
      </c>
      <c r="C1735" s="65">
        <v>0</v>
      </c>
      <c r="D1735" s="65">
        <v>0</v>
      </c>
      <c r="E1735" s="65">
        <v>0</v>
      </c>
      <c r="F1735" s="66">
        <v>1</v>
      </c>
      <c r="G1735" s="67">
        <v>0</v>
      </c>
    </row>
    <row r="1736" spans="2:7" ht="18.75" customHeight="1" x14ac:dyDescent="0.2">
      <c r="B1736" s="64" t="s">
        <v>3723</v>
      </c>
      <c r="C1736" s="65">
        <v>0</v>
      </c>
      <c r="D1736" s="65">
        <v>0</v>
      </c>
      <c r="E1736" s="65">
        <v>0</v>
      </c>
      <c r="F1736" s="66">
        <v>0</v>
      </c>
      <c r="G1736" s="67">
        <v>1</v>
      </c>
    </row>
    <row r="1737" spans="2:7" ht="18.75" customHeight="1" x14ac:dyDescent="0.2">
      <c r="B1737" s="64" t="s">
        <v>1236</v>
      </c>
      <c r="C1737" s="65">
        <v>0</v>
      </c>
      <c r="D1737" s="65">
        <v>1</v>
      </c>
      <c r="E1737" s="65">
        <v>0</v>
      </c>
      <c r="F1737" s="66">
        <v>0</v>
      </c>
      <c r="G1737" s="67">
        <v>0</v>
      </c>
    </row>
    <row r="1738" spans="2:7" ht="18.75" customHeight="1" x14ac:dyDescent="0.2">
      <c r="B1738" s="64" t="s">
        <v>2796</v>
      </c>
      <c r="C1738" s="65">
        <v>0</v>
      </c>
      <c r="D1738" s="65">
        <v>1</v>
      </c>
      <c r="E1738" s="65">
        <v>0</v>
      </c>
      <c r="F1738" s="66">
        <v>0</v>
      </c>
      <c r="G1738" s="67">
        <v>0</v>
      </c>
    </row>
    <row r="1739" spans="2:7" ht="18.75" customHeight="1" x14ac:dyDescent="0.2">
      <c r="B1739" s="64" t="s">
        <v>3689</v>
      </c>
      <c r="C1739" s="65">
        <v>0</v>
      </c>
      <c r="D1739" s="65">
        <v>0</v>
      </c>
      <c r="E1739" s="65">
        <v>0</v>
      </c>
      <c r="F1739" s="66">
        <v>0</v>
      </c>
      <c r="G1739" s="67">
        <v>1</v>
      </c>
    </row>
    <row r="1740" spans="2:7" ht="18.75" customHeight="1" x14ac:dyDescent="0.2">
      <c r="B1740" s="64" t="s">
        <v>3643</v>
      </c>
      <c r="C1740" s="65">
        <v>0</v>
      </c>
      <c r="D1740" s="65">
        <v>0</v>
      </c>
      <c r="E1740" s="65">
        <v>0</v>
      </c>
      <c r="F1740" s="66">
        <v>0</v>
      </c>
      <c r="G1740" s="67">
        <v>1</v>
      </c>
    </row>
    <row r="1741" spans="2:7" ht="18.75" customHeight="1" x14ac:dyDescent="0.2">
      <c r="B1741" s="64" t="s">
        <v>2385</v>
      </c>
      <c r="C1741" s="65">
        <v>0</v>
      </c>
      <c r="D1741" s="65">
        <v>1</v>
      </c>
      <c r="E1741" s="65">
        <v>0</v>
      </c>
      <c r="F1741" s="66">
        <v>0</v>
      </c>
      <c r="G1741" s="67">
        <v>0</v>
      </c>
    </row>
    <row r="1742" spans="2:7" ht="18.75" customHeight="1" x14ac:dyDescent="0.2">
      <c r="B1742" s="64" t="s">
        <v>3758</v>
      </c>
      <c r="C1742" s="65">
        <v>0</v>
      </c>
      <c r="D1742" s="65">
        <v>0</v>
      </c>
      <c r="E1742" s="65">
        <v>0</v>
      </c>
      <c r="F1742" s="66">
        <v>0</v>
      </c>
      <c r="G1742" s="67">
        <v>1</v>
      </c>
    </row>
    <row r="1743" spans="2:7" ht="18.75" customHeight="1" x14ac:dyDescent="0.2">
      <c r="B1743" s="64" t="s">
        <v>973</v>
      </c>
      <c r="C1743" s="65">
        <v>0</v>
      </c>
      <c r="D1743" s="65">
        <v>0</v>
      </c>
      <c r="E1743" s="65">
        <v>0</v>
      </c>
      <c r="F1743" s="66">
        <v>0</v>
      </c>
      <c r="G1743" s="67">
        <v>1</v>
      </c>
    </row>
    <row r="1744" spans="2:7" ht="18.75" customHeight="1" x14ac:dyDescent="0.2">
      <c r="B1744" s="64" t="s">
        <v>3221</v>
      </c>
      <c r="C1744" s="65">
        <v>0</v>
      </c>
      <c r="D1744" s="65">
        <v>0</v>
      </c>
      <c r="E1744" s="65">
        <v>1</v>
      </c>
      <c r="F1744" s="66">
        <v>0</v>
      </c>
      <c r="G1744" s="67">
        <v>0</v>
      </c>
    </row>
    <row r="1745" spans="2:7" ht="18.75" customHeight="1" x14ac:dyDescent="0.2">
      <c r="B1745" s="64" t="s">
        <v>1580</v>
      </c>
      <c r="C1745" s="65">
        <v>0</v>
      </c>
      <c r="D1745" s="65">
        <v>1</v>
      </c>
      <c r="E1745" s="65">
        <v>0</v>
      </c>
      <c r="F1745" s="66">
        <v>0</v>
      </c>
      <c r="G1745" s="67">
        <v>0</v>
      </c>
    </row>
    <row r="1746" spans="2:7" ht="18.75" customHeight="1" x14ac:dyDescent="0.2">
      <c r="B1746" s="64" t="s">
        <v>3359</v>
      </c>
      <c r="C1746" s="65">
        <v>0</v>
      </c>
      <c r="D1746" s="65">
        <v>0</v>
      </c>
      <c r="E1746" s="65">
        <v>0</v>
      </c>
      <c r="F1746" s="66">
        <v>1</v>
      </c>
      <c r="G1746" s="67">
        <v>0</v>
      </c>
    </row>
    <row r="1747" spans="2:7" ht="18.75" customHeight="1" x14ac:dyDescent="0.2">
      <c r="B1747" s="64" t="s">
        <v>1920</v>
      </c>
      <c r="C1747" s="65">
        <v>0</v>
      </c>
      <c r="D1747" s="65">
        <v>0</v>
      </c>
      <c r="E1747" s="65">
        <v>1</v>
      </c>
      <c r="F1747" s="66">
        <v>0</v>
      </c>
      <c r="G1747" s="67">
        <v>0</v>
      </c>
    </row>
    <row r="1748" spans="2:7" ht="18.75" customHeight="1" x14ac:dyDescent="0.2">
      <c r="B1748" s="64" t="s">
        <v>3756</v>
      </c>
      <c r="C1748" s="65">
        <v>0</v>
      </c>
      <c r="D1748" s="65">
        <v>0</v>
      </c>
      <c r="E1748" s="65">
        <v>0</v>
      </c>
      <c r="F1748" s="66">
        <v>0</v>
      </c>
      <c r="G1748" s="67">
        <v>1</v>
      </c>
    </row>
    <row r="1749" spans="2:7" ht="18.75" customHeight="1" x14ac:dyDescent="0.2">
      <c r="B1749" s="64" t="s">
        <v>1599</v>
      </c>
      <c r="C1749" s="65">
        <v>0</v>
      </c>
      <c r="D1749" s="65">
        <v>0</v>
      </c>
      <c r="E1749" s="65">
        <v>0</v>
      </c>
      <c r="F1749" s="66">
        <v>0</v>
      </c>
      <c r="G1749" s="67">
        <v>1</v>
      </c>
    </row>
    <row r="1750" spans="2:7" ht="18.75" customHeight="1" x14ac:dyDescent="0.2">
      <c r="B1750" s="64" t="s">
        <v>3685</v>
      </c>
      <c r="C1750" s="65">
        <v>0</v>
      </c>
      <c r="D1750" s="65">
        <v>0</v>
      </c>
      <c r="E1750" s="65">
        <v>0</v>
      </c>
      <c r="F1750" s="66">
        <v>0</v>
      </c>
      <c r="G1750" s="67">
        <v>1</v>
      </c>
    </row>
    <row r="1751" spans="2:7" ht="18.75" customHeight="1" x14ac:dyDescent="0.2">
      <c r="B1751" s="64" t="s">
        <v>2785</v>
      </c>
      <c r="C1751" s="65">
        <v>0</v>
      </c>
      <c r="D1751" s="65">
        <v>0</v>
      </c>
      <c r="E1751" s="65">
        <v>0</v>
      </c>
      <c r="F1751" s="66">
        <v>0</v>
      </c>
      <c r="G1751" s="67">
        <v>1</v>
      </c>
    </row>
    <row r="1752" spans="2:7" ht="18.75" customHeight="1" x14ac:dyDescent="0.2">
      <c r="B1752" s="64" t="s">
        <v>1263</v>
      </c>
      <c r="C1752" s="65">
        <v>0</v>
      </c>
      <c r="D1752" s="65">
        <v>0</v>
      </c>
      <c r="E1752" s="65">
        <v>1</v>
      </c>
      <c r="F1752" s="66">
        <v>0</v>
      </c>
      <c r="G1752" s="67">
        <v>0</v>
      </c>
    </row>
    <row r="1753" spans="2:7" ht="18.75" customHeight="1" x14ac:dyDescent="0.2">
      <c r="B1753" s="64" t="s">
        <v>1677</v>
      </c>
      <c r="C1753" s="65">
        <v>0</v>
      </c>
      <c r="D1753" s="65">
        <v>0</v>
      </c>
      <c r="E1753" s="65">
        <v>1</v>
      </c>
      <c r="F1753" s="66">
        <v>0</v>
      </c>
      <c r="G1753" s="67">
        <v>0</v>
      </c>
    </row>
    <row r="1754" spans="2:7" ht="18.75" customHeight="1" x14ac:dyDescent="0.2">
      <c r="B1754" s="64" t="s">
        <v>3508</v>
      </c>
      <c r="C1754" s="65">
        <v>0</v>
      </c>
      <c r="D1754" s="65">
        <v>0</v>
      </c>
      <c r="E1754" s="65">
        <v>0</v>
      </c>
      <c r="F1754" s="66">
        <v>1</v>
      </c>
      <c r="G1754" s="67">
        <v>0</v>
      </c>
    </row>
    <row r="1755" spans="2:7" ht="18.75" customHeight="1" x14ac:dyDescent="0.2">
      <c r="B1755" s="64" t="s">
        <v>2423</v>
      </c>
      <c r="C1755" s="65">
        <v>0</v>
      </c>
      <c r="D1755" s="65">
        <v>0</v>
      </c>
      <c r="E1755" s="65">
        <v>0</v>
      </c>
      <c r="F1755" s="66">
        <v>0</v>
      </c>
      <c r="G1755" s="67">
        <v>1</v>
      </c>
    </row>
    <row r="1756" spans="2:7" ht="18.75" customHeight="1" x14ac:dyDescent="0.2">
      <c r="B1756" s="64" t="s">
        <v>3531</v>
      </c>
      <c r="C1756" s="65">
        <v>0</v>
      </c>
      <c r="D1756" s="65">
        <v>0</v>
      </c>
      <c r="E1756" s="65">
        <v>0</v>
      </c>
      <c r="F1756" s="66">
        <v>1</v>
      </c>
      <c r="G1756" s="67">
        <v>0</v>
      </c>
    </row>
    <row r="1757" spans="2:7" ht="18.75" customHeight="1" x14ac:dyDescent="0.2">
      <c r="B1757" s="64" t="s">
        <v>2791</v>
      </c>
      <c r="C1757" s="65">
        <v>1</v>
      </c>
      <c r="D1757" s="65">
        <v>0</v>
      </c>
      <c r="E1757" s="65">
        <v>0</v>
      </c>
      <c r="F1757" s="66">
        <v>0</v>
      </c>
      <c r="G1757" s="67">
        <v>0</v>
      </c>
    </row>
    <row r="1758" spans="2:7" ht="18.75" customHeight="1" x14ac:dyDescent="0.2">
      <c r="B1758" s="64" t="s">
        <v>2181</v>
      </c>
      <c r="C1758" s="65">
        <v>0</v>
      </c>
      <c r="D1758" s="65">
        <v>1</v>
      </c>
      <c r="E1758" s="65">
        <v>0</v>
      </c>
      <c r="F1758" s="66">
        <v>0</v>
      </c>
      <c r="G1758" s="67">
        <v>0</v>
      </c>
    </row>
    <row r="1759" spans="2:7" ht="18.75" customHeight="1" x14ac:dyDescent="0.2">
      <c r="B1759" s="64" t="s">
        <v>3220</v>
      </c>
      <c r="C1759" s="65">
        <v>0</v>
      </c>
      <c r="D1759" s="65">
        <v>0</v>
      </c>
      <c r="E1759" s="65">
        <v>1</v>
      </c>
      <c r="F1759" s="66">
        <v>0</v>
      </c>
      <c r="G1759" s="67">
        <v>0</v>
      </c>
    </row>
    <row r="1760" spans="2:7" ht="18.75" customHeight="1" x14ac:dyDescent="0.2">
      <c r="B1760" s="64" t="s">
        <v>3732</v>
      </c>
      <c r="C1760" s="65">
        <v>0</v>
      </c>
      <c r="D1760" s="65">
        <v>0</v>
      </c>
      <c r="E1760" s="65">
        <v>0</v>
      </c>
      <c r="F1760" s="66">
        <v>0</v>
      </c>
      <c r="G1760" s="67">
        <v>1</v>
      </c>
    </row>
    <row r="1761" spans="2:7" ht="18.75" customHeight="1" x14ac:dyDescent="0.2">
      <c r="B1761" s="64" t="s">
        <v>3427</v>
      </c>
      <c r="C1761" s="65">
        <v>0</v>
      </c>
      <c r="D1761" s="65">
        <v>0</v>
      </c>
      <c r="E1761" s="65">
        <v>0</v>
      </c>
      <c r="F1761" s="66">
        <v>1</v>
      </c>
      <c r="G1761" s="67">
        <v>0</v>
      </c>
    </row>
    <row r="1762" spans="2:7" ht="18.75" customHeight="1" x14ac:dyDescent="0.2">
      <c r="B1762" s="64" t="s">
        <v>3441</v>
      </c>
      <c r="C1762" s="65">
        <v>0</v>
      </c>
      <c r="D1762" s="65">
        <v>0</v>
      </c>
      <c r="E1762" s="65">
        <v>0</v>
      </c>
      <c r="F1762" s="66">
        <v>1</v>
      </c>
      <c r="G1762" s="67">
        <v>0</v>
      </c>
    </row>
    <row r="1763" spans="2:7" ht="18.75" customHeight="1" x14ac:dyDescent="0.2">
      <c r="B1763" s="64" t="s">
        <v>3731</v>
      </c>
      <c r="C1763" s="65">
        <v>0</v>
      </c>
      <c r="D1763" s="65">
        <v>0</v>
      </c>
      <c r="E1763" s="65">
        <v>0</v>
      </c>
      <c r="F1763" s="66">
        <v>0</v>
      </c>
      <c r="G1763" s="67">
        <v>1</v>
      </c>
    </row>
    <row r="1764" spans="2:7" ht="18.75" customHeight="1" x14ac:dyDescent="0.2">
      <c r="B1764" s="64" t="s">
        <v>3577</v>
      </c>
      <c r="C1764" s="65">
        <v>0</v>
      </c>
      <c r="D1764" s="65">
        <v>0</v>
      </c>
      <c r="E1764" s="65">
        <v>0</v>
      </c>
      <c r="F1764" s="66">
        <v>0</v>
      </c>
      <c r="G1764" s="67">
        <v>1</v>
      </c>
    </row>
    <row r="1765" spans="2:7" ht="18.75" customHeight="1" x14ac:dyDescent="0.2">
      <c r="B1765" s="64" t="s">
        <v>2380</v>
      </c>
      <c r="C1765" s="65">
        <v>0</v>
      </c>
      <c r="D1765" s="65">
        <v>1</v>
      </c>
      <c r="E1765" s="65">
        <v>0</v>
      </c>
      <c r="F1765" s="66">
        <v>0</v>
      </c>
      <c r="G1765" s="67">
        <v>0</v>
      </c>
    </row>
    <row r="1766" spans="2:7" ht="18.75" customHeight="1" x14ac:dyDescent="0.2">
      <c r="B1766" s="64" t="s">
        <v>1077</v>
      </c>
      <c r="C1766" s="65">
        <v>0</v>
      </c>
      <c r="D1766" s="65">
        <v>1</v>
      </c>
      <c r="E1766" s="65">
        <v>0</v>
      </c>
      <c r="F1766" s="66">
        <v>0</v>
      </c>
      <c r="G1766" s="67">
        <v>0</v>
      </c>
    </row>
    <row r="1767" spans="2:7" ht="18.75" customHeight="1" x14ac:dyDescent="0.2">
      <c r="B1767" s="64" t="s">
        <v>3625</v>
      </c>
      <c r="C1767" s="65">
        <v>0</v>
      </c>
      <c r="D1767" s="65">
        <v>0</v>
      </c>
      <c r="E1767" s="65">
        <v>0</v>
      </c>
      <c r="F1767" s="66">
        <v>0</v>
      </c>
      <c r="G1767" s="67">
        <v>1</v>
      </c>
    </row>
    <row r="1768" spans="2:7" ht="18.75" customHeight="1" x14ac:dyDescent="0.2">
      <c r="B1768" s="64" t="s">
        <v>2315</v>
      </c>
      <c r="C1768" s="65">
        <v>0</v>
      </c>
      <c r="D1768" s="65">
        <v>0</v>
      </c>
      <c r="E1768" s="65">
        <v>0</v>
      </c>
      <c r="F1768" s="66">
        <v>1</v>
      </c>
      <c r="G1768" s="67">
        <v>0</v>
      </c>
    </row>
    <row r="1769" spans="2:7" ht="18.75" customHeight="1" x14ac:dyDescent="0.2">
      <c r="B1769" s="64" t="s">
        <v>3223</v>
      </c>
      <c r="C1769" s="65">
        <v>0</v>
      </c>
      <c r="D1769" s="65">
        <v>0</v>
      </c>
      <c r="E1769" s="65">
        <v>1</v>
      </c>
      <c r="F1769" s="66">
        <v>0</v>
      </c>
      <c r="G1769" s="67">
        <v>0</v>
      </c>
    </row>
    <row r="1770" spans="2:7" ht="18.75" customHeight="1" x14ac:dyDescent="0.2">
      <c r="B1770" s="64" t="s">
        <v>3222</v>
      </c>
      <c r="C1770" s="65">
        <v>0</v>
      </c>
      <c r="D1770" s="65">
        <v>0</v>
      </c>
      <c r="E1770" s="65">
        <v>1</v>
      </c>
      <c r="F1770" s="66">
        <v>0</v>
      </c>
      <c r="G1770" s="67">
        <v>0</v>
      </c>
    </row>
    <row r="1771" spans="2:7" ht="18.75" customHeight="1" x14ac:dyDescent="0.2">
      <c r="B1771" s="64" t="s">
        <v>2050</v>
      </c>
      <c r="C1771" s="65">
        <v>0</v>
      </c>
      <c r="D1771" s="65">
        <v>0</v>
      </c>
      <c r="E1771" s="65">
        <v>0</v>
      </c>
      <c r="F1771" s="66">
        <v>1</v>
      </c>
      <c r="G1771" s="67">
        <v>0</v>
      </c>
    </row>
    <row r="1772" spans="2:7" ht="18.75" customHeight="1" x14ac:dyDescent="0.2">
      <c r="B1772" s="64" t="s">
        <v>3713</v>
      </c>
      <c r="C1772" s="65">
        <v>0</v>
      </c>
      <c r="D1772" s="65">
        <v>0</v>
      </c>
      <c r="E1772" s="65">
        <v>0</v>
      </c>
      <c r="F1772" s="66">
        <v>0</v>
      </c>
      <c r="G1772" s="67">
        <v>1</v>
      </c>
    </row>
    <row r="1773" spans="2:7" ht="18.75" customHeight="1" x14ac:dyDescent="0.2">
      <c r="B1773" s="64" t="s">
        <v>2890</v>
      </c>
      <c r="C1773" s="65">
        <v>0</v>
      </c>
      <c r="D1773" s="65">
        <v>1</v>
      </c>
      <c r="E1773" s="65">
        <v>0</v>
      </c>
      <c r="F1773" s="66">
        <v>0</v>
      </c>
      <c r="G1773" s="67">
        <v>0</v>
      </c>
    </row>
    <row r="1774" spans="2:7" ht="18.75" customHeight="1" x14ac:dyDescent="0.2">
      <c r="B1774" s="64" t="s">
        <v>3334</v>
      </c>
      <c r="C1774" s="65">
        <v>0</v>
      </c>
      <c r="D1774" s="65">
        <v>0</v>
      </c>
      <c r="E1774" s="65">
        <v>0</v>
      </c>
      <c r="F1774" s="66">
        <v>1</v>
      </c>
      <c r="G1774" s="67">
        <v>0</v>
      </c>
    </row>
    <row r="1775" spans="2:7" ht="18.75" customHeight="1" x14ac:dyDescent="0.2">
      <c r="B1775" s="64" t="s">
        <v>1908</v>
      </c>
      <c r="C1775" s="65">
        <v>0</v>
      </c>
      <c r="D1775" s="65">
        <v>1</v>
      </c>
      <c r="E1775" s="65">
        <v>0</v>
      </c>
      <c r="F1775" s="66">
        <v>0</v>
      </c>
      <c r="G1775" s="67">
        <v>0</v>
      </c>
    </row>
    <row r="1776" spans="2:7" ht="18.75" customHeight="1" x14ac:dyDescent="0.2">
      <c r="B1776" s="64" t="s">
        <v>1373</v>
      </c>
      <c r="C1776" s="65">
        <v>1</v>
      </c>
      <c r="D1776" s="65">
        <v>0</v>
      </c>
      <c r="E1776" s="65">
        <v>0</v>
      </c>
      <c r="F1776" s="66">
        <v>0</v>
      </c>
      <c r="G1776" s="67">
        <v>0</v>
      </c>
    </row>
    <row r="1777" spans="2:7" ht="18.75" customHeight="1" x14ac:dyDescent="0.2">
      <c r="B1777" s="64" t="s">
        <v>2203</v>
      </c>
      <c r="C1777" s="65">
        <v>1</v>
      </c>
      <c r="D1777" s="65">
        <v>0</v>
      </c>
      <c r="E1777" s="65">
        <v>0</v>
      </c>
      <c r="F1777" s="66">
        <v>0</v>
      </c>
      <c r="G1777" s="67">
        <v>0</v>
      </c>
    </row>
    <row r="1778" spans="2:7" ht="18.75" customHeight="1" x14ac:dyDescent="0.2">
      <c r="B1778" s="64" t="s">
        <v>2399</v>
      </c>
      <c r="C1778" s="65">
        <v>1</v>
      </c>
      <c r="D1778" s="65">
        <v>0</v>
      </c>
      <c r="E1778" s="65">
        <v>0</v>
      </c>
      <c r="F1778" s="66">
        <v>0</v>
      </c>
      <c r="G1778" s="67">
        <v>0</v>
      </c>
    </row>
    <row r="1779" spans="2:7" ht="18.75" customHeight="1" x14ac:dyDescent="0.2">
      <c r="B1779" s="64" t="s">
        <v>2154</v>
      </c>
      <c r="C1779" s="65">
        <v>0</v>
      </c>
      <c r="D1779" s="65">
        <v>0</v>
      </c>
      <c r="E1779" s="65">
        <v>0</v>
      </c>
      <c r="F1779" s="66">
        <v>1</v>
      </c>
      <c r="G1779" s="67">
        <v>0</v>
      </c>
    </row>
    <row r="1780" spans="2:7" ht="18.75" customHeight="1" x14ac:dyDescent="0.2">
      <c r="B1780" s="64" t="s">
        <v>3687</v>
      </c>
      <c r="C1780" s="65">
        <v>0</v>
      </c>
      <c r="D1780" s="65">
        <v>0</v>
      </c>
      <c r="E1780" s="65">
        <v>0</v>
      </c>
      <c r="F1780" s="66">
        <v>0</v>
      </c>
      <c r="G1780" s="67">
        <v>1</v>
      </c>
    </row>
    <row r="1781" spans="2:7" ht="18.75" customHeight="1" x14ac:dyDescent="0.2">
      <c r="B1781" s="64" t="s">
        <v>2880</v>
      </c>
      <c r="C1781" s="65">
        <v>0</v>
      </c>
      <c r="D1781" s="65">
        <v>1</v>
      </c>
      <c r="E1781" s="65">
        <v>0</v>
      </c>
      <c r="F1781" s="66">
        <v>0</v>
      </c>
      <c r="G1781" s="67">
        <v>0</v>
      </c>
    </row>
    <row r="1782" spans="2:7" ht="18.75" customHeight="1" x14ac:dyDescent="0.2">
      <c r="B1782" s="64" t="s">
        <v>3200</v>
      </c>
      <c r="C1782" s="65">
        <v>0</v>
      </c>
      <c r="D1782" s="65">
        <v>0</v>
      </c>
      <c r="E1782" s="65">
        <v>1</v>
      </c>
      <c r="F1782" s="66">
        <v>0</v>
      </c>
      <c r="G1782" s="67">
        <v>0</v>
      </c>
    </row>
    <row r="1783" spans="2:7" ht="18.75" customHeight="1" x14ac:dyDescent="0.2">
      <c r="B1783" s="64" t="s">
        <v>2857</v>
      </c>
      <c r="C1783" s="65">
        <v>1</v>
      </c>
      <c r="D1783" s="65">
        <v>0</v>
      </c>
      <c r="E1783" s="65">
        <v>0</v>
      </c>
      <c r="F1783" s="66">
        <v>0</v>
      </c>
      <c r="G1783" s="67">
        <v>0</v>
      </c>
    </row>
    <row r="1784" spans="2:7" ht="18.75" customHeight="1" x14ac:dyDescent="0.2">
      <c r="B1784" s="64" t="s">
        <v>3203</v>
      </c>
      <c r="C1784" s="65">
        <v>0</v>
      </c>
      <c r="D1784" s="65">
        <v>0</v>
      </c>
      <c r="E1784" s="65">
        <v>1</v>
      </c>
      <c r="F1784" s="66">
        <v>0</v>
      </c>
      <c r="G1784" s="67">
        <v>0</v>
      </c>
    </row>
    <row r="1785" spans="2:7" ht="18.75" customHeight="1" x14ac:dyDescent="0.2">
      <c r="B1785" s="64" t="s">
        <v>1767</v>
      </c>
      <c r="C1785" s="65">
        <v>0</v>
      </c>
      <c r="D1785" s="65">
        <v>1</v>
      </c>
      <c r="E1785" s="65">
        <v>0</v>
      </c>
      <c r="F1785" s="66">
        <v>0</v>
      </c>
      <c r="G1785" s="67">
        <v>0</v>
      </c>
    </row>
    <row r="1786" spans="2:7" ht="18.75" customHeight="1" x14ac:dyDescent="0.2">
      <c r="B1786" s="64" t="s">
        <v>3749</v>
      </c>
      <c r="C1786" s="65">
        <v>0</v>
      </c>
      <c r="D1786" s="65">
        <v>0</v>
      </c>
      <c r="E1786" s="65">
        <v>0</v>
      </c>
      <c r="F1786" s="66">
        <v>0</v>
      </c>
      <c r="G1786" s="67">
        <v>1</v>
      </c>
    </row>
    <row r="1787" spans="2:7" ht="18.75" customHeight="1" x14ac:dyDescent="0.2">
      <c r="B1787" s="64" t="s">
        <v>1428</v>
      </c>
      <c r="C1787" s="65">
        <v>0</v>
      </c>
      <c r="D1787" s="65">
        <v>0</v>
      </c>
      <c r="E1787" s="65">
        <v>0</v>
      </c>
      <c r="F1787" s="66">
        <v>0</v>
      </c>
      <c r="G1787" s="67">
        <v>1</v>
      </c>
    </row>
    <row r="1788" spans="2:7" ht="18.75" customHeight="1" x14ac:dyDescent="0.2">
      <c r="B1788" s="64" t="s">
        <v>2525</v>
      </c>
      <c r="C1788" s="65">
        <v>0</v>
      </c>
      <c r="D1788" s="65">
        <v>1</v>
      </c>
      <c r="E1788" s="65">
        <v>0</v>
      </c>
      <c r="F1788" s="66">
        <v>0</v>
      </c>
      <c r="G1788" s="67">
        <v>0</v>
      </c>
    </row>
    <row r="1789" spans="2:7" ht="18.75" customHeight="1" x14ac:dyDescent="0.2">
      <c r="B1789" s="64" t="s">
        <v>1564</v>
      </c>
      <c r="C1789" s="65">
        <v>1</v>
      </c>
      <c r="D1789" s="65">
        <v>0</v>
      </c>
      <c r="E1789" s="65">
        <v>0</v>
      </c>
      <c r="F1789" s="66">
        <v>0</v>
      </c>
      <c r="G1789" s="67">
        <v>0</v>
      </c>
    </row>
    <row r="1790" spans="2:7" ht="18.75" customHeight="1" x14ac:dyDescent="0.2">
      <c r="B1790" s="64" t="s">
        <v>3437</v>
      </c>
      <c r="C1790" s="65">
        <v>0</v>
      </c>
      <c r="D1790" s="65">
        <v>0</v>
      </c>
      <c r="E1790" s="65">
        <v>0</v>
      </c>
      <c r="F1790" s="66">
        <v>1</v>
      </c>
      <c r="G1790" s="67">
        <v>0</v>
      </c>
    </row>
    <row r="1791" spans="2:7" ht="18.75" customHeight="1" x14ac:dyDescent="0.2">
      <c r="B1791" s="64" t="s">
        <v>3055</v>
      </c>
      <c r="C1791" s="65">
        <v>0</v>
      </c>
      <c r="D1791" s="65">
        <v>0</v>
      </c>
      <c r="E1791" s="65">
        <v>1</v>
      </c>
      <c r="F1791" s="66">
        <v>0</v>
      </c>
      <c r="G1791" s="67">
        <v>0</v>
      </c>
    </row>
    <row r="1792" spans="2:7" ht="18.75" customHeight="1" x14ac:dyDescent="0.2">
      <c r="B1792" s="64" t="s">
        <v>3691</v>
      </c>
      <c r="C1792" s="65">
        <v>0</v>
      </c>
      <c r="D1792" s="65">
        <v>0</v>
      </c>
      <c r="E1792" s="65">
        <v>0</v>
      </c>
      <c r="F1792" s="66">
        <v>0</v>
      </c>
      <c r="G1792" s="67">
        <v>1</v>
      </c>
    </row>
    <row r="1793" spans="2:7" ht="18.75" customHeight="1" x14ac:dyDescent="0.2">
      <c r="B1793" s="64" t="s">
        <v>3652</v>
      </c>
      <c r="C1793" s="65">
        <v>0</v>
      </c>
      <c r="D1793" s="65">
        <v>0</v>
      </c>
      <c r="E1793" s="65">
        <v>0</v>
      </c>
      <c r="F1793" s="66">
        <v>0</v>
      </c>
      <c r="G1793" s="67">
        <v>1</v>
      </c>
    </row>
    <row r="1794" spans="2:7" ht="18.75" customHeight="1" x14ac:dyDescent="0.2">
      <c r="B1794" s="64" t="s">
        <v>3534</v>
      </c>
      <c r="C1794" s="65">
        <v>0</v>
      </c>
      <c r="D1794" s="65">
        <v>0</v>
      </c>
      <c r="E1794" s="65">
        <v>0</v>
      </c>
      <c r="F1794" s="66">
        <v>1</v>
      </c>
      <c r="G1794" s="67">
        <v>0</v>
      </c>
    </row>
    <row r="1795" spans="2:7" ht="18.75" customHeight="1" x14ac:dyDescent="0.2">
      <c r="B1795" s="64" t="s">
        <v>3410</v>
      </c>
      <c r="C1795" s="65">
        <v>0</v>
      </c>
      <c r="D1795" s="65">
        <v>0</v>
      </c>
      <c r="E1795" s="65">
        <v>0</v>
      </c>
      <c r="F1795" s="66">
        <v>1</v>
      </c>
      <c r="G1795" s="67">
        <v>0</v>
      </c>
    </row>
    <row r="1796" spans="2:7" ht="18.75" customHeight="1" x14ac:dyDescent="0.2">
      <c r="B1796" s="64" t="s">
        <v>3681</v>
      </c>
      <c r="C1796" s="65">
        <v>0</v>
      </c>
      <c r="D1796" s="65">
        <v>0</v>
      </c>
      <c r="E1796" s="65">
        <v>0</v>
      </c>
      <c r="F1796" s="66">
        <v>0</v>
      </c>
      <c r="G1796" s="67">
        <v>1</v>
      </c>
    </row>
    <row r="1797" spans="2:7" ht="18.75" customHeight="1" x14ac:dyDescent="0.2">
      <c r="B1797" s="64" t="s">
        <v>2100</v>
      </c>
      <c r="C1797" s="65">
        <v>0</v>
      </c>
      <c r="D1797" s="65">
        <v>0</v>
      </c>
      <c r="E1797" s="65">
        <v>0</v>
      </c>
      <c r="F1797" s="66">
        <v>1</v>
      </c>
      <c r="G1797" s="67">
        <v>0</v>
      </c>
    </row>
    <row r="1798" spans="2:7" ht="18.75" customHeight="1" x14ac:dyDescent="0.2">
      <c r="B1798" s="64" t="s">
        <v>3432</v>
      </c>
      <c r="C1798" s="65">
        <v>0</v>
      </c>
      <c r="D1798" s="65">
        <v>0</v>
      </c>
      <c r="E1798" s="65">
        <v>0</v>
      </c>
      <c r="F1798" s="66">
        <v>1</v>
      </c>
      <c r="G1798" s="67">
        <v>0</v>
      </c>
    </row>
    <row r="1799" spans="2:7" ht="18.75" customHeight="1" x14ac:dyDescent="0.2">
      <c r="B1799" s="64" t="s">
        <v>3367</v>
      </c>
      <c r="C1799" s="65">
        <v>0</v>
      </c>
      <c r="D1799" s="65">
        <v>0</v>
      </c>
      <c r="E1799" s="65">
        <v>0</v>
      </c>
      <c r="F1799" s="66">
        <v>1</v>
      </c>
      <c r="G1799" s="67">
        <v>0</v>
      </c>
    </row>
    <row r="1800" spans="2:7" ht="18.75" customHeight="1" x14ac:dyDescent="0.2">
      <c r="B1800" s="64" t="s">
        <v>3734</v>
      </c>
      <c r="C1800" s="65">
        <v>0</v>
      </c>
      <c r="D1800" s="65">
        <v>0</v>
      </c>
      <c r="E1800" s="65">
        <v>0</v>
      </c>
      <c r="F1800" s="66">
        <v>0</v>
      </c>
      <c r="G1800" s="67">
        <v>1</v>
      </c>
    </row>
    <row r="1801" spans="2:7" ht="18.75" customHeight="1" x14ac:dyDescent="0.2">
      <c r="B1801" s="64" t="s">
        <v>2244</v>
      </c>
      <c r="C1801" s="65">
        <v>1</v>
      </c>
      <c r="D1801" s="65">
        <v>0</v>
      </c>
      <c r="E1801" s="65">
        <v>0</v>
      </c>
      <c r="F1801" s="66">
        <v>0</v>
      </c>
      <c r="G1801" s="67">
        <v>0</v>
      </c>
    </row>
    <row r="1802" spans="2:7" ht="18.75" customHeight="1" x14ac:dyDescent="0.2">
      <c r="B1802" s="64" t="s">
        <v>1665</v>
      </c>
      <c r="C1802" s="65">
        <v>1</v>
      </c>
      <c r="D1802" s="65">
        <v>0</v>
      </c>
      <c r="E1802" s="65">
        <v>0</v>
      </c>
      <c r="F1802" s="66">
        <v>0</v>
      </c>
      <c r="G1802" s="67">
        <v>0</v>
      </c>
    </row>
    <row r="1803" spans="2:7" ht="18.75" customHeight="1" x14ac:dyDescent="0.2">
      <c r="B1803" s="64" t="s">
        <v>2897</v>
      </c>
      <c r="C1803" s="65">
        <v>0</v>
      </c>
      <c r="D1803" s="65">
        <v>0</v>
      </c>
      <c r="E1803" s="65">
        <v>1</v>
      </c>
      <c r="F1803" s="66">
        <v>0</v>
      </c>
      <c r="G1803" s="67">
        <v>0</v>
      </c>
    </row>
    <row r="1804" spans="2:7" ht="18.75" customHeight="1" x14ac:dyDescent="0.2">
      <c r="B1804" s="64" t="s">
        <v>2835</v>
      </c>
      <c r="C1804" s="65">
        <v>0</v>
      </c>
      <c r="D1804" s="65">
        <v>1</v>
      </c>
      <c r="E1804" s="65">
        <v>0</v>
      </c>
      <c r="F1804" s="66">
        <v>0</v>
      </c>
      <c r="G1804" s="67">
        <v>0</v>
      </c>
    </row>
    <row r="1805" spans="2:7" ht="18.75" customHeight="1" x14ac:dyDescent="0.2">
      <c r="B1805" s="64" t="s">
        <v>2868</v>
      </c>
      <c r="C1805" s="65">
        <v>1</v>
      </c>
      <c r="D1805" s="65">
        <v>0</v>
      </c>
      <c r="E1805" s="65">
        <v>0</v>
      </c>
      <c r="F1805" s="66">
        <v>0</v>
      </c>
      <c r="G1805" s="67">
        <v>0</v>
      </c>
    </row>
    <row r="1806" spans="2:7" ht="18.75" customHeight="1" x14ac:dyDescent="0.2">
      <c r="B1806" s="64" t="s">
        <v>3715</v>
      </c>
      <c r="C1806" s="65">
        <v>0</v>
      </c>
      <c r="D1806" s="65">
        <v>0</v>
      </c>
      <c r="E1806" s="65">
        <v>0</v>
      </c>
      <c r="F1806" s="66">
        <v>0</v>
      </c>
      <c r="G1806" s="67">
        <v>1</v>
      </c>
    </row>
    <row r="1807" spans="2:7" ht="18.75" customHeight="1" x14ac:dyDescent="0.2">
      <c r="B1807" s="64" t="s">
        <v>3610</v>
      </c>
      <c r="C1807" s="65">
        <v>0</v>
      </c>
      <c r="D1807" s="65">
        <v>0</v>
      </c>
      <c r="E1807" s="65">
        <v>0</v>
      </c>
      <c r="F1807" s="66">
        <v>0</v>
      </c>
      <c r="G1807" s="67">
        <v>1</v>
      </c>
    </row>
    <row r="1808" spans="2:7" ht="18.75" customHeight="1" x14ac:dyDescent="0.2">
      <c r="B1808" s="64" t="s">
        <v>3365</v>
      </c>
      <c r="C1808" s="65">
        <v>0</v>
      </c>
      <c r="D1808" s="65">
        <v>0</v>
      </c>
      <c r="E1808" s="65">
        <v>0</v>
      </c>
      <c r="F1808" s="66">
        <v>1</v>
      </c>
      <c r="G1808" s="67">
        <v>0</v>
      </c>
    </row>
    <row r="1809" spans="2:7" ht="18.75" customHeight="1" x14ac:dyDescent="0.2">
      <c r="B1809" s="64" t="s">
        <v>3559</v>
      </c>
      <c r="C1809" s="65">
        <v>0</v>
      </c>
      <c r="D1809" s="65">
        <v>0</v>
      </c>
      <c r="E1809" s="65">
        <v>0</v>
      </c>
      <c r="F1809" s="66">
        <v>0</v>
      </c>
      <c r="G1809" s="67">
        <v>1</v>
      </c>
    </row>
    <row r="1810" spans="2:7" ht="18.75" customHeight="1" x14ac:dyDescent="0.2">
      <c r="B1810" s="64" t="s">
        <v>3797</v>
      </c>
      <c r="C1810" s="65">
        <v>0</v>
      </c>
      <c r="D1810" s="65">
        <v>0</v>
      </c>
      <c r="E1810" s="65">
        <v>0</v>
      </c>
      <c r="F1810" s="66">
        <v>0</v>
      </c>
      <c r="G1810" s="67">
        <v>1</v>
      </c>
    </row>
    <row r="1811" spans="2:7" ht="18.75" customHeight="1" x14ac:dyDescent="0.2">
      <c r="B1811" s="64" t="s">
        <v>3619</v>
      </c>
      <c r="C1811" s="65">
        <v>0</v>
      </c>
      <c r="D1811" s="65">
        <v>0</v>
      </c>
      <c r="E1811" s="65">
        <v>0</v>
      </c>
      <c r="F1811" s="66">
        <v>0</v>
      </c>
      <c r="G1811" s="67">
        <v>1</v>
      </c>
    </row>
    <row r="1812" spans="2:7" ht="18.75" customHeight="1" x14ac:dyDescent="0.2">
      <c r="B1812" s="64" t="s">
        <v>2400</v>
      </c>
      <c r="C1812" s="65">
        <v>1</v>
      </c>
      <c r="D1812" s="65">
        <v>0</v>
      </c>
      <c r="E1812" s="65">
        <v>0</v>
      </c>
      <c r="F1812" s="66">
        <v>0</v>
      </c>
      <c r="G1812" s="67">
        <v>0</v>
      </c>
    </row>
    <row r="1813" spans="2:7" ht="18.75" customHeight="1" x14ac:dyDescent="0.2">
      <c r="B1813" s="64" t="s">
        <v>2895</v>
      </c>
      <c r="C1813" s="65">
        <v>0</v>
      </c>
      <c r="D1813" s="65">
        <v>0</v>
      </c>
      <c r="E1813" s="65">
        <v>1</v>
      </c>
      <c r="F1813" s="66">
        <v>0</v>
      </c>
      <c r="G1813" s="67">
        <v>0</v>
      </c>
    </row>
    <row r="1814" spans="2:7" ht="18.75" customHeight="1" x14ac:dyDescent="0.2">
      <c r="B1814" s="64" t="s">
        <v>1619</v>
      </c>
      <c r="C1814" s="65">
        <v>0</v>
      </c>
      <c r="D1814" s="65">
        <v>1</v>
      </c>
      <c r="E1814" s="65">
        <v>0</v>
      </c>
      <c r="F1814" s="66">
        <v>0</v>
      </c>
      <c r="G1814" s="67">
        <v>0</v>
      </c>
    </row>
    <row r="1815" spans="2:7" ht="18.75" customHeight="1" x14ac:dyDescent="0.2">
      <c r="B1815" s="64" t="s">
        <v>3312</v>
      </c>
      <c r="C1815" s="65">
        <v>0</v>
      </c>
      <c r="D1815" s="65">
        <v>0</v>
      </c>
      <c r="E1815" s="65">
        <v>0</v>
      </c>
      <c r="F1815" s="66">
        <v>1</v>
      </c>
      <c r="G1815" s="67">
        <v>0</v>
      </c>
    </row>
    <row r="1816" spans="2:7" ht="18.75" customHeight="1" x14ac:dyDescent="0.2">
      <c r="B1816" s="64" t="s">
        <v>3733</v>
      </c>
      <c r="C1816" s="65">
        <v>0</v>
      </c>
      <c r="D1816" s="65">
        <v>0</v>
      </c>
      <c r="E1816" s="65">
        <v>0</v>
      </c>
      <c r="F1816" s="66">
        <v>0</v>
      </c>
      <c r="G1816" s="67">
        <v>1</v>
      </c>
    </row>
    <row r="1817" spans="2:7" ht="18.75" customHeight="1" x14ac:dyDescent="0.2">
      <c r="B1817" s="64" t="s">
        <v>2893</v>
      </c>
      <c r="C1817" s="65">
        <v>0</v>
      </c>
      <c r="D1817" s="65">
        <v>1</v>
      </c>
      <c r="E1817" s="65">
        <v>0</v>
      </c>
      <c r="F1817" s="66">
        <v>0</v>
      </c>
      <c r="G1817" s="67">
        <v>0</v>
      </c>
    </row>
    <row r="1818" spans="2:7" ht="18.75" customHeight="1" x14ac:dyDescent="0.2">
      <c r="B1818" s="64" t="s">
        <v>3705</v>
      </c>
      <c r="C1818" s="65">
        <v>0</v>
      </c>
      <c r="D1818" s="65">
        <v>0</v>
      </c>
      <c r="E1818" s="65">
        <v>0</v>
      </c>
      <c r="F1818" s="66">
        <v>0</v>
      </c>
      <c r="G1818" s="67">
        <v>1</v>
      </c>
    </row>
    <row r="1819" spans="2:7" ht="18.75" customHeight="1" x14ac:dyDescent="0.2">
      <c r="B1819" s="64" t="s">
        <v>2199</v>
      </c>
      <c r="C1819" s="65">
        <v>1</v>
      </c>
      <c r="D1819" s="65">
        <v>0</v>
      </c>
      <c r="E1819" s="65">
        <v>0</v>
      </c>
      <c r="F1819" s="66">
        <v>0</v>
      </c>
      <c r="G1819" s="67">
        <v>0</v>
      </c>
    </row>
    <row r="1820" spans="2:7" ht="18.75" customHeight="1" x14ac:dyDescent="0.2">
      <c r="B1820" s="64" t="s">
        <v>2878</v>
      </c>
      <c r="C1820" s="65">
        <v>0</v>
      </c>
      <c r="D1820" s="65">
        <v>1</v>
      </c>
      <c r="E1820" s="65">
        <v>0</v>
      </c>
      <c r="F1820" s="66">
        <v>0</v>
      </c>
      <c r="G1820" s="67">
        <v>0</v>
      </c>
    </row>
    <row r="1821" spans="2:7" ht="18.75" customHeight="1" x14ac:dyDescent="0.2">
      <c r="B1821" s="64" t="s">
        <v>3660</v>
      </c>
      <c r="C1821" s="65">
        <v>0</v>
      </c>
      <c r="D1821" s="65">
        <v>0</v>
      </c>
      <c r="E1821" s="65">
        <v>0</v>
      </c>
      <c r="F1821" s="66">
        <v>0</v>
      </c>
      <c r="G1821" s="67">
        <v>1</v>
      </c>
    </row>
    <row r="1822" spans="2:7" ht="18.75" customHeight="1" x14ac:dyDescent="0.2">
      <c r="B1822" s="64" t="s">
        <v>1718</v>
      </c>
      <c r="C1822" s="65">
        <v>1</v>
      </c>
      <c r="D1822" s="65">
        <v>0</v>
      </c>
      <c r="E1822" s="65">
        <v>0</v>
      </c>
      <c r="F1822" s="66">
        <v>0</v>
      </c>
      <c r="G1822" s="67">
        <v>0</v>
      </c>
    </row>
    <row r="1823" spans="2:7" ht="18.75" customHeight="1" x14ac:dyDescent="0.2">
      <c r="B1823" s="64" t="s">
        <v>3611</v>
      </c>
      <c r="C1823" s="65">
        <v>0</v>
      </c>
      <c r="D1823" s="65">
        <v>0</v>
      </c>
      <c r="E1823" s="65">
        <v>0</v>
      </c>
      <c r="F1823" s="66">
        <v>0</v>
      </c>
      <c r="G1823" s="67">
        <v>1</v>
      </c>
    </row>
    <row r="1824" spans="2:7" ht="18.75" customHeight="1" x14ac:dyDescent="0.2">
      <c r="B1824" s="64" t="s">
        <v>3165</v>
      </c>
      <c r="C1824" s="65">
        <v>0</v>
      </c>
      <c r="D1824" s="65">
        <v>0</v>
      </c>
      <c r="E1824" s="65">
        <v>1</v>
      </c>
      <c r="F1824" s="66">
        <v>0</v>
      </c>
      <c r="G1824" s="67">
        <v>0</v>
      </c>
    </row>
    <row r="1825" spans="2:7" ht="18.75" customHeight="1" x14ac:dyDescent="0.2">
      <c r="B1825" s="64" t="s">
        <v>2848</v>
      </c>
      <c r="C1825" s="65">
        <v>0</v>
      </c>
      <c r="D1825" s="65">
        <v>0</v>
      </c>
      <c r="E1825" s="65">
        <v>0</v>
      </c>
      <c r="F1825" s="66">
        <v>1</v>
      </c>
      <c r="G1825" s="67">
        <v>0</v>
      </c>
    </row>
    <row r="1826" spans="2:7" ht="18.75" customHeight="1" x14ac:dyDescent="0.2">
      <c r="B1826" s="64" t="s">
        <v>2877</v>
      </c>
      <c r="C1826" s="65">
        <v>1</v>
      </c>
      <c r="D1826" s="65">
        <v>0</v>
      </c>
      <c r="E1826" s="65">
        <v>0</v>
      </c>
      <c r="F1826" s="66">
        <v>0</v>
      </c>
      <c r="G1826" s="67">
        <v>0</v>
      </c>
    </row>
    <row r="1827" spans="2:7" ht="18.75" customHeight="1" x14ac:dyDescent="0.2">
      <c r="B1827" s="64" t="s">
        <v>3752</v>
      </c>
      <c r="C1827" s="65">
        <v>0</v>
      </c>
      <c r="D1827" s="65">
        <v>0</v>
      </c>
      <c r="E1827" s="65">
        <v>0</v>
      </c>
      <c r="F1827" s="66">
        <v>0</v>
      </c>
      <c r="G1827" s="67">
        <v>1</v>
      </c>
    </row>
    <row r="1828" spans="2:7" ht="18.75" customHeight="1" x14ac:dyDescent="0.2">
      <c r="B1828" s="64" t="s">
        <v>3582</v>
      </c>
      <c r="C1828" s="65">
        <v>0</v>
      </c>
      <c r="D1828" s="65">
        <v>0</v>
      </c>
      <c r="E1828" s="65">
        <v>0</v>
      </c>
      <c r="F1828" s="66">
        <v>0</v>
      </c>
      <c r="G1828" s="67">
        <v>1</v>
      </c>
    </row>
    <row r="1829" spans="2:7" ht="18.75" customHeight="1" x14ac:dyDescent="0.2">
      <c r="B1829" s="64" t="s">
        <v>3433</v>
      </c>
      <c r="C1829" s="65">
        <v>0</v>
      </c>
      <c r="D1829" s="65">
        <v>0</v>
      </c>
      <c r="E1829" s="65">
        <v>0</v>
      </c>
      <c r="F1829" s="66">
        <v>1</v>
      </c>
      <c r="G1829" s="67">
        <v>0</v>
      </c>
    </row>
    <row r="1830" spans="2:7" ht="18.75" customHeight="1" x14ac:dyDescent="0.2">
      <c r="B1830" s="64" t="s">
        <v>3746</v>
      </c>
      <c r="C1830" s="65">
        <v>0</v>
      </c>
      <c r="D1830" s="65">
        <v>0</v>
      </c>
      <c r="E1830" s="65">
        <v>0</v>
      </c>
      <c r="F1830" s="66">
        <v>0</v>
      </c>
      <c r="G1830" s="67">
        <v>1</v>
      </c>
    </row>
    <row r="1831" spans="2:7" ht="18.75" customHeight="1" x14ac:dyDescent="0.2">
      <c r="B1831" s="64" t="s">
        <v>3137</v>
      </c>
      <c r="C1831" s="65">
        <v>0</v>
      </c>
      <c r="D1831" s="65">
        <v>0</v>
      </c>
      <c r="E1831" s="65">
        <v>1</v>
      </c>
      <c r="F1831" s="66">
        <v>0</v>
      </c>
      <c r="G1831" s="67">
        <v>0</v>
      </c>
    </row>
    <row r="1832" spans="2:7" ht="18.75" customHeight="1" x14ac:dyDescent="0.2">
      <c r="B1832" s="64" t="s">
        <v>2013</v>
      </c>
      <c r="C1832" s="65">
        <v>0</v>
      </c>
      <c r="D1832" s="65">
        <v>0</v>
      </c>
      <c r="E1832" s="65">
        <v>0</v>
      </c>
      <c r="F1832" s="66">
        <v>0</v>
      </c>
      <c r="G1832" s="67">
        <v>1</v>
      </c>
    </row>
    <row r="1833" spans="2:7" ht="18.75" customHeight="1" x14ac:dyDescent="0.2">
      <c r="B1833" s="64" t="s">
        <v>3364</v>
      </c>
      <c r="C1833" s="65">
        <v>0</v>
      </c>
      <c r="D1833" s="65">
        <v>0</v>
      </c>
      <c r="E1833" s="65">
        <v>0</v>
      </c>
      <c r="F1833" s="66">
        <v>1</v>
      </c>
      <c r="G1833" s="67">
        <v>0</v>
      </c>
    </row>
    <row r="1834" spans="2:7" ht="18.75" customHeight="1" x14ac:dyDescent="0.2">
      <c r="B1834" s="64" t="s">
        <v>3693</v>
      </c>
      <c r="C1834" s="65">
        <v>0</v>
      </c>
      <c r="D1834" s="65">
        <v>0</v>
      </c>
      <c r="E1834" s="65">
        <v>0</v>
      </c>
      <c r="F1834" s="66">
        <v>0</v>
      </c>
      <c r="G1834" s="67">
        <v>1</v>
      </c>
    </row>
    <row r="1835" spans="2:7" ht="18.75" customHeight="1" x14ac:dyDescent="0.2">
      <c r="B1835" s="64" t="s">
        <v>1793</v>
      </c>
      <c r="C1835" s="65">
        <v>0</v>
      </c>
      <c r="D1835" s="65">
        <v>0</v>
      </c>
      <c r="E1835" s="65">
        <v>0</v>
      </c>
      <c r="F1835" s="66">
        <v>1</v>
      </c>
      <c r="G1835" s="67">
        <v>0</v>
      </c>
    </row>
    <row r="1836" spans="2:7" ht="18.75" customHeight="1" x14ac:dyDescent="0.2">
      <c r="B1836" s="64" t="s">
        <v>1258</v>
      </c>
      <c r="C1836" s="65">
        <v>0</v>
      </c>
      <c r="D1836" s="65">
        <v>0</v>
      </c>
      <c r="E1836" s="65">
        <v>1</v>
      </c>
      <c r="F1836" s="66">
        <v>0</v>
      </c>
      <c r="G1836" s="67">
        <v>0</v>
      </c>
    </row>
    <row r="1837" spans="2:7" ht="18.75" customHeight="1" x14ac:dyDescent="0.2">
      <c r="B1837" s="64" t="s">
        <v>1906</v>
      </c>
      <c r="C1837" s="65">
        <v>0</v>
      </c>
      <c r="D1837" s="65">
        <v>0</v>
      </c>
      <c r="E1837" s="65">
        <v>1</v>
      </c>
      <c r="F1837" s="66">
        <v>0</v>
      </c>
      <c r="G1837" s="67">
        <v>0</v>
      </c>
    </row>
    <row r="1838" spans="2:7" ht="18.75" customHeight="1" x14ac:dyDescent="0.2">
      <c r="B1838" s="64" t="s">
        <v>3257</v>
      </c>
      <c r="C1838" s="65">
        <v>0</v>
      </c>
      <c r="D1838" s="65">
        <v>0</v>
      </c>
      <c r="E1838" s="65">
        <v>1</v>
      </c>
      <c r="F1838" s="66">
        <v>0</v>
      </c>
      <c r="G1838" s="67">
        <v>0</v>
      </c>
    </row>
    <row r="1839" spans="2:7" ht="18.75" customHeight="1" x14ac:dyDescent="0.2">
      <c r="B1839" s="64" t="s">
        <v>2866</v>
      </c>
      <c r="C1839" s="65">
        <v>1</v>
      </c>
      <c r="D1839" s="65">
        <v>0</v>
      </c>
      <c r="E1839" s="65">
        <v>0</v>
      </c>
      <c r="F1839" s="66">
        <v>0</v>
      </c>
      <c r="G1839" s="67">
        <v>0</v>
      </c>
    </row>
    <row r="1840" spans="2:7" ht="18.75" customHeight="1" x14ac:dyDescent="0.2">
      <c r="B1840" s="64" t="s">
        <v>3162</v>
      </c>
      <c r="C1840" s="65">
        <v>0</v>
      </c>
      <c r="D1840" s="65">
        <v>0</v>
      </c>
      <c r="E1840" s="65">
        <v>1</v>
      </c>
      <c r="F1840" s="66">
        <v>0</v>
      </c>
      <c r="G1840" s="67">
        <v>0</v>
      </c>
    </row>
    <row r="1841" spans="2:7" ht="18.75" customHeight="1" x14ac:dyDescent="0.2">
      <c r="B1841" s="64" t="s">
        <v>2289</v>
      </c>
      <c r="C1841" s="65">
        <v>0</v>
      </c>
      <c r="D1841" s="65">
        <v>0</v>
      </c>
      <c r="E1841" s="65">
        <v>1</v>
      </c>
      <c r="F1841" s="66">
        <v>0</v>
      </c>
      <c r="G1841" s="67">
        <v>0</v>
      </c>
    </row>
    <row r="1842" spans="2:7" ht="18.75" customHeight="1" x14ac:dyDescent="0.2">
      <c r="B1842" s="64" t="s">
        <v>1695</v>
      </c>
      <c r="C1842" s="65">
        <v>0</v>
      </c>
      <c r="D1842" s="65">
        <v>1</v>
      </c>
      <c r="E1842" s="65">
        <v>0</v>
      </c>
      <c r="F1842" s="66">
        <v>0</v>
      </c>
      <c r="G1842" s="67">
        <v>0</v>
      </c>
    </row>
    <row r="1843" spans="2:7" ht="18.75" customHeight="1" x14ac:dyDescent="0.2">
      <c r="B1843" s="64" t="s">
        <v>3555</v>
      </c>
      <c r="C1843" s="65">
        <v>0</v>
      </c>
      <c r="D1843" s="65">
        <v>0</v>
      </c>
      <c r="E1843" s="65">
        <v>0</v>
      </c>
      <c r="F1843" s="66">
        <v>0</v>
      </c>
      <c r="G1843" s="67">
        <v>1</v>
      </c>
    </row>
    <row r="1844" spans="2:7" ht="18.75" customHeight="1" x14ac:dyDescent="0.2">
      <c r="B1844" s="64" t="s">
        <v>3407</v>
      </c>
      <c r="C1844" s="65">
        <v>0</v>
      </c>
      <c r="D1844" s="65">
        <v>0</v>
      </c>
      <c r="E1844" s="65">
        <v>0</v>
      </c>
      <c r="F1844" s="66">
        <v>1</v>
      </c>
      <c r="G1844" s="67">
        <v>0</v>
      </c>
    </row>
    <row r="1845" spans="2:7" ht="18.75" customHeight="1" x14ac:dyDescent="0.2">
      <c r="B1845" s="64" t="s">
        <v>3581</v>
      </c>
      <c r="C1845" s="65">
        <v>0</v>
      </c>
      <c r="D1845" s="65">
        <v>0</v>
      </c>
      <c r="E1845" s="65">
        <v>0</v>
      </c>
      <c r="F1845" s="66">
        <v>0</v>
      </c>
      <c r="G1845" s="67">
        <v>1</v>
      </c>
    </row>
    <row r="1846" spans="2:7" ht="18.75" customHeight="1" x14ac:dyDescent="0.2">
      <c r="B1846" s="64" t="s">
        <v>1587</v>
      </c>
      <c r="C1846" s="65">
        <v>1</v>
      </c>
      <c r="D1846" s="65">
        <v>0</v>
      </c>
      <c r="E1846" s="65">
        <v>0</v>
      </c>
      <c r="F1846" s="66">
        <v>0</v>
      </c>
      <c r="G1846" s="67">
        <v>0</v>
      </c>
    </row>
    <row r="1847" spans="2:7" ht="18.75" customHeight="1" x14ac:dyDescent="0.2">
      <c r="B1847" s="64" t="s">
        <v>2846</v>
      </c>
      <c r="C1847" s="65">
        <v>0</v>
      </c>
      <c r="D1847" s="65">
        <v>0</v>
      </c>
      <c r="E1847" s="65">
        <v>0</v>
      </c>
      <c r="F1847" s="66">
        <v>0</v>
      </c>
      <c r="G1847" s="67">
        <v>1</v>
      </c>
    </row>
    <row r="1848" spans="2:7" ht="18.75" customHeight="1" x14ac:dyDescent="0.2">
      <c r="B1848" s="64" t="s">
        <v>3717</v>
      </c>
      <c r="C1848" s="65">
        <v>0</v>
      </c>
      <c r="D1848" s="65">
        <v>0</v>
      </c>
      <c r="E1848" s="65">
        <v>0</v>
      </c>
      <c r="F1848" s="66">
        <v>0</v>
      </c>
      <c r="G1848" s="67">
        <v>1</v>
      </c>
    </row>
    <row r="1849" spans="2:7" ht="18.75" customHeight="1" x14ac:dyDescent="0.2">
      <c r="B1849" s="64" t="s">
        <v>3439</v>
      </c>
      <c r="C1849" s="65">
        <v>0</v>
      </c>
      <c r="D1849" s="65">
        <v>0</v>
      </c>
      <c r="E1849" s="65">
        <v>0</v>
      </c>
      <c r="F1849" s="66">
        <v>1</v>
      </c>
      <c r="G1849" s="67">
        <v>0</v>
      </c>
    </row>
    <row r="1850" spans="2:7" ht="18.75" customHeight="1" x14ac:dyDescent="0.2">
      <c r="B1850" s="64" t="s">
        <v>3331</v>
      </c>
      <c r="C1850" s="65">
        <v>0</v>
      </c>
      <c r="D1850" s="65">
        <v>0</v>
      </c>
      <c r="E1850" s="65">
        <v>0</v>
      </c>
      <c r="F1850" s="66">
        <v>1</v>
      </c>
      <c r="G1850" s="67">
        <v>0</v>
      </c>
    </row>
    <row r="1851" spans="2:7" ht="18.75" customHeight="1" x14ac:dyDescent="0.2">
      <c r="B1851" s="64" t="s">
        <v>3642</v>
      </c>
      <c r="C1851" s="65">
        <v>0</v>
      </c>
      <c r="D1851" s="65">
        <v>0</v>
      </c>
      <c r="E1851" s="65">
        <v>0</v>
      </c>
      <c r="F1851" s="66">
        <v>0</v>
      </c>
      <c r="G1851" s="67">
        <v>1</v>
      </c>
    </row>
    <row r="1852" spans="2:7" ht="18.75" customHeight="1" x14ac:dyDescent="0.2">
      <c r="B1852" s="64" t="s">
        <v>2292</v>
      </c>
      <c r="C1852" s="65">
        <v>0</v>
      </c>
      <c r="D1852" s="65">
        <v>1</v>
      </c>
      <c r="E1852" s="65">
        <v>0</v>
      </c>
      <c r="F1852" s="66">
        <v>0</v>
      </c>
      <c r="G1852" s="67">
        <v>0</v>
      </c>
    </row>
    <row r="1853" spans="2:7" ht="18.75" customHeight="1" x14ac:dyDescent="0.2">
      <c r="B1853" s="64" t="s">
        <v>3435</v>
      </c>
      <c r="C1853" s="65">
        <v>0</v>
      </c>
      <c r="D1853" s="65">
        <v>0</v>
      </c>
      <c r="E1853" s="65">
        <v>0</v>
      </c>
      <c r="F1853" s="66">
        <v>1</v>
      </c>
      <c r="G1853" s="67">
        <v>0</v>
      </c>
    </row>
    <row r="1854" spans="2:7" ht="18.75" customHeight="1" x14ac:dyDescent="0.2">
      <c r="B1854" s="64" t="s">
        <v>3647</v>
      </c>
      <c r="C1854" s="65">
        <v>0</v>
      </c>
      <c r="D1854" s="65">
        <v>0</v>
      </c>
      <c r="E1854" s="65">
        <v>0</v>
      </c>
      <c r="F1854" s="66">
        <v>0</v>
      </c>
      <c r="G1854" s="67">
        <v>1</v>
      </c>
    </row>
    <row r="1855" spans="2:7" ht="18.75" customHeight="1" x14ac:dyDescent="0.2">
      <c r="B1855" s="64" t="s">
        <v>2840</v>
      </c>
      <c r="C1855" s="65">
        <v>0</v>
      </c>
      <c r="D1855" s="65">
        <v>1</v>
      </c>
      <c r="E1855" s="65">
        <v>0</v>
      </c>
      <c r="F1855" s="66">
        <v>0</v>
      </c>
      <c r="G1855" s="67">
        <v>0</v>
      </c>
    </row>
    <row r="1856" spans="2:7" ht="18.75" customHeight="1" x14ac:dyDescent="0.2">
      <c r="B1856" s="64" t="s">
        <v>2033</v>
      </c>
      <c r="C1856" s="65">
        <v>0</v>
      </c>
      <c r="D1856" s="65">
        <v>0</v>
      </c>
      <c r="E1856" s="65">
        <v>0</v>
      </c>
      <c r="F1856" s="66">
        <v>0</v>
      </c>
      <c r="G1856" s="67">
        <v>1</v>
      </c>
    </row>
    <row r="1857" spans="2:7" ht="18.75" customHeight="1" x14ac:dyDescent="0.2">
      <c r="B1857" s="64" t="s">
        <v>1453</v>
      </c>
      <c r="C1857" s="65">
        <v>0</v>
      </c>
      <c r="D1857" s="65">
        <v>1</v>
      </c>
      <c r="E1857" s="65">
        <v>0</v>
      </c>
      <c r="F1857" s="66">
        <v>0</v>
      </c>
      <c r="G1857" s="67">
        <v>0</v>
      </c>
    </row>
    <row r="1858" spans="2:7" ht="18.75" customHeight="1" x14ac:dyDescent="0.2">
      <c r="B1858" s="64" t="s">
        <v>3431</v>
      </c>
      <c r="C1858" s="65">
        <v>0</v>
      </c>
      <c r="D1858" s="65">
        <v>0</v>
      </c>
      <c r="E1858" s="65">
        <v>0</v>
      </c>
      <c r="F1858" s="66">
        <v>1</v>
      </c>
      <c r="G1858" s="67">
        <v>0</v>
      </c>
    </row>
    <row r="1859" spans="2:7" ht="18.75" customHeight="1" x14ac:dyDescent="0.2">
      <c r="B1859" s="64" t="s">
        <v>2205</v>
      </c>
      <c r="C1859" s="65">
        <v>0</v>
      </c>
      <c r="D1859" s="65">
        <v>0</v>
      </c>
      <c r="E1859" s="65">
        <v>1</v>
      </c>
      <c r="F1859" s="66">
        <v>0</v>
      </c>
      <c r="G1859" s="67">
        <v>0</v>
      </c>
    </row>
    <row r="1860" spans="2:7" ht="18.75" customHeight="1" x14ac:dyDescent="0.2">
      <c r="B1860" s="64" t="s">
        <v>3214</v>
      </c>
      <c r="C1860" s="65">
        <v>0</v>
      </c>
      <c r="D1860" s="65">
        <v>0</v>
      </c>
      <c r="E1860" s="65">
        <v>1</v>
      </c>
      <c r="F1860" s="66">
        <v>0</v>
      </c>
      <c r="G1860" s="67">
        <v>0</v>
      </c>
    </row>
    <row r="1861" spans="2:7" ht="18.75" customHeight="1" x14ac:dyDescent="0.2">
      <c r="B1861" s="64" t="s">
        <v>3144</v>
      </c>
      <c r="C1861" s="65">
        <v>0</v>
      </c>
      <c r="D1861" s="65">
        <v>0</v>
      </c>
      <c r="E1861" s="65">
        <v>1</v>
      </c>
      <c r="F1861" s="66">
        <v>0</v>
      </c>
      <c r="G1861" s="67">
        <v>0</v>
      </c>
    </row>
    <row r="1862" spans="2:7" ht="18.75" customHeight="1" x14ac:dyDescent="0.2">
      <c r="B1862" s="64" t="s">
        <v>3229</v>
      </c>
      <c r="C1862" s="65">
        <v>0</v>
      </c>
      <c r="D1862" s="65">
        <v>0</v>
      </c>
      <c r="E1862" s="65">
        <v>1</v>
      </c>
      <c r="F1862" s="66">
        <v>0</v>
      </c>
      <c r="G1862" s="67">
        <v>0</v>
      </c>
    </row>
    <row r="1863" spans="2:7" ht="18.75" customHeight="1" x14ac:dyDescent="0.2">
      <c r="B1863" s="64" t="s">
        <v>3224</v>
      </c>
      <c r="C1863" s="65">
        <v>0</v>
      </c>
      <c r="D1863" s="65">
        <v>0</v>
      </c>
      <c r="E1863" s="65">
        <v>1</v>
      </c>
      <c r="F1863" s="66">
        <v>0</v>
      </c>
      <c r="G1863" s="67">
        <v>0</v>
      </c>
    </row>
    <row r="1864" spans="2:7" ht="18.75" customHeight="1" x14ac:dyDescent="0.2">
      <c r="B1864" s="64" t="s">
        <v>2861</v>
      </c>
      <c r="C1864" s="65">
        <v>0</v>
      </c>
      <c r="D1864" s="65">
        <v>1</v>
      </c>
      <c r="E1864" s="65">
        <v>0</v>
      </c>
      <c r="F1864" s="66">
        <v>0</v>
      </c>
      <c r="G1864" s="67">
        <v>0</v>
      </c>
    </row>
    <row r="1865" spans="2:7" ht="18.75" customHeight="1" x14ac:dyDescent="0.2">
      <c r="B1865" s="64" t="s">
        <v>2838</v>
      </c>
      <c r="C1865" s="65">
        <v>1</v>
      </c>
      <c r="D1865" s="65">
        <v>0</v>
      </c>
      <c r="E1865" s="65">
        <v>0</v>
      </c>
      <c r="F1865" s="66">
        <v>0</v>
      </c>
      <c r="G1865" s="67">
        <v>0</v>
      </c>
    </row>
    <row r="1866" spans="2:7" ht="18.75" customHeight="1" x14ac:dyDescent="0.2">
      <c r="B1866" s="64" t="s">
        <v>3646</v>
      </c>
      <c r="C1866" s="65">
        <v>0</v>
      </c>
      <c r="D1866" s="65">
        <v>0</v>
      </c>
      <c r="E1866" s="65">
        <v>0</v>
      </c>
      <c r="F1866" s="66">
        <v>0</v>
      </c>
      <c r="G1866" s="67">
        <v>1</v>
      </c>
    </row>
    <row r="1867" spans="2:7" ht="18.75" customHeight="1" x14ac:dyDescent="0.2">
      <c r="B1867" s="64" t="s">
        <v>2867</v>
      </c>
      <c r="C1867" s="65">
        <v>1</v>
      </c>
      <c r="D1867" s="65">
        <v>0</v>
      </c>
      <c r="E1867" s="65">
        <v>0</v>
      </c>
      <c r="F1867" s="66">
        <v>0</v>
      </c>
      <c r="G1867" s="67">
        <v>0</v>
      </c>
    </row>
    <row r="1868" spans="2:7" ht="18.75" customHeight="1" x14ac:dyDescent="0.2">
      <c r="B1868" s="64" t="s">
        <v>2332</v>
      </c>
      <c r="C1868" s="65">
        <v>0</v>
      </c>
      <c r="D1868" s="65">
        <v>0</v>
      </c>
      <c r="E1868" s="65">
        <v>1</v>
      </c>
      <c r="F1868" s="66">
        <v>0</v>
      </c>
      <c r="G1868" s="67">
        <v>0</v>
      </c>
    </row>
    <row r="1869" spans="2:7" ht="18.75" customHeight="1" x14ac:dyDescent="0.2">
      <c r="B1869" s="64" t="s">
        <v>1760</v>
      </c>
      <c r="C1869" s="65">
        <v>0</v>
      </c>
      <c r="D1869" s="65">
        <v>1</v>
      </c>
      <c r="E1869" s="65">
        <v>0</v>
      </c>
      <c r="F1869" s="66">
        <v>0</v>
      </c>
      <c r="G1869" s="67">
        <v>0</v>
      </c>
    </row>
    <row r="1870" spans="2:7" ht="18.75" customHeight="1" x14ac:dyDescent="0.2">
      <c r="B1870" s="64" t="s">
        <v>2876</v>
      </c>
      <c r="C1870" s="65">
        <v>1</v>
      </c>
      <c r="D1870" s="65">
        <v>0</v>
      </c>
      <c r="E1870" s="65">
        <v>0</v>
      </c>
      <c r="F1870" s="66">
        <v>0</v>
      </c>
      <c r="G1870" s="67">
        <v>0</v>
      </c>
    </row>
    <row r="1871" spans="2:7" ht="18.75" customHeight="1" x14ac:dyDescent="0.2">
      <c r="B1871" s="64" t="s">
        <v>3124</v>
      </c>
      <c r="C1871" s="65">
        <v>0</v>
      </c>
      <c r="D1871" s="65">
        <v>0</v>
      </c>
      <c r="E1871" s="65">
        <v>1</v>
      </c>
      <c r="F1871" s="66">
        <v>0</v>
      </c>
      <c r="G1871" s="67">
        <v>0</v>
      </c>
    </row>
    <row r="1872" spans="2:7" ht="18.75" customHeight="1" x14ac:dyDescent="0.2">
      <c r="B1872" s="64" t="s">
        <v>1666</v>
      </c>
      <c r="C1872" s="65">
        <v>1</v>
      </c>
      <c r="D1872" s="65">
        <v>0</v>
      </c>
      <c r="E1872" s="65">
        <v>0</v>
      </c>
      <c r="F1872" s="66">
        <v>0</v>
      </c>
      <c r="G1872" s="67">
        <v>0</v>
      </c>
    </row>
    <row r="1873" spans="2:7" ht="18.75" customHeight="1" x14ac:dyDescent="0.2">
      <c r="B1873" s="64" t="s">
        <v>3686</v>
      </c>
      <c r="C1873" s="65">
        <v>0</v>
      </c>
      <c r="D1873" s="65">
        <v>0</v>
      </c>
      <c r="E1873" s="65">
        <v>0</v>
      </c>
      <c r="F1873" s="66">
        <v>0</v>
      </c>
      <c r="G1873" s="67">
        <v>1</v>
      </c>
    </row>
    <row r="1874" spans="2:7" ht="18.75" customHeight="1" x14ac:dyDescent="0.2">
      <c r="B1874" s="64" t="s">
        <v>2151</v>
      </c>
      <c r="C1874" s="65">
        <v>1</v>
      </c>
      <c r="D1874" s="65">
        <v>0</v>
      </c>
      <c r="E1874" s="65">
        <v>0</v>
      </c>
      <c r="F1874" s="66">
        <v>0</v>
      </c>
      <c r="G1874" s="67">
        <v>0</v>
      </c>
    </row>
    <row r="1875" spans="2:7" ht="18.75" customHeight="1" x14ac:dyDescent="0.2">
      <c r="B1875" s="64" t="s">
        <v>2874</v>
      </c>
      <c r="C1875" s="65">
        <v>0</v>
      </c>
      <c r="D1875" s="65">
        <v>0</v>
      </c>
      <c r="E1875" s="65">
        <v>1</v>
      </c>
      <c r="F1875" s="66">
        <v>0</v>
      </c>
      <c r="G1875" s="67">
        <v>0</v>
      </c>
    </row>
    <row r="1876" spans="2:7" ht="18.75" customHeight="1" x14ac:dyDescent="0.2">
      <c r="B1876" s="64" t="s">
        <v>2831</v>
      </c>
      <c r="C1876" s="65">
        <v>1</v>
      </c>
      <c r="D1876" s="65">
        <v>0</v>
      </c>
      <c r="E1876" s="65">
        <v>0</v>
      </c>
      <c r="F1876" s="66">
        <v>0</v>
      </c>
      <c r="G1876" s="67">
        <v>0</v>
      </c>
    </row>
    <row r="1877" spans="2:7" ht="18.75" customHeight="1" x14ac:dyDescent="0.2">
      <c r="B1877" s="64" t="s">
        <v>2615</v>
      </c>
      <c r="C1877" s="65">
        <v>0</v>
      </c>
      <c r="D1877" s="65">
        <v>1</v>
      </c>
      <c r="E1877" s="65">
        <v>0</v>
      </c>
      <c r="F1877" s="66">
        <v>0</v>
      </c>
      <c r="G1877" s="67">
        <v>0</v>
      </c>
    </row>
    <row r="1878" spans="2:7" ht="18.75" customHeight="1" x14ac:dyDescent="0.2">
      <c r="B1878" s="64" t="s">
        <v>3163</v>
      </c>
      <c r="C1878" s="65">
        <v>0</v>
      </c>
      <c r="D1878" s="65">
        <v>0</v>
      </c>
      <c r="E1878" s="65">
        <v>1</v>
      </c>
      <c r="F1878" s="66">
        <v>0</v>
      </c>
      <c r="G1878" s="67">
        <v>0</v>
      </c>
    </row>
    <row r="1879" spans="2:7" ht="18.75" customHeight="1" x14ac:dyDescent="0.2">
      <c r="B1879" s="64" t="s">
        <v>3523</v>
      </c>
      <c r="C1879" s="65">
        <v>0</v>
      </c>
      <c r="D1879" s="65">
        <v>0</v>
      </c>
      <c r="E1879" s="65">
        <v>0</v>
      </c>
      <c r="F1879" s="66">
        <v>1</v>
      </c>
      <c r="G1879" s="67">
        <v>0</v>
      </c>
    </row>
    <row r="1880" spans="2:7" ht="18.75" customHeight="1" x14ac:dyDescent="0.2">
      <c r="B1880" s="64" t="s">
        <v>856</v>
      </c>
      <c r="C1880" s="65">
        <v>0</v>
      </c>
      <c r="D1880" s="65">
        <v>0</v>
      </c>
      <c r="E1880" s="65">
        <v>0</v>
      </c>
      <c r="F1880" s="66">
        <v>0</v>
      </c>
      <c r="G1880" s="67">
        <v>1</v>
      </c>
    </row>
    <row r="1881" spans="2:7" ht="18.75" customHeight="1" x14ac:dyDescent="0.2">
      <c r="B1881" s="64" t="s">
        <v>3218</v>
      </c>
      <c r="C1881" s="65">
        <v>0</v>
      </c>
      <c r="D1881" s="65">
        <v>0</v>
      </c>
      <c r="E1881" s="65">
        <v>1</v>
      </c>
      <c r="F1881" s="66">
        <v>0</v>
      </c>
      <c r="G1881" s="67">
        <v>0</v>
      </c>
    </row>
    <row r="1882" spans="2:7" ht="18.75" customHeight="1" x14ac:dyDescent="0.2">
      <c r="B1882" s="64" t="s">
        <v>3206</v>
      </c>
      <c r="C1882" s="65">
        <v>0</v>
      </c>
      <c r="D1882" s="65">
        <v>0</v>
      </c>
      <c r="E1882" s="65">
        <v>1</v>
      </c>
      <c r="F1882" s="66">
        <v>0</v>
      </c>
      <c r="G1882" s="67">
        <v>0</v>
      </c>
    </row>
    <row r="1883" spans="2:7" ht="18.75" customHeight="1" x14ac:dyDescent="0.2">
      <c r="B1883" s="64" t="s">
        <v>1308</v>
      </c>
      <c r="C1883" s="65">
        <v>0</v>
      </c>
      <c r="D1883" s="65">
        <v>1</v>
      </c>
      <c r="E1883" s="65">
        <v>0</v>
      </c>
      <c r="F1883" s="66">
        <v>0</v>
      </c>
      <c r="G1883" s="67">
        <v>0</v>
      </c>
    </row>
    <row r="1884" spans="2:7" ht="18.75" customHeight="1" x14ac:dyDescent="0.2">
      <c r="B1884" s="64" t="s">
        <v>3608</v>
      </c>
      <c r="C1884" s="65">
        <v>0</v>
      </c>
      <c r="D1884" s="65">
        <v>0</v>
      </c>
      <c r="E1884" s="65">
        <v>0</v>
      </c>
      <c r="F1884" s="66">
        <v>0</v>
      </c>
      <c r="G1884" s="67">
        <v>1</v>
      </c>
    </row>
    <row r="1885" spans="2:7" ht="18.75" customHeight="1" x14ac:dyDescent="0.2">
      <c r="B1885" s="64" t="s">
        <v>2896</v>
      </c>
      <c r="C1885" s="65">
        <v>1</v>
      </c>
      <c r="D1885" s="65">
        <v>0</v>
      </c>
      <c r="E1885" s="65">
        <v>0</v>
      </c>
      <c r="F1885" s="66">
        <v>0</v>
      </c>
      <c r="G1885" s="67">
        <v>0</v>
      </c>
    </row>
    <row r="1886" spans="2:7" ht="18.75" customHeight="1" x14ac:dyDescent="0.2">
      <c r="B1886" s="64" t="s">
        <v>2865</v>
      </c>
      <c r="C1886" s="65">
        <v>0</v>
      </c>
      <c r="D1886" s="65">
        <v>1</v>
      </c>
      <c r="E1886" s="65">
        <v>0</v>
      </c>
      <c r="F1886" s="66">
        <v>0</v>
      </c>
      <c r="G1886" s="67">
        <v>0</v>
      </c>
    </row>
    <row r="1887" spans="2:7" ht="18.75" customHeight="1" x14ac:dyDescent="0.2">
      <c r="B1887" s="64" t="s">
        <v>2129</v>
      </c>
      <c r="C1887" s="65">
        <v>0</v>
      </c>
      <c r="D1887" s="65">
        <v>0</v>
      </c>
      <c r="E1887" s="65">
        <v>1</v>
      </c>
      <c r="F1887" s="66">
        <v>0</v>
      </c>
      <c r="G1887" s="67">
        <v>0</v>
      </c>
    </row>
    <row r="1888" spans="2:7" ht="18.75" customHeight="1" x14ac:dyDescent="0.2">
      <c r="B1888" s="64" t="s">
        <v>2559</v>
      </c>
      <c r="C1888" s="65">
        <v>0</v>
      </c>
      <c r="D1888" s="65">
        <v>0</v>
      </c>
      <c r="E1888" s="65">
        <v>0</v>
      </c>
      <c r="F1888" s="66">
        <v>0</v>
      </c>
      <c r="G1888" s="67">
        <v>1</v>
      </c>
    </row>
    <row r="1889" spans="2:7" ht="18.75" customHeight="1" x14ac:dyDescent="0.2">
      <c r="B1889" s="64" t="s">
        <v>3507</v>
      </c>
      <c r="C1889" s="65">
        <v>0</v>
      </c>
      <c r="D1889" s="65">
        <v>0</v>
      </c>
      <c r="E1889" s="65">
        <v>0</v>
      </c>
      <c r="F1889" s="66">
        <v>1</v>
      </c>
      <c r="G1889" s="67">
        <v>0</v>
      </c>
    </row>
    <row r="1890" spans="2:7" ht="18.75" customHeight="1" x14ac:dyDescent="0.2">
      <c r="B1890" s="64" t="s">
        <v>2197</v>
      </c>
      <c r="C1890" s="65">
        <v>0</v>
      </c>
      <c r="D1890" s="65">
        <v>0</v>
      </c>
      <c r="E1890" s="65">
        <v>1</v>
      </c>
      <c r="F1890" s="66">
        <v>0</v>
      </c>
      <c r="G1890" s="67">
        <v>0</v>
      </c>
    </row>
    <row r="1891" spans="2:7" ht="18.75" customHeight="1" x14ac:dyDescent="0.2">
      <c r="B1891" s="64" t="s">
        <v>3138</v>
      </c>
      <c r="C1891" s="65">
        <v>0</v>
      </c>
      <c r="D1891" s="65">
        <v>1</v>
      </c>
      <c r="E1891" s="65">
        <v>0</v>
      </c>
      <c r="F1891" s="66">
        <v>0</v>
      </c>
      <c r="G1891" s="67">
        <v>0</v>
      </c>
    </row>
    <row r="1892" spans="2:7" ht="18.75" customHeight="1" x14ac:dyDescent="0.2">
      <c r="B1892" s="64" t="s">
        <v>2392</v>
      </c>
      <c r="C1892" s="65">
        <v>0</v>
      </c>
      <c r="D1892" s="65">
        <v>1</v>
      </c>
      <c r="E1892" s="65">
        <v>0</v>
      </c>
      <c r="F1892" s="66">
        <v>0</v>
      </c>
      <c r="G1892" s="67">
        <v>0</v>
      </c>
    </row>
    <row r="1893" spans="2:7" ht="18.75" customHeight="1" x14ac:dyDescent="0.2">
      <c r="B1893" s="64" t="s">
        <v>3443</v>
      </c>
      <c r="C1893" s="65">
        <v>0</v>
      </c>
      <c r="D1893" s="65">
        <v>0</v>
      </c>
      <c r="E1893" s="65">
        <v>0</v>
      </c>
      <c r="F1893" s="66">
        <v>1</v>
      </c>
      <c r="G1893" s="67">
        <v>0</v>
      </c>
    </row>
    <row r="1894" spans="2:7" ht="18.75" customHeight="1" x14ac:dyDescent="0.2">
      <c r="B1894" s="64" t="s">
        <v>1553</v>
      </c>
      <c r="C1894" s="65">
        <v>1</v>
      </c>
      <c r="D1894" s="65">
        <v>0</v>
      </c>
      <c r="E1894" s="65">
        <v>0</v>
      </c>
      <c r="F1894" s="66">
        <v>0</v>
      </c>
      <c r="G1894" s="67">
        <v>0</v>
      </c>
    </row>
    <row r="1895" spans="2:7" ht="18.75" customHeight="1" x14ac:dyDescent="0.2">
      <c r="B1895" s="64" t="s">
        <v>3419</v>
      </c>
      <c r="C1895" s="65">
        <v>0</v>
      </c>
      <c r="D1895" s="65">
        <v>0</v>
      </c>
      <c r="E1895" s="65">
        <v>0</v>
      </c>
      <c r="F1895" s="66">
        <v>1</v>
      </c>
      <c r="G1895" s="67">
        <v>0</v>
      </c>
    </row>
    <row r="1896" spans="2:7" ht="18.75" customHeight="1" x14ac:dyDescent="0.2">
      <c r="B1896" s="64" t="s">
        <v>1812</v>
      </c>
      <c r="C1896" s="65">
        <v>1</v>
      </c>
      <c r="D1896" s="65">
        <v>0</v>
      </c>
      <c r="E1896" s="65">
        <v>0</v>
      </c>
      <c r="F1896" s="66">
        <v>0</v>
      </c>
      <c r="G1896" s="67">
        <v>0</v>
      </c>
    </row>
    <row r="1897" spans="2:7" ht="18.75" customHeight="1" x14ac:dyDescent="0.2">
      <c r="B1897" s="64" t="s">
        <v>3661</v>
      </c>
      <c r="C1897" s="65">
        <v>0</v>
      </c>
      <c r="D1897" s="65">
        <v>0</v>
      </c>
      <c r="E1897" s="65">
        <v>0</v>
      </c>
      <c r="F1897" s="66">
        <v>0</v>
      </c>
      <c r="G1897" s="67">
        <v>1</v>
      </c>
    </row>
    <row r="1898" spans="2:7" ht="18.75" customHeight="1" x14ac:dyDescent="0.2">
      <c r="B1898" s="64" t="s">
        <v>2076</v>
      </c>
      <c r="C1898" s="65">
        <v>0</v>
      </c>
      <c r="D1898" s="65">
        <v>1</v>
      </c>
      <c r="E1898" s="65">
        <v>0</v>
      </c>
      <c r="F1898" s="66">
        <v>0</v>
      </c>
      <c r="G1898" s="67">
        <v>0</v>
      </c>
    </row>
    <row r="1899" spans="2:7" ht="18.75" customHeight="1" x14ac:dyDescent="0.2">
      <c r="B1899" s="64" t="s">
        <v>2616</v>
      </c>
      <c r="C1899" s="65">
        <v>0</v>
      </c>
      <c r="D1899" s="65">
        <v>1</v>
      </c>
      <c r="E1899" s="65">
        <v>0</v>
      </c>
      <c r="F1899" s="66">
        <v>0</v>
      </c>
      <c r="G1899" s="67">
        <v>0</v>
      </c>
    </row>
    <row r="1900" spans="2:7" ht="18.75" customHeight="1" x14ac:dyDescent="0.2">
      <c r="B1900" s="64" t="s">
        <v>3395</v>
      </c>
      <c r="C1900" s="65">
        <v>0</v>
      </c>
      <c r="D1900" s="65">
        <v>0</v>
      </c>
      <c r="E1900" s="65">
        <v>0</v>
      </c>
      <c r="F1900" s="66">
        <v>1</v>
      </c>
      <c r="G1900" s="67">
        <v>0</v>
      </c>
    </row>
    <row r="1901" spans="2:7" ht="18.75" customHeight="1" x14ac:dyDescent="0.2">
      <c r="B1901" s="64" t="s">
        <v>2281</v>
      </c>
      <c r="C1901" s="65">
        <v>0</v>
      </c>
      <c r="D1901" s="65">
        <v>1</v>
      </c>
      <c r="E1901" s="65">
        <v>0</v>
      </c>
      <c r="F1901" s="66">
        <v>0</v>
      </c>
      <c r="G1901" s="67">
        <v>0</v>
      </c>
    </row>
    <row r="1902" spans="2:7" ht="18.75" customHeight="1" x14ac:dyDescent="0.2">
      <c r="B1902" s="64" t="s">
        <v>2862</v>
      </c>
      <c r="C1902" s="65">
        <v>0</v>
      </c>
      <c r="D1902" s="65">
        <v>1</v>
      </c>
      <c r="E1902" s="65">
        <v>0</v>
      </c>
      <c r="F1902" s="66">
        <v>0</v>
      </c>
      <c r="G1902" s="67">
        <v>0</v>
      </c>
    </row>
    <row r="1903" spans="2:7" ht="18.75" customHeight="1" x14ac:dyDescent="0.2">
      <c r="B1903" s="64" t="s">
        <v>3466</v>
      </c>
      <c r="C1903" s="65">
        <v>0</v>
      </c>
      <c r="D1903" s="65">
        <v>0</v>
      </c>
      <c r="E1903" s="65">
        <v>0</v>
      </c>
      <c r="F1903" s="66">
        <v>1</v>
      </c>
      <c r="G1903" s="67">
        <v>0</v>
      </c>
    </row>
    <row r="1904" spans="2:7" ht="18.75" customHeight="1" x14ac:dyDescent="0.2">
      <c r="B1904" s="64" t="s">
        <v>3056</v>
      </c>
      <c r="C1904" s="65">
        <v>0</v>
      </c>
      <c r="D1904" s="65">
        <v>0</v>
      </c>
      <c r="E1904" s="65">
        <v>1</v>
      </c>
      <c r="F1904" s="66">
        <v>0</v>
      </c>
      <c r="G1904" s="67">
        <v>0</v>
      </c>
    </row>
    <row r="1905" spans="2:7" ht="18.75" customHeight="1" x14ac:dyDescent="0.2">
      <c r="B1905" s="64" t="s">
        <v>3626</v>
      </c>
      <c r="C1905" s="65">
        <v>0</v>
      </c>
      <c r="D1905" s="65">
        <v>0</v>
      </c>
      <c r="E1905" s="65">
        <v>0</v>
      </c>
      <c r="F1905" s="65">
        <v>0</v>
      </c>
      <c r="G1905" s="67">
        <v>1</v>
      </c>
    </row>
    <row r="1906" spans="2:7" ht="18.75" customHeight="1" x14ac:dyDescent="0.2">
      <c r="B1906" s="64" t="s">
        <v>3645</v>
      </c>
      <c r="C1906" s="65">
        <v>0</v>
      </c>
      <c r="D1906" s="65">
        <v>0</v>
      </c>
      <c r="E1906" s="65">
        <v>0</v>
      </c>
      <c r="F1906" s="66">
        <v>0</v>
      </c>
      <c r="G1906" s="67">
        <v>1</v>
      </c>
    </row>
    <row r="1907" spans="2:7" ht="18.75" customHeight="1" x14ac:dyDescent="0.2">
      <c r="B1907" s="64" t="s">
        <v>3054</v>
      </c>
      <c r="C1907" s="65">
        <v>0</v>
      </c>
      <c r="D1907" s="65">
        <v>0</v>
      </c>
      <c r="E1907" s="65">
        <v>1</v>
      </c>
      <c r="F1907" s="66">
        <v>0</v>
      </c>
      <c r="G1907" s="67">
        <v>0</v>
      </c>
    </row>
    <row r="1908" spans="2:7" ht="18.75" customHeight="1" x14ac:dyDescent="0.2">
      <c r="B1908" s="64" t="s">
        <v>1493</v>
      </c>
      <c r="C1908" s="65">
        <v>0</v>
      </c>
      <c r="D1908" s="65">
        <v>0</v>
      </c>
      <c r="E1908" s="65">
        <v>1</v>
      </c>
      <c r="F1908" s="66">
        <v>0</v>
      </c>
      <c r="G1908" s="67">
        <v>0</v>
      </c>
    </row>
    <row r="1909" spans="2:7" ht="18.75" customHeight="1" x14ac:dyDescent="0.2">
      <c r="B1909" s="64" t="s">
        <v>3454</v>
      </c>
      <c r="C1909" s="65">
        <v>0</v>
      </c>
      <c r="D1909" s="65">
        <v>0</v>
      </c>
      <c r="E1909" s="65">
        <v>0</v>
      </c>
      <c r="F1909" s="66">
        <v>1</v>
      </c>
      <c r="G1909" s="67">
        <v>0</v>
      </c>
    </row>
    <row r="1910" spans="2:7" ht="18.75" customHeight="1" x14ac:dyDescent="0.2">
      <c r="B1910" s="64" t="s">
        <v>3520</v>
      </c>
      <c r="C1910" s="65">
        <v>0</v>
      </c>
      <c r="D1910" s="65">
        <v>0</v>
      </c>
      <c r="E1910" s="65">
        <v>0</v>
      </c>
      <c r="F1910" s="66">
        <v>1</v>
      </c>
      <c r="G1910" s="67">
        <v>0</v>
      </c>
    </row>
    <row r="1911" spans="2:7" ht="18.75" customHeight="1" x14ac:dyDescent="0.2">
      <c r="B1911" s="64" t="s">
        <v>3060</v>
      </c>
      <c r="C1911" s="65">
        <v>0</v>
      </c>
      <c r="D1911" s="65">
        <v>0</v>
      </c>
      <c r="E1911" s="65">
        <v>1</v>
      </c>
      <c r="F1911" s="66">
        <v>0</v>
      </c>
      <c r="G1911" s="67">
        <v>0</v>
      </c>
    </row>
    <row r="1912" spans="2:7" ht="18.75" customHeight="1" x14ac:dyDescent="0.2">
      <c r="B1912" s="64" t="s">
        <v>2849</v>
      </c>
      <c r="C1912" s="65">
        <v>1</v>
      </c>
      <c r="D1912" s="65">
        <v>0</v>
      </c>
      <c r="E1912" s="65">
        <v>0</v>
      </c>
      <c r="F1912" s="66">
        <v>0</v>
      </c>
      <c r="G1912" s="67">
        <v>0</v>
      </c>
    </row>
    <row r="1913" spans="2:7" ht="18.75" customHeight="1" x14ac:dyDescent="0.2">
      <c r="B1913" s="64" t="s">
        <v>3117</v>
      </c>
      <c r="C1913" s="65">
        <v>0</v>
      </c>
      <c r="D1913" s="65">
        <v>0</v>
      </c>
      <c r="E1913" s="65">
        <v>1</v>
      </c>
      <c r="F1913" s="66">
        <v>0</v>
      </c>
      <c r="G1913" s="67">
        <v>0</v>
      </c>
    </row>
    <row r="1914" spans="2:7" ht="18.75" customHeight="1" x14ac:dyDescent="0.2">
      <c r="B1914" s="64" t="s">
        <v>3535</v>
      </c>
      <c r="C1914" s="65">
        <v>0</v>
      </c>
      <c r="D1914" s="65">
        <v>0</v>
      </c>
      <c r="E1914" s="65">
        <v>0</v>
      </c>
      <c r="F1914" s="66">
        <v>1</v>
      </c>
      <c r="G1914" s="67">
        <v>0</v>
      </c>
    </row>
    <row r="1915" spans="2:7" ht="18.75" customHeight="1" x14ac:dyDescent="0.2">
      <c r="B1915" s="64" t="s">
        <v>1715</v>
      </c>
      <c r="C1915" s="65">
        <v>0</v>
      </c>
      <c r="D1915" s="65">
        <v>0</v>
      </c>
      <c r="E1915" s="65">
        <v>1</v>
      </c>
      <c r="F1915" s="66">
        <v>0</v>
      </c>
      <c r="G1915" s="67">
        <v>0</v>
      </c>
    </row>
    <row r="1916" spans="2:7" ht="18.75" customHeight="1" x14ac:dyDescent="0.2">
      <c r="B1916" s="64" t="s">
        <v>3718</v>
      </c>
      <c r="C1916" s="65">
        <v>0</v>
      </c>
      <c r="D1916" s="65">
        <v>0</v>
      </c>
      <c r="E1916" s="65">
        <v>0</v>
      </c>
      <c r="F1916" s="66">
        <v>0</v>
      </c>
      <c r="G1916" s="67">
        <v>1</v>
      </c>
    </row>
    <row r="1917" spans="2:7" ht="18.75" customHeight="1" x14ac:dyDescent="0.2">
      <c r="B1917" s="64" t="s">
        <v>1053</v>
      </c>
      <c r="C1917" s="65">
        <v>0</v>
      </c>
      <c r="D1917" s="65">
        <v>0</v>
      </c>
      <c r="E1917" s="65">
        <v>0</v>
      </c>
      <c r="F1917" s="66">
        <v>1</v>
      </c>
      <c r="G1917" s="67">
        <v>0</v>
      </c>
    </row>
    <row r="1918" spans="2:7" ht="18.75" customHeight="1" x14ac:dyDescent="0.2">
      <c r="B1918" s="64" t="s">
        <v>2530</v>
      </c>
      <c r="C1918" s="65">
        <v>0</v>
      </c>
      <c r="D1918" s="65">
        <v>1</v>
      </c>
      <c r="E1918" s="65">
        <v>0</v>
      </c>
      <c r="F1918" s="66">
        <v>0</v>
      </c>
      <c r="G1918" s="67">
        <v>0</v>
      </c>
    </row>
    <row r="1919" spans="2:7" ht="18.75" customHeight="1" x14ac:dyDescent="0.2">
      <c r="B1919" s="64" t="s">
        <v>3132</v>
      </c>
      <c r="C1919" s="65">
        <v>0</v>
      </c>
      <c r="D1919" s="65">
        <v>1</v>
      </c>
      <c r="E1919" s="65">
        <v>0</v>
      </c>
      <c r="F1919" s="66">
        <v>0</v>
      </c>
      <c r="G1919" s="67">
        <v>0</v>
      </c>
    </row>
    <row r="1920" spans="2:7" ht="18.75" customHeight="1" x14ac:dyDescent="0.2">
      <c r="B1920" s="64" t="s">
        <v>3777</v>
      </c>
      <c r="C1920" s="65">
        <v>0</v>
      </c>
      <c r="D1920" s="65">
        <v>0</v>
      </c>
      <c r="E1920" s="65">
        <v>0</v>
      </c>
      <c r="F1920" s="66">
        <v>0</v>
      </c>
      <c r="G1920" s="67">
        <v>1</v>
      </c>
    </row>
    <row r="1921" spans="2:7" ht="18.75" customHeight="1" x14ac:dyDescent="0.2">
      <c r="B1921" s="64" t="s">
        <v>1886</v>
      </c>
      <c r="C1921" s="65">
        <v>1</v>
      </c>
      <c r="D1921" s="65">
        <v>0</v>
      </c>
      <c r="E1921" s="65">
        <v>0</v>
      </c>
      <c r="F1921" s="66">
        <v>0</v>
      </c>
      <c r="G1921" s="67">
        <v>0</v>
      </c>
    </row>
    <row r="1922" spans="2:7" ht="18.75" customHeight="1" x14ac:dyDescent="0.2">
      <c r="B1922" s="64" t="s">
        <v>3136</v>
      </c>
      <c r="C1922" s="65">
        <v>0</v>
      </c>
      <c r="D1922" s="65">
        <v>0</v>
      </c>
      <c r="E1922" s="65">
        <v>1</v>
      </c>
      <c r="F1922" s="66">
        <v>0</v>
      </c>
      <c r="G1922" s="67">
        <v>0</v>
      </c>
    </row>
    <row r="1923" spans="2:7" ht="18.75" customHeight="1" x14ac:dyDescent="0.2">
      <c r="B1923" s="64" t="s">
        <v>3724</v>
      </c>
      <c r="C1923" s="65">
        <v>0</v>
      </c>
      <c r="D1923" s="65">
        <v>0</v>
      </c>
      <c r="E1923" s="65">
        <v>0</v>
      </c>
      <c r="F1923" s="66">
        <v>0</v>
      </c>
      <c r="G1923" s="67">
        <v>1</v>
      </c>
    </row>
    <row r="1924" spans="2:7" ht="18.75" customHeight="1" x14ac:dyDescent="0.2">
      <c r="B1924" s="64" t="s">
        <v>3627</v>
      </c>
      <c r="C1924" s="65">
        <v>0</v>
      </c>
      <c r="D1924" s="65">
        <v>0</v>
      </c>
      <c r="E1924" s="65">
        <v>0</v>
      </c>
      <c r="F1924" s="66">
        <v>0</v>
      </c>
      <c r="G1924" s="67">
        <v>1</v>
      </c>
    </row>
    <row r="1925" spans="2:7" ht="18.75" customHeight="1" x14ac:dyDescent="0.2">
      <c r="B1925" s="64" t="s">
        <v>3366</v>
      </c>
      <c r="C1925" s="65">
        <v>0</v>
      </c>
      <c r="D1925" s="65">
        <v>0</v>
      </c>
      <c r="E1925" s="65">
        <v>0</v>
      </c>
      <c r="F1925" s="66">
        <v>1</v>
      </c>
      <c r="G1925" s="67">
        <v>0</v>
      </c>
    </row>
    <row r="1926" spans="2:7" ht="18.75" customHeight="1" x14ac:dyDescent="0.2">
      <c r="B1926" s="64" t="s">
        <v>3609</v>
      </c>
      <c r="C1926" s="65">
        <v>0</v>
      </c>
      <c r="D1926" s="65">
        <v>0</v>
      </c>
      <c r="E1926" s="65">
        <v>0</v>
      </c>
      <c r="F1926" s="66">
        <v>0</v>
      </c>
      <c r="G1926" s="67">
        <v>1</v>
      </c>
    </row>
    <row r="1927" spans="2:7" ht="18.75" customHeight="1" x14ac:dyDescent="0.2">
      <c r="B1927" s="64" t="s">
        <v>3401</v>
      </c>
      <c r="C1927" s="65">
        <v>0</v>
      </c>
      <c r="D1927" s="65">
        <v>0</v>
      </c>
      <c r="E1927" s="65">
        <v>0</v>
      </c>
      <c r="F1927" s="66">
        <v>1</v>
      </c>
      <c r="G1927" s="67">
        <v>0</v>
      </c>
    </row>
    <row r="1928" spans="2:7" ht="18.75" customHeight="1" x14ac:dyDescent="0.2">
      <c r="B1928" s="64" t="s">
        <v>1433</v>
      </c>
      <c r="C1928" s="65">
        <v>1</v>
      </c>
      <c r="D1928" s="65">
        <v>0</v>
      </c>
      <c r="E1928" s="65">
        <v>0</v>
      </c>
      <c r="F1928" s="66">
        <v>0</v>
      </c>
      <c r="G1928" s="67">
        <v>0</v>
      </c>
    </row>
    <row r="1929" spans="2:7" ht="18.75" customHeight="1" x14ac:dyDescent="0.2">
      <c r="B1929" s="64" t="s">
        <v>3217</v>
      </c>
      <c r="C1929" s="65">
        <v>0</v>
      </c>
      <c r="D1929" s="65">
        <v>0</v>
      </c>
      <c r="E1929" s="65">
        <v>1</v>
      </c>
      <c r="F1929" s="66">
        <v>0</v>
      </c>
      <c r="G1929" s="67">
        <v>0</v>
      </c>
    </row>
    <row r="1930" spans="2:7" ht="18.75" customHeight="1" x14ac:dyDescent="0.2">
      <c r="B1930" s="64" t="s">
        <v>3058</v>
      </c>
      <c r="C1930" s="65">
        <v>0</v>
      </c>
      <c r="D1930" s="65">
        <v>1</v>
      </c>
      <c r="E1930" s="65">
        <v>0</v>
      </c>
      <c r="F1930" s="66">
        <v>0</v>
      </c>
      <c r="G1930" s="67">
        <v>0</v>
      </c>
    </row>
    <row r="1931" spans="2:7" ht="18.75" customHeight="1" x14ac:dyDescent="0.2">
      <c r="B1931" s="64" t="s">
        <v>3706</v>
      </c>
      <c r="C1931" s="65">
        <v>0</v>
      </c>
      <c r="D1931" s="65">
        <v>0</v>
      </c>
      <c r="E1931" s="65">
        <v>0</v>
      </c>
      <c r="F1931" s="66">
        <v>0</v>
      </c>
      <c r="G1931" s="67">
        <v>1</v>
      </c>
    </row>
    <row r="1932" spans="2:7" ht="18.75" customHeight="1" x14ac:dyDescent="0.2">
      <c r="B1932" s="64" t="s">
        <v>1807</v>
      </c>
      <c r="C1932" s="65">
        <v>1</v>
      </c>
      <c r="D1932" s="65">
        <v>0</v>
      </c>
      <c r="E1932" s="65">
        <v>0</v>
      </c>
      <c r="F1932" s="66">
        <v>0</v>
      </c>
      <c r="G1932" s="67">
        <v>0</v>
      </c>
    </row>
    <row r="1933" spans="2:7" ht="18.75" customHeight="1" x14ac:dyDescent="0.2">
      <c r="B1933" s="64" t="s">
        <v>3778</v>
      </c>
      <c r="C1933" s="65">
        <v>0</v>
      </c>
      <c r="D1933" s="65">
        <v>0</v>
      </c>
      <c r="E1933" s="65">
        <v>0</v>
      </c>
      <c r="F1933" s="66">
        <v>0</v>
      </c>
      <c r="G1933" s="67">
        <v>1</v>
      </c>
    </row>
    <row r="1934" spans="2:7" ht="18.75" customHeight="1" x14ac:dyDescent="0.2">
      <c r="B1934" s="64" t="s">
        <v>2884</v>
      </c>
      <c r="C1934" s="65">
        <v>1</v>
      </c>
      <c r="D1934" s="65">
        <v>0</v>
      </c>
      <c r="E1934" s="65">
        <v>0</v>
      </c>
      <c r="F1934" s="66">
        <v>0</v>
      </c>
      <c r="G1934" s="67">
        <v>0</v>
      </c>
    </row>
    <row r="1935" spans="2:7" ht="18.75" customHeight="1" x14ac:dyDescent="0.2">
      <c r="B1935" s="64" t="s">
        <v>3317</v>
      </c>
      <c r="C1935" s="65">
        <v>0</v>
      </c>
      <c r="D1935" s="65">
        <v>0</v>
      </c>
      <c r="E1935" s="65">
        <v>0</v>
      </c>
      <c r="F1935" s="66">
        <v>1</v>
      </c>
      <c r="G1935" s="67">
        <v>0</v>
      </c>
    </row>
    <row r="1936" spans="2:7" ht="18.75" customHeight="1" x14ac:dyDescent="0.2">
      <c r="B1936" s="64" t="s">
        <v>1492</v>
      </c>
      <c r="C1936" s="65">
        <v>0</v>
      </c>
      <c r="D1936" s="65">
        <v>0</v>
      </c>
      <c r="E1936" s="65">
        <v>1</v>
      </c>
      <c r="F1936" s="66">
        <v>0</v>
      </c>
      <c r="G1936" s="67">
        <v>0</v>
      </c>
    </row>
    <row r="1937" spans="2:7" ht="18.75" customHeight="1" x14ac:dyDescent="0.2">
      <c r="B1937" s="64" t="s">
        <v>2127</v>
      </c>
      <c r="C1937" s="65">
        <v>1</v>
      </c>
      <c r="D1937" s="65">
        <v>0</v>
      </c>
      <c r="E1937" s="65">
        <v>0</v>
      </c>
      <c r="F1937" s="66">
        <v>0</v>
      </c>
      <c r="G1937" s="67">
        <v>0</v>
      </c>
    </row>
    <row r="1938" spans="2:7" ht="18.75" customHeight="1" x14ac:dyDescent="0.2">
      <c r="B1938" s="64" t="s">
        <v>3308</v>
      </c>
      <c r="C1938" s="65">
        <v>0</v>
      </c>
      <c r="D1938" s="65">
        <v>0</v>
      </c>
      <c r="E1938" s="65">
        <v>0</v>
      </c>
      <c r="F1938" s="66">
        <v>1</v>
      </c>
      <c r="G1938" s="67">
        <v>0</v>
      </c>
    </row>
    <row r="1939" spans="2:7" ht="18.75" customHeight="1" x14ac:dyDescent="0.2">
      <c r="B1939" s="64" t="s">
        <v>3796</v>
      </c>
      <c r="C1939" s="65">
        <v>0</v>
      </c>
      <c r="D1939" s="65">
        <v>0</v>
      </c>
      <c r="E1939" s="65">
        <v>0</v>
      </c>
      <c r="F1939" s="66">
        <v>0</v>
      </c>
      <c r="G1939" s="67">
        <v>1</v>
      </c>
    </row>
    <row r="1940" spans="2:7" ht="18.75" customHeight="1" x14ac:dyDescent="0.2">
      <c r="B1940" s="64" t="s">
        <v>3430</v>
      </c>
      <c r="C1940" s="65">
        <v>0</v>
      </c>
      <c r="D1940" s="65">
        <v>0</v>
      </c>
      <c r="E1940" s="65">
        <v>0</v>
      </c>
      <c r="F1940" s="66">
        <v>1</v>
      </c>
      <c r="G1940" s="67">
        <v>0</v>
      </c>
    </row>
    <row r="1941" spans="2:7" ht="18.75" customHeight="1" x14ac:dyDescent="0.2">
      <c r="B1941" s="64" t="s">
        <v>3714</v>
      </c>
      <c r="C1941" s="65">
        <v>0</v>
      </c>
      <c r="D1941" s="65">
        <v>0</v>
      </c>
      <c r="E1941" s="65">
        <v>0</v>
      </c>
      <c r="F1941" s="66">
        <v>0</v>
      </c>
      <c r="G1941" s="67">
        <v>1</v>
      </c>
    </row>
    <row r="1942" spans="2:7" ht="18.75" customHeight="1" x14ac:dyDescent="0.2">
      <c r="B1942" s="64" t="s">
        <v>3501</v>
      </c>
      <c r="C1942" s="65">
        <v>0</v>
      </c>
      <c r="D1942" s="65">
        <v>0</v>
      </c>
      <c r="E1942" s="65">
        <v>0</v>
      </c>
      <c r="F1942" s="66">
        <v>1</v>
      </c>
      <c r="G1942" s="67">
        <v>0</v>
      </c>
    </row>
    <row r="1943" spans="2:7" ht="18.75" customHeight="1" x14ac:dyDescent="0.2">
      <c r="B1943" s="64" t="s">
        <v>1431</v>
      </c>
      <c r="C1943" s="65">
        <v>0</v>
      </c>
      <c r="D1943" s="65">
        <v>1</v>
      </c>
      <c r="E1943" s="65">
        <v>0</v>
      </c>
      <c r="F1943" s="66">
        <v>0</v>
      </c>
      <c r="G1943" s="67">
        <v>0</v>
      </c>
    </row>
    <row r="1944" spans="2:7" ht="18.75" customHeight="1" x14ac:dyDescent="0.2">
      <c r="B1944" s="64" t="s">
        <v>3579</v>
      </c>
      <c r="C1944" s="65">
        <v>0</v>
      </c>
      <c r="D1944" s="65">
        <v>0</v>
      </c>
      <c r="E1944" s="65">
        <v>0</v>
      </c>
      <c r="F1944" s="66">
        <v>0</v>
      </c>
      <c r="G1944" s="67">
        <v>1</v>
      </c>
    </row>
    <row r="1945" spans="2:7" ht="18.75" customHeight="1" x14ac:dyDescent="0.2">
      <c r="B1945" s="64" t="s">
        <v>3402</v>
      </c>
      <c r="C1945" s="65">
        <v>0</v>
      </c>
      <c r="D1945" s="65">
        <v>0</v>
      </c>
      <c r="E1945" s="65">
        <v>0</v>
      </c>
      <c r="F1945" s="66">
        <v>1</v>
      </c>
      <c r="G1945" s="67">
        <v>0</v>
      </c>
    </row>
    <row r="1946" spans="2:7" ht="18.75" customHeight="1" x14ac:dyDescent="0.2">
      <c r="B1946" s="64" t="s">
        <v>1814</v>
      </c>
      <c r="C1946" s="65">
        <v>0</v>
      </c>
      <c r="D1946" s="65">
        <v>1</v>
      </c>
      <c r="E1946" s="65">
        <v>0</v>
      </c>
      <c r="F1946" s="66">
        <v>0</v>
      </c>
      <c r="G1946" s="67">
        <v>0</v>
      </c>
    </row>
    <row r="1947" spans="2:7" ht="18.75" customHeight="1" x14ac:dyDescent="0.2">
      <c r="B1947" s="64" t="s">
        <v>3125</v>
      </c>
      <c r="C1947" s="65">
        <v>0</v>
      </c>
      <c r="D1947" s="65">
        <v>0</v>
      </c>
      <c r="E1947" s="65">
        <v>1</v>
      </c>
      <c r="F1947" s="66">
        <v>0</v>
      </c>
      <c r="G1947" s="67">
        <v>0</v>
      </c>
    </row>
    <row r="1948" spans="2:7" ht="18.75" customHeight="1" x14ac:dyDescent="0.2">
      <c r="B1948" s="64" t="s">
        <v>3558</v>
      </c>
      <c r="C1948" s="65">
        <v>0</v>
      </c>
      <c r="D1948" s="65">
        <v>0</v>
      </c>
      <c r="E1948" s="65">
        <v>0</v>
      </c>
      <c r="F1948" s="66">
        <v>0</v>
      </c>
      <c r="G1948" s="67">
        <v>1</v>
      </c>
    </row>
    <row r="1949" spans="2:7" ht="18.75" customHeight="1" x14ac:dyDescent="0.2">
      <c r="B1949" s="64" t="s">
        <v>2879</v>
      </c>
      <c r="C1949" s="65">
        <v>0</v>
      </c>
      <c r="D1949" s="65">
        <v>0</v>
      </c>
      <c r="E1949" s="65">
        <v>0</v>
      </c>
      <c r="F1949" s="66">
        <v>0</v>
      </c>
      <c r="G1949" s="67">
        <v>1</v>
      </c>
    </row>
    <row r="1950" spans="2:7" ht="18.75" customHeight="1" x14ac:dyDescent="0.2">
      <c r="B1950" s="64" t="s">
        <v>3536</v>
      </c>
      <c r="C1950" s="65">
        <v>0</v>
      </c>
      <c r="D1950" s="65">
        <v>0</v>
      </c>
      <c r="E1950" s="65">
        <v>0</v>
      </c>
      <c r="F1950" s="66">
        <v>1</v>
      </c>
      <c r="G1950" s="67">
        <v>0</v>
      </c>
    </row>
    <row r="1951" spans="2:7" ht="18.75" customHeight="1" x14ac:dyDescent="0.2">
      <c r="B1951" s="64" t="s">
        <v>1672</v>
      </c>
      <c r="C1951" s="65">
        <v>1</v>
      </c>
      <c r="D1951" s="65">
        <v>0</v>
      </c>
      <c r="E1951" s="65">
        <v>0</v>
      </c>
      <c r="F1951" s="66">
        <v>0</v>
      </c>
      <c r="G1951" s="67">
        <v>0</v>
      </c>
    </row>
    <row r="1952" spans="2:7" ht="18.75" customHeight="1" x14ac:dyDescent="0.2">
      <c r="B1952" s="64" t="s">
        <v>3199</v>
      </c>
      <c r="C1952" s="65">
        <v>0</v>
      </c>
      <c r="D1952" s="65">
        <v>0</v>
      </c>
      <c r="E1952" s="65">
        <v>1</v>
      </c>
      <c r="F1952" s="66">
        <v>0</v>
      </c>
      <c r="G1952" s="67">
        <v>0</v>
      </c>
    </row>
    <row r="1953" spans="2:7" ht="18.75" customHeight="1" thickBot="1" x14ac:dyDescent="0.25">
      <c r="B1953" s="68" t="s">
        <v>40</v>
      </c>
      <c r="C1953" s="69">
        <v>98441</v>
      </c>
      <c r="D1953" s="69">
        <v>102303</v>
      </c>
      <c r="E1953" s="69">
        <v>102373</v>
      </c>
      <c r="F1953" s="69">
        <v>107001</v>
      </c>
      <c r="G1953" s="70">
        <v>116391</v>
      </c>
    </row>
    <row r="1955" spans="2:7" ht="18.75" customHeight="1" x14ac:dyDescent="0.25">
      <c r="B1955" s="160" t="s">
        <v>4187</v>
      </c>
    </row>
  </sheetData>
  <mergeCells count="7">
    <mergeCell ref="B2:G2"/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1700-000000000000}"/>
  </hyperlinks>
  <printOptions horizontalCentered="1"/>
  <pageMargins left="0.23622047244094491" right="0.23622047244094491" top="0.39370078740157483" bottom="0.74803149606299213" header="0.31496062992125984" footer="0.31496062992125984"/>
  <pageSetup scale="76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B2:G2092"/>
  <sheetViews>
    <sheetView showGridLines="0" zoomScale="70" zoomScaleNormal="70" workbookViewId="0">
      <selection activeCell="H1" sqref="H1"/>
    </sheetView>
  </sheetViews>
  <sheetFormatPr baseColWidth="10" defaultColWidth="11.42578125" defaultRowHeight="18.75" customHeight="1" x14ac:dyDescent="0.2"/>
  <cols>
    <col min="1" max="1" width="2.7109375" style="26" customWidth="1"/>
    <col min="2" max="2" width="55.5703125" style="26" customWidth="1"/>
    <col min="3" max="6" width="19" style="28" customWidth="1"/>
    <col min="7" max="7" width="19" style="26" customWidth="1"/>
    <col min="8" max="16384" width="11.42578125" style="26"/>
  </cols>
  <sheetData>
    <row r="2" spans="2:7" s="4" customFormat="1" ht="16.5" x14ac:dyDescent="0.2">
      <c r="B2" s="262" t="s">
        <v>5321</v>
      </c>
      <c r="C2" s="263"/>
      <c r="D2" s="263"/>
      <c r="E2" s="263"/>
      <c r="F2" s="263"/>
      <c r="G2" s="263"/>
    </row>
    <row r="3" spans="2:7" s="4" customFormat="1" ht="16.5" x14ac:dyDescent="0.2">
      <c r="B3" s="178"/>
      <c r="C3" s="179"/>
      <c r="D3" s="179"/>
      <c r="E3" s="179"/>
      <c r="F3" s="179"/>
      <c r="G3" s="179"/>
    </row>
    <row r="4" spans="2:7" s="4" customFormat="1" ht="18.75" customHeight="1" thickBot="1" x14ac:dyDescent="0.25">
      <c r="B4" s="133" t="s">
        <v>45</v>
      </c>
      <c r="C4" s="28"/>
      <c r="D4" s="28"/>
      <c r="E4" s="28"/>
      <c r="F4" s="28"/>
    </row>
    <row r="5" spans="2:7" s="31" customFormat="1" ht="18.75" customHeight="1" x14ac:dyDescent="0.25">
      <c r="B5" s="239" t="s">
        <v>3444</v>
      </c>
      <c r="C5" s="235" t="s">
        <v>3807</v>
      </c>
      <c r="D5" s="235" t="s">
        <v>4036</v>
      </c>
      <c r="E5" s="235" t="s">
        <v>4201</v>
      </c>
      <c r="F5" s="235" t="s">
        <v>4426</v>
      </c>
      <c r="G5" s="248" t="s">
        <v>5316</v>
      </c>
    </row>
    <row r="6" spans="2:7" s="31" customFormat="1" ht="18.75" customHeight="1" x14ac:dyDescent="0.25">
      <c r="B6" s="246"/>
      <c r="C6" s="247"/>
      <c r="D6" s="247"/>
      <c r="E6" s="247"/>
      <c r="F6" s="247"/>
      <c r="G6" s="260"/>
    </row>
    <row r="7" spans="2:7" ht="18.75" customHeight="1" x14ac:dyDescent="0.2">
      <c r="B7" s="51" t="s">
        <v>180</v>
      </c>
      <c r="C7" s="52">
        <v>4477</v>
      </c>
      <c r="D7" s="52">
        <v>6832</v>
      </c>
      <c r="E7" s="149">
        <v>5796</v>
      </c>
      <c r="F7" s="149">
        <v>6630</v>
      </c>
      <c r="G7" s="53">
        <v>5556</v>
      </c>
    </row>
    <row r="8" spans="2:7" ht="18.75" customHeight="1" x14ac:dyDescent="0.2">
      <c r="B8" s="54" t="s">
        <v>251</v>
      </c>
      <c r="C8" s="55">
        <v>4128</v>
      </c>
      <c r="D8" s="55">
        <v>6425</v>
      </c>
      <c r="E8" s="151">
        <v>5837</v>
      </c>
      <c r="F8" s="151">
        <v>6240</v>
      </c>
      <c r="G8" s="56">
        <v>4919</v>
      </c>
    </row>
    <row r="9" spans="2:7" ht="18.75" customHeight="1" x14ac:dyDescent="0.2">
      <c r="B9" s="54" t="s">
        <v>252</v>
      </c>
      <c r="C9" s="55">
        <v>2267</v>
      </c>
      <c r="D9" s="55">
        <v>5494</v>
      </c>
      <c r="E9" s="151">
        <v>5964</v>
      </c>
      <c r="F9" s="151">
        <v>5252</v>
      </c>
      <c r="G9" s="56">
        <v>3831</v>
      </c>
    </row>
    <row r="10" spans="2:7" ht="18.75" customHeight="1" x14ac:dyDescent="0.2">
      <c r="B10" s="54" t="s">
        <v>222</v>
      </c>
      <c r="C10" s="55">
        <v>889</v>
      </c>
      <c r="D10" s="55">
        <v>2259</v>
      </c>
      <c r="E10" s="151">
        <v>4318</v>
      </c>
      <c r="F10" s="151">
        <v>4737</v>
      </c>
      <c r="G10" s="56">
        <v>4154</v>
      </c>
    </row>
    <row r="11" spans="2:7" ht="18.75" customHeight="1" x14ac:dyDescent="0.2">
      <c r="B11" s="54" t="s">
        <v>183</v>
      </c>
      <c r="C11" s="55">
        <v>883</v>
      </c>
      <c r="D11" s="55">
        <v>2674</v>
      </c>
      <c r="E11" s="151">
        <v>3270</v>
      </c>
      <c r="F11" s="151">
        <v>3886</v>
      </c>
      <c r="G11" s="56">
        <v>3418</v>
      </c>
    </row>
    <row r="12" spans="2:7" ht="18.75" customHeight="1" x14ac:dyDescent="0.2">
      <c r="B12" s="54" t="s">
        <v>184</v>
      </c>
      <c r="C12" s="55">
        <v>2192</v>
      </c>
      <c r="D12" s="55">
        <v>3921</v>
      </c>
      <c r="E12" s="151">
        <v>2481</v>
      </c>
      <c r="F12" s="151">
        <v>2920</v>
      </c>
      <c r="G12" s="56">
        <v>2559</v>
      </c>
    </row>
    <row r="13" spans="2:7" ht="18.75" customHeight="1" x14ac:dyDescent="0.2">
      <c r="B13" s="54" t="s">
        <v>225</v>
      </c>
      <c r="C13" s="55">
        <v>1044</v>
      </c>
      <c r="D13" s="55">
        <v>982</v>
      </c>
      <c r="E13" s="151">
        <v>3502</v>
      </c>
      <c r="F13" s="151">
        <v>4435</v>
      </c>
      <c r="G13" s="56">
        <v>3899</v>
      </c>
    </row>
    <row r="14" spans="2:7" ht="18.75" customHeight="1" x14ac:dyDescent="0.2">
      <c r="B14" s="54" t="s">
        <v>257</v>
      </c>
      <c r="C14" s="55">
        <v>2087</v>
      </c>
      <c r="D14" s="55">
        <v>3771</v>
      </c>
      <c r="E14" s="151">
        <v>2441</v>
      </c>
      <c r="F14" s="151">
        <v>2861</v>
      </c>
      <c r="G14" s="56">
        <v>2506</v>
      </c>
    </row>
    <row r="15" spans="2:7" ht="18.75" customHeight="1" x14ac:dyDescent="0.2">
      <c r="B15" s="54" t="s">
        <v>164</v>
      </c>
      <c r="C15" s="55">
        <v>1024</v>
      </c>
      <c r="D15" s="55">
        <v>3043</v>
      </c>
      <c r="E15" s="151">
        <v>3227</v>
      </c>
      <c r="F15" s="151">
        <v>3066</v>
      </c>
      <c r="G15" s="56">
        <v>2699</v>
      </c>
    </row>
    <row r="16" spans="2:7" ht="18.75" customHeight="1" x14ac:dyDescent="0.2">
      <c r="B16" s="54" t="s">
        <v>255</v>
      </c>
      <c r="C16" s="55">
        <v>1023</v>
      </c>
      <c r="D16" s="55">
        <v>1504</v>
      </c>
      <c r="E16" s="151">
        <v>2339</v>
      </c>
      <c r="F16" s="151">
        <v>3187</v>
      </c>
      <c r="G16" s="56">
        <v>2540</v>
      </c>
    </row>
    <row r="17" spans="2:7" ht="18.75" customHeight="1" x14ac:dyDescent="0.2">
      <c r="B17" s="54" t="s">
        <v>254</v>
      </c>
      <c r="C17" s="55">
        <v>1643</v>
      </c>
      <c r="D17" s="55">
        <v>2335</v>
      </c>
      <c r="E17" s="151">
        <v>2084</v>
      </c>
      <c r="F17" s="151">
        <v>2428</v>
      </c>
      <c r="G17" s="56">
        <v>1839</v>
      </c>
    </row>
    <row r="18" spans="2:7" ht="18.75" customHeight="1" x14ac:dyDescent="0.2">
      <c r="B18" s="54" t="s">
        <v>4881</v>
      </c>
      <c r="C18" s="55">
        <v>1836</v>
      </c>
      <c r="D18" s="55">
        <v>2606</v>
      </c>
      <c r="E18" s="151">
        <v>2817</v>
      </c>
      <c r="F18" s="151">
        <v>2432</v>
      </c>
      <c r="G18" s="56">
        <v>463</v>
      </c>
    </row>
    <row r="19" spans="2:7" ht="18.75" customHeight="1" x14ac:dyDescent="0.2">
      <c r="B19" s="54" t="s">
        <v>259</v>
      </c>
      <c r="C19" s="55">
        <v>932</v>
      </c>
      <c r="D19" s="55">
        <v>2333</v>
      </c>
      <c r="E19" s="151">
        <v>2943</v>
      </c>
      <c r="F19" s="151">
        <v>2320</v>
      </c>
      <c r="G19" s="56">
        <v>973</v>
      </c>
    </row>
    <row r="20" spans="2:7" ht="18.75" customHeight="1" x14ac:dyDescent="0.2">
      <c r="B20" s="54" t="s">
        <v>147</v>
      </c>
      <c r="C20" s="55">
        <v>487</v>
      </c>
      <c r="D20" s="55">
        <v>1497</v>
      </c>
      <c r="E20" s="151">
        <v>1771</v>
      </c>
      <c r="F20" s="151">
        <v>2670</v>
      </c>
      <c r="G20" s="56">
        <v>2638</v>
      </c>
    </row>
    <row r="21" spans="2:7" ht="18.75" customHeight="1" x14ac:dyDescent="0.2">
      <c r="B21" s="54" t="s">
        <v>131</v>
      </c>
      <c r="C21" s="55">
        <v>583</v>
      </c>
      <c r="D21" s="55">
        <v>1499</v>
      </c>
      <c r="E21" s="151">
        <v>2099</v>
      </c>
      <c r="F21" s="151">
        <v>2463</v>
      </c>
      <c r="G21" s="56">
        <v>2061</v>
      </c>
    </row>
    <row r="22" spans="2:7" ht="18.75" customHeight="1" x14ac:dyDescent="0.2">
      <c r="B22" s="54" t="s">
        <v>175</v>
      </c>
      <c r="C22" s="55">
        <v>756</v>
      </c>
      <c r="D22" s="55">
        <v>659</v>
      </c>
      <c r="E22" s="151">
        <v>2181</v>
      </c>
      <c r="F22" s="151">
        <v>2773</v>
      </c>
      <c r="G22" s="56">
        <v>2305</v>
      </c>
    </row>
    <row r="23" spans="2:7" ht="18.75" customHeight="1" x14ac:dyDescent="0.2">
      <c r="B23" s="54" t="s">
        <v>186</v>
      </c>
      <c r="C23" s="55">
        <v>730</v>
      </c>
      <c r="D23" s="55">
        <v>1710</v>
      </c>
      <c r="E23" s="151">
        <v>2054</v>
      </c>
      <c r="F23" s="151">
        <v>2229</v>
      </c>
      <c r="G23" s="56">
        <v>1896</v>
      </c>
    </row>
    <row r="24" spans="2:7" ht="18.75" customHeight="1" x14ac:dyDescent="0.2">
      <c r="B24" s="54" t="s">
        <v>1629</v>
      </c>
      <c r="C24" s="55">
        <v>848</v>
      </c>
      <c r="D24" s="55">
        <v>1509</v>
      </c>
      <c r="E24" s="151">
        <v>1868</v>
      </c>
      <c r="F24" s="151">
        <v>2262</v>
      </c>
      <c r="G24" s="56">
        <v>2097</v>
      </c>
    </row>
    <row r="25" spans="2:7" ht="18.75" customHeight="1" x14ac:dyDescent="0.2">
      <c r="B25" s="54" t="s">
        <v>256</v>
      </c>
      <c r="C25" s="55">
        <v>1063</v>
      </c>
      <c r="D25" s="55">
        <v>2136</v>
      </c>
      <c r="E25" s="151">
        <v>1656</v>
      </c>
      <c r="F25" s="151">
        <v>2116</v>
      </c>
      <c r="G25" s="56">
        <v>1540</v>
      </c>
    </row>
    <row r="26" spans="2:7" ht="18.75" customHeight="1" x14ac:dyDescent="0.2">
      <c r="B26" s="54" t="s">
        <v>102</v>
      </c>
      <c r="C26" s="55">
        <v>545</v>
      </c>
      <c r="D26" s="55">
        <v>1192</v>
      </c>
      <c r="E26" s="151">
        <v>2134</v>
      </c>
      <c r="F26" s="151">
        <v>2014</v>
      </c>
      <c r="G26" s="56">
        <v>1874</v>
      </c>
    </row>
    <row r="27" spans="2:7" ht="18.75" customHeight="1" x14ac:dyDescent="0.2">
      <c r="B27" s="54" t="s">
        <v>110</v>
      </c>
      <c r="C27" s="55">
        <v>648</v>
      </c>
      <c r="D27" s="55">
        <v>1511</v>
      </c>
      <c r="E27" s="151">
        <v>1586</v>
      </c>
      <c r="F27" s="151">
        <v>1989</v>
      </c>
      <c r="G27" s="56">
        <v>1839</v>
      </c>
    </row>
    <row r="28" spans="2:7" ht="18.75" customHeight="1" x14ac:dyDescent="0.2">
      <c r="B28" s="54" t="s">
        <v>253</v>
      </c>
      <c r="C28" s="55">
        <v>741</v>
      </c>
      <c r="D28" s="55">
        <v>1654</v>
      </c>
      <c r="E28" s="151">
        <v>1919</v>
      </c>
      <c r="F28" s="151">
        <v>1702</v>
      </c>
      <c r="G28" s="56">
        <v>1452</v>
      </c>
    </row>
    <row r="29" spans="2:7" ht="18.75" customHeight="1" x14ac:dyDescent="0.2">
      <c r="B29" s="54" t="s">
        <v>260</v>
      </c>
      <c r="C29" s="55">
        <v>465</v>
      </c>
      <c r="D29" s="55">
        <v>1263</v>
      </c>
      <c r="E29" s="151">
        <v>1792</v>
      </c>
      <c r="F29" s="151">
        <v>2532</v>
      </c>
      <c r="G29" s="56">
        <v>1297</v>
      </c>
    </row>
    <row r="30" spans="2:7" ht="18.75" customHeight="1" x14ac:dyDescent="0.2">
      <c r="B30" s="54" t="s">
        <v>112</v>
      </c>
      <c r="C30" s="55">
        <v>493</v>
      </c>
      <c r="D30" s="55">
        <v>1223</v>
      </c>
      <c r="E30" s="151">
        <v>1332</v>
      </c>
      <c r="F30" s="151">
        <v>1773</v>
      </c>
      <c r="G30" s="56">
        <v>1503</v>
      </c>
    </row>
    <row r="31" spans="2:7" ht="18.75" customHeight="1" x14ac:dyDescent="0.2">
      <c r="B31" s="54" t="s">
        <v>2987</v>
      </c>
      <c r="C31" s="55">
        <v>417</v>
      </c>
      <c r="D31" s="55">
        <v>553</v>
      </c>
      <c r="E31" s="151">
        <v>1462</v>
      </c>
      <c r="F31" s="151">
        <v>1865</v>
      </c>
      <c r="G31" s="56">
        <v>1823</v>
      </c>
    </row>
    <row r="32" spans="2:7" ht="18.75" customHeight="1" x14ac:dyDescent="0.2">
      <c r="B32" s="54" t="s">
        <v>262</v>
      </c>
      <c r="C32" s="55">
        <v>367</v>
      </c>
      <c r="D32" s="55">
        <v>734</v>
      </c>
      <c r="E32" s="151">
        <v>1410</v>
      </c>
      <c r="F32" s="151">
        <v>1826</v>
      </c>
      <c r="G32" s="56">
        <v>1596</v>
      </c>
    </row>
    <row r="33" spans="2:7" ht="18.75" customHeight="1" x14ac:dyDescent="0.2">
      <c r="B33" s="54" t="s">
        <v>161</v>
      </c>
      <c r="C33" s="55">
        <v>592</v>
      </c>
      <c r="D33" s="55">
        <v>1550</v>
      </c>
      <c r="E33" s="151">
        <v>1315</v>
      </c>
      <c r="F33" s="151">
        <v>1175</v>
      </c>
      <c r="G33" s="56">
        <v>1259</v>
      </c>
    </row>
    <row r="34" spans="2:7" ht="18.75" customHeight="1" x14ac:dyDescent="0.2">
      <c r="B34" s="54" t="s">
        <v>258</v>
      </c>
      <c r="C34" s="55">
        <v>795</v>
      </c>
      <c r="D34" s="55">
        <v>1295</v>
      </c>
      <c r="E34" s="151">
        <v>859</v>
      </c>
      <c r="F34" s="151">
        <v>1190</v>
      </c>
      <c r="G34" s="56">
        <v>1025</v>
      </c>
    </row>
    <row r="35" spans="2:7" ht="18.75" customHeight="1" x14ac:dyDescent="0.2">
      <c r="B35" s="54" t="s">
        <v>188</v>
      </c>
      <c r="C35" s="55">
        <v>225</v>
      </c>
      <c r="D35" s="55">
        <v>477</v>
      </c>
      <c r="E35" s="151">
        <v>984</v>
      </c>
      <c r="F35" s="151">
        <v>1338</v>
      </c>
      <c r="G35" s="56">
        <v>1763</v>
      </c>
    </row>
    <row r="36" spans="2:7" ht="18.75" customHeight="1" x14ac:dyDescent="0.2">
      <c r="B36" s="54" t="s">
        <v>128</v>
      </c>
      <c r="C36" s="55">
        <v>280</v>
      </c>
      <c r="D36" s="55">
        <v>711</v>
      </c>
      <c r="E36" s="151">
        <v>1042</v>
      </c>
      <c r="F36" s="151">
        <v>1396</v>
      </c>
      <c r="G36" s="56">
        <v>1317</v>
      </c>
    </row>
    <row r="37" spans="2:7" ht="18.75" customHeight="1" x14ac:dyDescent="0.2">
      <c r="B37" s="54" t="s">
        <v>103</v>
      </c>
      <c r="C37" s="55">
        <v>635</v>
      </c>
      <c r="D37" s="55">
        <v>1234</v>
      </c>
      <c r="E37" s="151">
        <v>770</v>
      </c>
      <c r="F37" s="151">
        <v>1100</v>
      </c>
      <c r="G37" s="56">
        <v>825</v>
      </c>
    </row>
    <row r="38" spans="2:7" ht="18.75" customHeight="1" x14ac:dyDescent="0.2">
      <c r="B38" s="54" t="s">
        <v>134</v>
      </c>
      <c r="C38" s="55">
        <v>191</v>
      </c>
      <c r="D38" s="55">
        <v>1002</v>
      </c>
      <c r="E38" s="151">
        <v>1158</v>
      </c>
      <c r="F38" s="151">
        <v>989</v>
      </c>
      <c r="G38" s="56">
        <v>818</v>
      </c>
    </row>
    <row r="39" spans="2:7" ht="18.75" customHeight="1" x14ac:dyDescent="0.2">
      <c r="B39" s="54" t="s">
        <v>163</v>
      </c>
      <c r="C39" s="55">
        <v>500</v>
      </c>
      <c r="D39" s="55">
        <v>735</v>
      </c>
      <c r="E39" s="151">
        <v>770</v>
      </c>
      <c r="F39" s="151">
        <v>887</v>
      </c>
      <c r="G39" s="56">
        <v>1103</v>
      </c>
    </row>
    <row r="40" spans="2:7" ht="18.75" customHeight="1" x14ac:dyDescent="0.2">
      <c r="B40" s="54" t="s">
        <v>4481</v>
      </c>
      <c r="C40" s="55">
        <v>2</v>
      </c>
      <c r="D40" s="55">
        <v>330</v>
      </c>
      <c r="E40" s="151">
        <v>1489</v>
      </c>
      <c r="F40" s="151">
        <v>1245</v>
      </c>
      <c r="G40" s="56">
        <v>929</v>
      </c>
    </row>
    <row r="41" spans="2:7" ht="18.75" customHeight="1" x14ac:dyDescent="0.2">
      <c r="B41" s="54" t="s">
        <v>97</v>
      </c>
      <c r="C41" s="55">
        <v>301</v>
      </c>
      <c r="D41" s="55">
        <v>939</v>
      </c>
      <c r="E41" s="151">
        <v>785</v>
      </c>
      <c r="F41" s="151">
        <v>851</v>
      </c>
      <c r="G41" s="56">
        <v>848</v>
      </c>
    </row>
    <row r="42" spans="2:7" ht="18.75" customHeight="1" x14ac:dyDescent="0.2">
      <c r="B42" s="54" t="s">
        <v>201</v>
      </c>
      <c r="C42" s="55">
        <v>391</v>
      </c>
      <c r="D42" s="55">
        <v>683</v>
      </c>
      <c r="E42" s="151">
        <v>805</v>
      </c>
      <c r="F42" s="151">
        <v>984</v>
      </c>
      <c r="G42" s="56">
        <v>849</v>
      </c>
    </row>
    <row r="43" spans="2:7" ht="18.75" customHeight="1" x14ac:dyDescent="0.2">
      <c r="B43" s="54" t="s">
        <v>182</v>
      </c>
      <c r="C43" s="55">
        <v>456</v>
      </c>
      <c r="D43" s="55">
        <v>706</v>
      </c>
      <c r="E43" s="151">
        <v>704</v>
      </c>
      <c r="F43" s="151">
        <v>897</v>
      </c>
      <c r="G43" s="56">
        <v>867</v>
      </c>
    </row>
    <row r="44" spans="2:7" ht="18.75" customHeight="1" x14ac:dyDescent="0.2">
      <c r="B44" s="54" t="s">
        <v>288</v>
      </c>
      <c r="C44" s="55">
        <v>391</v>
      </c>
      <c r="D44" s="55">
        <v>732</v>
      </c>
      <c r="E44" s="151">
        <v>865</v>
      </c>
      <c r="F44" s="151">
        <v>904</v>
      </c>
      <c r="G44" s="56">
        <v>679</v>
      </c>
    </row>
    <row r="45" spans="2:7" ht="18.75" customHeight="1" x14ac:dyDescent="0.2">
      <c r="B45" s="54" t="s">
        <v>155</v>
      </c>
      <c r="C45" s="55">
        <v>180</v>
      </c>
      <c r="D45" s="55">
        <v>533</v>
      </c>
      <c r="E45" s="151">
        <v>859</v>
      </c>
      <c r="F45" s="151">
        <v>867</v>
      </c>
      <c r="G45" s="56">
        <v>753</v>
      </c>
    </row>
    <row r="46" spans="2:7" ht="18.75" customHeight="1" x14ac:dyDescent="0.2">
      <c r="B46" s="54" t="s">
        <v>986</v>
      </c>
      <c r="C46" s="55">
        <v>330</v>
      </c>
      <c r="D46" s="55">
        <v>505</v>
      </c>
      <c r="E46" s="151">
        <v>861</v>
      </c>
      <c r="F46" s="151">
        <v>862</v>
      </c>
      <c r="G46" s="56">
        <v>617</v>
      </c>
    </row>
    <row r="47" spans="2:7" ht="18.75" customHeight="1" x14ac:dyDescent="0.2">
      <c r="B47" s="54" t="s">
        <v>300</v>
      </c>
      <c r="C47" s="55">
        <v>366</v>
      </c>
      <c r="D47" s="55">
        <v>725</v>
      </c>
      <c r="E47" s="151">
        <v>719</v>
      </c>
      <c r="F47" s="151">
        <v>730</v>
      </c>
      <c r="G47" s="56">
        <v>610</v>
      </c>
    </row>
    <row r="48" spans="2:7" ht="18.75" customHeight="1" x14ac:dyDescent="0.2">
      <c r="B48" s="54" t="s">
        <v>233</v>
      </c>
      <c r="C48" s="55">
        <v>120</v>
      </c>
      <c r="D48" s="55">
        <v>512</v>
      </c>
      <c r="E48" s="151">
        <v>716</v>
      </c>
      <c r="F48" s="151">
        <v>872</v>
      </c>
      <c r="G48" s="56">
        <v>894</v>
      </c>
    </row>
    <row r="49" spans="2:7" ht="18.75" customHeight="1" x14ac:dyDescent="0.2">
      <c r="B49" s="54" t="s">
        <v>1511</v>
      </c>
      <c r="C49" s="55">
        <v>358</v>
      </c>
      <c r="D49" s="55">
        <v>729</v>
      </c>
      <c r="E49" s="151">
        <v>641</v>
      </c>
      <c r="F49" s="151">
        <v>762</v>
      </c>
      <c r="G49" s="56">
        <v>606</v>
      </c>
    </row>
    <row r="50" spans="2:7" ht="18.75" customHeight="1" x14ac:dyDescent="0.2">
      <c r="B50" s="54" t="s">
        <v>130</v>
      </c>
      <c r="C50" s="55">
        <v>433</v>
      </c>
      <c r="D50" s="55">
        <v>642</v>
      </c>
      <c r="E50" s="151">
        <v>745</v>
      </c>
      <c r="F50" s="151">
        <v>735</v>
      </c>
      <c r="G50" s="56">
        <v>446</v>
      </c>
    </row>
    <row r="51" spans="2:7" ht="18.75" customHeight="1" x14ac:dyDescent="0.2">
      <c r="B51" s="54" t="s">
        <v>224</v>
      </c>
      <c r="C51" s="55">
        <v>431</v>
      </c>
      <c r="D51" s="55">
        <v>166</v>
      </c>
      <c r="E51" s="151">
        <v>738</v>
      </c>
      <c r="F51" s="151">
        <v>875</v>
      </c>
      <c r="G51" s="56">
        <v>738</v>
      </c>
    </row>
    <row r="52" spans="2:7" ht="18.75" customHeight="1" x14ac:dyDescent="0.2">
      <c r="B52" s="54" t="s">
        <v>144</v>
      </c>
      <c r="C52" s="55">
        <v>331</v>
      </c>
      <c r="D52" s="55">
        <v>654</v>
      </c>
      <c r="E52" s="151">
        <v>529</v>
      </c>
      <c r="F52" s="151">
        <v>702</v>
      </c>
      <c r="G52" s="56">
        <v>696</v>
      </c>
    </row>
    <row r="53" spans="2:7" ht="18.75" customHeight="1" x14ac:dyDescent="0.2">
      <c r="B53" s="54" t="s">
        <v>104</v>
      </c>
      <c r="C53" s="55">
        <v>132</v>
      </c>
      <c r="D53" s="55">
        <v>155</v>
      </c>
      <c r="E53" s="151">
        <v>632</v>
      </c>
      <c r="F53" s="151">
        <v>920</v>
      </c>
      <c r="G53" s="56">
        <v>933</v>
      </c>
    </row>
    <row r="54" spans="2:7" ht="18.75" customHeight="1" x14ac:dyDescent="0.2">
      <c r="B54" s="54" t="s">
        <v>270</v>
      </c>
      <c r="C54" s="55">
        <v>168</v>
      </c>
      <c r="D54" s="55">
        <v>418</v>
      </c>
      <c r="E54" s="151">
        <v>942</v>
      </c>
      <c r="F54" s="151">
        <v>735</v>
      </c>
      <c r="G54" s="56">
        <v>318</v>
      </c>
    </row>
    <row r="55" spans="2:7" ht="18.75" customHeight="1" x14ac:dyDescent="0.2">
      <c r="B55" s="54" t="s">
        <v>168</v>
      </c>
      <c r="C55" s="55">
        <v>312</v>
      </c>
      <c r="D55" s="55">
        <v>412</v>
      </c>
      <c r="E55" s="151">
        <v>506</v>
      </c>
      <c r="F55" s="151">
        <v>473</v>
      </c>
      <c r="G55" s="56">
        <v>492</v>
      </c>
    </row>
    <row r="56" spans="2:7" ht="18.75" customHeight="1" x14ac:dyDescent="0.2">
      <c r="B56" s="54" t="s">
        <v>1321</v>
      </c>
      <c r="C56" s="55">
        <v>3</v>
      </c>
      <c r="D56" s="55">
        <v>24</v>
      </c>
      <c r="E56" s="151">
        <v>1196</v>
      </c>
      <c r="F56" s="151">
        <v>901</v>
      </c>
      <c r="G56" s="56">
        <v>3</v>
      </c>
    </row>
    <row r="57" spans="2:7" ht="18.75" customHeight="1" x14ac:dyDescent="0.2">
      <c r="B57" s="54" t="s">
        <v>185</v>
      </c>
      <c r="C57" s="55">
        <v>275</v>
      </c>
      <c r="D57" s="55">
        <v>574</v>
      </c>
      <c r="E57" s="151">
        <v>665</v>
      </c>
      <c r="F57" s="151">
        <v>206</v>
      </c>
      <c r="G57" s="56">
        <v>327</v>
      </c>
    </row>
    <row r="58" spans="2:7" ht="18.75" customHeight="1" x14ac:dyDescent="0.2">
      <c r="B58" s="54" t="s">
        <v>1059</v>
      </c>
      <c r="C58" s="55">
        <v>20</v>
      </c>
      <c r="D58" s="55">
        <v>225</v>
      </c>
      <c r="E58" s="151">
        <v>204</v>
      </c>
      <c r="F58" s="151">
        <v>963</v>
      </c>
      <c r="G58" s="56">
        <v>565</v>
      </c>
    </row>
    <row r="59" spans="2:7" ht="18.75" customHeight="1" x14ac:dyDescent="0.2">
      <c r="B59" s="54" t="s">
        <v>174</v>
      </c>
      <c r="C59" s="55">
        <v>340</v>
      </c>
      <c r="D59" s="55">
        <v>120</v>
      </c>
      <c r="E59" s="151">
        <v>417</v>
      </c>
      <c r="F59" s="151">
        <v>551</v>
      </c>
      <c r="G59" s="56">
        <v>512</v>
      </c>
    </row>
    <row r="60" spans="2:7" ht="18.75" customHeight="1" x14ac:dyDescent="0.2">
      <c r="B60" s="54" t="s">
        <v>141</v>
      </c>
      <c r="C60" s="55">
        <v>194</v>
      </c>
      <c r="D60" s="55">
        <v>348</v>
      </c>
      <c r="E60" s="151">
        <v>426</v>
      </c>
      <c r="F60" s="151">
        <v>489</v>
      </c>
      <c r="G60" s="56">
        <v>434</v>
      </c>
    </row>
    <row r="61" spans="2:7" ht="18.75" customHeight="1" x14ac:dyDescent="0.2">
      <c r="B61" s="54" t="s">
        <v>263</v>
      </c>
      <c r="C61" s="55">
        <v>231</v>
      </c>
      <c r="D61" s="55">
        <v>351</v>
      </c>
      <c r="E61" s="151">
        <v>496</v>
      </c>
      <c r="F61" s="151">
        <v>506</v>
      </c>
      <c r="G61" s="56">
        <v>291</v>
      </c>
    </row>
    <row r="62" spans="2:7" ht="18.75" customHeight="1" x14ac:dyDescent="0.2">
      <c r="B62" s="54" t="s">
        <v>152</v>
      </c>
      <c r="C62" s="55">
        <v>162</v>
      </c>
      <c r="D62" s="55">
        <v>59</v>
      </c>
      <c r="E62" s="151">
        <v>474</v>
      </c>
      <c r="F62" s="151">
        <v>613</v>
      </c>
      <c r="G62" s="56">
        <v>545</v>
      </c>
    </row>
    <row r="63" spans="2:7" ht="18.75" customHeight="1" x14ac:dyDescent="0.2">
      <c r="B63" s="54" t="s">
        <v>117</v>
      </c>
      <c r="C63" s="55">
        <v>44</v>
      </c>
      <c r="D63" s="55">
        <v>338</v>
      </c>
      <c r="E63" s="151">
        <v>358</v>
      </c>
      <c r="F63" s="151">
        <v>458</v>
      </c>
      <c r="G63" s="56">
        <v>582</v>
      </c>
    </row>
    <row r="64" spans="2:7" ht="18.75" customHeight="1" x14ac:dyDescent="0.2">
      <c r="B64" s="54" t="s">
        <v>267</v>
      </c>
      <c r="C64" s="55">
        <v>166</v>
      </c>
      <c r="D64" s="55">
        <v>61</v>
      </c>
      <c r="E64" s="151">
        <v>645</v>
      </c>
      <c r="F64" s="151">
        <v>549</v>
      </c>
      <c r="G64" s="56">
        <v>341</v>
      </c>
    </row>
    <row r="65" spans="2:7" ht="18.75" customHeight="1" x14ac:dyDescent="0.2">
      <c r="B65" s="54" t="s">
        <v>208</v>
      </c>
      <c r="C65" s="55">
        <v>185</v>
      </c>
      <c r="D65" s="55">
        <v>93</v>
      </c>
      <c r="E65" s="151">
        <v>388</v>
      </c>
      <c r="F65" s="151">
        <v>655</v>
      </c>
      <c r="G65" s="56">
        <v>429</v>
      </c>
    </row>
    <row r="66" spans="2:7" ht="18.75" customHeight="1" x14ac:dyDescent="0.2">
      <c r="B66" s="54" t="s">
        <v>197</v>
      </c>
      <c r="C66" s="55">
        <v>118</v>
      </c>
      <c r="D66" s="55">
        <v>203</v>
      </c>
      <c r="E66" s="151">
        <v>589</v>
      </c>
      <c r="F66" s="151">
        <v>396</v>
      </c>
      <c r="G66" s="56">
        <v>386</v>
      </c>
    </row>
    <row r="67" spans="2:7" ht="18.75" customHeight="1" x14ac:dyDescent="0.2">
      <c r="B67" s="54" t="s">
        <v>156</v>
      </c>
      <c r="C67" s="55">
        <v>179</v>
      </c>
      <c r="D67" s="55">
        <v>706</v>
      </c>
      <c r="E67" s="151">
        <v>410</v>
      </c>
      <c r="F67" s="151">
        <v>254</v>
      </c>
      <c r="G67" s="56">
        <v>123</v>
      </c>
    </row>
    <row r="68" spans="2:7" ht="18.75" customHeight="1" x14ac:dyDescent="0.2">
      <c r="B68" s="54" t="s">
        <v>162</v>
      </c>
      <c r="C68" s="55">
        <v>13</v>
      </c>
      <c r="D68" s="55">
        <v>72</v>
      </c>
      <c r="E68" s="151">
        <v>22</v>
      </c>
      <c r="F68" s="151">
        <v>894</v>
      </c>
      <c r="G68" s="56">
        <v>529</v>
      </c>
    </row>
    <row r="69" spans="2:7" ht="18.75" customHeight="1" x14ac:dyDescent="0.2">
      <c r="B69" s="54" t="s">
        <v>4484</v>
      </c>
      <c r="C69" s="55">
        <v>24</v>
      </c>
      <c r="D69" s="55">
        <v>8</v>
      </c>
      <c r="E69" s="151">
        <v>229</v>
      </c>
      <c r="F69" s="151">
        <v>622</v>
      </c>
      <c r="G69" s="56">
        <v>647</v>
      </c>
    </row>
    <row r="70" spans="2:7" ht="18.75" customHeight="1" x14ac:dyDescent="0.2">
      <c r="B70" s="54" t="s">
        <v>1230</v>
      </c>
      <c r="C70" s="55">
        <v>92</v>
      </c>
      <c r="D70" s="55">
        <v>430</v>
      </c>
      <c r="E70" s="151">
        <v>349</v>
      </c>
      <c r="F70" s="151">
        <v>341</v>
      </c>
      <c r="G70" s="56">
        <v>316</v>
      </c>
    </row>
    <row r="71" spans="2:7" ht="18.75" customHeight="1" x14ac:dyDescent="0.2">
      <c r="B71" s="54" t="s">
        <v>4882</v>
      </c>
      <c r="C71" s="55">
        <v>224</v>
      </c>
      <c r="D71" s="55">
        <v>391</v>
      </c>
      <c r="E71" s="151">
        <v>329</v>
      </c>
      <c r="F71" s="151">
        <v>309</v>
      </c>
      <c r="G71" s="56">
        <v>256</v>
      </c>
    </row>
    <row r="72" spans="2:7" ht="18.75" customHeight="1" x14ac:dyDescent="0.2">
      <c r="B72" s="54" t="s">
        <v>3087</v>
      </c>
      <c r="C72" s="55">
        <v>82</v>
      </c>
      <c r="D72" s="55">
        <v>360</v>
      </c>
      <c r="E72" s="151">
        <v>446</v>
      </c>
      <c r="F72" s="151">
        <v>303</v>
      </c>
      <c r="G72" s="56">
        <v>251</v>
      </c>
    </row>
    <row r="73" spans="2:7" ht="18.75" customHeight="1" x14ac:dyDescent="0.2">
      <c r="B73" s="54" t="s">
        <v>127</v>
      </c>
      <c r="C73" s="55">
        <v>28</v>
      </c>
      <c r="D73" s="55">
        <v>69</v>
      </c>
      <c r="E73" s="151">
        <v>515</v>
      </c>
      <c r="F73" s="151">
        <v>469</v>
      </c>
      <c r="G73" s="56">
        <v>355</v>
      </c>
    </row>
    <row r="74" spans="2:7" ht="18.75" customHeight="1" x14ac:dyDescent="0.2">
      <c r="B74" s="54" t="s">
        <v>4887</v>
      </c>
      <c r="C74" s="55">
        <v>330</v>
      </c>
      <c r="D74" s="55">
        <v>350</v>
      </c>
      <c r="E74" s="151">
        <v>191</v>
      </c>
      <c r="F74" s="151">
        <v>249</v>
      </c>
      <c r="G74" s="56">
        <v>184</v>
      </c>
    </row>
    <row r="75" spans="2:7" ht="18.75" customHeight="1" x14ac:dyDescent="0.2">
      <c r="B75" s="54" t="s">
        <v>1062</v>
      </c>
      <c r="C75" s="55">
        <v>159</v>
      </c>
      <c r="D75" s="55">
        <v>44</v>
      </c>
      <c r="E75" s="151">
        <v>341</v>
      </c>
      <c r="F75" s="151">
        <v>341</v>
      </c>
      <c r="G75" s="56">
        <v>407</v>
      </c>
    </row>
    <row r="76" spans="2:7" ht="18.75" customHeight="1" x14ac:dyDescent="0.2">
      <c r="B76" s="54" t="s">
        <v>4392</v>
      </c>
      <c r="C76" s="55">
        <v>0</v>
      </c>
      <c r="D76" s="55">
        <v>0</v>
      </c>
      <c r="E76" s="151">
        <v>105</v>
      </c>
      <c r="F76" s="151">
        <v>542</v>
      </c>
      <c r="G76" s="56">
        <v>609</v>
      </c>
    </row>
    <row r="77" spans="2:7" ht="18.75" customHeight="1" x14ac:dyDescent="0.2">
      <c r="B77" s="54" t="s">
        <v>195</v>
      </c>
      <c r="C77" s="55">
        <v>217</v>
      </c>
      <c r="D77" s="55">
        <v>306</v>
      </c>
      <c r="E77" s="151">
        <v>571</v>
      </c>
      <c r="F77" s="151">
        <v>133</v>
      </c>
      <c r="G77" s="56">
        <v>2</v>
      </c>
    </row>
    <row r="78" spans="2:7" ht="18.75" customHeight="1" x14ac:dyDescent="0.2">
      <c r="B78" s="54" t="s">
        <v>271</v>
      </c>
      <c r="C78" s="55">
        <v>126</v>
      </c>
      <c r="D78" s="55">
        <v>52</v>
      </c>
      <c r="E78" s="151">
        <v>244</v>
      </c>
      <c r="F78" s="151">
        <v>457</v>
      </c>
      <c r="G78" s="56">
        <v>343</v>
      </c>
    </row>
    <row r="79" spans="2:7" ht="18.75" customHeight="1" x14ac:dyDescent="0.2">
      <c r="B79" s="54" t="s">
        <v>191</v>
      </c>
      <c r="C79" s="55">
        <v>210</v>
      </c>
      <c r="D79" s="55">
        <v>63</v>
      </c>
      <c r="E79" s="151">
        <v>192</v>
      </c>
      <c r="F79" s="151">
        <v>381</v>
      </c>
      <c r="G79" s="56">
        <v>348</v>
      </c>
    </row>
    <row r="80" spans="2:7" ht="18.75" customHeight="1" x14ac:dyDescent="0.2">
      <c r="B80" s="54" t="s">
        <v>149</v>
      </c>
      <c r="C80" s="55">
        <v>104</v>
      </c>
      <c r="D80" s="55">
        <v>155</v>
      </c>
      <c r="E80" s="151">
        <v>305</v>
      </c>
      <c r="F80" s="151">
        <v>339</v>
      </c>
      <c r="G80" s="56">
        <v>283</v>
      </c>
    </row>
    <row r="81" spans="2:7" ht="18.75" customHeight="1" x14ac:dyDescent="0.2">
      <c r="B81" s="54" t="s">
        <v>4888</v>
      </c>
      <c r="C81" s="55">
        <v>260</v>
      </c>
      <c r="D81" s="55">
        <v>303</v>
      </c>
      <c r="E81" s="151">
        <v>212</v>
      </c>
      <c r="F81" s="151">
        <v>253</v>
      </c>
      <c r="G81" s="56">
        <v>148</v>
      </c>
    </row>
    <row r="82" spans="2:7" ht="18.75" customHeight="1" x14ac:dyDescent="0.2">
      <c r="B82" s="54" t="s">
        <v>4884</v>
      </c>
      <c r="C82" s="55">
        <v>155</v>
      </c>
      <c r="D82" s="55">
        <v>155</v>
      </c>
      <c r="E82" s="151">
        <v>100</v>
      </c>
      <c r="F82" s="151">
        <v>424</v>
      </c>
      <c r="G82" s="56">
        <v>338</v>
      </c>
    </row>
    <row r="83" spans="2:7" ht="18.75" customHeight="1" x14ac:dyDescent="0.2">
      <c r="B83" s="54" t="s">
        <v>159</v>
      </c>
      <c r="C83" s="55">
        <v>47</v>
      </c>
      <c r="D83" s="55">
        <v>35</v>
      </c>
      <c r="E83" s="151">
        <v>393</v>
      </c>
      <c r="F83" s="151">
        <v>344</v>
      </c>
      <c r="G83" s="56">
        <v>318</v>
      </c>
    </row>
    <row r="84" spans="2:7" ht="18.75" customHeight="1" x14ac:dyDescent="0.2">
      <c r="B84" s="54" t="s">
        <v>1316</v>
      </c>
      <c r="C84" s="55">
        <v>0</v>
      </c>
      <c r="D84" s="55">
        <v>3</v>
      </c>
      <c r="E84" s="151">
        <v>89</v>
      </c>
      <c r="F84" s="151">
        <v>540</v>
      </c>
      <c r="G84" s="56">
        <v>501</v>
      </c>
    </row>
    <row r="85" spans="2:7" ht="18.75" customHeight="1" x14ac:dyDescent="0.2">
      <c r="B85" s="54" t="s">
        <v>1132</v>
      </c>
      <c r="C85" s="55">
        <v>4</v>
      </c>
      <c r="D85" s="55">
        <v>1</v>
      </c>
      <c r="E85" s="151">
        <v>74</v>
      </c>
      <c r="F85" s="151">
        <v>444</v>
      </c>
      <c r="G85" s="56">
        <v>605</v>
      </c>
    </row>
    <row r="86" spans="2:7" ht="18.75" customHeight="1" x14ac:dyDescent="0.2">
      <c r="B86" s="54" t="s">
        <v>273</v>
      </c>
      <c r="C86" s="55">
        <v>43</v>
      </c>
      <c r="D86" s="55">
        <v>105</v>
      </c>
      <c r="E86" s="151">
        <v>416</v>
      </c>
      <c r="F86" s="151">
        <v>474</v>
      </c>
      <c r="G86" s="56">
        <v>74</v>
      </c>
    </row>
    <row r="87" spans="2:7" ht="18.75" customHeight="1" x14ac:dyDescent="0.2">
      <c r="B87" s="54" t="s">
        <v>4883</v>
      </c>
      <c r="C87" s="55">
        <v>134</v>
      </c>
      <c r="D87" s="55">
        <v>191</v>
      </c>
      <c r="E87" s="151">
        <v>236</v>
      </c>
      <c r="F87" s="151">
        <v>265</v>
      </c>
      <c r="G87" s="56">
        <v>263</v>
      </c>
    </row>
    <row r="88" spans="2:7" ht="18.75" customHeight="1" x14ac:dyDescent="0.2">
      <c r="B88" s="54" t="s">
        <v>275</v>
      </c>
      <c r="C88" s="55">
        <v>66</v>
      </c>
      <c r="D88" s="55">
        <v>183</v>
      </c>
      <c r="E88" s="151">
        <v>317</v>
      </c>
      <c r="F88" s="151">
        <v>275</v>
      </c>
      <c r="G88" s="56">
        <v>233</v>
      </c>
    </row>
    <row r="89" spans="2:7" ht="18.75" customHeight="1" x14ac:dyDescent="0.2">
      <c r="B89" s="54" t="s">
        <v>216</v>
      </c>
      <c r="C89" s="55">
        <v>104</v>
      </c>
      <c r="D89" s="55">
        <v>45</v>
      </c>
      <c r="E89" s="151">
        <v>377</v>
      </c>
      <c r="F89" s="151">
        <v>283</v>
      </c>
      <c r="G89" s="56">
        <v>261</v>
      </c>
    </row>
    <row r="90" spans="2:7" ht="18.75" customHeight="1" x14ac:dyDescent="0.2">
      <c r="B90" s="54" t="s">
        <v>236</v>
      </c>
      <c r="C90" s="55">
        <v>150</v>
      </c>
      <c r="D90" s="55">
        <v>269</v>
      </c>
      <c r="E90" s="151">
        <v>215</v>
      </c>
      <c r="F90" s="151">
        <v>227</v>
      </c>
      <c r="G90" s="56">
        <v>166</v>
      </c>
    </row>
    <row r="91" spans="2:7" ht="18.75" customHeight="1" x14ac:dyDescent="0.2">
      <c r="B91" s="54" t="s">
        <v>276</v>
      </c>
      <c r="C91" s="55">
        <v>12</v>
      </c>
      <c r="D91" s="55">
        <v>116</v>
      </c>
      <c r="E91" s="151">
        <v>258</v>
      </c>
      <c r="F91" s="151">
        <v>309</v>
      </c>
      <c r="G91" s="56">
        <v>328</v>
      </c>
    </row>
    <row r="92" spans="2:7" ht="18.75" customHeight="1" x14ac:dyDescent="0.2">
      <c r="B92" s="54" t="s">
        <v>4885</v>
      </c>
      <c r="C92" s="55">
        <v>119</v>
      </c>
      <c r="D92" s="55">
        <v>184</v>
      </c>
      <c r="E92" s="151">
        <v>240</v>
      </c>
      <c r="F92" s="151">
        <v>232</v>
      </c>
      <c r="G92" s="56">
        <v>221</v>
      </c>
    </row>
    <row r="93" spans="2:7" ht="18.75" customHeight="1" x14ac:dyDescent="0.2">
      <c r="B93" s="54" t="s">
        <v>4892</v>
      </c>
      <c r="C93" s="55">
        <v>103</v>
      </c>
      <c r="D93" s="55">
        <v>227</v>
      </c>
      <c r="E93" s="151">
        <v>169</v>
      </c>
      <c r="F93" s="151">
        <v>241</v>
      </c>
      <c r="G93" s="56">
        <v>238</v>
      </c>
    </row>
    <row r="94" spans="2:7" ht="18.75" customHeight="1" x14ac:dyDescent="0.2">
      <c r="B94" s="54" t="s">
        <v>132</v>
      </c>
      <c r="C94" s="55">
        <v>122</v>
      </c>
      <c r="D94" s="55">
        <v>67</v>
      </c>
      <c r="E94" s="151">
        <v>267</v>
      </c>
      <c r="F94" s="151">
        <v>307</v>
      </c>
      <c r="G94" s="56">
        <v>192</v>
      </c>
    </row>
    <row r="95" spans="2:7" ht="18.75" customHeight="1" x14ac:dyDescent="0.2">
      <c r="B95" s="54" t="s">
        <v>268</v>
      </c>
      <c r="C95" s="55">
        <v>52</v>
      </c>
      <c r="D95" s="55">
        <v>14</v>
      </c>
      <c r="E95" s="151">
        <v>118</v>
      </c>
      <c r="F95" s="151">
        <v>414</v>
      </c>
      <c r="G95" s="56">
        <v>353</v>
      </c>
    </row>
    <row r="96" spans="2:7" ht="18.75" customHeight="1" x14ac:dyDescent="0.2">
      <c r="B96" s="54" t="s">
        <v>106</v>
      </c>
      <c r="C96" s="55">
        <v>61</v>
      </c>
      <c r="D96" s="55">
        <v>66</v>
      </c>
      <c r="E96" s="151">
        <v>347</v>
      </c>
      <c r="F96" s="151">
        <v>249</v>
      </c>
      <c r="G96" s="56">
        <v>207</v>
      </c>
    </row>
    <row r="97" spans="2:7" ht="18.75" customHeight="1" x14ac:dyDescent="0.2">
      <c r="B97" s="54" t="s">
        <v>145</v>
      </c>
      <c r="C97" s="55">
        <v>67</v>
      </c>
      <c r="D97" s="55">
        <v>209</v>
      </c>
      <c r="E97" s="151">
        <v>153</v>
      </c>
      <c r="F97" s="151">
        <v>206</v>
      </c>
      <c r="G97" s="56">
        <v>249</v>
      </c>
    </row>
    <row r="98" spans="2:7" ht="18.75" customHeight="1" x14ac:dyDescent="0.2">
      <c r="B98" s="54" t="s">
        <v>118</v>
      </c>
      <c r="C98" s="55">
        <v>47</v>
      </c>
      <c r="D98" s="55">
        <v>101</v>
      </c>
      <c r="E98" s="151">
        <v>231</v>
      </c>
      <c r="F98" s="151">
        <v>240</v>
      </c>
      <c r="G98" s="56">
        <v>265</v>
      </c>
    </row>
    <row r="99" spans="2:7" ht="18.75" customHeight="1" x14ac:dyDescent="0.2">
      <c r="B99" s="54" t="s">
        <v>1446</v>
      </c>
      <c r="C99" s="55">
        <v>4</v>
      </c>
      <c r="D99" s="55">
        <v>0</v>
      </c>
      <c r="E99" s="151">
        <v>88</v>
      </c>
      <c r="F99" s="151">
        <v>411</v>
      </c>
      <c r="G99" s="56">
        <v>366</v>
      </c>
    </row>
    <row r="100" spans="2:7" ht="18.75" customHeight="1" x14ac:dyDescent="0.2">
      <c r="B100" s="54" t="s">
        <v>200</v>
      </c>
      <c r="C100" s="55">
        <v>16</v>
      </c>
      <c r="D100" s="55">
        <v>92</v>
      </c>
      <c r="E100" s="151">
        <v>385</v>
      </c>
      <c r="F100" s="151">
        <v>158</v>
      </c>
      <c r="G100" s="56">
        <v>185</v>
      </c>
    </row>
    <row r="101" spans="2:7" ht="18.75" customHeight="1" x14ac:dyDescent="0.2">
      <c r="B101" s="54" t="s">
        <v>1146</v>
      </c>
      <c r="C101" s="55">
        <v>0</v>
      </c>
      <c r="D101" s="55">
        <v>0</v>
      </c>
      <c r="E101" s="151">
        <v>61</v>
      </c>
      <c r="F101" s="151">
        <v>311</v>
      </c>
      <c r="G101" s="56">
        <v>450</v>
      </c>
    </row>
    <row r="102" spans="2:7" ht="18.75" customHeight="1" x14ac:dyDescent="0.2">
      <c r="B102" s="54" t="s">
        <v>277</v>
      </c>
      <c r="C102" s="55">
        <v>111</v>
      </c>
      <c r="D102" s="55">
        <v>18</v>
      </c>
      <c r="E102" s="151">
        <v>221</v>
      </c>
      <c r="F102" s="151">
        <v>400</v>
      </c>
      <c r="G102" s="56">
        <v>58</v>
      </c>
    </row>
    <row r="103" spans="2:7" ht="18.75" customHeight="1" x14ac:dyDescent="0.2">
      <c r="B103" s="54" t="s">
        <v>137</v>
      </c>
      <c r="C103" s="55">
        <v>109</v>
      </c>
      <c r="D103" s="55">
        <v>9</v>
      </c>
      <c r="E103" s="151">
        <v>86</v>
      </c>
      <c r="F103" s="151">
        <v>264</v>
      </c>
      <c r="G103" s="56">
        <v>318</v>
      </c>
    </row>
    <row r="104" spans="2:7" ht="18.75" customHeight="1" x14ac:dyDescent="0.2">
      <c r="B104" s="54" t="s">
        <v>1292</v>
      </c>
      <c r="C104" s="55">
        <v>3</v>
      </c>
      <c r="D104" s="55">
        <v>7</v>
      </c>
      <c r="E104" s="151">
        <v>4</v>
      </c>
      <c r="F104" s="151">
        <v>121</v>
      </c>
      <c r="G104" s="56">
        <v>605</v>
      </c>
    </row>
    <row r="105" spans="2:7" ht="18.75" customHeight="1" x14ac:dyDescent="0.2">
      <c r="B105" s="54" t="s">
        <v>115</v>
      </c>
      <c r="C105" s="55">
        <v>60</v>
      </c>
      <c r="D105" s="55">
        <v>14</v>
      </c>
      <c r="E105" s="151">
        <v>223</v>
      </c>
      <c r="F105" s="151">
        <v>237</v>
      </c>
      <c r="G105" s="56">
        <v>196</v>
      </c>
    </row>
    <row r="106" spans="2:7" ht="18.75" customHeight="1" x14ac:dyDescent="0.2">
      <c r="B106" s="54" t="s">
        <v>111</v>
      </c>
      <c r="C106" s="55">
        <v>62</v>
      </c>
      <c r="D106" s="55">
        <v>1</v>
      </c>
      <c r="E106" s="151">
        <v>86</v>
      </c>
      <c r="F106" s="151">
        <v>290</v>
      </c>
      <c r="G106" s="56">
        <v>272</v>
      </c>
    </row>
    <row r="107" spans="2:7" ht="18.75" customHeight="1" x14ac:dyDescent="0.2">
      <c r="B107" s="54" t="s">
        <v>1409</v>
      </c>
      <c r="C107" s="55">
        <v>26</v>
      </c>
      <c r="D107" s="55">
        <v>389</v>
      </c>
      <c r="E107" s="151">
        <v>211</v>
      </c>
      <c r="F107" s="151">
        <v>40</v>
      </c>
      <c r="G107" s="56">
        <v>0</v>
      </c>
    </row>
    <row r="108" spans="2:7" ht="18.75" customHeight="1" x14ac:dyDescent="0.2">
      <c r="B108" s="54" t="s">
        <v>862</v>
      </c>
      <c r="C108" s="55">
        <v>46</v>
      </c>
      <c r="D108" s="55">
        <v>221</v>
      </c>
      <c r="E108" s="151">
        <v>190</v>
      </c>
      <c r="F108" s="151">
        <v>111</v>
      </c>
      <c r="G108" s="56">
        <v>81</v>
      </c>
    </row>
    <row r="109" spans="2:7" ht="18.75" customHeight="1" x14ac:dyDescent="0.2">
      <c r="B109" s="54" t="s">
        <v>272</v>
      </c>
      <c r="C109" s="55">
        <v>26</v>
      </c>
      <c r="D109" s="55">
        <v>203</v>
      </c>
      <c r="E109" s="151">
        <v>269</v>
      </c>
      <c r="F109" s="151">
        <v>16</v>
      </c>
      <c r="G109" s="56">
        <v>130</v>
      </c>
    </row>
    <row r="110" spans="2:7" ht="18.75" customHeight="1" x14ac:dyDescent="0.2">
      <c r="B110" s="54" t="s">
        <v>264</v>
      </c>
      <c r="C110" s="55">
        <v>98</v>
      </c>
      <c r="D110" s="55">
        <v>24</v>
      </c>
      <c r="E110" s="151">
        <v>98</v>
      </c>
      <c r="F110" s="151">
        <v>241</v>
      </c>
      <c r="G110" s="56">
        <v>170</v>
      </c>
    </row>
    <row r="111" spans="2:7" ht="18.75" customHeight="1" x14ac:dyDescent="0.2">
      <c r="B111" s="54" t="s">
        <v>274</v>
      </c>
      <c r="C111" s="55">
        <v>64</v>
      </c>
      <c r="D111" s="55">
        <v>56</v>
      </c>
      <c r="E111" s="151">
        <v>146</v>
      </c>
      <c r="F111" s="151">
        <v>194</v>
      </c>
      <c r="G111" s="56">
        <v>119</v>
      </c>
    </row>
    <row r="112" spans="2:7" ht="18.75" customHeight="1" x14ac:dyDescent="0.2">
      <c r="B112" s="54" t="s">
        <v>929</v>
      </c>
      <c r="C112" s="55">
        <v>34</v>
      </c>
      <c r="D112" s="55">
        <v>99</v>
      </c>
      <c r="E112" s="151">
        <v>86</v>
      </c>
      <c r="F112" s="151">
        <v>126</v>
      </c>
      <c r="G112" s="56">
        <v>231</v>
      </c>
    </row>
    <row r="113" spans="2:7" ht="18.75" customHeight="1" x14ac:dyDescent="0.2">
      <c r="B113" s="54" t="s">
        <v>1576</v>
      </c>
      <c r="C113" s="55">
        <v>66</v>
      </c>
      <c r="D113" s="55">
        <v>82</v>
      </c>
      <c r="E113" s="151">
        <v>151</v>
      </c>
      <c r="F113" s="151">
        <v>177</v>
      </c>
      <c r="G113" s="56">
        <v>99</v>
      </c>
    </row>
    <row r="114" spans="2:7" ht="18.75" customHeight="1" x14ac:dyDescent="0.2">
      <c r="B114" s="54" t="s">
        <v>1922</v>
      </c>
      <c r="C114" s="55">
        <v>14</v>
      </c>
      <c r="D114" s="55">
        <v>0</v>
      </c>
      <c r="E114" s="151">
        <v>97</v>
      </c>
      <c r="F114" s="151">
        <v>288</v>
      </c>
      <c r="G114" s="56">
        <v>168</v>
      </c>
    </row>
    <row r="115" spans="2:7" ht="18.75" customHeight="1" x14ac:dyDescent="0.2">
      <c r="B115" s="54" t="s">
        <v>4891</v>
      </c>
      <c r="C115" s="55">
        <v>58</v>
      </c>
      <c r="D115" s="55">
        <v>127</v>
      </c>
      <c r="E115" s="151">
        <v>168</v>
      </c>
      <c r="F115" s="151">
        <v>109</v>
      </c>
      <c r="G115" s="56">
        <v>90</v>
      </c>
    </row>
    <row r="116" spans="2:7" ht="18.75" customHeight="1" x14ac:dyDescent="0.2">
      <c r="B116" s="54" t="s">
        <v>2988</v>
      </c>
      <c r="C116" s="55">
        <v>6</v>
      </c>
      <c r="D116" s="55">
        <v>5</v>
      </c>
      <c r="E116" s="151">
        <v>61</v>
      </c>
      <c r="F116" s="151">
        <v>212</v>
      </c>
      <c r="G116" s="56">
        <v>264</v>
      </c>
    </row>
    <row r="117" spans="2:7" ht="18.75" customHeight="1" x14ac:dyDescent="0.2">
      <c r="B117" s="54" t="s">
        <v>148</v>
      </c>
      <c r="C117" s="55">
        <v>12</v>
      </c>
      <c r="D117" s="55">
        <v>12</v>
      </c>
      <c r="E117" s="151">
        <v>170</v>
      </c>
      <c r="F117" s="151">
        <v>125</v>
      </c>
      <c r="G117" s="56">
        <v>226</v>
      </c>
    </row>
    <row r="118" spans="2:7" ht="18.75" customHeight="1" x14ac:dyDescent="0.2">
      <c r="B118" s="54" t="s">
        <v>261</v>
      </c>
      <c r="C118" s="55">
        <v>133</v>
      </c>
      <c r="D118" s="55">
        <v>184</v>
      </c>
      <c r="E118" s="151">
        <v>186</v>
      </c>
      <c r="F118" s="151">
        <v>36</v>
      </c>
      <c r="G118" s="56">
        <v>0</v>
      </c>
    </row>
    <row r="119" spans="2:7" ht="18.75" customHeight="1" x14ac:dyDescent="0.2">
      <c r="B119" s="54" t="s">
        <v>279</v>
      </c>
      <c r="C119" s="55">
        <v>1</v>
      </c>
      <c r="D119" s="55">
        <v>1</v>
      </c>
      <c r="E119" s="151">
        <v>0</v>
      </c>
      <c r="F119" s="151">
        <v>90</v>
      </c>
      <c r="G119" s="56">
        <v>442</v>
      </c>
    </row>
    <row r="120" spans="2:7" ht="18.75" customHeight="1" x14ac:dyDescent="0.2">
      <c r="B120" s="54" t="s">
        <v>1038</v>
      </c>
      <c r="C120" s="55">
        <v>100</v>
      </c>
      <c r="D120" s="55">
        <v>346</v>
      </c>
      <c r="E120" s="151">
        <v>79</v>
      </c>
      <c r="F120" s="151">
        <v>0</v>
      </c>
      <c r="G120" s="56">
        <v>0</v>
      </c>
    </row>
    <row r="121" spans="2:7" ht="18.75" customHeight="1" x14ac:dyDescent="0.2">
      <c r="B121" s="54" t="s">
        <v>165</v>
      </c>
      <c r="C121" s="55">
        <v>55</v>
      </c>
      <c r="D121" s="55">
        <v>41</v>
      </c>
      <c r="E121" s="151">
        <v>122</v>
      </c>
      <c r="F121" s="151">
        <v>173</v>
      </c>
      <c r="G121" s="56">
        <v>133</v>
      </c>
    </row>
    <row r="122" spans="2:7" ht="18.75" customHeight="1" x14ac:dyDescent="0.2">
      <c r="B122" s="54" t="s">
        <v>298</v>
      </c>
      <c r="C122" s="55">
        <v>19</v>
      </c>
      <c r="D122" s="55">
        <v>84</v>
      </c>
      <c r="E122" s="151">
        <v>148</v>
      </c>
      <c r="F122" s="151">
        <v>194</v>
      </c>
      <c r="G122" s="56">
        <v>77</v>
      </c>
    </row>
    <row r="123" spans="2:7" ht="18.75" customHeight="1" x14ac:dyDescent="0.2">
      <c r="B123" s="54" t="s">
        <v>139</v>
      </c>
      <c r="C123" s="55">
        <v>118</v>
      </c>
      <c r="D123" s="55">
        <v>5</v>
      </c>
      <c r="E123" s="151">
        <v>40</v>
      </c>
      <c r="F123" s="151">
        <v>173</v>
      </c>
      <c r="G123" s="56">
        <v>175</v>
      </c>
    </row>
    <row r="124" spans="2:7" ht="18.75" customHeight="1" x14ac:dyDescent="0.2">
      <c r="B124" s="54" t="s">
        <v>1786</v>
      </c>
      <c r="C124" s="55">
        <v>0</v>
      </c>
      <c r="D124" s="55">
        <v>69</v>
      </c>
      <c r="E124" s="151">
        <v>313</v>
      </c>
      <c r="F124" s="151">
        <v>96</v>
      </c>
      <c r="G124" s="56">
        <v>27</v>
      </c>
    </row>
    <row r="125" spans="2:7" ht="18.75" customHeight="1" x14ac:dyDescent="0.2">
      <c r="B125" s="54" t="s">
        <v>4482</v>
      </c>
      <c r="C125" s="55">
        <v>99</v>
      </c>
      <c r="D125" s="55">
        <v>260</v>
      </c>
      <c r="E125" s="151">
        <v>129</v>
      </c>
      <c r="F125" s="151">
        <v>0</v>
      </c>
      <c r="G125" s="56">
        <v>0</v>
      </c>
    </row>
    <row r="126" spans="2:7" ht="18.75" customHeight="1" x14ac:dyDescent="0.2">
      <c r="B126" s="54" t="s">
        <v>133</v>
      </c>
      <c r="C126" s="55">
        <v>26</v>
      </c>
      <c r="D126" s="55">
        <v>88</v>
      </c>
      <c r="E126" s="151">
        <v>174</v>
      </c>
      <c r="F126" s="151">
        <v>102</v>
      </c>
      <c r="G126" s="56">
        <v>88</v>
      </c>
    </row>
    <row r="127" spans="2:7" ht="18.75" customHeight="1" x14ac:dyDescent="0.2">
      <c r="B127" s="54" t="s">
        <v>4483</v>
      </c>
      <c r="C127" s="55">
        <v>100</v>
      </c>
      <c r="D127" s="55">
        <v>219</v>
      </c>
      <c r="E127" s="151">
        <v>155</v>
      </c>
      <c r="F127" s="151">
        <v>0</v>
      </c>
      <c r="G127" s="56">
        <v>0</v>
      </c>
    </row>
    <row r="128" spans="2:7" ht="18.75" customHeight="1" x14ac:dyDescent="0.2">
      <c r="B128" s="54" t="s">
        <v>2555</v>
      </c>
      <c r="C128" s="55">
        <v>0</v>
      </c>
      <c r="D128" s="55">
        <v>0</v>
      </c>
      <c r="E128" s="151">
        <v>0</v>
      </c>
      <c r="F128" s="151">
        <v>42</v>
      </c>
      <c r="G128" s="56">
        <v>424</v>
      </c>
    </row>
    <row r="129" spans="2:7" ht="18.75" customHeight="1" x14ac:dyDescent="0.2">
      <c r="B129" s="54" t="s">
        <v>3987</v>
      </c>
      <c r="C129" s="55">
        <v>33</v>
      </c>
      <c r="D129" s="55">
        <v>70</v>
      </c>
      <c r="E129" s="151">
        <v>154</v>
      </c>
      <c r="F129" s="151">
        <v>118</v>
      </c>
      <c r="G129" s="56">
        <v>85</v>
      </c>
    </row>
    <row r="130" spans="2:7" ht="18.75" customHeight="1" x14ac:dyDescent="0.2">
      <c r="B130" s="54" t="s">
        <v>4899</v>
      </c>
      <c r="C130" s="55">
        <v>77</v>
      </c>
      <c r="D130" s="55">
        <v>68</v>
      </c>
      <c r="E130" s="151">
        <v>93</v>
      </c>
      <c r="F130" s="151">
        <v>110</v>
      </c>
      <c r="G130" s="56">
        <v>93</v>
      </c>
    </row>
    <row r="131" spans="2:7" ht="18.75" customHeight="1" x14ac:dyDescent="0.2">
      <c r="B131" s="54" t="s">
        <v>198</v>
      </c>
      <c r="C131" s="55">
        <v>26</v>
      </c>
      <c r="D131" s="55">
        <v>80</v>
      </c>
      <c r="E131" s="151">
        <v>91</v>
      </c>
      <c r="F131" s="151">
        <v>106</v>
      </c>
      <c r="G131" s="56">
        <v>136</v>
      </c>
    </row>
    <row r="132" spans="2:7" ht="18.75" customHeight="1" x14ac:dyDescent="0.2">
      <c r="B132" s="54" t="s">
        <v>142</v>
      </c>
      <c r="C132" s="55">
        <v>64</v>
      </c>
      <c r="D132" s="55">
        <v>144</v>
      </c>
      <c r="E132" s="151">
        <v>85</v>
      </c>
      <c r="F132" s="151">
        <v>97</v>
      </c>
      <c r="G132" s="56">
        <v>31</v>
      </c>
    </row>
    <row r="133" spans="2:7" ht="18.75" customHeight="1" x14ac:dyDescent="0.2">
      <c r="B133" s="54" t="s">
        <v>1238</v>
      </c>
      <c r="C133" s="55">
        <v>57</v>
      </c>
      <c r="D133" s="55">
        <v>177</v>
      </c>
      <c r="E133" s="151">
        <v>76</v>
      </c>
      <c r="F133" s="151">
        <v>56</v>
      </c>
      <c r="G133" s="56">
        <v>53</v>
      </c>
    </row>
    <row r="134" spans="2:7" ht="18.75" customHeight="1" x14ac:dyDescent="0.2">
      <c r="B134" s="54" t="s">
        <v>107</v>
      </c>
      <c r="C134" s="55">
        <v>36</v>
      </c>
      <c r="D134" s="55">
        <v>16</v>
      </c>
      <c r="E134" s="151">
        <v>66</v>
      </c>
      <c r="F134" s="151">
        <v>115</v>
      </c>
      <c r="G134" s="56">
        <v>186</v>
      </c>
    </row>
    <row r="135" spans="2:7" ht="18.75" customHeight="1" x14ac:dyDescent="0.2">
      <c r="B135" s="54" t="s">
        <v>172</v>
      </c>
      <c r="C135" s="55">
        <v>44</v>
      </c>
      <c r="D135" s="55">
        <v>76</v>
      </c>
      <c r="E135" s="151">
        <v>169</v>
      </c>
      <c r="F135" s="151">
        <v>72</v>
      </c>
      <c r="G135" s="56">
        <v>49</v>
      </c>
    </row>
    <row r="136" spans="2:7" ht="18.75" customHeight="1" x14ac:dyDescent="0.2">
      <c r="B136" s="54" t="s">
        <v>4898</v>
      </c>
      <c r="C136" s="55">
        <v>76</v>
      </c>
      <c r="D136" s="55">
        <v>53</v>
      </c>
      <c r="E136" s="151">
        <v>153</v>
      </c>
      <c r="F136" s="151">
        <v>66</v>
      </c>
      <c r="G136" s="56">
        <v>62</v>
      </c>
    </row>
    <row r="137" spans="2:7" ht="18.75" customHeight="1" x14ac:dyDescent="0.2">
      <c r="B137" s="54" t="s">
        <v>885</v>
      </c>
      <c r="C137" s="55">
        <v>23</v>
      </c>
      <c r="D137" s="55">
        <v>11</v>
      </c>
      <c r="E137" s="151">
        <v>14</v>
      </c>
      <c r="F137" s="151">
        <v>85</v>
      </c>
      <c r="G137" s="56">
        <v>273</v>
      </c>
    </row>
    <row r="138" spans="2:7" ht="18.75" customHeight="1" x14ac:dyDescent="0.2">
      <c r="B138" s="54" t="s">
        <v>4886</v>
      </c>
      <c r="C138" s="55">
        <v>19</v>
      </c>
      <c r="D138" s="55">
        <v>10</v>
      </c>
      <c r="E138" s="151">
        <v>44</v>
      </c>
      <c r="F138" s="151">
        <v>124</v>
      </c>
      <c r="G138" s="56">
        <v>203</v>
      </c>
    </row>
    <row r="139" spans="2:7" ht="18.75" customHeight="1" x14ac:dyDescent="0.2">
      <c r="B139" s="54" t="s">
        <v>872</v>
      </c>
      <c r="C139" s="55">
        <v>26</v>
      </c>
      <c r="D139" s="55">
        <v>2</v>
      </c>
      <c r="E139" s="151">
        <v>2</v>
      </c>
      <c r="F139" s="151">
        <v>74</v>
      </c>
      <c r="G139" s="56">
        <v>289</v>
      </c>
    </row>
    <row r="140" spans="2:7" ht="18.75" customHeight="1" x14ac:dyDescent="0.2">
      <c r="B140" s="54" t="s">
        <v>1284</v>
      </c>
      <c r="C140" s="55">
        <v>28</v>
      </c>
      <c r="D140" s="55">
        <v>57</v>
      </c>
      <c r="E140" s="151">
        <v>102</v>
      </c>
      <c r="F140" s="151">
        <v>116</v>
      </c>
      <c r="G140" s="56">
        <v>87</v>
      </c>
    </row>
    <row r="141" spans="2:7" ht="18.75" customHeight="1" x14ac:dyDescent="0.2">
      <c r="B141" s="54" t="s">
        <v>215</v>
      </c>
      <c r="C141" s="55">
        <v>41</v>
      </c>
      <c r="D141" s="55">
        <v>28</v>
      </c>
      <c r="E141" s="151">
        <v>120</v>
      </c>
      <c r="F141" s="151">
        <v>104</v>
      </c>
      <c r="G141" s="56">
        <v>91</v>
      </c>
    </row>
    <row r="142" spans="2:7" ht="18.75" customHeight="1" x14ac:dyDescent="0.2">
      <c r="B142" s="54" t="s">
        <v>210</v>
      </c>
      <c r="C142" s="55">
        <v>18</v>
      </c>
      <c r="D142" s="55">
        <v>25</v>
      </c>
      <c r="E142" s="151">
        <v>123</v>
      </c>
      <c r="F142" s="151">
        <v>132</v>
      </c>
      <c r="G142" s="56">
        <v>85</v>
      </c>
    </row>
    <row r="143" spans="2:7" ht="18.75" customHeight="1" x14ac:dyDescent="0.2">
      <c r="B143" s="54" t="s">
        <v>265</v>
      </c>
      <c r="C143" s="55">
        <v>55</v>
      </c>
      <c r="D143" s="55">
        <v>30</v>
      </c>
      <c r="E143" s="151">
        <v>104</v>
      </c>
      <c r="F143" s="151">
        <v>103</v>
      </c>
      <c r="G143" s="56">
        <v>88</v>
      </c>
    </row>
    <row r="144" spans="2:7" ht="18.75" customHeight="1" x14ac:dyDescent="0.2">
      <c r="B144" s="54" t="s">
        <v>120</v>
      </c>
      <c r="C144" s="55">
        <v>56</v>
      </c>
      <c r="D144" s="55">
        <v>38</v>
      </c>
      <c r="E144" s="151">
        <v>108</v>
      </c>
      <c r="F144" s="151">
        <v>112</v>
      </c>
      <c r="G144" s="56">
        <v>60</v>
      </c>
    </row>
    <row r="145" spans="2:7" ht="18.75" customHeight="1" x14ac:dyDescent="0.2">
      <c r="B145" s="54" t="s">
        <v>1037</v>
      </c>
      <c r="C145" s="55">
        <v>23</v>
      </c>
      <c r="D145" s="55">
        <v>77</v>
      </c>
      <c r="E145" s="151">
        <v>139</v>
      </c>
      <c r="F145" s="151">
        <v>52</v>
      </c>
      <c r="G145" s="56">
        <v>82</v>
      </c>
    </row>
    <row r="146" spans="2:7" ht="18.75" customHeight="1" x14ac:dyDescent="0.2">
      <c r="B146" s="54" t="s">
        <v>1287</v>
      </c>
      <c r="C146" s="55">
        <v>39</v>
      </c>
      <c r="D146" s="55">
        <v>111</v>
      </c>
      <c r="E146" s="151">
        <v>96</v>
      </c>
      <c r="F146" s="151">
        <v>82</v>
      </c>
      <c r="G146" s="56">
        <v>41</v>
      </c>
    </row>
    <row r="147" spans="2:7" ht="18.75" customHeight="1" x14ac:dyDescent="0.2">
      <c r="B147" s="54" t="s">
        <v>4896</v>
      </c>
      <c r="C147" s="55">
        <v>70</v>
      </c>
      <c r="D147" s="55">
        <v>57</v>
      </c>
      <c r="E147" s="151">
        <v>65</v>
      </c>
      <c r="F147" s="151">
        <v>96</v>
      </c>
      <c r="G147" s="56">
        <v>70</v>
      </c>
    </row>
    <row r="148" spans="2:7" ht="18.75" customHeight="1" x14ac:dyDescent="0.2">
      <c r="B148" s="54" t="s">
        <v>1254</v>
      </c>
      <c r="C148" s="55">
        <v>30</v>
      </c>
      <c r="D148" s="55">
        <v>274</v>
      </c>
      <c r="E148" s="151">
        <v>30</v>
      </c>
      <c r="F148" s="151">
        <v>22</v>
      </c>
      <c r="G148" s="56">
        <v>1</v>
      </c>
    </row>
    <row r="149" spans="2:7" ht="18.75" customHeight="1" x14ac:dyDescent="0.2">
      <c r="B149" s="54" t="s">
        <v>1221</v>
      </c>
      <c r="C149" s="55">
        <v>0</v>
      </c>
      <c r="D149" s="55">
        <v>17</v>
      </c>
      <c r="E149" s="151">
        <v>119</v>
      </c>
      <c r="F149" s="151">
        <v>180</v>
      </c>
      <c r="G149" s="56">
        <v>38</v>
      </c>
    </row>
    <row r="150" spans="2:7" ht="18.75" customHeight="1" x14ac:dyDescent="0.2">
      <c r="B150" s="54" t="s">
        <v>95</v>
      </c>
      <c r="C150" s="55">
        <v>30</v>
      </c>
      <c r="D150" s="55">
        <v>19</v>
      </c>
      <c r="E150" s="151">
        <v>107</v>
      </c>
      <c r="F150" s="151">
        <v>105</v>
      </c>
      <c r="G150" s="56">
        <v>88</v>
      </c>
    </row>
    <row r="151" spans="2:7" ht="18.75" customHeight="1" x14ac:dyDescent="0.2">
      <c r="B151" s="54" t="s">
        <v>1579</v>
      </c>
      <c r="C151" s="55">
        <v>0</v>
      </c>
      <c r="D151" s="55">
        <v>129</v>
      </c>
      <c r="E151" s="151">
        <v>214</v>
      </c>
      <c r="F151" s="151">
        <v>0</v>
      </c>
      <c r="G151" s="56">
        <v>0</v>
      </c>
    </row>
    <row r="152" spans="2:7" ht="18.75" customHeight="1" x14ac:dyDescent="0.2">
      <c r="B152" s="54" t="s">
        <v>167</v>
      </c>
      <c r="C152" s="55">
        <v>60</v>
      </c>
      <c r="D152" s="55">
        <v>53</v>
      </c>
      <c r="E152" s="151">
        <v>55</v>
      </c>
      <c r="F152" s="151">
        <v>74</v>
      </c>
      <c r="G152" s="56">
        <v>96</v>
      </c>
    </row>
    <row r="153" spans="2:7" ht="18.75" customHeight="1" x14ac:dyDescent="0.2">
      <c r="B153" s="54" t="s">
        <v>3090</v>
      </c>
      <c r="C153" s="55">
        <v>13</v>
      </c>
      <c r="D153" s="55">
        <v>24</v>
      </c>
      <c r="E153" s="151">
        <v>125</v>
      </c>
      <c r="F153" s="151">
        <v>30</v>
      </c>
      <c r="G153" s="56">
        <v>142</v>
      </c>
    </row>
    <row r="154" spans="2:7" ht="18.75" customHeight="1" x14ac:dyDescent="0.2">
      <c r="B154" s="54" t="s">
        <v>207</v>
      </c>
      <c r="C154" s="55">
        <v>48</v>
      </c>
      <c r="D154" s="55">
        <v>6</v>
      </c>
      <c r="E154" s="151">
        <v>49</v>
      </c>
      <c r="F154" s="151">
        <v>107</v>
      </c>
      <c r="G154" s="56">
        <v>114</v>
      </c>
    </row>
    <row r="155" spans="2:7" ht="18.75" customHeight="1" x14ac:dyDescent="0.2">
      <c r="B155" s="54" t="s">
        <v>101</v>
      </c>
      <c r="C155" s="55">
        <v>3</v>
      </c>
      <c r="D155" s="55">
        <v>0</v>
      </c>
      <c r="E155" s="151">
        <v>112</v>
      </c>
      <c r="F155" s="151">
        <v>103</v>
      </c>
      <c r="G155" s="56">
        <v>106</v>
      </c>
    </row>
    <row r="156" spans="2:7" ht="18.75" customHeight="1" x14ac:dyDescent="0.2">
      <c r="B156" s="54" t="s">
        <v>2993</v>
      </c>
      <c r="C156" s="55">
        <v>1</v>
      </c>
      <c r="D156" s="55">
        <v>18</v>
      </c>
      <c r="E156" s="151">
        <v>6</v>
      </c>
      <c r="F156" s="151">
        <v>171</v>
      </c>
      <c r="G156" s="56">
        <v>126</v>
      </c>
    </row>
    <row r="157" spans="2:7" ht="18.75" customHeight="1" x14ac:dyDescent="0.2">
      <c r="B157" s="54" t="s">
        <v>113</v>
      </c>
      <c r="C157" s="55">
        <v>7</v>
      </c>
      <c r="D157" s="55">
        <v>45</v>
      </c>
      <c r="E157" s="151">
        <v>82</v>
      </c>
      <c r="F157" s="151">
        <v>86</v>
      </c>
      <c r="G157" s="56">
        <v>92</v>
      </c>
    </row>
    <row r="158" spans="2:7" ht="18.75" customHeight="1" x14ac:dyDescent="0.2">
      <c r="B158" s="54" t="s">
        <v>269</v>
      </c>
      <c r="C158" s="55">
        <v>44</v>
      </c>
      <c r="D158" s="55">
        <v>142</v>
      </c>
      <c r="E158" s="151">
        <v>83</v>
      </c>
      <c r="F158" s="151">
        <v>30</v>
      </c>
      <c r="G158" s="56">
        <v>11</v>
      </c>
    </row>
    <row r="159" spans="2:7" ht="18.75" customHeight="1" x14ac:dyDescent="0.2">
      <c r="B159" s="54" t="s">
        <v>985</v>
      </c>
      <c r="C159" s="55">
        <v>36</v>
      </c>
      <c r="D159" s="55">
        <v>3</v>
      </c>
      <c r="E159" s="151">
        <v>113</v>
      </c>
      <c r="F159" s="151">
        <v>154</v>
      </c>
      <c r="G159" s="56">
        <v>0</v>
      </c>
    </row>
    <row r="160" spans="2:7" ht="18.75" customHeight="1" x14ac:dyDescent="0.2">
      <c r="B160" s="54" t="s">
        <v>178</v>
      </c>
      <c r="C160" s="55">
        <v>78</v>
      </c>
      <c r="D160" s="55">
        <v>35</v>
      </c>
      <c r="E160" s="151">
        <v>191</v>
      </c>
      <c r="F160" s="151">
        <v>1</v>
      </c>
      <c r="G160" s="56">
        <v>0</v>
      </c>
    </row>
    <row r="161" spans="2:7" ht="18.75" customHeight="1" x14ac:dyDescent="0.2">
      <c r="B161" s="54" t="s">
        <v>900</v>
      </c>
      <c r="C161" s="55">
        <v>31</v>
      </c>
      <c r="D161" s="55">
        <v>30</v>
      </c>
      <c r="E161" s="151">
        <v>84</v>
      </c>
      <c r="F161" s="151">
        <v>87</v>
      </c>
      <c r="G161" s="56">
        <v>70</v>
      </c>
    </row>
    <row r="162" spans="2:7" ht="18.75" customHeight="1" x14ac:dyDescent="0.2">
      <c r="B162" s="54" t="s">
        <v>1013</v>
      </c>
      <c r="C162" s="55">
        <v>4</v>
      </c>
      <c r="D162" s="55">
        <v>2</v>
      </c>
      <c r="E162" s="151">
        <v>0</v>
      </c>
      <c r="F162" s="151">
        <v>54</v>
      </c>
      <c r="G162" s="56">
        <v>230</v>
      </c>
    </row>
    <row r="163" spans="2:7" ht="18.75" customHeight="1" x14ac:dyDescent="0.2">
      <c r="B163" s="54" t="s">
        <v>4491</v>
      </c>
      <c r="C163" s="55">
        <v>0</v>
      </c>
      <c r="D163" s="55">
        <v>1</v>
      </c>
      <c r="E163" s="151">
        <v>4</v>
      </c>
      <c r="F163" s="151">
        <v>95</v>
      </c>
      <c r="G163" s="56">
        <v>181</v>
      </c>
    </row>
    <row r="164" spans="2:7" ht="18.75" customHeight="1" x14ac:dyDescent="0.2">
      <c r="B164" s="54" t="s">
        <v>1157</v>
      </c>
      <c r="C164" s="55">
        <v>0</v>
      </c>
      <c r="D164" s="55">
        <v>0</v>
      </c>
      <c r="E164" s="151">
        <v>36</v>
      </c>
      <c r="F164" s="151">
        <v>114</v>
      </c>
      <c r="G164" s="56">
        <v>125</v>
      </c>
    </row>
    <row r="165" spans="2:7" ht="18.75" customHeight="1" x14ac:dyDescent="0.2">
      <c r="B165" s="54" t="s">
        <v>221</v>
      </c>
      <c r="C165" s="55">
        <v>92</v>
      </c>
      <c r="D165" s="55">
        <v>0</v>
      </c>
      <c r="E165" s="151">
        <v>0</v>
      </c>
      <c r="F165" s="151">
        <v>0</v>
      </c>
      <c r="G165" s="56">
        <v>182</v>
      </c>
    </row>
    <row r="166" spans="2:7" ht="18.75" customHeight="1" x14ac:dyDescent="0.2">
      <c r="B166" s="54" t="s">
        <v>1089</v>
      </c>
      <c r="C166" s="55">
        <v>3</v>
      </c>
      <c r="D166" s="55">
        <v>26</v>
      </c>
      <c r="E166" s="151">
        <v>79</v>
      </c>
      <c r="F166" s="151">
        <v>81</v>
      </c>
      <c r="G166" s="56">
        <v>84</v>
      </c>
    </row>
    <row r="167" spans="2:7" ht="18.75" customHeight="1" x14ac:dyDescent="0.2">
      <c r="B167" s="54" t="s">
        <v>4289</v>
      </c>
      <c r="C167" s="55">
        <v>0</v>
      </c>
      <c r="D167" s="55">
        <v>0</v>
      </c>
      <c r="E167" s="151">
        <v>6</v>
      </c>
      <c r="F167" s="151">
        <v>23</v>
      </c>
      <c r="G167" s="56">
        <v>244</v>
      </c>
    </row>
    <row r="168" spans="2:7" ht="18.75" customHeight="1" x14ac:dyDescent="0.2">
      <c r="B168" s="54" t="s">
        <v>1151</v>
      </c>
      <c r="C168" s="55">
        <v>0</v>
      </c>
      <c r="D168" s="55">
        <v>0</v>
      </c>
      <c r="E168" s="151">
        <v>36</v>
      </c>
      <c r="F168" s="151">
        <v>127</v>
      </c>
      <c r="G168" s="56">
        <v>106</v>
      </c>
    </row>
    <row r="169" spans="2:7" ht="18.75" customHeight="1" x14ac:dyDescent="0.2">
      <c r="B169" s="54" t="s">
        <v>1468</v>
      </c>
      <c r="C169" s="55">
        <v>6</v>
      </c>
      <c r="D169" s="55">
        <v>2</v>
      </c>
      <c r="E169" s="151">
        <v>5</v>
      </c>
      <c r="F169" s="151">
        <v>115</v>
      </c>
      <c r="G169" s="56">
        <v>135</v>
      </c>
    </row>
    <row r="170" spans="2:7" ht="18.75" customHeight="1" x14ac:dyDescent="0.2">
      <c r="B170" s="54" t="s">
        <v>105</v>
      </c>
      <c r="C170" s="55">
        <v>254</v>
      </c>
      <c r="D170" s="55">
        <v>0</v>
      </c>
      <c r="E170" s="151">
        <v>4</v>
      </c>
      <c r="F170" s="151">
        <v>5</v>
      </c>
      <c r="G170" s="56">
        <v>0</v>
      </c>
    </row>
    <row r="171" spans="2:7" ht="18.75" customHeight="1" x14ac:dyDescent="0.2">
      <c r="B171" s="54" t="s">
        <v>974</v>
      </c>
      <c r="C171" s="55">
        <v>18</v>
      </c>
      <c r="D171" s="55">
        <v>103</v>
      </c>
      <c r="E171" s="151">
        <v>53</v>
      </c>
      <c r="F171" s="151">
        <v>50</v>
      </c>
      <c r="G171" s="56">
        <v>36</v>
      </c>
    </row>
    <row r="172" spans="2:7" ht="18.75" customHeight="1" x14ac:dyDescent="0.2">
      <c r="B172" s="54" t="s">
        <v>4901</v>
      </c>
      <c r="C172" s="55">
        <v>51</v>
      </c>
      <c r="D172" s="55">
        <v>90</v>
      </c>
      <c r="E172" s="151">
        <v>50</v>
      </c>
      <c r="F172" s="151">
        <v>36</v>
      </c>
      <c r="G172" s="56">
        <v>31</v>
      </c>
    </row>
    <row r="173" spans="2:7" ht="18.75" customHeight="1" x14ac:dyDescent="0.2">
      <c r="B173" s="54" t="s">
        <v>173</v>
      </c>
      <c r="C173" s="55">
        <v>71</v>
      </c>
      <c r="D173" s="55">
        <v>15</v>
      </c>
      <c r="E173" s="151">
        <v>31</v>
      </c>
      <c r="F173" s="151">
        <v>80</v>
      </c>
      <c r="G173" s="56">
        <v>61</v>
      </c>
    </row>
    <row r="174" spans="2:7" ht="18.75" customHeight="1" x14ac:dyDescent="0.2">
      <c r="B174" s="54" t="s">
        <v>4893</v>
      </c>
      <c r="C174" s="55">
        <v>47</v>
      </c>
      <c r="D174" s="55">
        <v>75</v>
      </c>
      <c r="E174" s="151">
        <v>47</v>
      </c>
      <c r="F174" s="151">
        <v>54</v>
      </c>
      <c r="G174" s="56">
        <v>30</v>
      </c>
    </row>
    <row r="175" spans="2:7" ht="18.75" customHeight="1" x14ac:dyDescent="0.2">
      <c r="B175" s="54" t="s">
        <v>1019</v>
      </c>
      <c r="C175" s="55">
        <v>12</v>
      </c>
      <c r="D175" s="55">
        <v>11</v>
      </c>
      <c r="E175" s="151">
        <v>27</v>
      </c>
      <c r="F175" s="151">
        <v>109</v>
      </c>
      <c r="G175" s="56">
        <v>92</v>
      </c>
    </row>
    <row r="176" spans="2:7" ht="18.75" customHeight="1" x14ac:dyDescent="0.2">
      <c r="B176" s="54" t="s">
        <v>877</v>
      </c>
      <c r="C176" s="55">
        <v>44</v>
      </c>
      <c r="D176" s="55">
        <v>0</v>
      </c>
      <c r="E176" s="151">
        <v>7</v>
      </c>
      <c r="F176" s="151">
        <v>94</v>
      </c>
      <c r="G176" s="56">
        <v>104</v>
      </c>
    </row>
    <row r="177" spans="2:7" ht="18.75" customHeight="1" x14ac:dyDescent="0.2">
      <c r="B177" s="54" t="s">
        <v>150</v>
      </c>
      <c r="C177" s="55">
        <v>9</v>
      </c>
      <c r="D177" s="55">
        <v>37</v>
      </c>
      <c r="E177" s="151">
        <v>101</v>
      </c>
      <c r="F177" s="151">
        <v>66</v>
      </c>
      <c r="G177" s="56">
        <v>31</v>
      </c>
    </row>
    <row r="178" spans="2:7" ht="18.75" customHeight="1" x14ac:dyDescent="0.2">
      <c r="B178" s="54" t="s">
        <v>223</v>
      </c>
      <c r="C178" s="55">
        <v>57</v>
      </c>
      <c r="D178" s="55">
        <v>6</v>
      </c>
      <c r="E178" s="151">
        <v>16</v>
      </c>
      <c r="F178" s="151">
        <v>100</v>
      </c>
      <c r="G178" s="56">
        <v>60</v>
      </c>
    </row>
    <row r="179" spans="2:7" ht="18.75" customHeight="1" x14ac:dyDescent="0.2">
      <c r="B179" s="54" t="s">
        <v>4910</v>
      </c>
      <c r="C179" s="55">
        <v>32</v>
      </c>
      <c r="D179" s="55">
        <v>41</v>
      </c>
      <c r="E179" s="151">
        <v>60</v>
      </c>
      <c r="F179" s="151">
        <v>59</v>
      </c>
      <c r="G179" s="56">
        <v>42</v>
      </c>
    </row>
    <row r="180" spans="2:7" ht="18.75" customHeight="1" x14ac:dyDescent="0.2">
      <c r="B180" s="54" t="s">
        <v>4903</v>
      </c>
      <c r="C180" s="55">
        <v>39</v>
      </c>
      <c r="D180" s="55">
        <v>56</v>
      </c>
      <c r="E180" s="151">
        <v>44</v>
      </c>
      <c r="F180" s="151">
        <v>60</v>
      </c>
      <c r="G180" s="56">
        <v>32</v>
      </c>
    </row>
    <row r="181" spans="2:7" ht="18.75" customHeight="1" x14ac:dyDescent="0.2">
      <c r="B181" s="54" t="s">
        <v>1045</v>
      </c>
      <c r="C181" s="55">
        <v>2</v>
      </c>
      <c r="D181" s="55">
        <v>2</v>
      </c>
      <c r="E181" s="151">
        <v>6</v>
      </c>
      <c r="F181" s="151">
        <v>104</v>
      </c>
      <c r="G181" s="56">
        <v>117</v>
      </c>
    </row>
    <row r="182" spans="2:7" ht="18.75" customHeight="1" x14ac:dyDescent="0.2">
      <c r="B182" s="54" t="s">
        <v>963</v>
      </c>
      <c r="C182" s="55">
        <v>0</v>
      </c>
      <c r="D182" s="55">
        <v>26</v>
      </c>
      <c r="E182" s="151">
        <v>67</v>
      </c>
      <c r="F182" s="151">
        <v>66</v>
      </c>
      <c r="G182" s="56">
        <v>69</v>
      </c>
    </row>
    <row r="183" spans="2:7" ht="18.75" customHeight="1" x14ac:dyDescent="0.2">
      <c r="B183" s="54" t="s">
        <v>1169</v>
      </c>
      <c r="C183" s="55">
        <v>25</v>
      </c>
      <c r="D183" s="55">
        <v>37</v>
      </c>
      <c r="E183" s="151">
        <v>69</v>
      </c>
      <c r="F183" s="151">
        <v>39</v>
      </c>
      <c r="G183" s="56">
        <v>47</v>
      </c>
    </row>
    <row r="184" spans="2:7" ht="18.75" customHeight="1" x14ac:dyDescent="0.2">
      <c r="B184" s="54" t="s">
        <v>1112</v>
      </c>
      <c r="C184" s="55">
        <v>0</v>
      </c>
      <c r="D184" s="55">
        <v>1</v>
      </c>
      <c r="E184" s="151">
        <v>74</v>
      </c>
      <c r="F184" s="151">
        <v>140</v>
      </c>
      <c r="G184" s="56">
        <v>1</v>
      </c>
    </row>
    <row r="185" spans="2:7" ht="18.75" customHeight="1" x14ac:dyDescent="0.2">
      <c r="B185" s="54" t="s">
        <v>4930</v>
      </c>
      <c r="C185" s="55">
        <v>7</v>
      </c>
      <c r="D185" s="55">
        <v>7</v>
      </c>
      <c r="E185" s="151">
        <v>168</v>
      </c>
      <c r="F185" s="151">
        <v>32</v>
      </c>
      <c r="G185" s="56">
        <v>0</v>
      </c>
    </row>
    <row r="186" spans="2:7" ht="18.75" customHeight="1" x14ac:dyDescent="0.2">
      <c r="B186" s="54" t="s">
        <v>190</v>
      </c>
      <c r="C186" s="55">
        <v>46</v>
      </c>
      <c r="D186" s="55">
        <v>0</v>
      </c>
      <c r="E186" s="151">
        <v>24</v>
      </c>
      <c r="F186" s="151">
        <v>73</v>
      </c>
      <c r="G186" s="56">
        <v>69</v>
      </c>
    </row>
    <row r="187" spans="2:7" ht="18.75" customHeight="1" x14ac:dyDescent="0.2">
      <c r="B187" s="54" t="s">
        <v>235</v>
      </c>
      <c r="C187" s="55">
        <v>48</v>
      </c>
      <c r="D187" s="55">
        <v>8</v>
      </c>
      <c r="E187" s="151">
        <v>12</v>
      </c>
      <c r="F187" s="151">
        <v>78</v>
      </c>
      <c r="G187" s="56">
        <v>63</v>
      </c>
    </row>
    <row r="188" spans="2:7" ht="18.75" customHeight="1" x14ac:dyDescent="0.2">
      <c r="B188" s="54" t="s">
        <v>170</v>
      </c>
      <c r="C188" s="55">
        <v>24</v>
      </c>
      <c r="D188" s="55">
        <v>3</v>
      </c>
      <c r="E188" s="151">
        <v>23</v>
      </c>
      <c r="F188" s="151">
        <v>101</v>
      </c>
      <c r="G188" s="56">
        <v>52</v>
      </c>
    </row>
    <row r="189" spans="2:7" ht="18.75" customHeight="1" x14ac:dyDescent="0.2">
      <c r="B189" s="54" t="s">
        <v>1078</v>
      </c>
      <c r="C189" s="55">
        <v>10</v>
      </c>
      <c r="D189" s="55">
        <v>57</v>
      </c>
      <c r="E189" s="151">
        <v>68</v>
      </c>
      <c r="F189" s="151">
        <v>61</v>
      </c>
      <c r="G189" s="56">
        <v>4</v>
      </c>
    </row>
    <row r="190" spans="2:7" ht="18.75" customHeight="1" x14ac:dyDescent="0.2">
      <c r="B190" s="54" t="s">
        <v>122</v>
      </c>
      <c r="C190" s="55">
        <v>43</v>
      </c>
      <c r="D190" s="55">
        <v>53</v>
      </c>
      <c r="E190" s="151">
        <v>101</v>
      </c>
      <c r="F190" s="151">
        <v>2</v>
      </c>
      <c r="G190" s="56">
        <v>0</v>
      </c>
    </row>
    <row r="191" spans="2:7" ht="18.75" customHeight="1" x14ac:dyDescent="0.2">
      <c r="B191" s="54" t="s">
        <v>123</v>
      </c>
      <c r="C191" s="55">
        <v>11</v>
      </c>
      <c r="D191" s="55">
        <v>6</v>
      </c>
      <c r="E191" s="151">
        <v>51</v>
      </c>
      <c r="F191" s="151">
        <v>60</v>
      </c>
      <c r="G191" s="56">
        <v>70</v>
      </c>
    </row>
    <row r="192" spans="2:7" ht="18.75" customHeight="1" x14ac:dyDescent="0.2">
      <c r="B192" s="54" t="s">
        <v>3984</v>
      </c>
      <c r="C192" s="55">
        <v>0</v>
      </c>
      <c r="D192" s="55">
        <v>91</v>
      </c>
      <c r="E192" s="151">
        <v>44</v>
      </c>
      <c r="F192" s="151">
        <v>39</v>
      </c>
      <c r="G192" s="56">
        <v>22</v>
      </c>
    </row>
    <row r="193" spans="2:7" ht="18.75" customHeight="1" x14ac:dyDescent="0.2">
      <c r="B193" s="54" t="s">
        <v>4404</v>
      </c>
      <c r="C193" s="55">
        <v>0</v>
      </c>
      <c r="D193" s="55">
        <v>1</v>
      </c>
      <c r="E193" s="151">
        <v>84</v>
      </c>
      <c r="F193" s="151">
        <v>107</v>
      </c>
      <c r="G193" s="56">
        <v>0</v>
      </c>
    </row>
    <row r="194" spans="2:7" ht="18.75" customHeight="1" x14ac:dyDescent="0.2">
      <c r="B194" s="54" t="s">
        <v>4906</v>
      </c>
      <c r="C194" s="55">
        <v>65</v>
      </c>
      <c r="D194" s="55">
        <v>17</v>
      </c>
      <c r="E194" s="151">
        <v>32</v>
      </c>
      <c r="F194" s="151">
        <v>55</v>
      </c>
      <c r="G194" s="56">
        <v>22</v>
      </c>
    </row>
    <row r="195" spans="2:7" ht="18.75" customHeight="1" x14ac:dyDescent="0.2">
      <c r="B195" s="54" t="s">
        <v>171</v>
      </c>
      <c r="C195" s="55">
        <v>2</v>
      </c>
      <c r="D195" s="55">
        <v>25</v>
      </c>
      <c r="E195" s="151">
        <v>112</v>
      </c>
      <c r="F195" s="151">
        <v>27</v>
      </c>
      <c r="G195" s="56">
        <v>21</v>
      </c>
    </row>
    <row r="196" spans="2:7" ht="18.75" customHeight="1" x14ac:dyDescent="0.2">
      <c r="B196" s="54" t="s">
        <v>135</v>
      </c>
      <c r="C196" s="55">
        <v>1</v>
      </c>
      <c r="D196" s="55">
        <v>16</v>
      </c>
      <c r="E196" s="151">
        <v>62</v>
      </c>
      <c r="F196" s="151">
        <v>31</v>
      </c>
      <c r="G196" s="56">
        <v>69</v>
      </c>
    </row>
    <row r="197" spans="2:7" ht="18.75" customHeight="1" x14ac:dyDescent="0.2">
      <c r="B197" s="54" t="s">
        <v>902</v>
      </c>
      <c r="C197" s="55">
        <v>4</v>
      </c>
      <c r="D197" s="55">
        <v>8</v>
      </c>
      <c r="E197" s="151">
        <v>69</v>
      </c>
      <c r="F197" s="151">
        <v>27</v>
      </c>
      <c r="G197" s="56">
        <v>69</v>
      </c>
    </row>
    <row r="198" spans="2:7" ht="18.75" customHeight="1" x14ac:dyDescent="0.2">
      <c r="B198" s="54" t="s">
        <v>1104</v>
      </c>
      <c r="C198" s="55">
        <v>5</v>
      </c>
      <c r="D198" s="55">
        <v>7</v>
      </c>
      <c r="E198" s="151">
        <v>8</v>
      </c>
      <c r="F198" s="151">
        <v>55</v>
      </c>
      <c r="G198" s="56">
        <v>102</v>
      </c>
    </row>
    <row r="199" spans="2:7" ht="18.75" customHeight="1" x14ac:dyDescent="0.2">
      <c r="B199" s="54" t="s">
        <v>989</v>
      </c>
      <c r="C199" s="55">
        <v>13</v>
      </c>
      <c r="D199" s="55">
        <v>23</v>
      </c>
      <c r="E199" s="151">
        <v>61</v>
      </c>
      <c r="F199" s="151">
        <v>43</v>
      </c>
      <c r="G199" s="56">
        <v>35</v>
      </c>
    </row>
    <row r="200" spans="2:7" ht="18.75" customHeight="1" x14ac:dyDescent="0.2">
      <c r="B200" s="54" t="s">
        <v>2873</v>
      </c>
      <c r="C200" s="55">
        <v>41</v>
      </c>
      <c r="D200" s="55">
        <v>8</v>
      </c>
      <c r="E200" s="151">
        <v>122</v>
      </c>
      <c r="F200" s="151">
        <v>1</v>
      </c>
      <c r="G200" s="56">
        <v>0</v>
      </c>
    </row>
    <row r="201" spans="2:7" ht="18.75" customHeight="1" x14ac:dyDescent="0.2">
      <c r="B201" s="54" t="s">
        <v>1079</v>
      </c>
      <c r="C201" s="55">
        <v>1</v>
      </c>
      <c r="D201" s="55">
        <v>1</v>
      </c>
      <c r="E201" s="151">
        <v>81</v>
      </c>
      <c r="F201" s="151">
        <v>88</v>
      </c>
      <c r="G201" s="56">
        <v>0</v>
      </c>
    </row>
    <row r="202" spans="2:7" ht="18.75" customHeight="1" x14ac:dyDescent="0.2">
      <c r="B202" s="54" t="s">
        <v>878</v>
      </c>
      <c r="C202" s="55">
        <v>0</v>
      </c>
      <c r="D202" s="55">
        <v>30</v>
      </c>
      <c r="E202" s="151">
        <v>46</v>
      </c>
      <c r="F202" s="151">
        <v>55</v>
      </c>
      <c r="G202" s="56">
        <v>37</v>
      </c>
    </row>
    <row r="203" spans="2:7" ht="18.75" customHeight="1" x14ac:dyDescent="0.2">
      <c r="B203" s="54" t="s">
        <v>3113</v>
      </c>
      <c r="C203" s="55">
        <v>0</v>
      </c>
      <c r="D203" s="55">
        <v>14</v>
      </c>
      <c r="E203" s="151">
        <v>125</v>
      </c>
      <c r="F203" s="151">
        <v>29</v>
      </c>
      <c r="G203" s="56">
        <v>0</v>
      </c>
    </row>
    <row r="204" spans="2:7" ht="18.75" customHeight="1" x14ac:dyDescent="0.2">
      <c r="B204" s="54" t="s">
        <v>1810</v>
      </c>
      <c r="C204" s="55">
        <v>25</v>
      </c>
      <c r="D204" s="55">
        <v>35</v>
      </c>
      <c r="E204" s="151">
        <v>93</v>
      </c>
      <c r="F204" s="151">
        <v>6</v>
      </c>
      <c r="G204" s="56">
        <v>9</v>
      </c>
    </row>
    <row r="205" spans="2:7" ht="18.75" customHeight="1" x14ac:dyDescent="0.2">
      <c r="B205" s="54" t="s">
        <v>4925</v>
      </c>
      <c r="C205" s="55">
        <v>24</v>
      </c>
      <c r="D205" s="55">
        <v>21</v>
      </c>
      <c r="E205" s="151">
        <v>36</v>
      </c>
      <c r="F205" s="151">
        <v>53</v>
      </c>
      <c r="G205" s="56">
        <v>33</v>
      </c>
    </row>
    <row r="206" spans="2:7" ht="18.75" customHeight="1" x14ac:dyDescent="0.2">
      <c r="B206" s="54" t="s">
        <v>1243</v>
      </c>
      <c r="C206" s="55">
        <v>41</v>
      </c>
      <c r="D206" s="55">
        <v>38</v>
      </c>
      <c r="E206" s="151">
        <v>38</v>
      </c>
      <c r="F206" s="151">
        <v>27</v>
      </c>
      <c r="G206" s="56">
        <v>16</v>
      </c>
    </row>
    <row r="207" spans="2:7" ht="18.75" customHeight="1" x14ac:dyDescent="0.2">
      <c r="B207" s="54" t="s">
        <v>4897</v>
      </c>
      <c r="C207" s="55">
        <v>32</v>
      </c>
      <c r="D207" s="55">
        <v>27</v>
      </c>
      <c r="E207" s="151">
        <v>29</v>
      </c>
      <c r="F207" s="151">
        <v>50</v>
      </c>
      <c r="G207" s="56">
        <v>21</v>
      </c>
    </row>
    <row r="208" spans="2:7" ht="18.75" customHeight="1" x14ac:dyDescent="0.2">
      <c r="B208" s="54" t="s">
        <v>930</v>
      </c>
      <c r="C208" s="55">
        <v>36</v>
      </c>
      <c r="D208" s="55">
        <v>0</v>
      </c>
      <c r="E208" s="151">
        <v>39</v>
      </c>
      <c r="F208" s="151">
        <v>42</v>
      </c>
      <c r="G208" s="56">
        <v>42</v>
      </c>
    </row>
    <row r="209" spans="2:7" ht="18.75" customHeight="1" x14ac:dyDescent="0.2">
      <c r="B209" s="54" t="s">
        <v>192</v>
      </c>
      <c r="C209" s="55">
        <v>12</v>
      </c>
      <c r="D209" s="55">
        <v>44</v>
      </c>
      <c r="E209" s="151">
        <v>47</v>
      </c>
      <c r="F209" s="151">
        <v>42</v>
      </c>
      <c r="G209" s="56">
        <v>13</v>
      </c>
    </row>
    <row r="210" spans="2:7" ht="18.75" customHeight="1" x14ac:dyDescent="0.2">
      <c r="B210" s="54" t="s">
        <v>136</v>
      </c>
      <c r="C210" s="55">
        <v>31</v>
      </c>
      <c r="D210" s="55">
        <v>0</v>
      </c>
      <c r="E210" s="151">
        <v>6</v>
      </c>
      <c r="F210" s="151">
        <v>57</v>
      </c>
      <c r="G210" s="56">
        <v>64</v>
      </c>
    </row>
    <row r="211" spans="2:7" ht="18.75" customHeight="1" x14ac:dyDescent="0.2">
      <c r="B211" s="54" t="s">
        <v>1577</v>
      </c>
      <c r="C211" s="55">
        <v>14</v>
      </c>
      <c r="D211" s="55">
        <v>48</v>
      </c>
      <c r="E211" s="151">
        <v>31</v>
      </c>
      <c r="F211" s="151">
        <v>37</v>
      </c>
      <c r="G211" s="56">
        <v>27</v>
      </c>
    </row>
    <row r="212" spans="2:7" ht="18.75" customHeight="1" x14ac:dyDescent="0.2">
      <c r="B212" s="54" t="s">
        <v>1951</v>
      </c>
      <c r="C212" s="55">
        <v>38</v>
      </c>
      <c r="D212" s="55">
        <v>54</v>
      </c>
      <c r="E212" s="151">
        <v>14</v>
      </c>
      <c r="F212" s="151">
        <v>20</v>
      </c>
      <c r="G212" s="56">
        <v>30</v>
      </c>
    </row>
    <row r="213" spans="2:7" ht="18.75" customHeight="1" x14ac:dyDescent="0.2">
      <c r="B213" s="54" t="s">
        <v>169</v>
      </c>
      <c r="C213" s="55">
        <v>35</v>
      </c>
      <c r="D213" s="55">
        <v>0</v>
      </c>
      <c r="E213" s="151">
        <v>0</v>
      </c>
      <c r="F213" s="151">
        <v>55</v>
      </c>
      <c r="G213" s="56">
        <v>66</v>
      </c>
    </row>
    <row r="214" spans="2:7" ht="18.75" customHeight="1" x14ac:dyDescent="0.2">
      <c r="B214" s="54" t="s">
        <v>1216</v>
      </c>
      <c r="C214" s="55">
        <v>18</v>
      </c>
      <c r="D214" s="55">
        <v>50</v>
      </c>
      <c r="E214" s="151">
        <v>37</v>
      </c>
      <c r="F214" s="151">
        <v>21</v>
      </c>
      <c r="G214" s="56">
        <v>26</v>
      </c>
    </row>
    <row r="215" spans="2:7" ht="18.75" customHeight="1" x14ac:dyDescent="0.2">
      <c r="B215" s="54" t="s">
        <v>4889</v>
      </c>
      <c r="C215" s="55">
        <v>10</v>
      </c>
      <c r="D215" s="55">
        <v>10</v>
      </c>
      <c r="E215" s="151">
        <v>57</v>
      </c>
      <c r="F215" s="151">
        <v>49</v>
      </c>
      <c r="G215" s="56">
        <v>25</v>
      </c>
    </row>
    <row r="216" spans="2:7" ht="18.75" customHeight="1" x14ac:dyDescent="0.2">
      <c r="B216" s="54" t="s">
        <v>4905</v>
      </c>
      <c r="C216" s="55">
        <v>28</v>
      </c>
      <c r="D216" s="55">
        <v>49</v>
      </c>
      <c r="E216" s="151">
        <v>28</v>
      </c>
      <c r="F216" s="151">
        <v>33</v>
      </c>
      <c r="G216" s="56">
        <v>10</v>
      </c>
    </row>
    <row r="217" spans="2:7" ht="18.75" customHeight="1" x14ac:dyDescent="0.2">
      <c r="B217" s="54" t="s">
        <v>4904</v>
      </c>
      <c r="C217" s="55">
        <v>30</v>
      </c>
      <c r="D217" s="55">
        <v>28</v>
      </c>
      <c r="E217" s="151">
        <v>34</v>
      </c>
      <c r="F217" s="151">
        <v>40</v>
      </c>
      <c r="G217" s="56">
        <v>16</v>
      </c>
    </row>
    <row r="218" spans="2:7" ht="18.75" customHeight="1" x14ac:dyDescent="0.2">
      <c r="B218" s="54" t="s">
        <v>212</v>
      </c>
      <c r="C218" s="55">
        <v>6</v>
      </c>
      <c r="D218" s="55">
        <v>11</v>
      </c>
      <c r="E218" s="151">
        <v>116</v>
      </c>
      <c r="F218" s="151">
        <v>12</v>
      </c>
      <c r="G218" s="56">
        <v>2</v>
      </c>
    </row>
    <row r="219" spans="2:7" ht="18.75" customHeight="1" x14ac:dyDescent="0.2">
      <c r="B219" s="54" t="s">
        <v>4931</v>
      </c>
      <c r="C219" s="55">
        <v>11</v>
      </c>
      <c r="D219" s="55">
        <v>58</v>
      </c>
      <c r="E219" s="151">
        <v>26</v>
      </c>
      <c r="F219" s="151">
        <v>29</v>
      </c>
      <c r="G219" s="56">
        <v>22</v>
      </c>
    </row>
    <row r="220" spans="2:7" ht="18.75" customHeight="1" x14ac:dyDescent="0.2">
      <c r="B220" s="54" t="s">
        <v>2150</v>
      </c>
      <c r="C220" s="55">
        <v>0</v>
      </c>
      <c r="D220" s="55">
        <v>13</v>
      </c>
      <c r="E220" s="151">
        <v>62</v>
      </c>
      <c r="F220" s="151">
        <v>70</v>
      </c>
      <c r="G220" s="56">
        <v>1</v>
      </c>
    </row>
    <row r="221" spans="2:7" ht="18.75" customHeight="1" x14ac:dyDescent="0.2">
      <c r="B221" s="54" t="s">
        <v>1116</v>
      </c>
      <c r="C221" s="55">
        <v>0</v>
      </c>
      <c r="D221" s="55">
        <v>2</v>
      </c>
      <c r="E221" s="151">
        <v>66</v>
      </c>
      <c r="F221" s="151">
        <v>70</v>
      </c>
      <c r="G221" s="56">
        <v>6</v>
      </c>
    </row>
    <row r="222" spans="2:7" ht="18.75" customHeight="1" x14ac:dyDescent="0.2">
      <c r="B222" s="54" t="s">
        <v>1162</v>
      </c>
      <c r="C222" s="55">
        <v>8</v>
      </c>
      <c r="D222" s="55">
        <v>99</v>
      </c>
      <c r="E222" s="151">
        <v>14</v>
      </c>
      <c r="F222" s="151">
        <v>19</v>
      </c>
      <c r="G222" s="56">
        <v>4</v>
      </c>
    </row>
    <row r="223" spans="2:7" ht="18.75" customHeight="1" x14ac:dyDescent="0.2">
      <c r="B223" s="54" t="s">
        <v>146</v>
      </c>
      <c r="C223" s="55">
        <v>4</v>
      </c>
      <c r="D223" s="55">
        <v>20</v>
      </c>
      <c r="E223" s="151">
        <v>21</v>
      </c>
      <c r="F223" s="151">
        <v>25</v>
      </c>
      <c r="G223" s="56">
        <v>73</v>
      </c>
    </row>
    <row r="224" spans="2:7" ht="18.75" customHeight="1" x14ac:dyDescent="0.2">
      <c r="B224" s="54" t="s">
        <v>199</v>
      </c>
      <c r="C224" s="55">
        <v>9</v>
      </c>
      <c r="D224" s="55">
        <v>16</v>
      </c>
      <c r="E224" s="151">
        <v>38</v>
      </c>
      <c r="F224" s="151">
        <v>46</v>
      </c>
      <c r="G224" s="56">
        <v>30</v>
      </c>
    </row>
    <row r="225" spans="2:7" ht="18.75" customHeight="1" x14ac:dyDescent="0.2">
      <c r="B225" s="54" t="s">
        <v>213</v>
      </c>
      <c r="C225" s="55">
        <v>17</v>
      </c>
      <c r="D225" s="55">
        <v>22</v>
      </c>
      <c r="E225" s="151">
        <v>21</v>
      </c>
      <c r="F225" s="151">
        <v>32</v>
      </c>
      <c r="G225" s="56">
        <v>45</v>
      </c>
    </row>
    <row r="226" spans="2:7" ht="18.75" customHeight="1" x14ac:dyDescent="0.2">
      <c r="B226" s="54" t="s">
        <v>99</v>
      </c>
      <c r="C226" s="55">
        <v>1</v>
      </c>
      <c r="D226" s="55">
        <v>12</v>
      </c>
      <c r="E226" s="151">
        <v>72</v>
      </c>
      <c r="F226" s="151">
        <v>26</v>
      </c>
      <c r="G226" s="56">
        <v>23</v>
      </c>
    </row>
    <row r="227" spans="2:7" ht="18.75" customHeight="1" x14ac:dyDescent="0.2">
      <c r="B227" s="54" t="s">
        <v>1120</v>
      </c>
      <c r="C227" s="55">
        <v>0</v>
      </c>
      <c r="D227" s="55">
        <v>0</v>
      </c>
      <c r="E227" s="151">
        <v>127</v>
      </c>
      <c r="F227" s="151">
        <v>4</v>
      </c>
      <c r="G227" s="56">
        <v>2</v>
      </c>
    </row>
    <row r="228" spans="2:7" ht="18.75" customHeight="1" x14ac:dyDescent="0.2">
      <c r="B228" s="54" t="s">
        <v>129</v>
      </c>
      <c r="C228" s="55">
        <v>21</v>
      </c>
      <c r="D228" s="55">
        <v>43</v>
      </c>
      <c r="E228" s="151">
        <v>30</v>
      </c>
      <c r="F228" s="151">
        <v>18</v>
      </c>
      <c r="G228" s="56">
        <v>19</v>
      </c>
    </row>
    <row r="229" spans="2:7" ht="18.75" customHeight="1" x14ac:dyDescent="0.2">
      <c r="B229" s="54" t="s">
        <v>1177</v>
      </c>
      <c r="C229" s="55">
        <v>19</v>
      </c>
      <c r="D229" s="55">
        <v>17</v>
      </c>
      <c r="E229" s="151">
        <v>28</v>
      </c>
      <c r="F229" s="151">
        <v>29</v>
      </c>
      <c r="G229" s="56">
        <v>33</v>
      </c>
    </row>
    <row r="230" spans="2:7" ht="18.75" customHeight="1" x14ac:dyDescent="0.2">
      <c r="B230" s="54" t="s">
        <v>1118</v>
      </c>
      <c r="C230" s="55">
        <v>14</v>
      </c>
      <c r="D230" s="55">
        <v>42</v>
      </c>
      <c r="E230" s="151">
        <v>29</v>
      </c>
      <c r="F230" s="151">
        <v>15</v>
      </c>
      <c r="G230" s="56">
        <v>24</v>
      </c>
    </row>
    <row r="231" spans="2:7" ht="18.75" customHeight="1" x14ac:dyDescent="0.2">
      <c r="B231" s="54" t="s">
        <v>284</v>
      </c>
      <c r="C231" s="55">
        <v>23</v>
      </c>
      <c r="D231" s="55">
        <v>55</v>
      </c>
      <c r="E231" s="151">
        <v>46</v>
      </c>
      <c r="F231" s="151">
        <v>0</v>
      </c>
      <c r="G231" s="56">
        <v>0</v>
      </c>
    </row>
    <row r="232" spans="2:7" ht="18.75" customHeight="1" x14ac:dyDescent="0.2">
      <c r="B232" s="54" t="s">
        <v>227</v>
      </c>
      <c r="C232" s="55">
        <v>34</v>
      </c>
      <c r="D232" s="55">
        <v>5</v>
      </c>
      <c r="E232" s="151">
        <v>8</v>
      </c>
      <c r="F232" s="151">
        <v>42</v>
      </c>
      <c r="G232" s="56">
        <v>34</v>
      </c>
    </row>
    <row r="233" spans="2:7" ht="18.75" customHeight="1" x14ac:dyDescent="0.2">
      <c r="B233" s="54" t="s">
        <v>4907</v>
      </c>
      <c r="C233" s="55">
        <v>21</v>
      </c>
      <c r="D233" s="55">
        <v>45</v>
      </c>
      <c r="E233" s="151">
        <v>16</v>
      </c>
      <c r="F233" s="151">
        <v>17</v>
      </c>
      <c r="G233" s="56">
        <v>20</v>
      </c>
    </row>
    <row r="234" spans="2:7" ht="18.75" customHeight="1" x14ac:dyDescent="0.2">
      <c r="B234" s="54" t="s">
        <v>1060</v>
      </c>
      <c r="C234" s="55">
        <v>9</v>
      </c>
      <c r="D234" s="55">
        <v>26</v>
      </c>
      <c r="E234" s="151">
        <v>31</v>
      </c>
      <c r="F234" s="151">
        <v>34</v>
      </c>
      <c r="G234" s="56">
        <v>17</v>
      </c>
    </row>
    <row r="235" spans="2:7" ht="18.75" customHeight="1" x14ac:dyDescent="0.2">
      <c r="B235" s="54" t="s">
        <v>4921</v>
      </c>
      <c r="C235" s="55">
        <v>27</v>
      </c>
      <c r="D235" s="55">
        <v>10</v>
      </c>
      <c r="E235" s="151">
        <v>18</v>
      </c>
      <c r="F235" s="151">
        <v>22</v>
      </c>
      <c r="G235" s="56">
        <v>39</v>
      </c>
    </row>
    <row r="236" spans="2:7" ht="18.75" customHeight="1" x14ac:dyDescent="0.2">
      <c r="B236" s="54" t="s">
        <v>287</v>
      </c>
      <c r="C236" s="55">
        <v>21</v>
      </c>
      <c r="D236" s="55">
        <v>8</v>
      </c>
      <c r="E236" s="151">
        <v>3</v>
      </c>
      <c r="F236" s="151">
        <v>3</v>
      </c>
      <c r="G236" s="56">
        <v>81</v>
      </c>
    </row>
    <row r="237" spans="2:7" ht="18.75" customHeight="1" x14ac:dyDescent="0.2">
      <c r="B237" s="54" t="s">
        <v>1240</v>
      </c>
      <c r="C237" s="55">
        <v>15</v>
      </c>
      <c r="D237" s="55">
        <v>27</v>
      </c>
      <c r="E237" s="151">
        <v>26</v>
      </c>
      <c r="F237" s="151">
        <v>28</v>
      </c>
      <c r="G237" s="56">
        <v>19</v>
      </c>
    </row>
    <row r="238" spans="2:7" ht="18.75" customHeight="1" x14ac:dyDescent="0.2">
      <c r="B238" s="54" t="s">
        <v>901</v>
      </c>
      <c r="C238" s="55">
        <v>4</v>
      </c>
      <c r="D238" s="55">
        <v>5</v>
      </c>
      <c r="E238" s="151">
        <v>27</v>
      </c>
      <c r="F238" s="151">
        <v>36</v>
      </c>
      <c r="G238" s="56">
        <v>43</v>
      </c>
    </row>
    <row r="239" spans="2:7" ht="18.75" customHeight="1" x14ac:dyDescent="0.2">
      <c r="B239" s="54" t="s">
        <v>4735</v>
      </c>
      <c r="C239" s="55">
        <v>7</v>
      </c>
      <c r="D239" s="55">
        <v>23</v>
      </c>
      <c r="E239" s="151">
        <v>28</v>
      </c>
      <c r="F239" s="151">
        <v>35</v>
      </c>
      <c r="G239" s="56">
        <v>21</v>
      </c>
    </row>
    <row r="240" spans="2:7" ht="18.75" customHeight="1" x14ac:dyDescent="0.2">
      <c r="B240" s="54" t="s">
        <v>4487</v>
      </c>
      <c r="C240" s="55">
        <v>0</v>
      </c>
      <c r="D240" s="55">
        <v>0</v>
      </c>
      <c r="E240" s="151">
        <v>22</v>
      </c>
      <c r="F240" s="151">
        <v>92</v>
      </c>
      <c r="G240" s="56">
        <v>0</v>
      </c>
    </row>
    <row r="241" spans="2:7" ht="18.75" customHeight="1" x14ac:dyDescent="0.2">
      <c r="B241" s="54" t="s">
        <v>282</v>
      </c>
      <c r="C241" s="55">
        <v>11</v>
      </c>
      <c r="D241" s="55">
        <v>0</v>
      </c>
      <c r="E241" s="151">
        <v>0</v>
      </c>
      <c r="F241" s="151">
        <v>21</v>
      </c>
      <c r="G241" s="56">
        <v>81</v>
      </c>
    </row>
    <row r="242" spans="2:7" ht="18.75" customHeight="1" x14ac:dyDescent="0.2">
      <c r="B242" s="54" t="s">
        <v>1054</v>
      </c>
      <c r="C242" s="55">
        <v>3</v>
      </c>
      <c r="D242" s="55">
        <v>46</v>
      </c>
      <c r="E242" s="151">
        <v>19</v>
      </c>
      <c r="F242" s="151">
        <v>19</v>
      </c>
      <c r="G242" s="56">
        <v>25</v>
      </c>
    </row>
    <row r="243" spans="2:7" ht="18.75" customHeight="1" x14ac:dyDescent="0.2">
      <c r="B243" s="54" t="s">
        <v>919</v>
      </c>
      <c r="C243" s="55">
        <v>24</v>
      </c>
      <c r="D243" s="55">
        <v>0</v>
      </c>
      <c r="E243" s="151">
        <v>7</v>
      </c>
      <c r="F243" s="151">
        <v>39</v>
      </c>
      <c r="G243" s="56">
        <v>41</v>
      </c>
    </row>
    <row r="244" spans="2:7" ht="18.75" customHeight="1" x14ac:dyDescent="0.2">
      <c r="B244" s="54" t="s">
        <v>1405</v>
      </c>
      <c r="C244" s="55">
        <v>7</v>
      </c>
      <c r="D244" s="55">
        <v>28</v>
      </c>
      <c r="E244" s="151">
        <v>20</v>
      </c>
      <c r="F244" s="151">
        <v>28</v>
      </c>
      <c r="G244" s="56">
        <v>24</v>
      </c>
    </row>
    <row r="245" spans="2:7" ht="18.75" customHeight="1" x14ac:dyDescent="0.2">
      <c r="B245" s="54" t="s">
        <v>1507</v>
      </c>
      <c r="C245" s="55">
        <v>0</v>
      </c>
      <c r="D245" s="55">
        <v>0</v>
      </c>
      <c r="E245" s="151">
        <v>0</v>
      </c>
      <c r="F245" s="151">
        <v>54</v>
      </c>
      <c r="G245" s="56">
        <v>52</v>
      </c>
    </row>
    <row r="246" spans="2:7" ht="18.75" customHeight="1" x14ac:dyDescent="0.2">
      <c r="B246" s="54" t="s">
        <v>984</v>
      </c>
      <c r="C246" s="55">
        <v>15</v>
      </c>
      <c r="D246" s="55">
        <v>41</v>
      </c>
      <c r="E246" s="151">
        <v>20</v>
      </c>
      <c r="F246" s="151">
        <v>20</v>
      </c>
      <c r="G246" s="56">
        <v>9</v>
      </c>
    </row>
    <row r="247" spans="2:7" ht="18.75" customHeight="1" x14ac:dyDescent="0.2">
      <c r="B247" s="54" t="s">
        <v>1636</v>
      </c>
      <c r="C247" s="55">
        <v>6</v>
      </c>
      <c r="D247" s="55">
        <v>3</v>
      </c>
      <c r="E247" s="151">
        <v>5</v>
      </c>
      <c r="F247" s="151">
        <v>33</v>
      </c>
      <c r="G247" s="56">
        <v>53</v>
      </c>
    </row>
    <row r="248" spans="2:7" ht="18.75" customHeight="1" x14ac:dyDescent="0.2">
      <c r="B248" s="54" t="s">
        <v>894</v>
      </c>
      <c r="C248" s="55">
        <v>22</v>
      </c>
      <c r="D248" s="55">
        <v>0</v>
      </c>
      <c r="E248" s="151">
        <v>4</v>
      </c>
      <c r="F248" s="151">
        <v>40</v>
      </c>
      <c r="G248" s="56">
        <v>34</v>
      </c>
    </row>
    <row r="249" spans="2:7" ht="18.75" customHeight="1" x14ac:dyDescent="0.2">
      <c r="B249" s="54" t="s">
        <v>4900</v>
      </c>
      <c r="C249" s="55">
        <v>26</v>
      </c>
      <c r="D249" s="55">
        <v>42</v>
      </c>
      <c r="E249" s="151">
        <v>7</v>
      </c>
      <c r="F249" s="151">
        <v>18</v>
      </c>
      <c r="G249" s="56">
        <v>7</v>
      </c>
    </row>
    <row r="250" spans="2:7" ht="18.75" customHeight="1" x14ac:dyDescent="0.2">
      <c r="B250" s="54" t="s">
        <v>4914</v>
      </c>
      <c r="C250" s="55">
        <v>13</v>
      </c>
      <c r="D250" s="55">
        <v>24</v>
      </c>
      <c r="E250" s="151">
        <v>16</v>
      </c>
      <c r="F250" s="151">
        <v>27</v>
      </c>
      <c r="G250" s="56">
        <v>20</v>
      </c>
    </row>
    <row r="251" spans="2:7" ht="18.75" customHeight="1" x14ac:dyDescent="0.2">
      <c r="B251" s="54" t="s">
        <v>2707</v>
      </c>
      <c r="C251" s="55">
        <v>0</v>
      </c>
      <c r="D251" s="55">
        <v>0</v>
      </c>
      <c r="E251" s="151">
        <v>2</v>
      </c>
      <c r="F251" s="151">
        <v>27</v>
      </c>
      <c r="G251" s="56">
        <v>70</v>
      </c>
    </row>
    <row r="252" spans="2:7" ht="18.75" customHeight="1" x14ac:dyDescent="0.2">
      <c r="B252" s="54" t="s">
        <v>4890</v>
      </c>
      <c r="C252" s="55">
        <v>19</v>
      </c>
      <c r="D252" s="55">
        <v>12</v>
      </c>
      <c r="E252" s="151">
        <v>42</v>
      </c>
      <c r="F252" s="151">
        <v>26</v>
      </c>
      <c r="G252" s="56">
        <v>0</v>
      </c>
    </row>
    <row r="253" spans="2:7" ht="18.75" customHeight="1" x14ac:dyDescent="0.2">
      <c r="B253" s="54" t="s">
        <v>234</v>
      </c>
      <c r="C253" s="55">
        <v>24</v>
      </c>
      <c r="D253" s="55">
        <v>0</v>
      </c>
      <c r="E253" s="151">
        <v>8</v>
      </c>
      <c r="F253" s="151">
        <v>36</v>
      </c>
      <c r="G253" s="56">
        <v>30</v>
      </c>
    </row>
    <row r="254" spans="2:7" ht="18.75" customHeight="1" x14ac:dyDescent="0.2">
      <c r="B254" s="54" t="s">
        <v>4732</v>
      </c>
      <c r="C254" s="55">
        <v>0</v>
      </c>
      <c r="D254" s="55">
        <v>0</v>
      </c>
      <c r="E254" s="151">
        <v>0</v>
      </c>
      <c r="F254" s="151">
        <v>92</v>
      </c>
      <c r="G254" s="56">
        <v>6</v>
      </c>
    </row>
    <row r="255" spans="2:7" ht="18.75" customHeight="1" x14ac:dyDescent="0.2">
      <c r="B255" s="54" t="s">
        <v>869</v>
      </c>
      <c r="C255" s="55">
        <v>22</v>
      </c>
      <c r="D255" s="55">
        <v>0</v>
      </c>
      <c r="E255" s="151">
        <v>6</v>
      </c>
      <c r="F255" s="151">
        <v>38</v>
      </c>
      <c r="G255" s="56">
        <v>31</v>
      </c>
    </row>
    <row r="256" spans="2:7" ht="18.75" customHeight="1" x14ac:dyDescent="0.2">
      <c r="B256" s="54" t="s">
        <v>4920</v>
      </c>
      <c r="C256" s="55">
        <v>8</v>
      </c>
      <c r="D256" s="55">
        <v>21</v>
      </c>
      <c r="E256" s="151">
        <v>34</v>
      </c>
      <c r="F256" s="151">
        <v>21</v>
      </c>
      <c r="G256" s="56">
        <v>13</v>
      </c>
    </row>
    <row r="257" spans="2:7" ht="18.75" customHeight="1" x14ac:dyDescent="0.2">
      <c r="B257" s="54" t="s">
        <v>4959</v>
      </c>
      <c r="C257" s="55">
        <v>4</v>
      </c>
      <c r="D257" s="55">
        <v>0</v>
      </c>
      <c r="E257" s="151">
        <v>55</v>
      </c>
      <c r="F257" s="151">
        <v>31</v>
      </c>
      <c r="G257" s="56">
        <v>4</v>
      </c>
    </row>
    <row r="258" spans="2:7" ht="18.75" customHeight="1" x14ac:dyDescent="0.2">
      <c r="B258" s="54" t="s">
        <v>2076</v>
      </c>
      <c r="C258" s="55">
        <v>0</v>
      </c>
      <c r="D258" s="55">
        <v>0</v>
      </c>
      <c r="E258" s="151">
        <v>2</v>
      </c>
      <c r="F258" s="151">
        <v>80</v>
      </c>
      <c r="G258" s="56">
        <v>12</v>
      </c>
    </row>
    <row r="259" spans="2:7" ht="18.75" customHeight="1" x14ac:dyDescent="0.2">
      <c r="B259" s="54" t="s">
        <v>4070</v>
      </c>
      <c r="C259" s="55">
        <v>0</v>
      </c>
      <c r="D259" s="55">
        <v>56</v>
      </c>
      <c r="E259" s="151">
        <v>37</v>
      </c>
      <c r="F259" s="151">
        <v>0</v>
      </c>
      <c r="G259" s="56">
        <v>0</v>
      </c>
    </row>
    <row r="260" spans="2:7" ht="18.75" customHeight="1" x14ac:dyDescent="0.2">
      <c r="B260" s="54" t="s">
        <v>4955</v>
      </c>
      <c r="C260" s="55">
        <v>19</v>
      </c>
      <c r="D260" s="55">
        <v>33</v>
      </c>
      <c r="E260" s="151">
        <v>23</v>
      </c>
      <c r="F260" s="151">
        <v>8</v>
      </c>
      <c r="G260" s="56">
        <v>9</v>
      </c>
    </row>
    <row r="261" spans="2:7" ht="18.75" customHeight="1" x14ac:dyDescent="0.2">
      <c r="B261" s="54" t="s">
        <v>1337</v>
      </c>
      <c r="C261" s="55">
        <v>15</v>
      </c>
      <c r="D261" s="55">
        <v>18</v>
      </c>
      <c r="E261" s="151">
        <v>28</v>
      </c>
      <c r="F261" s="151">
        <v>17</v>
      </c>
      <c r="G261" s="56">
        <v>14</v>
      </c>
    </row>
    <row r="262" spans="2:7" ht="18.75" customHeight="1" x14ac:dyDescent="0.2">
      <c r="B262" s="54" t="s">
        <v>1584</v>
      </c>
      <c r="C262" s="55">
        <v>7</v>
      </c>
      <c r="D262" s="55">
        <v>19</v>
      </c>
      <c r="E262" s="151">
        <v>10</v>
      </c>
      <c r="F262" s="151">
        <v>38</v>
      </c>
      <c r="G262" s="56">
        <v>18</v>
      </c>
    </row>
    <row r="263" spans="2:7" ht="18.75" customHeight="1" x14ac:dyDescent="0.2">
      <c r="B263" s="54" t="s">
        <v>4894</v>
      </c>
      <c r="C263" s="55">
        <v>5</v>
      </c>
      <c r="D263" s="55">
        <v>8</v>
      </c>
      <c r="E263" s="151">
        <v>16</v>
      </c>
      <c r="F263" s="151">
        <v>40</v>
      </c>
      <c r="G263" s="56">
        <v>22</v>
      </c>
    </row>
    <row r="264" spans="2:7" ht="18.75" customHeight="1" x14ac:dyDescent="0.2">
      <c r="B264" s="54" t="s">
        <v>1700</v>
      </c>
      <c r="C264" s="55">
        <v>13</v>
      </c>
      <c r="D264" s="55">
        <v>27</v>
      </c>
      <c r="E264" s="151">
        <v>18</v>
      </c>
      <c r="F264" s="151">
        <v>12</v>
      </c>
      <c r="G264" s="56">
        <v>20</v>
      </c>
    </row>
    <row r="265" spans="2:7" ht="18.75" customHeight="1" x14ac:dyDescent="0.2">
      <c r="B265" s="54" t="s">
        <v>176</v>
      </c>
      <c r="C265" s="55">
        <v>88</v>
      </c>
      <c r="D265" s="55">
        <v>1</v>
      </c>
      <c r="E265" s="151">
        <v>0</v>
      </c>
      <c r="F265" s="151">
        <v>0</v>
      </c>
      <c r="G265" s="56">
        <v>0</v>
      </c>
    </row>
    <row r="266" spans="2:7" ht="18.75" customHeight="1" x14ac:dyDescent="0.2">
      <c r="B266" s="54" t="s">
        <v>2608</v>
      </c>
      <c r="C266" s="55">
        <v>2</v>
      </c>
      <c r="D266" s="55">
        <v>7</v>
      </c>
      <c r="E266" s="151">
        <v>8</v>
      </c>
      <c r="F266" s="151">
        <v>41</v>
      </c>
      <c r="G266" s="56">
        <v>30</v>
      </c>
    </row>
    <row r="267" spans="2:7" ht="18.75" customHeight="1" x14ac:dyDescent="0.2">
      <c r="B267" s="54" t="s">
        <v>4932</v>
      </c>
      <c r="C267" s="55">
        <v>11</v>
      </c>
      <c r="D267" s="55">
        <v>1</v>
      </c>
      <c r="E267" s="151">
        <v>3</v>
      </c>
      <c r="F267" s="151">
        <v>63</v>
      </c>
      <c r="G267" s="56">
        <v>8</v>
      </c>
    </row>
    <row r="268" spans="2:7" ht="18.75" customHeight="1" x14ac:dyDescent="0.2">
      <c r="B268" s="54" t="s">
        <v>143</v>
      </c>
      <c r="C268" s="55">
        <v>8</v>
      </c>
      <c r="D268" s="55">
        <v>46</v>
      </c>
      <c r="E268" s="151">
        <v>9</v>
      </c>
      <c r="F268" s="151">
        <v>15</v>
      </c>
      <c r="G268" s="56">
        <v>8</v>
      </c>
    </row>
    <row r="269" spans="2:7" ht="18.75" customHeight="1" x14ac:dyDescent="0.2">
      <c r="B269" s="54" t="s">
        <v>1296</v>
      </c>
      <c r="C269" s="55">
        <v>10</v>
      </c>
      <c r="D269" s="55">
        <v>17</v>
      </c>
      <c r="E269" s="151">
        <v>23</v>
      </c>
      <c r="F269" s="151">
        <v>23</v>
      </c>
      <c r="G269" s="56">
        <v>10</v>
      </c>
    </row>
    <row r="270" spans="2:7" ht="18.75" customHeight="1" x14ac:dyDescent="0.2">
      <c r="B270" s="54" t="s">
        <v>928</v>
      </c>
      <c r="C270" s="55">
        <v>0</v>
      </c>
      <c r="D270" s="55">
        <v>28</v>
      </c>
      <c r="E270" s="151">
        <v>32</v>
      </c>
      <c r="F270" s="151">
        <v>22</v>
      </c>
      <c r="G270" s="56">
        <v>0</v>
      </c>
    </row>
    <row r="271" spans="2:7" ht="18.75" customHeight="1" x14ac:dyDescent="0.2">
      <c r="B271" s="54" t="s">
        <v>4919</v>
      </c>
      <c r="C271" s="55">
        <v>12</v>
      </c>
      <c r="D271" s="55">
        <v>13</v>
      </c>
      <c r="E271" s="151">
        <v>23</v>
      </c>
      <c r="F271" s="151">
        <v>19</v>
      </c>
      <c r="G271" s="56">
        <v>15</v>
      </c>
    </row>
    <row r="272" spans="2:7" ht="18.75" customHeight="1" x14ac:dyDescent="0.2">
      <c r="B272" s="54" t="s">
        <v>4912</v>
      </c>
      <c r="C272" s="55">
        <v>13</v>
      </c>
      <c r="D272" s="55">
        <v>6</v>
      </c>
      <c r="E272" s="151">
        <v>14</v>
      </c>
      <c r="F272" s="151">
        <v>27</v>
      </c>
      <c r="G272" s="56">
        <v>21</v>
      </c>
    </row>
    <row r="273" spans="2:7" ht="18.75" customHeight="1" x14ac:dyDescent="0.2">
      <c r="B273" s="54" t="s">
        <v>209</v>
      </c>
      <c r="C273" s="55">
        <v>13</v>
      </c>
      <c r="D273" s="55">
        <v>5</v>
      </c>
      <c r="E273" s="151">
        <v>25</v>
      </c>
      <c r="F273" s="151">
        <v>6</v>
      </c>
      <c r="G273" s="56">
        <v>30</v>
      </c>
    </row>
    <row r="274" spans="2:7" ht="18.75" customHeight="1" x14ac:dyDescent="0.2">
      <c r="B274" s="54" t="s">
        <v>4960</v>
      </c>
      <c r="C274" s="55">
        <v>6</v>
      </c>
      <c r="D274" s="55">
        <v>2</v>
      </c>
      <c r="E274" s="151">
        <v>6</v>
      </c>
      <c r="F274" s="151">
        <v>36</v>
      </c>
      <c r="G274" s="56">
        <v>29</v>
      </c>
    </row>
    <row r="275" spans="2:7" ht="18.75" customHeight="1" x14ac:dyDescent="0.2">
      <c r="B275" s="54" t="s">
        <v>3524</v>
      </c>
      <c r="C275" s="55">
        <v>78</v>
      </c>
      <c r="D275" s="55">
        <v>0</v>
      </c>
      <c r="E275" s="151">
        <v>1</v>
      </c>
      <c r="F275" s="151">
        <v>0</v>
      </c>
      <c r="G275" s="56">
        <v>0</v>
      </c>
    </row>
    <row r="276" spans="2:7" ht="18.75" customHeight="1" x14ac:dyDescent="0.2">
      <c r="B276" s="54" t="s">
        <v>4918</v>
      </c>
      <c r="C276" s="55">
        <v>17</v>
      </c>
      <c r="D276" s="55">
        <v>9</v>
      </c>
      <c r="E276" s="151">
        <v>15</v>
      </c>
      <c r="F276" s="151">
        <v>16</v>
      </c>
      <c r="G276" s="56">
        <v>21</v>
      </c>
    </row>
    <row r="277" spans="2:7" ht="18.75" customHeight="1" x14ac:dyDescent="0.2">
      <c r="B277" s="54" t="s">
        <v>4407</v>
      </c>
      <c r="C277" s="55">
        <v>5</v>
      </c>
      <c r="D277" s="55">
        <v>40</v>
      </c>
      <c r="E277" s="151">
        <v>5</v>
      </c>
      <c r="F277" s="151">
        <v>12</v>
      </c>
      <c r="G277" s="56">
        <v>15</v>
      </c>
    </row>
    <row r="278" spans="2:7" ht="18.75" customHeight="1" x14ac:dyDescent="0.2">
      <c r="B278" s="54" t="s">
        <v>109</v>
      </c>
      <c r="C278" s="55">
        <v>11</v>
      </c>
      <c r="D278" s="55">
        <v>29</v>
      </c>
      <c r="E278" s="151">
        <v>11</v>
      </c>
      <c r="F278" s="151">
        <v>11</v>
      </c>
      <c r="G278" s="56">
        <v>15</v>
      </c>
    </row>
    <row r="279" spans="2:7" ht="18.75" customHeight="1" x14ac:dyDescent="0.2">
      <c r="B279" s="54" t="s">
        <v>1328</v>
      </c>
      <c r="C279" s="55">
        <v>5</v>
      </c>
      <c r="D279" s="55">
        <v>10</v>
      </c>
      <c r="E279" s="151">
        <v>22</v>
      </c>
      <c r="F279" s="151">
        <v>18</v>
      </c>
      <c r="G279" s="56">
        <v>21</v>
      </c>
    </row>
    <row r="280" spans="2:7" ht="18.75" customHeight="1" x14ac:dyDescent="0.2">
      <c r="B280" s="54" t="s">
        <v>910</v>
      </c>
      <c r="C280" s="55">
        <v>0</v>
      </c>
      <c r="D280" s="55">
        <v>1</v>
      </c>
      <c r="E280" s="151">
        <v>26</v>
      </c>
      <c r="F280" s="151">
        <v>26</v>
      </c>
      <c r="G280" s="56">
        <v>22</v>
      </c>
    </row>
    <row r="281" spans="2:7" ht="18.75" customHeight="1" x14ac:dyDescent="0.2">
      <c r="B281" s="54" t="s">
        <v>4970</v>
      </c>
      <c r="C281" s="55">
        <v>8</v>
      </c>
      <c r="D281" s="55">
        <v>16</v>
      </c>
      <c r="E281" s="151">
        <v>17</v>
      </c>
      <c r="F281" s="151">
        <v>23</v>
      </c>
      <c r="G281" s="56">
        <v>11</v>
      </c>
    </row>
    <row r="282" spans="2:7" ht="18.75" customHeight="1" x14ac:dyDescent="0.2">
      <c r="B282" s="54" t="s">
        <v>297</v>
      </c>
      <c r="C282" s="55">
        <v>8</v>
      </c>
      <c r="D282" s="55">
        <v>5</v>
      </c>
      <c r="E282" s="151">
        <v>10</v>
      </c>
      <c r="F282" s="151">
        <v>20</v>
      </c>
      <c r="G282" s="56">
        <v>32</v>
      </c>
    </row>
    <row r="283" spans="2:7" ht="18.75" customHeight="1" x14ac:dyDescent="0.2">
      <c r="B283" s="54" t="s">
        <v>4926</v>
      </c>
      <c r="C283" s="55">
        <v>6</v>
      </c>
      <c r="D283" s="55">
        <v>21</v>
      </c>
      <c r="E283" s="151">
        <v>13</v>
      </c>
      <c r="F283" s="151">
        <v>15</v>
      </c>
      <c r="G283" s="56">
        <v>19</v>
      </c>
    </row>
    <row r="284" spans="2:7" ht="18.75" customHeight="1" x14ac:dyDescent="0.2">
      <c r="B284" s="54" t="s">
        <v>1557</v>
      </c>
      <c r="C284" s="55">
        <v>22</v>
      </c>
      <c r="D284" s="55">
        <v>8</v>
      </c>
      <c r="E284" s="151">
        <v>13</v>
      </c>
      <c r="F284" s="151">
        <v>18</v>
      </c>
      <c r="G284" s="56">
        <v>13</v>
      </c>
    </row>
    <row r="285" spans="2:7" ht="18.75" customHeight="1" x14ac:dyDescent="0.2">
      <c r="B285" s="54" t="s">
        <v>2079</v>
      </c>
      <c r="C285" s="55">
        <v>1</v>
      </c>
      <c r="D285" s="55">
        <v>1</v>
      </c>
      <c r="E285" s="151">
        <v>4</v>
      </c>
      <c r="F285" s="151">
        <v>10</v>
      </c>
      <c r="G285" s="56">
        <v>55</v>
      </c>
    </row>
    <row r="286" spans="2:7" ht="18.75" customHeight="1" x14ac:dyDescent="0.2">
      <c r="B286" s="54" t="s">
        <v>4895</v>
      </c>
      <c r="C286" s="55">
        <v>19</v>
      </c>
      <c r="D286" s="55">
        <v>11</v>
      </c>
      <c r="E286" s="151">
        <v>18</v>
      </c>
      <c r="F286" s="151">
        <v>9</v>
      </c>
      <c r="G286" s="56">
        <v>13</v>
      </c>
    </row>
    <row r="287" spans="2:7" ht="18.75" customHeight="1" x14ac:dyDescent="0.2">
      <c r="B287" s="54" t="s">
        <v>2102</v>
      </c>
      <c r="C287" s="55">
        <v>15</v>
      </c>
      <c r="D287" s="55">
        <v>34</v>
      </c>
      <c r="E287" s="151">
        <v>20</v>
      </c>
      <c r="F287" s="151">
        <v>0</v>
      </c>
      <c r="G287" s="56">
        <v>0</v>
      </c>
    </row>
    <row r="288" spans="2:7" ht="18.75" customHeight="1" x14ac:dyDescent="0.2">
      <c r="B288" s="54" t="s">
        <v>1994</v>
      </c>
      <c r="C288" s="55">
        <v>1</v>
      </c>
      <c r="D288" s="55">
        <v>11</v>
      </c>
      <c r="E288" s="151">
        <v>14</v>
      </c>
      <c r="F288" s="151">
        <v>21</v>
      </c>
      <c r="G288" s="56">
        <v>21</v>
      </c>
    </row>
    <row r="289" spans="2:7" ht="18.75" customHeight="1" x14ac:dyDescent="0.2">
      <c r="B289" s="54" t="s">
        <v>1012</v>
      </c>
      <c r="C289" s="55">
        <v>11</v>
      </c>
      <c r="D289" s="55">
        <v>33</v>
      </c>
      <c r="E289" s="151">
        <v>14</v>
      </c>
      <c r="F289" s="151">
        <v>7</v>
      </c>
      <c r="G289" s="56">
        <v>3</v>
      </c>
    </row>
    <row r="290" spans="2:7" ht="18.75" customHeight="1" x14ac:dyDescent="0.2">
      <c r="B290" s="54" t="s">
        <v>3745</v>
      </c>
      <c r="C290" s="55">
        <v>17</v>
      </c>
      <c r="D290" s="55">
        <v>31</v>
      </c>
      <c r="E290" s="151">
        <v>19</v>
      </c>
      <c r="F290" s="151">
        <v>0</v>
      </c>
      <c r="G290" s="56">
        <v>0</v>
      </c>
    </row>
    <row r="291" spans="2:7" ht="18.75" customHeight="1" x14ac:dyDescent="0.2">
      <c r="B291" s="54" t="s">
        <v>935</v>
      </c>
      <c r="C291" s="55">
        <v>0</v>
      </c>
      <c r="D291" s="55">
        <v>1</v>
      </c>
      <c r="E291" s="151">
        <v>54</v>
      </c>
      <c r="F291" s="151">
        <v>10</v>
      </c>
      <c r="G291" s="56">
        <v>2</v>
      </c>
    </row>
    <row r="292" spans="2:7" ht="18.75" customHeight="1" x14ac:dyDescent="0.2">
      <c r="B292" s="54" t="s">
        <v>4485</v>
      </c>
      <c r="C292" s="55">
        <v>34</v>
      </c>
      <c r="D292" s="55">
        <v>21</v>
      </c>
      <c r="E292" s="151">
        <v>11</v>
      </c>
      <c r="F292" s="151">
        <v>0</v>
      </c>
      <c r="G292" s="56">
        <v>0</v>
      </c>
    </row>
    <row r="293" spans="2:7" ht="18.75" customHeight="1" x14ac:dyDescent="0.2">
      <c r="B293" s="54" t="s">
        <v>1336</v>
      </c>
      <c r="C293" s="55">
        <v>2</v>
      </c>
      <c r="D293" s="55">
        <v>23</v>
      </c>
      <c r="E293" s="151">
        <v>14</v>
      </c>
      <c r="F293" s="151">
        <v>15</v>
      </c>
      <c r="G293" s="56">
        <v>12</v>
      </c>
    </row>
    <row r="294" spans="2:7" ht="18.75" customHeight="1" x14ac:dyDescent="0.2">
      <c r="B294" s="54" t="s">
        <v>931</v>
      </c>
      <c r="C294" s="55">
        <v>0</v>
      </c>
      <c r="D294" s="55">
        <v>20</v>
      </c>
      <c r="E294" s="151">
        <v>26</v>
      </c>
      <c r="F294" s="151">
        <v>20</v>
      </c>
      <c r="G294" s="56">
        <v>0</v>
      </c>
    </row>
    <row r="295" spans="2:7" ht="18.75" customHeight="1" x14ac:dyDescent="0.2">
      <c r="B295" s="54" t="s">
        <v>1010</v>
      </c>
      <c r="C295" s="55">
        <v>12</v>
      </c>
      <c r="D295" s="55">
        <v>0</v>
      </c>
      <c r="E295" s="151">
        <v>0</v>
      </c>
      <c r="F295" s="151">
        <v>26</v>
      </c>
      <c r="G295" s="56">
        <v>28</v>
      </c>
    </row>
    <row r="296" spans="2:7" ht="18.75" customHeight="1" x14ac:dyDescent="0.2">
      <c r="B296" s="54" t="s">
        <v>96</v>
      </c>
      <c r="C296" s="55">
        <v>20</v>
      </c>
      <c r="D296" s="55">
        <v>2</v>
      </c>
      <c r="E296" s="151">
        <v>5</v>
      </c>
      <c r="F296" s="151">
        <v>8</v>
      </c>
      <c r="G296" s="56">
        <v>31</v>
      </c>
    </row>
    <row r="297" spans="2:7" ht="18.75" customHeight="1" x14ac:dyDescent="0.2">
      <c r="B297" s="54" t="s">
        <v>873</v>
      </c>
      <c r="C297" s="55">
        <v>12</v>
      </c>
      <c r="D297" s="55">
        <v>3</v>
      </c>
      <c r="E297" s="151">
        <v>5</v>
      </c>
      <c r="F297" s="151">
        <v>15</v>
      </c>
      <c r="G297" s="56">
        <v>30</v>
      </c>
    </row>
    <row r="298" spans="2:7" ht="18.75" customHeight="1" x14ac:dyDescent="0.2">
      <c r="B298" s="54" t="s">
        <v>4927</v>
      </c>
      <c r="C298" s="55">
        <v>15</v>
      </c>
      <c r="D298" s="55">
        <v>13</v>
      </c>
      <c r="E298" s="151">
        <v>12</v>
      </c>
      <c r="F298" s="151">
        <v>15</v>
      </c>
      <c r="G298" s="56">
        <v>9</v>
      </c>
    </row>
    <row r="299" spans="2:7" ht="18.75" customHeight="1" x14ac:dyDescent="0.2">
      <c r="B299" s="54" t="s">
        <v>4916</v>
      </c>
      <c r="C299" s="55">
        <v>13</v>
      </c>
      <c r="D299" s="55">
        <v>20</v>
      </c>
      <c r="E299" s="151">
        <v>17</v>
      </c>
      <c r="F299" s="151">
        <v>7</v>
      </c>
      <c r="G299" s="56">
        <v>6</v>
      </c>
    </row>
    <row r="300" spans="2:7" ht="18.75" customHeight="1" x14ac:dyDescent="0.2">
      <c r="B300" s="54" t="s">
        <v>1616</v>
      </c>
      <c r="C300" s="55">
        <v>9</v>
      </c>
      <c r="D300" s="55">
        <v>37</v>
      </c>
      <c r="E300" s="151">
        <v>11</v>
      </c>
      <c r="F300" s="151">
        <v>4</v>
      </c>
      <c r="G300" s="56">
        <v>2</v>
      </c>
    </row>
    <row r="301" spans="2:7" ht="18.75" customHeight="1" x14ac:dyDescent="0.2">
      <c r="B301" s="54" t="s">
        <v>5010</v>
      </c>
      <c r="C301" s="55">
        <v>18</v>
      </c>
      <c r="D301" s="55">
        <v>2</v>
      </c>
      <c r="E301" s="151">
        <v>0</v>
      </c>
      <c r="F301" s="151">
        <v>4</v>
      </c>
      <c r="G301" s="56">
        <v>39</v>
      </c>
    </row>
    <row r="302" spans="2:7" ht="18.75" customHeight="1" x14ac:dyDescent="0.2">
      <c r="B302" s="54" t="s">
        <v>4908</v>
      </c>
      <c r="C302" s="55">
        <v>14</v>
      </c>
      <c r="D302" s="55">
        <v>16</v>
      </c>
      <c r="E302" s="151">
        <v>14</v>
      </c>
      <c r="F302" s="151">
        <v>9</v>
      </c>
      <c r="G302" s="56">
        <v>10</v>
      </c>
    </row>
    <row r="303" spans="2:7" ht="18.75" customHeight="1" x14ac:dyDescent="0.2">
      <c r="B303" s="54" t="s">
        <v>999</v>
      </c>
      <c r="C303" s="55">
        <v>1</v>
      </c>
      <c r="D303" s="55">
        <v>52</v>
      </c>
      <c r="E303" s="151">
        <v>10</v>
      </c>
      <c r="F303" s="151">
        <v>0</v>
      </c>
      <c r="G303" s="56">
        <v>0</v>
      </c>
    </row>
    <row r="304" spans="2:7" ht="18.75" customHeight="1" x14ac:dyDescent="0.2">
      <c r="B304" s="54" t="s">
        <v>202</v>
      </c>
      <c r="C304" s="55">
        <v>9</v>
      </c>
      <c r="D304" s="55">
        <v>20</v>
      </c>
      <c r="E304" s="151">
        <v>14</v>
      </c>
      <c r="F304" s="151">
        <v>6</v>
      </c>
      <c r="G304" s="56">
        <v>13</v>
      </c>
    </row>
    <row r="305" spans="2:7" ht="18.75" customHeight="1" x14ac:dyDescent="0.2">
      <c r="B305" s="54" t="s">
        <v>2990</v>
      </c>
      <c r="C305" s="55">
        <v>5</v>
      </c>
      <c r="D305" s="55">
        <v>11</v>
      </c>
      <c r="E305" s="151">
        <v>7</v>
      </c>
      <c r="F305" s="151">
        <v>27</v>
      </c>
      <c r="G305" s="56">
        <v>12</v>
      </c>
    </row>
    <row r="306" spans="2:7" ht="18.75" customHeight="1" x14ac:dyDescent="0.2">
      <c r="B306" s="54" t="s">
        <v>3985</v>
      </c>
      <c r="C306" s="55">
        <v>0</v>
      </c>
      <c r="D306" s="55">
        <v>28</v>
      </c>
      <c r="E306" s="151">
        <v>33</v>
      </c>
      <c r="F306" s="151">
        <v>0</v>
      </c>
      <c r="G306" s="56">
        <v>0</v>
      </c>
    </row>
    <row r="307" spans="2:7" ht="18.75" customHeight="1" x14ac:dyDescent="0.2">
      <c r="B307" s="54" t="s">
        <v>980</v>
      </c>
      <c r="C307" s="55">
        <v>7</v>
      </c>
      <c r="D307" s="55">
        <v>10</v>
      </c>
      <c r="E307" s="151">
        <v>17</v>
      </c>
      <c r="F307" s="151">
        <v>12</v>
      </c>
      <c r="G307" s="56">
        <v>14</v>
      </c>
    </row>
    <row r="308" spans="2:7" ht="18.75" customHeight="1" x14ac:dyDescent="0.2">
      <c r="B308" s="54" t="s">
        <v>4913</v>
      </c>
      <c r="C308" s="55">
        <v>3</v>
      </c>
      <c r="D308" s="55">
        <v>11</v>
      </c>
      <c r="E308" s="151">
        <v>10</v>
      </c>
      <c r="F308" s="151">
        <v>17</v>
      </c>
      <c r="G308" s="56">
        <v>18</v>
      </c>
    </row>
    <row r="309" spans="2:7" ht="18.75" customHeight="1" x14ac:dyDescent="0.2">
      <c r="B309" s="54" t="s">
        <v>947</v>
      </c>
      <c r="C309" s="55">
        <v>10</v>
      </c>
      <c r="D309" s="55">
        <v>0</v>
      </c>
      <c r="E309" s="151">
        <v>0</v>
      </c>
      <c r="F309" s="151">
        <v>25</v>
      </c>
      <c r="G309" s="56">
        <v>24</v>
      </c>
    </row>
    <row r="310" spans="2:7" ht="18.75" customHeight="1" x14ac:dyDescent="0.2">
      <c r="B310" s="54" t="s">
        <v>214</v>
      </c>
      <c r="C310" s="55">
        <v>15</v>
      </c>
      <c r="D310" s="55">
        <v>0</v>
      </c>
      <c r="E310" s="151">
        <v>10</v>
      </c>
      <c r="F310" s="151">
        <v>33</v>
      </c>
      <c r="G310" s="56">
        <v>0</v>
      </c>
    </row>
    <row r="311" spans="2:7" ht="18.75" customHeight="1" x14ac:dyDescent="0.2">
      <c r="B311" s="54" t="s">
        <v>927</v>
      </c>
      <c r="C311" s="55">
        <v>8</v>
      </c>
      <c r="D311" s="55">
        <v>0</v>
      </c>
      <c r="E311" s="151">
        <v>39</v>
      </c>
      <c r="F311" s="151">
        <v>7</v>
      </c>
      <c r="G311" s="56">
        <v>4</v>
      </c>
    </row>
    <row r="312" spans="2:7" ht="18.75" customHeight="1" x14ac:dyDescent="0.2">
      <c r="B312" s="54" t="s">
        <v>2994</v>
      </c>
      <c r="C312" s="55">
        <v>2</v>
      </c>
      <c r="D312" s="55">
        <v>22</v>
      </c>
      <c r="E312" s="151">
        <v>20</v>
      </c>
      <c r="F312" s="151">
        <v>6</v>
      </c>
      <c r="G312" s="56">
        <v>8</v>
      </c>
    </row>
    <row r="313" spans="2:7" ht="18.75" customHeight="1" x14ac:dyDescent="0.2">
      <c r="B313" s="54" t="s">
        <v>98</v>
      </c>
      <c r="C313" s="55">
        <v>18</v>
      </c>
      <c r="D313" s="55">
        <v>9</v>
      </c>
      <c r="E313" s="151">
        <v>12</v>
      </c>
      <c r="F313" s="151">
        <v>12</v>
      </c>
      <c r="G313" s="56">
        <v>7</v>
      </c>
    </row>
    <row r="314" spans="2:7" ht="18.75" customHeight="1" x14ac:dyDescent="0.2">
      <c r="B314" s="54" t="s">
        <v>1723</v>
      </c>
      <c r="C314" s="55">
        <v>9</v>
      </c>
      <c r="D314" s="55">
        <v>10</v>
      </c>
      <c r="E314" s="151">
        <v>25</v>
      </c>
      <c r="F314" s="151">
        <v>8</v>
      </c>
      <c r="G314" s="56">
        <v>6</v>
      </c>
    </row>
    <row r="315" spans="2:7" ht="18.75" customHeight="1" x14ac:dyDescent="0.2">
      <c r="B315" s="54" t="s">
        <v>3606</v>
      </c>
      <c r="C315" s="55">
        <v>57</v>
      </c>
      <c r="D315" s="55">
        <v>0</v>
      </c>
      <c r="E315" s="151">
        <v>0</v>
      </c>
      <c r="F315" s="151">
        <v>0</v>
      </c>
      <c r="G315" s="56">
        <v>0</v>
      </c>
    </row>
    <row r="316" spans="2:7" ht="18.75" customHeight="1" x14ac:dyDescent="0.2">
      <c r="B316" s="54" t="s">
        <v>205</v>
      </c>
      <c r="C316" s="55">
        <v>5</v>
      </c>
      <c r="D316" s="55">
        <v>23</v>
      </c>
      <c r="E316" s="151">
        <v>21</v>
      </c>
      <c r="F316" s="151">
        <v>6</v>
      </c>
      <c r="G316" s="56">
        <v>1</v>
      </c>
    </row>
    <row r="317" spans="2:7" ht="18.75" customHeight="1" x14ac:dyDescent="0.2">
      <c r="B317" s="54" t="s">
        <v>2017</v>
      </c>
      <c r="C317" s="55">
        <v>1</v>
      </c>
      <c r="D317" s="55">
        <v>11</v>
      </c>
      <c r="E317" s="151">
        <v>28</v>
      </c>
      <c r="F317" s="151">
        <v>3</v>
      </c>
      <c r="G317" s="56">
        <v>12</v>
      </c>
    </row>
    <row r="318" spans="2:7" ht="18.75" customHeight="1" x14ac:dyDescent="0.2">
      <c r="B318" s="54" t="s">
        <v>1515</v>
      </c>
      <c r="C318" s="55">
        <v>0</v>
      </c>
      <c r="D318" s="55">
        <v>2</v>
      </c>
      <c r="E318" s="151">
        <v>47</v>
      </c>
      <c r="F318" s="151">
        <v>6</v>
      </c>
      <c r="G318" s="56">
        <v>0</v>
      </c>
    </row>
    <row r="319" spans="2:7" ht="18.75" customHeight="1" x14ac:dyDescent="0.2">
      <c r="B319" s="54" t="s">
        <v>4941</v>
      </c>
      <c r="C319" s="55">
        <v>13</v>
      </c>
      <c r="D319" s="55">
        <v>13</v>
      </c>
      <c r="E319" s="151">
        <v>9</v>
      </c>
      <c r="F319" s="151">
        <v>6</v>
      </c>
      <c r="G319" s="56">
        <v>14</v>
      </c>
    </row>
    <row r="320" spans="2:7" ht="18.75" customHeight="1" x14ac:dyDescent="0.2">
      <c r="B320" s="54" t="s">
        <v>1103</v>
      </c>
      <c r="C320" s="55">
        <v>6</v>
      </c>
      <c r="D320" s="55">
        <v>28</v>
      </c>
      <c r="E320" s="151">
        <v>7</v>
      </c>
      <c r="F320" s="151">
        <v>12</v>
      </c>
      <c r="G320" s="56">
        <v>2</v>
      </c>
    </row>
    <row r="321" spans="2:7" ht="18.75" customHeight="1" x14ac:dyDescent="0.2">
      <c r="B321" s="54" t="s">
        <v>4917</v>
      </c>
      <c r="C321" s="55">
        <v>0</v>
      </c>
      <c r="D321" s="55">
        <v>12</v>
      </c>
      <c r="E321" s="151">
        <v>20</v>
      </c>
      <c r="F321" s="151">
        <v>13</v>
      </c>
      <c r="G321" s="56">
        <v>9</v>
      </c>
    </row>
    <row r="322" spans="2:7" ht="18.75" customHeight="1" x14ac:dyDescent="0.2">
      <c r="B322" s="54" t="s">
        <v>1489</v>
      </c>
      <c r="C322" s="55">
        <v>3</v>
      </c>
      <c r="D322" s="55">
        <v>10</v>
      </c>
      <c r="E322" s="151">
        <v>16</v>
      </c>
      <c r="F322" s="151">
        <v>20</v>
      </c>
      <c r="G322" s="56">
        <v>5</v>
      </c>
    </row>
    <row r="323" spans="2:7" ht="18.75" customHeight="1" x14ac:dyDescent="0.2">
      <c r="B323" s="54" t="s">
        <v>3549</v>
      </c>
      <c r="C323" s="55">
        <v>0</v>
      </c>
      <c r="D323" s="55">
        <v>15</v>
      </c>
      <c r="E323" s="151">
        <v>21</v>
      </c>
      <c r="F323" s="151">
        <v>16</v>
      </c>
      <c r="G323" s="56">
        <v>0</v>
      </c>
    </row>
    <row r="324" spans="2:7" ht="18.75" customHeight="1" x14ac:dyDescent="0.2">
      <c r="B324" s="54" t="s">
        <v>4962</v>
      </c>
      <c r="C324" s="55">
        <v>7</v>
      </c>
      <c r="D324" s="55">
        <v>10</v>
      </c>
      <c r="E324" s="151">
        <v>4</v>
      </c>
      <c r="F324" s="151">
        <v>21</v>
      </c>
      <c r="G324" s="56">
        <v>10</v>
      </c>
    </row>
    <row r="325" spans="2:7" ht="18.75" customHeight="1" x14ac:dyDescent="0.2">
      <c r="B325" s="54" t="s">
        <v>1393</v>
      </c>
      <c r="C325" s="55">
        <v>12</v>
      </c>
      <c r="D325" s="55">
        <v>15</v>
      </c>
      <c r="E325" s="151">
        <v>12</v>
      </c>
      <c r="F325" s="151">
        <v>4</v>
      </c>
      <c r="G325" s="56">
        <v>9</v>
      </c>
    </row>
    <row r="326" spans="2:7" ht="18.75" customHeight="1" x14ac:dyDescent="0.2">
      <c r="B326" s="54" t="s">
        <v>1801</v>
      </c>
      <c r="C326" s="55">
        <v>13</v>
      </c>
      <c r="D326" s="55">
        <v>20</v>
      </c>
      <c r="E326" s="151">
        <v>3</v>
      </c>
      <c r="F326" s="151">
        <v>12</v>
      </c>
      <c r="G326" s="56">
        <v>3</v>
      </c>
    </row>
    <row r="327" spans="2:7" ht="18.75" customHeight="1" x14ac:dyDescent="0.2">
      <c r="B327" s="54" t="s">
        <v>5038</v>
      </c>
      <c r="C327" s="55">
        <v>21</v>
      </c>
      <c r="D327" s="55">
        <v>16</v>
      </c>
      <c r="E327" s="151">
        <v>1</v>
      </c>
      <c r="F327" s="151">
        <v>5</v>
      </c>
      <c r="G327" s="56">
        <v>8</v>
      </c>
    </row>
    <row r="328" spans="2:7" ht="18.75" customHeight="1" x14ac:dyDescent="0.2">
      <c r="B328" s="54" t="s">
        <v>4935</v>
      </c>
      <c r="C328" s="55">
        <v>6</v>
      </c>
      <c r="D328" s="55">
        <v>7</v>
      </c>
      <c r="E328" s="151">
        <v>17</v>
      </c>
      <c r="F328" s="151">
        <v>11</v>
      </c>
      <c r="G328" s="56">
        <v>9</v>
      </c>
    </row>
    <row r="329" spans="2:7" ht="18.75" customHeight="1" x14ac:dyDescent="0.2">
      <c r="B329" s="54" t="s">
        <v>5070</v>
      </c>
      <c r="C329" s="55">
        <v>7</v>
      </c>
      <c r="D329" s="55">
        <v>16</v>
      </c>
      <c r="E329" s="151">
        <v>10</v>
      </c>
      <c r="F329" s="151">
        <v>11</v>
      </c>
      <c r="G329" s="56">
        <v>6</v>
      </c>
    </row>
    <row r="330" spans="2:7" ht="18.75" customHeight="1" x14ac:dyDescent="0.2">
      <c r="B330" s="54" t="s">
        <v>1899</v>
      </c>
      <c r="C330" s="55">
        <v>5</v>
      </c>
      <c r="D330" s="55">
        <v>7</v>
      </c>
      <c r="E330" s="151">
        <v>6</v>
      </c>
      <c r="F330" s="151">
        <v>20</v>
      </c>
      <c r="G330" s="56">
        <v>11</v>
      </c>
    </row>
    <row r="331" spans="2:7" ht="18.75" customHeight="1" x14ac:dyDescent="0.2">
      <c r="B331" s="54" t="s">
        <v>1842</v>
      </c>
      <c r="C331" s="55">
        <v>4</v>
      </c>
      <c r="D331" s="55">
        <v>11</v>
      </c>
      <c r="E331" s="151">
        <v>10</v>
      </c>
      <c r="F331" s="151">
        <v>9</v>
      </c>
      <c r="G331" s="56">
        <v>15</v>
      </c>
    </row>
    <row r="332" spans="2:7" ht="18.75" customHeight="1" x14ac:dyDescent="0.2">
      <c r="B332" s="54" t="s">
        <v>2992</v>
      </c>
      <c r="C332" s="55">
        <v>3</v>
      </c>
      <c r="D332" s="55">
        <v>16</v>
      </c>
      <c r="E332" s="151">
        <v>15</v>
      </c>
      <c r="F332" s="151">
        <v>5</v>
      </c>
      <c r="G332" s="56">
        <v>10</v>
      </c>
    </row>
    <row r="333" spans="2:7" ht="18.75" customHeight="1" x14ac:dyDescent="0.2">
      <c r="B333" s="54" t="s">
        <v>4943</v>
      </c>
      <c r="C333" s="55">
        <v>11</v>
      </c>
      <c r="D333" s="55">
        <v>7</v>
      </c>
      <c r="E333" s="151">
        <v>9</v>
      </c>
      <c r="F333" s="151">
        <v>16</v>
      </c>
      <c r="G333" s="56">
        <v>6</v>
      </c>
    </row>
    <row r="334" spans="2:7" ht="18.75" customHeight="1" x14ac:dyDescent="0.2">
      <c r="B334" s="54" t="s">
        <v>976</v>
      </c>
      <c r="C334" s="55">
        <v>15</v>
      </c>
      <c r="D334" s="55">
        <v>5</v>
      </c>
      <c r="E334" s="151">
        <v>8</v>
      </c>
      <c r="F334" s="151">
        <v>20</v>
      </c>
      <c r="G334" s="56">
        <v>1</v>
      </c>
    </row>
    <row r="335" spans="2:7" ht="18.75" customHeight="1" x14ac:dyDescent="0.2">
      <c r="B335" s="54" t="s">
        <v>4922</v>
      </c>
      <c r="C335" s="55">
        <v>0</v>
      </c>
      <c r="D335" s="55">
        <v>4</v>
      </c>
      <c r="E335" s="151">
        <v>13</v>
      </c>
      <c r="F335" s="151">
        <v>21</v>
      </c>
      <c r="G335" s="56">
        <v>10</v>
      </c>
    </row>
    <row r="336" spans="2:7" ht="18.75" customHeight="1" x14ac:dyDescent="0.2">
      <c r="B336" s="54" t="s">
        <v>1484</v>
      </c>
      <c r="C336" s="55">
        <v>0</v>
      </c>
      <c r="D336" s="55">
        <v>1</v>
      </c>
      <c r="E336" s="151">
        <v>46</v>
      </c>
      <c r="F336" s="151">
        <v>1</v>
      </c>
      <c r="G336" s="56">
        <v>0</v>
      </c>
    </row>
    <row r="337" spans="2:7" ht="18.75" customHeight="1" x14ac:dyDescent="0.2">
      <c r="B337" s="54" t="s">
        <v>220</v>
      </c>
      <c r="C337" s="55">
        <v>7</v>
      </c>
      <c r="D337" s="55">
        <v>3</v>
      </c>
      <c r="E337" s="151">
        <v>2</v>
      </c>
      <c r="F337" s="151">
        <v>19</v>
      </c>
      <c r="G337" s="56">
        <v>17</v>
      </c>
    </row>
    <row r="338" spans="2:7" ht="18.75" customHeight="1" x14ac:dyDescent="0.2">
      <c r="B338" s="54" t="s">
        <v>3210</v>
      </c>
      <c r="C338" s="55">
        <v>9</v>
      </c>
      <c r="D338" s="55">
        <v>18</v>
      </c>
      <c r="E338" s="151">
        <v>16</v>
      </c>
      <c r="F338" s="151">
        <v>4</v>
      </c>
      <c r="G338" s="56">
        <v>1</v>
      </c>
    </row>
    <row r="339" spans="2:7" ht="18.75" customHeight="1" x14ac:dyDescent="0.2">
      <c r="B339" s="54" t="s">
        <v>4486</v>
      </c>
      <c r="C339" s="55">
        <v>16</v>
      </c>
      <c r="D339" s="55">
        <v>20</v>
      </c>
      <c r="E339" s="151">
        <v>12</v>
      </c>
      <c r="F339" s="151">
        <v>0</v>
      </c>
      <c r="G339" s="56">
        <v>0</v>
      </c>
    </row>
    <row r="340" spans="2:7" ht="18.75" customHeight="1" x14ac:dyDescent="0.2">
      <c r="B340" s="54" t="s">
        <v>2042</v>
      </c>
      <c r="C340" s="55">
        <v>6</v>
      </c>
      <c r="D340" s="55">
        <v>6</v>
      </c>
      <c r="E340" s="151">
        <v>11</v>
      </c>
      <c r="F340" s="151">
        <v>12</v>
      </c>
      <c r="G340" s="56">
        <v>13</v>
      </c>
    </row>
    <row r="341" spans="2:7" ht="18.75" customHeight="1" x14ac:dyDescent="0.2">
      <c r="B341" s="54" t="s">
        <v>904</v>
      </c>
      <c r="C341" s="55">
        <v>8</v>
      </c>
      <c r="D341" s="55">
        <v>1</v>
      </c>
      <c r="E341" s="151">
        <v>0</v>
      </c>
      <c r="F341" s="151">
        <v>8</v>
      </c>
      <c r="G341" s="56">
        <v>30</v>
      </c>
    </row>
    <row r="342" spans="2:7" ht="18.75" customHeight="1" x14ac:dyDescent="0.2">
      <c r="B342" s="54" t="s">
        <v>1102</v>
      </c>
      <c r="C342" s="55">
        <v>0</v>
      </c>
      <c r="D342" s="55">
        <v>0</v>
      </c>
      <c r="E342" s="151">
        <v>0</v>
      </c>
      <c r="F342" s="151">
        <v>11</v>
      </c>
      <c r="G342" s="56">
        <v>36</v>
      </c>
    </row>
    <row r="343" spans="2:7" ht="18.75" customHeight="1" x14ac:dyDescent="0.2">
      <c r="B343" s="54" t="s">
        <v>4911</v>
      </c>
      <c r="C343" s="55">
        <v>9</v>
      </c>
      <c r="D343" s="55">
        <v>10</v>
      </c>
      <c r="E343" s="151">
        <v>11</v>
      </c>
      <c r="F343" s="151">
        <v>15</v>
      </c>
      <c r="G343" s="56">
        <v>2</v>
      </c>
    </row>
    <row r="344" spans="2:7" ht="18.75" customHeight="1" x14ac:dyDescent="0.2">
      <c r="B344" s="54" t="s">
        <v>1055</v>
      </c>
      <c r="C344" s="55">
        <v>0</v>
      </c>
      <c r="D344" s="55">
        <v>0</v>
      </c>
      <c r="E344" s="151">
        <v>30</v>
      </c>
      <c r="F344" s="151">
        <v>17</v>
      </c>
      <c r="G344" s="56">
        <v>0</v>
      </c>
    </row>
    <row r="345" spans="2:7" ht="18.75" customHeight="1" x14ac:dyDescent="0.2">
      <c r="B345" s="54" t="s">
        <v>4923</v>
      </c>
      <c r="C345" s="55">
        <v>16</v>
      </c>
      <c r="D345" s="55">
        <v>15</v>
      </c>
      <c r="E345" s="151">
        <v>6</v>
      </c>
      <c r="F345" s="151">
        <v>9</v>
      </c>
      <c r="G345" s="56">
        <v>1</v>
      </c>
    </row>
    <row r="346" spans="2:7" ht="18.75" customHeight="1" x14ac:dyDescent="0.2">
      <c r="B346" s="54" t="s">
        <v>230</v>
      </c>
      <c r="C346" s="55">
        <v>11</v>
      </c>
      <c r="D346" s="55">
        <v>0</v>
      </c>
      <c r="E346" s="151">
        <v>3</v>
      </c>
      <c r="F346" s="151">
        <v>18</v>
      </c>
      <c r="G346" s="56">
        <v>14</v>
      </c>
    </row>
    <row r="347" spans="2:7" ht="18.75" customHeight="1" x14ac:dyDescent="0.2">
      <c r="B347" s="54" t="s">
        <v>924</v>
      </c>
      <c r="C347" s="55">
        <v>9</v>
      </c>
      <c r="D347" s="55">
        <v>0</v>
      </c>
      <c r="E347" s="151">
        <v>0</v>
      </c>
      <c r="F347" s="151">
        <v>8</v>
      </c>
      <c r="G347" s="56">
        <v>29</v>
      </c>
    </row>
    <row r="348" spans="2:7" ht="18.75" customHeight="1" x14ac:dyDescent="0.2">
      <c r="B348" s="54" t="s">
        <v>922</v>
      </c>
      <c r="C348" s="55">
        <v>5</v>
      </c>
      <c r="D348" s="55">
        <v>10</v>
      </c>
      <c r="E348" s="151">
        <v>10</v>
      </c>
      <c r="F348" s="151">
        <v>10</v>
      </c>
      <c r="G348" s="56">
        <v>11</v>
      </c>
    </row>
    <row r="349" spans="2:7" ht="18.75" customHeight="1" x14ac:dyDescent="0.2">
      <c r="B349" s="54" t="s">
        <v>1819</v>
      </c>
      <c r="C349" s="55">
        <v>9</v>
      </c>
      <c r="D349" s="55">
        <v>11</v>
      </c>
      <c r="E349" s="151">
        <v>10</v>
      </c>
      <c r="F349" s="151">
        <v>11</v>
      </c>
      <c r="G349" s="56">
        <v>5</v>
      </c>
    </row>
    <row r="350" spans="2:7" ht="18.75" customHeight="1" x14ac:dyDescent="0.2">
      <c r="B350" s="54" t="s">
        <v>3680</v>
      </c>
      <c r="C350" s="55">
        <v>0</v>
      </c>
      <c r="D350" s="55">
        <v>23</v>
      </c>
      <c r="E350" s="151">
        <v>22</v>
      </c>
      <c r="F350" s="151">
        <v>0</v>
      </c>
      <c r="G350" s="56">
        <v>1</v>
      </c>
    </row>
    <row r="351" spans="2:7" ht="18.75" customHeight="1" x14ac:dyDescent="0.2">
      <c r="B351" s="54" t="s">
        <v>1248</v>
      </c>
      <c r="C351" s="55">
        <v>8</v>
      </c>
      <c r="D351" s="55">
        <v>16</v>
      </c>
      <c r="E351" s="151">
        <v>12</v>
      </c>
      <c r="F351" s="151">
        <v>5</v>
      </c>
      <c r="G351" s="56">
        <v>5</v>
      </c>
    </row>
    <row r="352" spans="2:7" ht="18.75" customHeight="1" x14ac:dyDescent="0.2">
      <c r="B352" s="54" t="s">
        <v>1545</v>
      </c>
      <c r="C352" s="55">
        <v>7</v>
      </c>
      <c r="D352" s="55">
        <v>8</v>
      </c>
      <c r="E352" s="151">
        <v>11</v>
      </c>
      <c r="F352" s="151">
        <v>10</v>
      </c>
      <c r="G352" s="56">
        <v>9</v>
      </c>
    </row>
    <row r="353" spans="2:7" ht="18.75" customHeight="1" x14ac:dyDescent="0.2">
      <c r="B353" s="54" t="s">
        <v>3648</v>
      </c>
      <c r="C353" s="55">
        <v>41</v>
      </c>
      <c r="D353" s="55">
        <v>2</v>
      </c>
      <c r="E353" s="151">
        <v>0</v>
      </c>
      <c r="F353" s="151">
        <v>0</v>
      </c>
      <c r="G353" s="56">
        <v>2</v>
      </c>
    </row>
    <row r="354" spans="2:7" ht="18.75" customHeight="1" x14ac:dyDescent="0.2">
      <c r="B354" s="54" t="s">
        <v>285</v>
      </c>
      <c r="C354" s="55">
        <v>0</v>
      </c>
      <c r="D354" s="55">
        <v>0</v>
      </c>
      <c r="E354" s="151">
        <v>0</v>
      </c>
      <c r="F354" s="151">
        <v>22</v>
      </c>
      <c r="G354" s="56">
        <v>22</v>
      </c>
    </row>
    <row r="355" spans="2:7" ht="18.75" customHeight="1" x14ac:dyDescent="0.2">
      <c r="B355" s="54" t="s">
        <v>1039</v>
      </c>
      <c r="C355" s="55">
        <v>15</v>
      </c>
      <c r="D355" s="55">
        <v>0</v>
      </c>
      <c r="E355" s="151">
        <v>1</v>
      </c>
      <c r="F355" s="151">
        <v>0</v>
      </c>
      <c r="G355" s="56">
        <v>28</v>
      </c>
    </row>
    <row r="356" spans="2:7" ht="18.75" customHeight="1" x14ac:dyDescent="0.2">
      <c r="B356" s="54" t="s">
        <v>2103</v>
      </c>
      <c r="C356" s="55">
        <v>3</v>
      </c>
      <c r="D356" s="55">
        <v>13</v>
      </c>
      <c r="E356" s="151">
        <v>6</v>
      </c>
      <c r="F356" s="151">
        <v>10</v>
      </c>
      <c r="G356" s="56">
        <v>11</v>
      </c>
    </row>
    <row r="357" spans="2:7" ht="18.75" customHeight="1" x14ac:dyDescent="0.2">
      <c r="B357" s="54" t="s">
        <v>4915</v>
      </c>
      <c r="C357" s="55">
        <v>17</v>
      </c>
      <c r="D357" s="55">
        <v>13</v>
      </c>
      <c r="E357" s="151">
        <v>2</v>
      </c>
      <c r="F357" s="151">
        <v>5</v>
      </c>
      <c r="G357" s="56">
        <v>6</v>
      </c>
    </row>
    <row r="358" spans="2:7" ht="18.75" customHeight="1" x14ac:dyDescent="0.2">
      <c r="B358" s="54" t="s">
        <v>4934</v>
      </c>
      <c r="C358" s="55">
        <v>15</v>
      </c>
      <c r="D358" s="55">
        <v>9</v>
      </c>
      <c r="E358" s="151">
        <v>3</v>
      </c>
      <c r="F358" s="151">
        <v>4</v>
      </c>
      <c r="G358" s="56">
        <v>11</v>
      </c>
    </row>
    <row r="359" spans="2:7" ht="18.75" customHeight="1" x14ac:dyDescent="0.2">
      <c r="B359" s="54" t="s">
        <v>1434</v>
      </c>
      <c r="C359" s="55">
        <v>6</v>
      </c>
      <c r="D359" s="55">
        <v>10</v>
      </c>
      <c r="E359" s="151">
        <v>8</v>
      </c>
      <c r="F359" s="151">
        <v>15</v>
      </c>
      <c r="G359" s="56">
        <v>2</v>
      </c>
    </row>
    <row r="360" spans="2:7" ht="18.75" customHeight="1" x14ac:dyDescent="0.2">
      <c r="B360" s="54" t="s">
        <v>1143</v>
      </c>
      <c r="C360" s="55">
        <v>1</v>
      </c>
      <c r="D360" s="55">
        <v>0</v>
      </c>
      <c r="E360" s="151">
        <v>25</v>
      </c>
      <c r="F360" s="151">
        <v>9</v>
      </c>
      <c r="G360" s="56">
        <v>6</v>
      </c>
    </row>
    <row r="361" spans="2:7" ht="18.75" customHeight="1" x14ac:dyDescent="0.2">
      <c r="B361" s="54" t="s">
        <v>2077</v>
      </c>
      <c r="C361" s="55">
        <v>1</v>
      </c>
      <c r="D361" s="55">
        <v>11</v>
      </c>
      <c r="E361" s="151">
        <v>16</v>
      </c>
      <c r="F361" s="151">
        <v>10</v>
      </c>
      <c r="G361" s="56">
        <v>3</v>
      </c>
    </row>
    <row r="362" spans="2:7" ht="18.75" customHeight="1" x14ac:dyDescent="0.2">
      <c r="B362" s="54" t="s">
        <v>4954</v>
      </c>
      <c r="C362" s="55">
        <v>9</v>
      </c>
      <c r="D362" s="55">
        <v>7</v>
      </c>
      <c r="E362" s="151">
        <v>5</v>
      </c>
      <c r="F362" s="151">
        <v>6</v>
      </c>
      <c r="G362" s="56">
        <v>13</v>
      </c>
    </row>
    <row r="363" spans="2:7" ht="18.75" customHeight="1" x14ac:dyDescent="0.2">
      <c r="B363" s="54" t="s">
        <v>1056</v>
      </c>
      <c r="C363" s="55">
        <v>5</v>
      </c>
      <c r="D363" s="55">
        <v>9</v>
      </c>
      <c r="E363" s="151">
        <v>18</v>
      </c>
      <c r="F363" s="151">
        <v>7</v>
      </c>
      <c r="G363" s="56">
        <v>1</v>
      </c>
    </row>
    <row r="364" spans="2:7" ht="18.75" customHeight="1" x14ac:dyDescent="0.2">
      <c r="B364" s="54" t="s">
        <v>4924</v>
      </c>
      <c r="C364" s="55">
        <v>4</v>
      </c>
      <c r="D364" s="55">
        <v>17</v>
      </c>
      <c r="E364" s="151">
        <v>4</v>
      </c>
      <c r="F364" s="151">
        <v>5</v>
      </c>
      <c r="G364" s="56">
        <v>10</v>
      </c>
    </row>
    <row r="365" spans="2:7" ht="18.75" customHeight="1" x14ac:dyDescent="0.2">
      <c r="B365" s="54" t="s">
        <v>4153</v>
      </c>
      <c r="C365" s="55">
        <v>14</v>
      </c>
      <c r="D365" s="55">
        <v>16</v>
      </c>
      <c r="E365" s="151">
        <v>10</v>
      </c>
      <c r="F365" s="151">
        <v>0</v>
      </c>
      <c r="G365" s="56">
        <v>0</v>
      </c>
    </row>
    <row r="366" spans="2:7" ht="18.75" customHeight="1" x14ac:dyDescent="0.2">
      <c r="B366" s="54" t="s">
        <v>4950</v>
      </c>
      <c r="C366" s="55">
        <v>5</v>
      </c>
      <c r="D366" s="55">
        <v>1</v>
      </c>
      <c r="E366" s="151">
        <v>9</v>
      </c>
      <c r="F366" s="151">
        <v>10</v>
      </c>
      <c r="G366" s="56">
        <v>15</v>
      </c>
    </row>
    <row r="367" spans="2:7" ht="18.75" customHeight="1" x14ac:dyDescent="0.2">
      <c r="B367" s="54" t="s">
        <v>1353</v>
      </c>
      <c r="C367" s="55">
        <v>6</v>
      </c>
      <c r="D367" s="55">
        <v>6</v>
      </c>
      <c r="E367" s="151">
        <v>11</v>
      </c>
      <c r="F367" s="151">
        <v>8</v>
      </c>
      <c r="G367" s="56">
        <v>8</v>
      </c>
    </row>
    <row r="368" spans="2:7" ht="18.75" customHeight="1" x14ac:dyDescent="0.2">
      <c r="B368" s="54" t="s">
        <v>1833</v>
      </c>
      <c r="C368" s="55">
        <v>3</v>
      </c>
      <c r="D368" s="55">
        <v>9</v>
      </c>
      <c r="E368" s="151">
        <v>10</v>
      </c>
      <c r="F368" s="151">
        <v>10</v>
      </c>
      <c r="G368" s="56">
        <v>7</v>
      </c>
    </row>
    <row r="369" spans="2:7" ht="18.75" customHeight="1" x14ac:dyDescent="0.2">
      <c r="B369" s="54" t="s">
        <v>1531</v>
      </c>
      <c r="C369" s="55">
        <v>7</v>
      </c>
      <c r="D369" s="55">
        <v>16</v>
      </c>
      <c r="E369" s="151">
        <v>6</v>
      </c>
      <c r="F369" s="151">
        <v>4</v>
      </c>
      <c r="G369" s="56">
        <v>6</v>
      </c>
    </row>
    <row r="370" spans="2:7" ht="18.75" customHeight="1" x14ac:dyDescent="0.2">
      <c r="B370" s="54" t="s">
        <v>1519</v>
      </c>
      <c r="C370" s="55">
        <v>4</v>
      </c>
      <c r="D370" s="55">
        <v>7</v>
      </c>
      <c r="E370" s="151">
        <v>7</v>
      </c>
      <c r="F370" s="151">
        <v>13</v>
      </c>
      <c r="G370" s="56">
        <v>8</v>
      </c>
    </row>
    <row r="371" spans="2:7" ht="18.75" customHeight="1" x14ac:dyDescent="0.2">
      <c r="B371" s="54" t="s">
        <v>1000</v>
      </c>
      <c r="C371" s="55">
        <v>24</v>
      </c>
      <c r="D371" s="55">
        <v>0</v>
      </c>
      <c r="E371" s="151">
        <v>12</v>
      </c>
      <c r="F371" s="151">
        <v>1</v>
      </c>
      <c r="G371" s="56">
        <v>1</v>
      </c>
    </row>
    <row r="372" spans="2:7" ht="18.75" customHeight="1" x14ac:dyDescent="0.2">
      <c r="B372" s="54" t="s">
        <v>2365</v>
      </c>
      <c r="C372" s="55">
        <v>0</v>
      </c>
      <c r="D372" s="55">
        <v>0</v>
      </c>
      <c r="E372" s="151">
        <v>20</v>
      </c>
      <c r="F372" s="151">
        <v>17</v>
      </c>
      <c r="G372" s="56">
        <v>0</v>
      </c>
    </row>
    <row r="373" spans="2:7" ht="18.75" customHeight="1" x14ac:dyDescent="0.2">
      <c r="B373" s="54" t="s">
        <v>4948</v>
      </c>
      <c r="C373" s="55">
        <v>5</v>
      </c>
      <c r="D373" s="55">
        <v>6</v>
      </c>
      <c r="E373" s="151">
        <v>6</v>
      </c>
      <c r="F373" s="151">
        <v>15</v>
      </c>
      <c r="G373" s="56">
        <v>5</v>
      </c>
    </row>
    <row r="374" spans="2:7" ht="18.75" customHeight="1" x14ac:dyDescent="0.2">
      <c r="B374" s="54" t="s">
        <v>4952</v>
      </c>
      <c r="C374" s="55">
        <v>12</v>
      </c>
      <c r="D374" s="55">
        <v>7</v>
      </c>
      <c r="E374" s="151">
        <v>5</v>
      </c>
      <c r="F374" s="151">
        <v>7</v>
      </c>
      <c r="G374" s="56">
        <v>5</v>
      </c>
    </row>
    <row r="375" spans="2:7" ht="18.75" customHeight="1" x14ac:dyDescent="0.2">
      <c r="B375" s="54" t="s">
        <v>871</v>
      </c>
      <c r="C375" s="55">
        <v>2</v>
      </c>
      <c r="D375" s="55">
        <v>12</v>
      </c>
      <c r="E375" s="151">
        <v>10</v>
      </c>
      <c r="F375" s="151">
        <v>5</v>
      </c>
      <c r="G375" s="56">
        <v>6</v>
      </c>
    </row>
    <row r="376" spans="2:7" ht="18.75" customHeight="1" x14ac:dyDescent="0.2">
      <c r="B376" s="54" t="s">
        <v>1098</v>
      </c>
      <c r="C376" s="55">
        <v>3</v>
      </c>
      <c r="D376" s="55">
        <v>15</v>
      </c>
      <c r="E376" s="151">
        <v>5</v>
      </c>
      <c r="F376" s="151">
        <v>7</v>
      </c>
      <c r="G376" s="56">
        <v>5</v>
      </c>
    </row>
    <row r="377" spans="2:7" ht="18.75" customHeight="1" x14ac:dyDescent="0.2">
      <c r="B377" s="54" t="s">
        <v>4937</v>
      </c>
      <c r="C377" s="55">
        <v>7</v>
      </c>
      <c r="D377" s="55">
        <v>10</v>
      </c>
      <c r="E377" s="151">
        <v>7</v>
      </c>
      <c r="F377" s="151">
        <v>6</v>
      </c>
      <c r="G377" s="56">
        <v>5</v>
      </c>
    </row>
    <row r="378" spans="2:7" ht="18.75" customHeight="1" x14ac:dyDescent="0.2">
      <c r="B378" s="54" t="s">
        <v>93</v>
      </c>
      <c r="C378" s="55">
        <v>1</v>
      </c>
      <c r="D378" s="55">
        <v>6</v>
      </c>
      <c r="E378" s="151">
        <v>11</v>
      </c>
      <c r="F378" s="151">
        <v>5</v>
      </c>
      <c r="G378" s="56">
        <v>12</v>
      </c>
    </row>
    <row r="379" spans="2:7" ht="18.75" customHeight="1" x14ac:dyDescent="0.2">
      <c r="B379" s="54" t="s">
        <v>4929</v>
      </c>
      <c r="C379" s="55">
        <v>5</v>
      </c>
      <c r="D379" s="55">
        <v>11</v>
      </c>
      <c r="E379" s="151">
        <v>2</v>
      </c>
      <c r="F379" s="151">
        <v>4</v>
      </c>
      <c r="G379" s="56">
        <v>12</v>
      </c>
    </row>
    <row r="380" spans="2:7" ht="18.75" customHeight="1" x14ac:dyDescent="0.2">
      <c r="B380" s="54" t="s">
        <v>4936</v>
      </c>
      <c r="C380" s="55">
        <v>5</v>
      </c>
      <c r="D380" s="55">
        <v>13</v>
      </c>
      <c r="E380" s="151">
        <v>8</v>
      </c>
      <c r="F380" s="151">
        <v>4</v>
      </c>
      <c r="G380" s="56">
        <v>4</v>
      </c>
    </row>
    <row r="381" spans="2:7" ht="18.75" customHeight="1" x14ac:dyDescent="0.2">
      <c r="B381" s="54" t="s">
        <v>203</v>
      </c>
      <c r="C381" s="55">
        <v>4</v>
      </c>
      <c r="D381" s="55">
        <v>7</v>
      </c>
      <c r="E381" s="151">
        <v>11</v>
      </c>
      <c r="F381" s="151">
        <v>5</v>
      </c>
      <c r="G381" s="56">
        <v>6</v>
      </c>
    </row>
    <row r="382" spans="2:7" ht="18.75" customHeight="1" x14ac:dyDescent="0.2">
      <c r="B382" s="54" t="s">
        <v>1837</v>
      </c>
      <c r="C382" s="55">
        <v>4</v>
      </c>
      <c r="D382" s="55">
        <v>14</v>
      </c>
      <c r="E382" s="151">
        <v>7</v>
      </c>
      <c r="F382" s="151">
        <v>5</v>
      </c>
      <c r="G382" s="56">
        <v>3</v>
      </c>
    </row>
    <row r="383" spans="2:7" ht="18.75" customHeight="1" x14ac:dyDescent="0.2">
      <c r="B383" s="54" t="s">
        <v>4154</v>
      </c>
      <c r="C383" s="55">
        <v>0</v>
      </c>
      <c r="D383" s="55">
        <v>20</v>
      </c>
      <c r="E383" s="151">
        <v>12</v>
      </c>
      <c r="F383" s="151">
        <v>0</v>
      </c>
      <c r="G383" s="56">
        <v>0</v>
      </c>
    </row>
    <row r="384" spans="2:7" ht="18.75" customHeight="1" x14ac:dyDescent="0.2">
      <c r="B384" s="54" t="s">
        <v>2567</v>
      </c>
      <c r="C384" s="55">
        <v>2</v>
      </c>
      <c r="D384" s="55">
        <v>7</v>
      </c>
      <c r="E384" s="151">
        <v>2</v>
      </c>
      <c r="F384" s="151">
        <v>12</v>
      </c>
      <c r="G384" s="56">
        <v>9</v>
      </c>
    </row>
    <row r="385" spans="2:7" ht="18.75" customHeight="1" x14ac:dyDescent="0.2">
      <c r="B385" s="54" t="s">
        <v>1032</v>
      </c>
      <c r="C385" s="55">
        <v>13</v>
      </c>
      <c r="D385" s="55">
        <v>11</v>
      </c>
      <c r="E385" s="151">
        <v>8</v>
      </c>
      <c r="F385" s="151">
        <v>0</v>
      </c>
      <c r="G385" s="56">
        <v>0</v>
      </c>
    </row>
    <row r="386" spans="2:7" ht="18.75" customHeight="1" x14ac:dyDescent="0.2">
      <c r="B386" s="54" t="s">
        <v>5083</v>
      </c>
      <c r="C386" s="55">
        <v>4</v>
      </c>
      <c r="D386" s="55">
        <v>8</v>
      </c>
      <c r="E386" s="151">
        <v>8</v>
      </c>
      <c r="F386" s="151">
        <v>8</v>
      </c>
      <c r="G386" s="56">
        <v>4</v>
      </c>
    </row>
    <row r="387" spans="2:7" ht="18.75" customHeight="1" x14ac:dyDescent="0.2">
      <c r="B387" s="54" t="s">
        <v>4947</v>
      </c>
      <c r="C387" s="55">
        <v>7</v>
      </c>
      <c r="D387" s="55">
        <v>9</v>
      </c>
      <c r="E387" s="151">
        <v>8</v>
      </c>
      <c r="F387" s="151">
        <v>4</v>
      </c>
      <c r="G387" s="56">
        <v>4</v>
      </c>
    </row>
    <row r="388" spans="2:7" ht="18.75" customHeight="1" x14ac:dyDescent="0.2">
      <c r="B388" s="54" t="s">
        <v>4940</v>
      </c>
      <c r="C388" s="55">
        <v>4</v>
      </c>
      <c r="D388" s="55">
        <v>7</v>
      </c>
      <c r="E388" s="151">
        <v>8</v>
      </c>
      <c r="F388" s="151">
        <v>10</v>
      </c>
      <c r="G388" s="56">
        <v>2</v>
      </c>
    </row>
    <row r="389" spans="2:7" ht="18.75" customHeight="1" x14ac:dyDescent="0.2">
      <c r="B389" s="54" t="s">
        <v>196</v>
      </c>
      <c r="C389" s="55">
        <v>0</v>
      </c>
      <c r="D389" s="55">
        <v>6</v>
      </c>
      <c r="E389" s="151">
        <v>25</v>
      </c>
      <c r="F389" s="151">
        <v>0</v>
      </c>
      <c r="G389" s="56">
        <v>0</v>
      </c>
    </row>
    <row r="390" spans="2:7" ht="18.75" customHeight="1" x14ac:dyDescent="0.2">
      <c r="B390" s="54" t="s">
        <v>4909</v>
      </c>
      <c r="C390" s="55">
        <v>3</v>
      </c>
      <c r="D390" s="55">
        <v>4</v>
      </c>
      <c r="E390" s="151">
        <v>8</v>
      </c>
      <c r="F390" s="151">
        <v>6</v>
      </c>
      <c r="G390" s="56">
        <v>10</v>
      </c>
    </row>
    <row r="391" spans="2:7" ht="18.75" customHeight="1" x14ac:dyDescent="0.2">
      <c r="B391" s="54" t="s">
        <v>1364</v>
      </c>
      <c r="C391" s="55">
        <v>10</v>
      </c>
      <c r="D391" s="55">
        <v>10</v>
      </c>
      <c r="E391" s="151">
        <v>3</v>
      </c>
      <c r="F391" s="151">
        <v>6</v>
      </c>
      <c r="G391" s="56">
        <v>2</v>
      </c>
    </row>
    <row r="392" spans="2:7" ht="18.75" customHeight="1" x14ac:dyDescent="0.2">
      <c r="B392" s="54" t="s">
        <v>1426</v>
      </c>
      <c r="C392" s="55">
        <v>0</v>
      </c>
      <c r="D392" s="55">
        <v>15</v>
      </c>
      <c r="E392" s="151">
        <v>8</v>
      </c>
      <c r="F392" s="151">
        <v>8</v>
      </c>
      <c r="G392" s="56">
        <v>0</v>
      </c>
    </row>
    <row r="393" spans="2:7" ht="18.75" customHeight="1" x14ac:dyDescent="0.2">
      <c r="B393" s="54" t="s">
        <v>140</v>
      </c>
      <c r="C393" s="55">
        <v>0</v>
      </c>
      <c r="D393" s="55">
        <v>0</v>
      </c>
      <c r="E393" s="151">
        <v>13</v>
      </c>
      <c r="F393" s="151">
        <v>17</v>
      </c>
      <c r="G393" s="56">
        <v>0</v>
      </c>
    </row>
    <row r="394" spans="2:7" ht="18.75" customHeight="1" x14ac:dyDescent="0.2">
      <c r="B394" s="54" t="s">
        <v>218</v>
      </c>
      <c r="C394" s="55">
        <v>0</v>
      </c>
      <c r="D394" s="55">
        <v>16</v>
      </c>
      <c r="E394" s="151">
        <v>13</v>
      </c>
      <c r="F394" s="151">
        <v>0</v>
      </c>
      <c r="G394" s="56">
        <v>0</v>
      </c>
    </row>
    <row r="395" spans="2:7" ht="18.75" customHeight="1" x14ac:dyDescent="0.2">
      <c r="B395" s="54" t="s">
        <v>1687</v>
      </c>
      <c r="C395" s="55">
        <v>2</v>
      </c>
      <c r="D395" s="55">
        <v>9</v>
      </c>
      <c r="E395" s="151">
        <v>11</v>
      </c>
      <c r="F395" s="151">
        <v>1</v>
      </c>
      <c r="G395" s="56">
        <v>6</v>
      </c>
    </row>
    <row r="396" spans="2:7" ht="18.75" customHeight="1" x14ac:dyDescent="0.2">
      <c r="B396" s="54" t="s">
        <v>5031</v>
      </c>
      <c r="C396" s="55">
        <v>6</v>
      </c>
      <c r="D396" s="55">
        <v>2</v>
      </c>
      <c r="E396" s="151">
        <v>5</v>
      </c>
      <c r="F396" s="151">
        <v>9</v>
      </c>
      <c r="G396" s="56">
        <v>7</v>
      </c>
    </row>
    <row r="397" spans="2:7" ht="18.75" customHeight="1" x14ac:dyDescent="0.2">
      <c r="B397" s="54" t="s">
        <v>3315</v>
      </c>
      <c r="C397" s="55">
        <v>1</v>
      </c>
      <c r="D397" s="55">
        <v>11</v>
      </c>
      <c r="E397" s="151">
        <v>10</v>
      </c>
      <c r="F397" s="151">
        <v>1</v>
      </c>
      <c r="G397" s="56">
        <v>6</v>
      </c>
    </row>
    <row r="398" spans="2:7" ht="18.75" customHeight="1" x14ac:dyDescent="0.2">
      <c r="B398" s="54" t="s">
        <v>1663</v>
      </c>
      <c r="C398" s="55">
        <v>2</v>
      </c>
      <c r="D398" s="55">
        <v>10</v>
      </c>
      <c r="E398" s="151">
        <v>7</v>
      </c>
      <c r="F398" s="151">
        <v>8</v>
      </c>
      <c r="G398" s="56">
        <v>2</v>
      </c>
    </row>
    <row r="399" spans="2:7" ht="18.75" customHeight="1" x14ac:dyDescent="0.2">
      <c r="B399" s="54" t="s">
        <v>1857</v>
      </c>
      <c r="C399" s="55">
        <v>7</v>
      </c>
      <c r="D399" s="55">
        <v>2</v>
      </c>
      <c r="E399" s="151">
        <v>4</v>
      </c>
      <c r="F399" s="151">
        <v>8</v>
      </c>
      <c r="G399" s="56">
        <v>7</v>
      </c>
    </row>
    <row r="400" spans="2:7" ht="18.75" customHeight="1" x14ac:dyDescent="0.2">
      <c r="B400" s="54" t="s">
        <v>5041</v>
      </c>
      <c r="C400" s="55">
        <v>21</v>
      </c>
      <c r="D400" s="55">
        <v>5</v>
      </c>
      <c r="E400" s="151">
        <v>0</v>
      </c>
      <c r="F400" s="151">
        <v>0</v>
      </c>
      <c r="G400" s="56">
        <v>2</v>
      </c>
    </row>
    <row r="401" spans="2:7" ht="18.75" customHeight="1" x14ac:dyDescent="0.2">
      <c r="B401" s="54" t="s">
        <v>1035</v>
      </c>
      <c r="C401" s="55">
        <v>7</v>
      </c>
      <c r="D401" s="55">
        <v>3</v>
      </c>
      <c r="E401" s="151">
        <v>13</v>
      </c>
      <c r="F401" s="151">
        <v>3</v>
      </c>
      <c r="G401" s="56">
        <v>2</v>
      </c>
    </row>
    <row r="402" spans="2:7" ht="18.75" customHeight="1" x14ac:dyDescent="0.2">
      <c r="B402" s="54" t="s">
        <v>2253</v>
      </c>
      <c r="C402" s="55">
        <v>4</v>
      </c>
      <c r="D402" s="55">
        <v>1</v>
      </c>
      <c r="E402" s="151">
        <v>6</v>
      </c>
      <c r="F402" s="151">
        <v>6</v>
      </c>
      <c r="G402" s="56">
        <v>10</v>
      </c>
    </row>
    <row r="403" spans="2:7" ht="18.75" customHeight="1" x14ac:dyDescent="0.2">
      <c r="B403" s="54" t="s">
        <v>3109</v>
      </c>
      <c r="C403" s="55">
        <v>0</v>
      </c>
      <c r="D403" s="55">
        <v>0</v>
      </c>
      <c r="E403" s="151">
        <v>20</v>
      </c>
      <c r="F403" s="151">
        <v>7</v>
      </c>
      <c r="G403" s="56">
        <v>0</v>
      </c>
    </row>
    <row r="404" spans="2:7" ht="18.75" customHeight="1" x14ac:dyDescent="0.2">
      <c r="B404" s="54" t="s">
        <v>5058</v>
      </c>
      <c r="C404" s="55">
        <v>6</v>
      </c>
      <c r="D404" s="55">
        <v>12</v>
      </c>
      <c r="E404" s="151">
        <v>5</v>
      </c>
      <c r="F404" s="151">
        <v>3</v>
      </c>
      <c r="G404" s="56">
        <v>1</v>
      </c>
    </row>
    <row r="405" spans="2:7" ht="18.75" customHeight="1" x14ac:dyDescent="0.2">
      <c r="B405" s="54" t="s">
        <v>157</v>
      </c>
      <c r="C405" s="55">
        <v>8</v>
      </c>
      <c r="D405" s="55">
        <v>15</v>
      </c>
      <c r="E405" s="151">
        <v>1</v>
      </c>
      <c r="F405" s="151">
        <v>1</v>
      </c>
      <c r="G405" s="56">
        <v>2</v>
      </c>
    </row>
    <row r="406" spans="2:7" ht="18.75" customHeight="1" x14ac:dyDescent="0.2">
      <c r="B406" s="54" t="s">
        <v>2067</v>
      </c>
      <c r="C406" s="55">
        <v>3</v>
      </c>
      <c r="D406" s="55">
        <v>7</v>
      </c>
      <c r="E406" s="151">
        <v>7</v>
      </c>
      <c r="F406" s="151">
        <v>7</v>
      </c>
      <c r="G406" s="56">
        <v>3</v>
      </c>
    </row>
    <row r="407" spans="2:7" ht="18.75" customHeight="1" x14ac:dyDescent="0.2">
      <c r="B407" s="54" t="s">
        <v>1415</v>
      </c>
      <c r="C407" s="55">
        <v>5</v>
      </c>
      <c r="D407" s="55">
        <v>9</v>
      </c>
      <c r="E407" s="151">
        <v>8</v>
      </c>
      <c r="F407" s="151">
        <v>1</v>
      </c>
      <c r="G407" s="56">
        <v>4</v>
      </c>
    </row>
    <row r="408" spans="2:7" ht="18.75" customHeight="1" x14ac:dyDescent="0.2">
      <c r="B408" s="54" t="s">
        <v>1850</v>
      </c>
      <c r="C408" s="55">
        <v>6</v>
      </c>
      <c r="D408" s="55">
        <v>8</v>
      </c>
      <c r="E408" s="151">
        <v>2</v>
      </c>
      <c r="F408" s="151">
        <v>4</v>
      </c>
      <c r="G408" s="56">
        <v>7</v>
      </c>
    </row>
    <row r="409" spans="2:7" ht="18.75" customHeight="1" x14ac:dyDescent="0.2">
      <c r="B409" s="54" t="s">
        <v>883</v>
      </c>
      <c r="C409" s="55">
        <v>26</v>
      </c>
      <c r="D409" s="55">
        <v>0</v>
      </c>
      <c r="E409" s="151">
        <v>0</v>
      </c>
      <c r="F409" s="151">
        <v>0</v>
      </c>
      <c r="G409" s="56">
        <v>0</v>
      </c>
    </row>
    <row r="410" spans="2:7" ht="18.75" customHeight="1" x14ac:dyDescent="0.2">
      <c r="B410" s="54" t="s">
        <v>1628</v>
      </c>
      <c r="C410" s="55">
        <v>2</v>
      </c>
      <c r="D410" s="55">
        <v>6</v>
      </c>
      <c r="E410" s="151">
        <v>3</v>
      </c>
      <c r="F410" s="151">
        <v>3</v>
      </c>
      <c r="G410" s="56">
        <v>12</v>
      </c>
    </row>
    <row r="411" spans="2:7" ht="18.75" customHeight="1" x14ac:dyDescent="0.2">
      <c r="B411" s="54" t="s">
        <v>4996</v>
      </c>
      <c r="C411" s="55">
        <v>6</v>
      </c>
      <c r="D411" s="55">
        <v>0</v>
      </c>
      <c r="E411" s="151">
        <v>0</v>
      </c>
      <c r="F411" s="151">
        <v>7</v>
      </c>
      <c r="G411" s="56">
        <v>13</v>
      </c>
    </row>
    <row r="412" spans="2:7" ht="18.75" customHeight="1" x14ac:dyDescent="0.2">
      <c r="B412" s="54" t="s">
        <v>1650</v>
      </c>
      <c r="C412" s="55">
        <v>6</v>
      </c>
      <c r="D412" s="55">
        <v>2</v>
      </c>
      <c r="E412" s="151">
        <v>4</v>
      </c>
      <c r="F412" s="151">
        <v>6</v>
      </c>
      <c r="G412" s="56">
        <v>8</v>
      </c>
    </row>
    <row r="413" spans="2:7" ht="18.75" customHeight="1" x14ac:dyDescent="0.2">
      <c r="B413" s="54" t="s">
        <v>4155</v>
      </c>
      <c r="C413" s="55">
        <v>0</v>
      </c>
      <c r="D413" s="55">
        <v>14</v>
      </c>
      <c r="E413" s="151">
        <v>12</v>
      </c>
      <c r="F413" s="151">
        <v>0</v>
      </c>
      <c r="G413" s="56">
        <v>0</v>
      </c>
    </row>
    <row r="414" spans="2:7" ht="18.75" customHeight="1" x14ac:dyDescent="0.2">
      <c r="B414" s="54" t="s">
        <v>1092</v>
      </c>
      <c r="C414" s="55">
        <v>4</v>
      </c>
      <c r="D414" s="55">
        <v>4</v>
      </c>
      <c r="E414" s="151">
        <v>11</v>
      </c>
      <c r="F414" s="151">
        <v>1</v>
      </c>
      <c r="G414" s="56">
        <v>6</v>
      </c>
    </row>
    <row r="415" spans="2:7" ht="18.75" customHeight="1" x14ac:dyDescent="0.2">
      <c r="B415" s="54" t="s">
        <v>1176</v>
      </c>
      <c r="C415" s="55">
        <v>15</v>
      </c>
      <c r="D415" s="55">
        <v>6</v>
      </c>
      <c r="E415" s="151">
        <v>2</v>
      </c>
      <c r="F415" s="151">
        <v>1</v>
      </c>
      <c r="G415" s="56">
        <v>2</v>
      </c>
    </row>
    <row r="416" spans="2:7" ht="18.75" customHeight="1" x14ac:dyDescent="0.2">
      <c r="B416" s="54" t="s">
        <v>1344</v>
      </c>
      <c r="C416" s="55">
        <v>4</v>
      </c>
      <c r="D416" s="55">
        <v>6</v>
      </c>
      <c r="E416" s="151">
        <v>11</v>
      </c>
      <c r="F416" s="151">
        <v>3</v>
      </c>
      <c r="G416" s="56">
        <v>2</v>
      </c>
    </row>
    <row r="417" spans="2:7" ht="18.75" customHeight="1" x14ac:dyDescent="0.2">
      <c r="B417" s="54" t="s">
        <v>3607</v>
      </c>
      <c r="C417" s="55">
        <v>25</v>
      </c>
      <c r="D417" s="55">
        <v>1</v>
      </c>
      <c r="E417" s="151">
        <v>0</v>
      </c>
      <c r="F417" s="151">
        <v>0</v>
      </c>
      <c r="G417" s="56">
        <v>0</v>
      </c>
    </row>
    <row r="418" spans="2:7" ht="18.75" customHeight="1" x14ac:dyDescent="0.2">
      <c r="B418" s="54" t="s">
        <v>1692</v>
      </c>
      <c r="C418" s="55">
        <v>2</v>
      </c>
      <c r="D418" s="55">
        <v>9</v>
      </c>
      <c r="E418" s="151">
        <v>2</v>
      </c>
      <c r="F418" s="151">
        <v>8</v>
      </c>
      <c r="G418" s="56">
        <v>4</v>
      </c>
    </row>
    <row r="419" spans="2:7" ht="18.75" customHeight="1" x14ac:dyDescent="0.2">
      <c r="B419" s="54" t="s">
        <v>886</v>
      </c>
      <c r="C419" s="55">
        <v>0</v>
      </c>
      <c r="D419" s="55">
        <v>15</v>
      </c>
      <c r="E419" s="151">
        <v>10</v>
      </c>
      <c r="F419" s="151">
        <v>0</v>
      </c>
      <c r="G419" s="56">
        <v>0</v>
      </c>
    </row>
    <row r="420" spans="2:7" ht="18.75" customHeight="1" x14ac:dyDescent="0.2">
      <c r="B420" s="54" t="s">
        <v>1101</v>
      </c>
      <c r="C420" s="55">
        <v>0</v>
      </c>
      <c r="D420" s="55">
        <v>0</v>
      </c>
      <c r="E420" s="151">
        <v>1</v>
      </c>
      <c r="F420" s="151">
        <v>0</v>
      </c>
      <c r="G420" s="56">
        <v>24</v>
      </c>
    </row>
    <row r="421" spans="2:7" ht="18.75" customHeight="1" x14ac:dyDescent="0.2">
      <c r="B421" s="54" t="s">
        <v>154</v>
      </c>
      <c r="C421" s="55">
        <v>4</v>
      </c>
      <c r="D421" s="55">
        <v>11</v>
      </c>
      <c r="E421" s="151">
        <v>4</v>
      </c>
      <c r="F421" s="151">
        <v>3</v>
      </c>
      <c r="G421" s="56">
        <v>3</v>
      </c>
    </row>
    <row r="422" spans="2:7" ht="18.75" customHeight="1" x14ac:dyDescent="0.2">
      <c r="B422" s="54" t="s">
        <v>2222</v>
      </c>
      <c r="C422" s="55">
        <v>7</v>
      </c>
      <c r="D422" s="55">
        <v>9</v>
      </c>
      <c r="E422" s="151">
        <v>8</v>
      </c>
      <c r="F422" s="151">
        <v>1</v>
      </c>
      <c r="G422" s="56">
        <v>0</v>
      </c>
    </row>
    <row r="423" spans="2:7" ht="18.75" customHeight="1" x14ac:dyDescent="0.2">
      <c r="B423" s="54" t="s">
        <v>2424</v>
      </c>
      <c r="C423" s="55">
        <v>2</v>
      </c>
      <c r="D423" s="55">
        <v>3</v>
      </c>
      <c r="E423" s="151">
        <v>3</v>
      </c>
      <c r="F423" s="151">
        <v>4</v>
      </c>
      <c r="G423" s="56">
        <v>13</v>
      </c>
    </row>
    <row r="424" spans="2:7" ht="18.75" customHeight="1" x14ac:dyDescent="0.2">
      <c r="B424" s="54" t="s">
        <v>1605</v>
      </c>
      <c r="C424" s="55">
        <v>6</v>
      </c>
      <c r="D424" s="55">
        <v>0</v>
      </c>
      <c r="E424" s="151">
        <v>5</v>
      </c>
      <c r="F424" s="151">
        <v>8</v>
      </c>
      <c r="G424" s="56">
        <v>6</v>
      </c>
    </row>
    <row r="425" spans="2:7" ht="18.75" customHeight="1" x14ac:dyDescent="0.2">
      <c r="B425" s="54" t="s">
        <v>3792</v>
      </c>
      <c r="C425" s="55">
        <v>24</v>
      </c>
      <c r="D425" s="55">
        <v>0</v>
      </c>
      <c r="E425" s="151">
        <v>0</v>
      </c>
      <c r="F425" s="151">
        <v>0</v>
      </c>
      <c r="G425" s="56">
        <v>0</v>
      </c>
    </row>
    <row r="426" spans="2:7" ht="18.75" customHeight="1" x14ac:dyDescent="0.2">
      <c r="B426" s="54" t="s">
        <v>1778</v>
      </c>
      <c r="C426" s="55">
        <v>4</v>
      </c>
      <c r="D426" s="55">
        <v>8</v>
      </c>
      <c r="E426" s="151">
        <v>2</v>
      </c>
      <c r="F426" s="151">
        <v>2</v>
      </c>
      <c r="G426" s="56">
        <v>8</v>
      </c>
    </row>
    <row r="427" spans="2:7" ht="18.75" customHeight="1" x14ac:dyDescent="0.2">
      <c r="B427" s="54" t="s">
        <v>1890</v>
      </c>
      <c r="C427" s="55">
        <v>0</v>
      </c>
      <c r="D427" s="55">
        <v>0</v>
      </c>
      <c r="E427" s="151">
        <v>0</v>
      </c>
      <c r="F427" s="151">
        <v>2</v>
      </c>
      <c r="G427" s="56">
        <v>22</v>
      </c>
    </row>
    <row r="428" spans="2:7" ht="18.75" customHeight="1" x14ac:dyDescent="0.2">
      <c r="B428" s="54" t="s">
        <v>998</v>
      </c>
      <c r="C428" s="55">
        <v>22</v>
      </c>
      <c r="D428" s="55">
        <v>0</v>
      </c>
      <c r="E428" s="151">
        <v>1</v>
      </c>
      <c r="F428" s="151">
        <v>1</v>
      </c>
      <c r="G428" s="56">
        <v>0</v>
      </c>
    </row>
    <row r="429" spans="2:7" ht="18.75" customHeight="1" x14ac:dyDescent="0.2">
      <c r="B429" s="54" t="s">
        <v>1853</v>
      </c>
      <c r="C429" s="55">
        <v>4</v>
      </c>
      <c r="D429" s="55">
        <v>7</v>
      </c>
      <c r="E429" s="151">
        <v>3</v>
      </c>
      <c r="F429" s="151">
        <v>6</v>
      </c>
      <c r="G429" s="56">
        <v>4</v>
      </c>
    </row>
    <row r="430" spans="2:7" ht="18.75" customHeight="1" x14ac:dyDescent="0.2">
      <c r="B430" s="54" t="s">
        <v>204</v>
      </c>
      <c r="C430" s="55">
        <v>2</v>
      </c>
      <c r="D430" s="55">
        <v>9</v>
      </c>
      <c r="E430" s="151">
        <v>12</v>
      </c>
      <c r="F430" s="151">
        <v>1</v>
      </c>
      <c r="G430" s="56">
        <v>0</v>
      </c>
    </row>
    <row r="431" spans="2:7" ht="18.75" customHeight="1" x14ac:dyDescent="0.2">
      <c r="B431" s="54" t="s">
        <v>2998</v>
      </c>
      <c r="C431" s="55">
        <v>0</v>
      </c>
      <c r="D431" s="55">
        <v>4</v>
      </c>
      <c r="E431" s="151">
        <v>8</v>
      </c>
      <c r="F431" s="151">
        <v>8</v>
      </c>
      <c r="G431" s="56">
        <v>4</v>
      </c>
    </row>
    <row r="432" spans="2:7" ht="18.75" customHeight="1" x14ac:dyDescent="0.2">
      <c r="B432" s="54" t="s">
        <v>1241</v>
      </c>
      <c r="C432" s="55">
        <v>2</v>
      </c>
      <c r="D432" s="55">
        <v>5</v>
      </c>
      <c r="E432" s="151">
        <v>5</v>
      </c>
      <c r="F432" s="151">
        <v>5</v>
      </c>
      <c r="G432" s="56">
        <v>7</v>
      </c>
    </row>
    <row r="433" spans="2:7" ht="18.75" customHeight="1" x14ac:dyDescent="0.2">
      <c r="B433" s="54" t="s">
        <v>1792</v>
      </c>
      <c r="C433" s="55">
        <v>2</v>
      </c>
      <c r="D433" s="55">
        <v>7</v>
      </c>
      <c r="E433" s="151">
        <v>3</v>
      </c>
      <c r="F433" s="151">
        <v>4</v>
      </c>
      <c r="G433" s="56">
        <v>8</v>
      </c>
    </row>
    <row r="434" spans="2:7" ht="18.75" customHeight="1" x14ac:dyDescent="0.2">
      <c r="B434" s="54" t="s">
        <v>888</v>
      </c>
      <c r="C434" s="55">
        <v>15</v>
      </c>
      <c r="D434" s="55">
        <v>1</v>
      </c>
      <c r="E434" s="151">
        <v>4</v>
      </c>
      <c r="F434" s="151">
        <v>4</v>
      </c>
      <c r="G434" s="56">
        <v>0</v>
      </c>
    </row>
    <row r="435" spans="2:7" ht="18.75" customHeight="1" x14ac:dyDescent="0.2">
      <c r="B435" s="54" t="s">
        <v>4159</v>
      </c>
      <c r="C435" s="55">
        <v>0</v>
      </c>
      <c r="D435" s="55">
        <v>13</v>
      </c>
      <c r="E435" s="151">
        <v>10</v>
      </c>
      <c r="F435" s="151">
        <v>0</v>
      </c>
      <c r="G435" s="56">
        <v>0</v>
      </c>
    </row>
    <row r="436" spans="2:7" ht="18.75" customHeight="1" x14ac:dyDescent="0.2">
      <c r="B436" s="54" t="s">
        <v>3021</v>
      </c>
      <c r="C436" s="55">
        <v>10</v>
      </c>
      <c r="D436" s="55">
        <v>5</v>
      </c>
      <c r="E436" s="151">
        <v>6</v>
      </c>
      <c r="F436" s="151">
        <v>2</v>
      </c>
      <c r="G436" s="56">
        <v>0</v>
      </c>
    </row>
    <row r="437" spans="2:7" ht="18.75" customHeight="1" x14ac:dyDescent="0.2">
      <c r="B437" s="54" t="s">
        <v>206</v>
      </c>
      <c r="C437" s="55">
        <v>23</v>
      </c>
      <c r="D437" s="55">
        <v>0</v>
      </c>
      <c r="E437" s="151">
        <v>0</v>
      </c>
      <c r="F437" s="151">
        <v>0</v>
      </c>
      <c r="G437" s="56">
        <v>0</v>
      </c>
    </row>
    <row r="438" spans="2:7" ht="18.75" customHeight="1" x14ac:dyDescent="0.2">
      <c r="B438" s="54" t="s">
        <v>1879</v>
      </c>
      <c r="C438" s="55">
        <v>0</v>
      </c>
      <c r="D438" s="55">
        <v>5</v>
      </c>
      <c r="E438" s="151">
        <v>5</v>
      </c>
      <c r="F438" s="151">
        <v>9</v>
      </c>
      <c r="G438" s="56">
        <v>4</v>
      </c>
    </row>
    <row r="439" spans="2:7" ht="18.75" customHeight="1" x14ac:dyDescent="0.2">
      <c r="B439" s="54" t="s">
        <v>4405</v>
      </c>
      <c r="C439" s="55">
        <v>0</v>
      </c>
      <c r="D439" s="55">
        <v>0</v>
      </c>
      <c r="E439" s="151">
        <v>14</v>
      </c>
      <c r="F439" s="151">
        <v>1</v>
      </c>
      <c r="G439" s="56">
        <v>8</v>
      </c>
    </row>
    <row r="440" spans="2:7" ht="18.75" customHeight="1" x14ac:dyDescent="0.2">
      <c r="B440" s="54" t="s">
        <v>1375</v>
      </c>
      <c r="C440" s="55">
        <v>0</v>
      </c>
      <c r="D440" s="55">
        <v>0</v>
      </c>
      <c r="E440" s="151">
        <v>18</v>
      </c>
      <c r="F440" s="151">
        <v>5</v>
      </c>
      <c r="G440" s="56">
        <v>0</v>
      </c>
    </row>
    <row r="441" spans="2:7" ht="18.75" customHeight="1" x14ac:dyDescent="0.2">
      <c r="B441" s="54" t="s">
        <v>911</v>
      </c>
      <c r="C441" s="55">
        <v>1</v>
      </c>
      <c r="D441" s="55">
        <v>1</v>
      </c>
      <c r="E441" s="151">
        <v>1</v>
      </c>
      <c r="F441" s="151">
        <v>8</v>
      </c>
      <c r="G441" s="56">
        <v>12</v>
      </c>
    </row>
    <row r="442" spans="2:7" ht="18.75" customHeight="1" x14ac:dyDescent="0.2">
      <c r="B442" s="54" t="s">
        <v>4966</v>
      </c>
      <c r="C442" s="55">
        <v>13</v>
      </c>
      <c r="D442" s="55">
        <v>5</v>
      </c>
      <c r="E442" s="151">
        <v>2</v>
      </c>
      <c r="F442" s="151">
        <v>2</v>
      </c>
      <c r="G442" s="56">
        <v>1</v>
      </c>
    </row>
    <row r="443" spans="2:7" ht="18.75" customHeight="1" x14ac:dyDescent="0.2">
      <c r="B443" s="54" t="s">
        <v>876</v>
      </c>
      <c r="C443" s="55">
        <v>21</v>
      </c>
      <c r="D443" s="55">
        <v>0</v>
      </c>
      <c r="E443" s="151">
        <v>0</v>
      </c>
      <c r="F443" s="151">
        <v>2</v>
      </c>
      <c r="G443" s="56">
        <v>0</v>
      </c>
    </row>
    <row r="444" spans="2:7" ht="18.75" customHeight="1" x14ac:dyDescent="0.2">
      <c r="B444" s="54" t="s">
        <v>3015</v>
      </c>
      <c r="C444" s="55">
        <v>0</v>
      </c>
      <c r="D444" s="55">
        <v>0</v>
      </c>
      <c r="E444" s="151">
        <v>0</v>
      </c>
      <c r="F444" s="151">
        <v>15</v>
      </c>
      <c r="G444" s="56">
        <v>8</v>
      </c>
    </row>
    <row r="445" spans="2:7" ht="18.75" customHeight="1" x14ac:dyDescent="0.2">
      <c r="B445" s="54" t="s">
        <v>4158</v>
      </c>
      <c r="C445" s="55">
        <v>0</v>
      </c>
      <c r="D445" s="55">
        <v>13</v>
      </c>
      <c r="E445" s="151">
        <v>9</v>
      </c>
      <c r="F445" s="151">
        <v>0</v>
      </c>
      <c r="G445" s="56">
        <v>0</v>
      </c>
    </row>
    <row r="446" spans="2:7" ht="18.75" customHeight="1" x14ac:dyDescent="0.2">
      <c r="B446" s="54" t="s">
        <v>4488</v>
      </c>
      <c r="C446" s="55">
        <v>18</v>
      </c>
      <c r="D446" s="55">
        <v>4</v>
      </c>
      <c r="E446" s="151">
        <v>0</v>
      </c>
      <c r="F446" s="151">
        <v>0</v>
      </c>
      <c r="G446" s="56">
        <v>0</v>
      </c>
    </row>
    <row r="447" spans="2:7" ht="18.75" customHeight="1" x14ac:dyDescent="0.2">
      <c r="B447" s="54" t="s">
        <v>915</v>
      </c>
      <c r="C447" s="55">
        <v>9</v>
      </c>
      <c r="D447" s="55">
        <v>8</v>
      </c>
      <c r="E447" s="151">
        <v>5</v>
      </c>
      <c r="F447" s="151">
        <v>0</v>
      </c>
      <c r="G447" s="56">
        <v>0</v>
      </c>
    </row>
    <row r="448" spans="2:7" ht="18.75" customHeight="1" x14ac:dyDescent="0.2">
      <c r="B448" s="54" t="s">
        <v>1070</v>
      </c>
      <c r="C448" s="55">
        <v>0</v>
      </c>
      <c r="D448" s="55">
        <v>0</v>
      </c>
      <c r="E448" s="151">
        <v>9</v>
      </c>
      <c r="F448" s="151">
        <v>13</v>
      </c>
      <c r="G448" s="56">
        <v>0</v>
      </c>
    </row>
    <row r="449" spans="2:7" ht="18.75" customHeight="1" x14ac:dyDescent="0.2">
      <c r="B449" s="54" t="s">
        <v>1544</v>
      </c>
      <c r="C449" s="55">
        <v>0</v>
      </c>
      <c r="D449" s="55">
        <v>2</v>
      </c>
      <c r="E449" s="151">
        <v>4</v>
      </c>
      <c r="F449" s="151">
        <v>9</v>
      </c>
      <c r="G449" s="56">
        <v>7</v>
      </c>
    </row>
    <row r="450" spans="2:7" ht="18.75" customHeight="1" x14ac:dyDescent="0.2">
      <c r="B450" s="54" t="s">
        <v>921</v>
      </c>
      <c r="C450" s="55">
        <v>14</v>
      </c>
      <c r="D450" s="55">
        <v>0</v>
      </c>
      <c r="E450" s="151">
        <v>3</v>
      </c>
      <c r="F450" s="151">
        <v>5</v>
      </c>
      <c r="G450" s="56">
        <v>0</v>
      </c>
    </row>
    <row r="451" spans="2:7" ht="18.75" customHeight="1" x14ac:dyDescent="0.2">
      <c r="B451" s="54" t="s">
        <v>1991</v>
      </c>
      <c r="C451" s="55">
        <v>4</v>
      </c>
      <c r="D451" s="55">
        <v>5</v>
      </c>
      <c r="E451" s="151">
        <v>4</v>
      </c>
      <c r="F451" s="151">
        <v>4</v>
      </c>
      <c r="G451" s="56">
        <v>5</v>
      </c>
    </row>
    <row r="452" spans="2:7" ht="18.75" customHeight="1" x14ac:dyDescent="0.2">
      <c r="B452" s="54" t="s">
        <v>988</v>
      </c>
      <c r="C452" s="55">
        <v>0</v>
      </c>
      <c r="D452" s="55">
        <v>0</v>
      </c>
      <c r="E452" s="151">
        <v>7</v>
      </c>
      <c r="F452" s="151">
        <v>6</v>
      </c>
      <c r="G452" s="56">
        <v>9</v>
      </c>
    </row>
    <row r="453" spans="2:7" ht="18.75" customHeight="1" x14ac:dyDescent="0.2">
      <c r="B453" s="54" t="s">
        <v>2386</v>
      </c>
      <c r="C453" s="55">
        <v>1</v>
      </c>
      <c r="D453" s="55">
        <v>11</v>
      </c>
      <c r="E453" s="151">
        <v>4</v>
      </c>
      <c r="F453" s="151">
        <v>1</v>
      </c>
      <c r="G453" s="56">
        <v>5</v>
      </c>
    </row>
    <row r="454" spans="2:7" ht="18.75" customHeight="1" x14ac:dyDescent="0.2">
      <c r="B454" s="54" t="s">
        <v>3105</v>
      </c>
      <c r="C454" s="55">
        <v>0</v>
      </c>
      <c r="D454" s="55">
        <v>2</v>
      </c>
      <c r="E454" s="151">
        <v>5</v>
      </c>
      <c r="F454" s="151">
        <v>5</v>
      </c>
      <c r="G454" s="56">
        <v>9</v>
      </c>
    </row>
    <row r="455" spans="2:7" ht="18.75" customHeight="1" x14ac:dyDescent="0.2">
      <c r="B455" s="54" t="s">
        <v>1383</v>
      </c>
      <c r="C455" s="55">
        <v>10</v>
      </c>
      <c r="D455" s="55">
        <v>2</v>
      </c>
      <c r="E455" s="151">
        <v>4</v>
      </c>
      <c r="F455" s="151">
        <v>1</v>
      </c>
      <c r="G455" s="56">
        <v>4</v>
      </c>
    </row>
    <row r="456" spans="2:7" ht="18.75" customHeight="1" x14ac:dyDescent="0.2">
      <c r="B456" s="54" t="s">
        <v>2527</v>
      </c>
      <c r="C456" s="55">
        <v>0</v>
      </c>
      <c r="D456" s="55">
        <v>1</v>
      </c>
      <c r="E456" s="151">
        <v>11</v>
      </c>
      <c r="F456" s="151">
        <v>6</v>
      </c>
      <c r="G456" s="56">
        <v>3</v>
      </c>
    </row>
    <row r="457" spans="2:7" ht="18.75" customHeight="1" x14ac:dyDescent="0.2">
      <c r="B457" s="54" t="s">
        <v>4990</v>
      </c>
      <c r="C457" s="55">
        <v>4</v>
      </c>
      <c r="D457" s="55">
        <v>8</v>
      </c>
      <c r="E457" s="151">
        <v>6</v>
      </c>
      <c r="F457" s="151">
        <v>3</v>
      </c>
      <c r="G457" s="56">
        <v>0</v>
      </c>
    </row>
    <row r="458" spans="2:7" ht="18.75" customHeight="1" x14ac:dyDescent="0.2">
      <c r="B458" s="54" t="s">
        <v>4902</v>
      </c>
      <c r="C458" s="55">
        <v>4</v>
      </c>
      <c r="D458" s="55">
        <v>6</v>
      </c>
      <c r="E458" s="151">
        <v>5</v>
      </c>
      <c r="F458" s="151">
        <v>4</v>
      </c>
      <c r="G458" s="56">
        <v>2</v>
      </c>
    </row>
    <row r="459" spans="2:7" ht="18.75" customHeight="1" x14ac:dyDescent="0.2">
      <c r="B459" s="54" t="s">
        <v>968</v>
      </c>
      <c r="C459" s="55">
        <v>21</v>
      </c>
      <c r="D459" s="55">
        <v>0</v>
      </c>
      <c r="E459" s="151">
        <v>0</v>
      </c>
      <c r="F459" s="151">
        <v>0</v>
      </c>
      <c r="G459" s="56">
        <v>0</v>
      </c>
    </row>
    <row r="460" spans="2:7" ht="18.75" customHeight="1" x14ac:dyDescent="0.2">
      <c r="B460" s="54" t="s">
        <v>1961</v>
      </c>
      <c r="C460" s="55">
        <v>0</v>
      </c>
      <c r="D460" s="55">
        <v>7</v>
      </c>
      <c r="E460" s="151">
        <v>4</v>
      </c>
      <c r="F460" s="151">
        <v>7</v>
      </c>
      <c r="G460" s="56">
        <v>3</v>
      </c>
    </row>
    <row r="461" spans="2:7" ht="18.75" customHeight="1" x14ac:dyDescent="0.2">
      <c r="B461" s="54" t="s">
        <v>2562</v>
      </c>
      <c r="C461" s="55">
        <v>0</v>
      </c>
      <c r="D461" s="55">
        <v>21</v>
      </c>
      <c r="E461" s="151">
        <v>0</v>
      </c>
      <c r="F461" s="151">
        <v>0</v>
      </c>
      <c r="G461" s="56">
        <v>0</v>
      </c>
    </row>
    <row r="462" spans="2:7" ht="18.75" customHeight="1" x14ac:dyDescent="0.2">
      <c r="B462" s="54" t="s">
        <v>964</v>
      </c>
      <c r="C462" s="55">
        <v>3</v>
      </c>
      <c r="D462" s="55">
        <v>6</v>
      </c>
      <c r="E462" s="151">
        <v>8</v>
      </c>
      <c r="F462" s="151">
        <v>3</v>
      </c>
      <c r="G462" s="56">
        <v>1</v>
      </c>
    </row>
    <row r="463" spans="2:7" ht="18.75" customHeight="1" x14ac:dyDescent="0.2">
      <c r="B463" s="54" t="s">
        <v>4938</v>
      </c>
      <c r="C463" s="55">
        <v>3</v>
      </c>
      <c r="D463" s="55">
        <v>3</v>
      </c>
      <c r="E463" s="151">
        <v>3</v>
      </c>
      <c r="F463" s="151">
        <v>7</v>
      </c>
      <c r="G463" s="56">
        <v>4</v>
      </c>
    </row>
    <row r="464" spans="2:7" ht="18.75" customHeight="1" x14ac:dyDescent="0.2">
      <c r="B464" s="54" t="s">
        <v>1686</v>
      </c>
      <c r="C464" s="55">
        <v>4</v>
      </c>
      <c r="D464" s="55">
        <v>4</v>
      </c>
      <c r="E464" s="151">
        <v>2</v>
      </c>
      <c r="F464" s="151">
        <v>3</v>
      </c>
      <c r="G464" s="56">
        <v>7</v>
      </c>
    </row>
    <row r="465" spans="2:7" ht="18.75" customHeight="1" x14ac:dyDescent="0.2">
      <c r="B465" s="54" t="s">
        <v>1940</v>
      </c>
      <c r="C465" s="55">
        <v>2</v>
      </c>
      <c r="D465" s="55">
        <v>3</v>
      </c>
      <c r="E465" s="151">
        <v>7</v>
      </c>
      <c r="F465" s="151">
        <v>1</v>
      </c>
      <c r="G465" s="56">
        <v>7</v>
      </c>
    </row>
    <row r="466" spans="2:7" ht="18.75" customHeight="1" x14ac:dyDescent="0.2">
      <c r="B466" s="54" t="s">
        <v>4933</v>
      </c>
      <c r="C466" s="55">
        <v>8</v>
      </c>
      <c r="D466" s="55">
        <v>2</v>
      </c>
      <c r="E466" s="151">
        <v>3</v>
      </c>
      <c r="F466" s="151">
        <v>0</v>
      </c>
      <c r="G466" s="56">
        <v>7</v>
      </c>
    </row>
    <row r="467" spans="2:7" ht="18.75" customHeight="1" x14ac:dyDescent="0.2">
      <c r="B467" s="54" t="s">
        <v>4499</v>
      </c>
      <c r="C467" s="55">
        <v>1</v>
      </c>
      <c r="D467" s="55">
        <v>9</v>
      </c>
      <c r="E467" s="151">
        <v>4</v>
      </c>
      <c r="F467" s="151">
        <v>5</v>
      </c>
      <c r="G467" s="56">
        <v>1</v>
      </c>
    </row>
    <row r="468" spans="2:7" ht="18.75" customHeight="1" x14ac:dyDescent="0.2">
      <c r="B468" s="54" t="s">
        <v>4972</v>
      </c>
      <c r="C468" s="55">
        <v>2</v>
      </c>
      <c r="D468" s="55">
        <v>10</v>
      </c>
      <c r="E468" s="151">
        <v>1</v>
      </c>
      <c r="F468" s="151">
        <v>1</v>
      </c>
      <c r="G468" s="56">
        <v>6</v>
      </c>
    </row>
    <row r="469" spans="2:7" ht="18.75" customHeight="1" x14ac:dyDescent="0.2">
      <c r="B469" s="54" t="s">
        <v>2097</v>
      </c>
      <c r="C469" s="55">
        <v>1</v>
      </c>
      <c r="D469" s="55">
        <v>3</v>
      </c>
      <c r="E469" s="151">
        <v>6</v>
      </c>
      <c r="F469" s="151">
        <v>8</v>
      </c>
      <c r="G469" s="56">
        <v>2</v>
      </c>
    </row>
    <row r="470" spans="2:7" ht="18.75" customHeight="1" x14ac:dyDescent="0.2">
      <c r="B470" s="54" t="s">
        <v>4945</v>
      </c>
      <c r="C470" s="55">
        <v>0</v>
      </c>
      <c r="D470" s="55">
        <v>5</v>
      </c>
      <c r="E470" s="151">
        <v>7</v>
      </c>
      <c r="F470" s="151">
        <v>2</v>
      </c>
      <c r="G470" s="56">
        <v>6</v>
      </c>
    </row>
    <row r="471" spans="2:7" ht="18.75" customHeight="1" x14ac:dyDescent="0.2">
      <c r="B471" s="54" t="s">
        <v>4973</v>
      </c>
      <c r="C471" s="55">
        <v>1</v>
      </c>
      <c r="D471" s="55">
        <v>3</v>
      </c>
      <c r="E471" s="151">
        <v>2</v>
      </c>
      <c r="F471" s="151">
        <v>5</v>
      </c>
      <c r="G471" s="56">
        <v>9</v>
      </c>
    </row>
    <row r="472" spans="2:7" ht="18.75" customHeight="1" x14ac:dyDescent="0.2">
      <c r="B472" s="54" t="s">
        <v>1016</v>
      </c>
      <c r="C472" s="55">
        <v>2</v>
      </c>
      <c r="D472" s="55">
        <v>5</v>
      </c>
      <c r="E472" s="151">
        <v>2</v>
      </c>
      <c r="F472" s="151">
        <v>4</v>
      </c>
      <c r="G472" s="56">
        <v>6</v>
      </c>
    </row>
    <row r="473" spans="2:7" ht="18.75" customHeight="1" x14ac:dyDescent="0.2">
      <c r="B473" s="54" t="s">
        <v>5002</v>
      </c>
      <c r="C473" s="55">
        <v>4</v>
      </c>
      <c r="D473" s="55">
        <v>6</v>
      </c>
      <c r="E473" s="151">
        <v>3</v>
      </c>
      <c r="F473" s="151">
        <v>3</v>
      </c>
      <c r="G473" s="56">
        <v>3</v>
      </c>
    </row>
    <row r="474" spans="2:7" ht="18.75" customHeight="1" x14ac:dyDescent="0.2">
      <c r="B474" s="54" t="s">
        <v>3986</v>
      </c>
      <c r="C474" s="55">
        <v>0</v>
      </c>
      <c r="D474" s="55">
        <v>8</v>
      </c>
      <c r="E474" s="151">
        <v>2</v>
      </c>
      <c r="F474" s="151">
        <v>5</v>
      </c>
      <c r="G474" s="56">
        <v>4</v>
      </c>
    </row>
    <row r="475" spans="2:7" ht="18.75" customHeight="1" x14ac:dyDescent="0.2">
      <c r="B475" s="54" t="s">
        <v>2397</v>
      </c>
      <c r="C475" s="55">
        <v>4</v>
      </c>
      <c r="D475" s="55">
        <v>7</v>
      </c>
      <c r="E475" s="151">
        <v>2</v>
      </c>
      <c r="F475" s="151">
        <v>4</v>
      </c>
      <c r="G475" s="56">
        <v>2</v>
      </c>
    </row>
    <row r="476" spans="2:7" ht="18.75" customHeight="1" x14ac:dyDescent="0.2">
      <c r="B476" s="54" t="s">
        <v>4273</v>
      </c>
      <c r="C476" s="55">
        <v>0</v>
      </c>
      <c r="D476" s="55">
        <v>0</v>
      </c>
      <c r="E476" s="151">
        <v>19</v>
      </c>
      <c r="F476" s="151">
        <v>0</v>
      </c>
      <c r="G476" s="56">
        <v>0</v>
      </c>
    </row>
    <row r="477" spans="2:7" ht="18.75" customHeight="1" x14ac:dyDescent="0.2">
      <c r="B477" s="54" t="s">
        <v>1893</v>
      </c>
      <c r="C477" s="55">
        <v>2</v>
      </c>
      <c r="D477" s="55">
        <v>5</v>
      </c>
      <c r="E477" s="151">
        <v>3</v>
      </c>
      <c r="F477" s="151">
        <v>5</v>
      </c>
      <c r="G477" s="56">
        <v>3</v>
      </c>
    </row>
    <row r="478" spans="2:7" ht="18.75" customHeight="1" x14ac:dyDescent="0.2">
      <c r="B478" s="54" t="s">
        <v>4994</v>
      </c>
      <c r="C478" s="55">
        <v>3</v>
      </c>
      <c r="D478" s="55">
        <v>7</v>
      </c>
      <c r="E478" s="151">
        <v>5</v>
      </c>
      <c r="F478" s="151">
        <v>1</v>
      </c>
      <c r="G478" s="56">
        <v>2</v>
      </c>
    </row>
    <row r="479" spans="2:7" ht="18.75" customHeight="1" x14ac:dyDescent="0.2">
      <c r="B479" s="54" t="s">
        <v>1076</v>
      </c>
      <c r="C479" s="55">
        <v>1</v>
      </c>
      <c r="D479" s="55">
        <v>2</v>
      </c>
      <c r="E479" s="151">
        <v>15</v>
      </c>
      <c r="F479" s="151">
        <v>0</v>
      </c>
      <c r="G479" s="56">
        <v>0</v>
      </c>
    </row>
    <row r="480" spans="2:7" ht="18.75" customHeight="1" x14ac:dyDescent="0.2">
      <c r="B480" s="54" t="s">
        <v>1787</v>
      </c>
      <c r="C480" s="55">
        <v>4</v>
      </c>
      <c r="D480" s="55">
        <v>0</v>
      </c>
      <c r="E480" s="151">
        <v>1</v>
      </c>
      <c r="F480" s="151">
        <v>8</v>
      </c>
      <c r="G480" s="56">
        <v>5</v>
      </c>
    </row>
    <row r="481" spans="2:7" ht="18.75" customHeight="1" x14ac:dyDescent="0.2">
      <c r="B481" s="54" t="s">
        <v>4949</v>
      </c>
      <c r="C481" s="55">
        <v>8</v>
      </c>
      <c r="D481" s="55">
        <v>2</v>
      </c>
      <c r="E481" s="151">
        <v>0</v>
      </c>
      <c r="F481" s="151">
        <v>4</v>
      </c>
      <c r="G481" s="56">
        <v>4</v>
      </c>
    </row>
    <row r="482" spans="2:7" ht="18.75" customHeight="1" x14ac:dyDescent="0.2">
      <c r="B482" s="54" t="s">
        <v>1838</v>
      </c>
      <c r="C482" s="55">
        <v>1</v>
      </c>
      <c r="D482" s="55">
        <v>7</v>
      </c>
      <c r="E482" s="151">
        <v>5</v>
      </c>
      <c r="F482" s="151">
        <v>3</v>
      </c>
      <c r="G482" s="56">
        <v>2</v>
      </c>
    </row>
    <row r="483" spans="2:7" ht="18.75" customHeight="1" x14ac:dyDescent="0.2">
      <c r="B483" s="54" t="s">
        <v>2141</v>
      </c>
      <c r="C483" s="55">
        <v>6</v>
      </c>
      <c r="D483" s="55">
        <v>4</v>
      </c>
      <c r="E483" s="151">
        <v>3</v>
      </c>
      <c r="F483" s="151">
        <v>4</v>
      </c>
      <c r="G483" s="56">
        <v>1</v>
      </c>
    </row>
    <row r="484" spans="2:7" ht="18.75" customHeight="1" x14ac:dyDescent="0.2">
      <c r="B484" s="54" t="s">
        <v>4156</v>
      </c>
      <c r="C484" s="55">
        <v>0</v>
      </c>
      <c r="D484" s="55">
        <v>10</v>
      </c>
      <c r="E484" s="151">
        <v>8</v>
      </c>
      <c r="F484" s="151">
        <v>0</v>
      </c>
      <c r="G484" s="56">
        <v>0</v>
      </c>
    </row>
    <row r="485" spans="2:7" ht="18.75" customHeight="1" x14ac:dyDescent="0.2">
      <c r="B485" s="54" t="s">
        <v>2124</v>
      </c>
      <c r="C485" s="55">
        <v>18</v>
      </c>
      <c r="D485" s="55">
        <v>0</v>
      </c>
      <c r="E485" s="151">
        <v>0</v>
      </c>
      <c r="F485" s="151">
        <v>0</v>
      </c>
      <c r="G485" s="56">
        <v>0</v>
      </c>
    </row>
    <row r="486" spans="2:7" ht="18.75" customHeight="1" x14ac:dyDescent="0.2">
      <c r="B486" s="54" t="s">
        <v>114</v>
      </c>
      <c r="C486" s="55">
        <v>3</v>
      </c>
      <c r="D486" s="55">
        <v>6</v>
      </c>
      <c r="E486" s="151">
        <v>9</v>
      </c>
      <c r="F486" s="151">
        <v>0</v>
      </c>
      <c r="G486" s="56">
        <v>0</v>
      </c>
    </row>
    <row r="487" spans="2:7" ht="18.75" customHeight="1" x14ac:dyDescent="0.2">
      <c r="B487" s="54" t="s">
        <v>4961</v>
      </c>
      <c r="C487" s="55">
        <v>5</v>
      </c>
      <c r="D487" s="55">
        <v>6</v>
      </c>
      <c r="E487" s="151">
        <v>3</v>
      </c>
      <c r="F487" s="151">
        <v>3</v>
      </c>
      <c r="G487" s="56">
        <v>1</v>
      </c>
    </row>
    <row r="488" spans="2:7" ht="18.75" customHeight="1" x14ac:dyDescent="0.2">
      <c r="B488" s="54" t="s">
        <v>987</v>
      </c>
      <c r="C488" s="55">
        <v>1</v>
      </c>
      <c r="D488" s="55">
        <v>5</v>
      </c>
      <c r="E488" s="151">
        <v>6</v>
      </c>
      <c r="F488" s="151">
        <v>4</v>
      </c>
      <c r="G488" s="56">
        <v>1</v>
      </c>
    </row>
    <row r="489" spans="2:7" ht="18.75" customHeight="1" x14ac:dyDescent="0.2">
      <c r="B489" s="54" t="s">
        <v>5011</v>
      </c>
      <c r="C489" s="55">
        <v>3</v>
      </c>
      <c r="D489" s="55">
        <v>6</v>
      </c>
      <c r="E489" s="151">
        <v>1</v>
      </c>
      <c r="F489" s="151">
        <v>2</v>
      </c>
      <c r="G489" s="56">
        <v>5</v>
      </c>
    </row>
    <row r="490" spans="2:7" ht="18.75" customHeight="1" x14ac:dyDescent="0.2">
      <c r="B490" s="54" t="s">
        <v>2236</v>
      </c>
      <c r="C490" s="55">
        <v>5</v>
      </c>
      <c r="D490" s="55">
        <v>9</v>
      </c>
      <c r="E490" s="151">
        <v>2</v>
      </c>
      <c r="F490" s="151">
        <v>1</v>
      </c>
      <c r="G490" s="56">
        <v>0</v>
      </c>
    </row>
    <row r="491" spans="2:7" ht="18.75" customHeight="1" x14ac:dyDescent="0.2">
      <c r="B491" s="54" t="s">
        <v>4946</v>
      </c>
      <c r="C491" s="55">
        <v>4</v>
      </c>
      <c r="D491" s="55">
        <v>6</v>
      </c>
      <c r="E491" s="151">
        <v>2</v>
      </c>
      <c r="F491" s="151">
        <v>5</v>
      </c>
      <c r="G491" s="56">
        <v>0</v>
      </c>
    </row>
    <row r="492" spans="2:7" ht="18.75" customHeight="1" x14ac:dyDescent="0.2">
      <c r="B492" s="54" t="s">
        <v>1749</v>
      </c>
      <c r="C492" s="55">
        <v>9</v>
      </c>
      <c r="D492" s="55">
        <v>7</v>
      </c>
      <c r="E492" s="151">
        <v>0</v>
      </c>
      <c r="F492" s="151">
        <v>0</v>
      </c>
      <c r="G492" s="56">
        <v>1</v>
      </c>
    </row>
    <row r="493" spans="2:7" ht="18.75" customHeight="1" x14ac:dyDescent="0.2">
      <c r="B493" s="54" t="s">
        <v>4963</v>
      </c>
      <c r="C493" s="55">
        <v>2</v>
      </c>
      <c r="D493" s="55">
        <v>4</v>
      </c>
      <c r="E493" s="151">
        <v>7</v>
      </c>
      <c r="F493" s="151">
        <v>2</v>
      </c>
      <c r="G493" s="56">
        <v>2</v>
      </c>
    </row>
    <row r="494" spans="2:7" ht="18.75" customHeight="1" x14ac:dyDescent="0.2">
      <c r="B494" s="54" t="s">
        <v>4942</v>
      </c>
      <c r="C494" s="55">
        <v>8</v>
      </c>
      <c r="D494" s="55">
        <v>4</v>
      </c>
      <c r="E494" s="151">
        <v>2</v>
      </c>
      <c r="F494" s="151">
        <v>2</v>
      </c>
      <c r="G494" s="56">
        <v>1</v>
      </c>
    </row>
    <row r="495" spans="2:7" ht="18.75" customHeight="1" x14ac:dyDescent="0.2">
      <c r="B495" s="54" t="s">
        <v>3089</v>
      </c>
      <c r="C495" s="55">
        <v>3</v>
      </c>
      <c r="D495" s="55">
        <v>4</v>
      </c>
      <c r="E495" s="151">
        <v>2</v>
      </c>
      <c r="F495" s="151">
        <v>5</v>
      </c>
      <c r="G495" s="56">
        <v>3</v>
      </c>
    </row>
    <row r="496" spans="2:7" ht="18.75" customHeight="1" x14ac:dyDescent="0.2">
      <c r="B496" s="54" t="s">
        <v>229</v>
      </c>
      <c r="C496" s="55">
        <v>1</v>
      </c>
      <c r="D496" s="55">
        <v>0</v>
      </c>
      <c r="E496" s="151">
        <v>7</v>
      </c>
      <c r="F496" s="151">
        <v>5</v>
      </c>
      <c r="G496" s="56">
        <v>3</v>
      </c>
    </row>
    <row r="497" spans="2:7" ht="18.75" customHeight="1" x14ac:dyDescent="0.2">
      <c r="B497" s="54" t="s">
        <v>1369</v>
      </c>
      <c r="C497" s="55">
        <v>0</v>
      </c>
      <c r="D497" s="55">
        <v>0</v>
      </c>
      <c r="E497" s="151">
        <v>0</v>
      </c>
      <c r="F497" s="151">
        <v>4</v>
      </c>
      <c r="G497" s="56">
        <v>12</v>
      </c>
    </row>
    <row r="498" spans="2:7" ht="18.75" customHeight="1" x14ac:dyDescent="0.2">
      <c r="B498" s="54" t="s">
        <v>4999</v>
      </c>
      <c r="C498" s="55">
        <v>2</v>
      </c>
      <c r="D498" s="55">
        <v>3</v>
      </c>
      <c r="E498" s="151">
        <v>1</v>
      </c>
      <c r="F498" s="151">
        <v>6</v>
      </c>
      <c r="G498" s="56">
        <v>4</v>
      </c>
    </row>
    <row r="499" spans="2:7" ht="18.75" customHeight="1" x14ac:dyDescent="0.2">
      <c r="B499" s="54" t="s">
        <v>1741</v>
      </c>
      <c r="C499" s="55">
        <v>3</v>
      </c>
      <c r="D499" s="55">
        <v>2</v>
      </c>
      <c r="E499" s="151">
        <v>4</v>
      </c>
      <c r="F499" s="151">
        <v>3</v>
      </c>
      <c r="G499" s="56">
        <v>4</v>
      </c>
    </row>
    <row r="500" spans="2:7" ht="18.75" customHeight="1" x14ac:dyDescent="0.2">
      <c r="B500" s="54" t="s">
        <v>4986</v>
      </c>
      <c r="C500" s="55">
        <v>7</v>
      </c>
      <c r="D500" s="55">
        <v>1</v>
      </c>
      <c r="E500" s="151">
        <v>3</v>
      </c>
      <c r="F500" s="151">
        <v>0</v>
      </c>
      <c r="G500" s="56">
        <v>5</v>
      </c>
    </row>
    <row r="501" spans="2:7" ht="18.75" customHeight="1" x14ac:dyDescent="0.2">
      <c r="B501" s="54" t="s">
        <v>4089</v>
      </c>
      <c r="C501" s="55">
        <v>0</v>
      </c>
      <c r="D501" s="55">
        <v>3</v>
      </c>
      <c r="E501" s="151">
        <v>8</v>
      </c>
      <c r="F501" s="151">
        <v>1</v>
      </c>
      <c r="G501" s="56">
        <v>4</v>
      </c>
    </row>
    <row r="502" spans="2:7" ht="18.75" customHeight="1" x14ac:dyDescent="0.2">
      <c r="B502" s="54" t="s">
        <v>977</v>
      </c>
      <c r="C502" s="55">
        <v>16</v>
      </c>
      <c r="D502" s="55">
        <v>0</v>
      </c>
      <c r="E502" s="151">
        <v>0</v>
      </c>
      <c r="F502" s="151">
        <v>0</v>
      </c>
      <c r="G502" s="56">
        <v>0</v>
      </c>
    </row>
    <row r="503" spans="2:7" ht="18.75" customHeight="1" x14ac:dyDescent="0.2">
      <c r="B503" s="54" t="s">
        <v>1526</v>
      </c>
      <c r="C503" s="55">
        <v>4</v>
      </c>
      <c r="D503" s="55">
        <v>7</v>
      </c>
      <c r="E503" s="151">
        <v>3</v>
      </c>
      <c r="F503" s="151">
        <v>2</v>
      </c>
      <c r="G503" s="56">
        <v>0</v>
      </c>
    </row>
    <row r="504" spans="2:7" ht="18.75" customHeight="1" x14ac:dyDescent="0.2">
      <c r="B504" s="54" t="s">
        <v>1790</v>
      </c>
      <c r="C504" s="55">
        <v>1</v>
      </c>
      <c r="D504" s="55">
        <v>7</v>
      </c>
      <c r="E504" s="151">
        <v>2</v>
      </c>
      <c r="F504" s="151">
        <v>5</v>
      </c>
      <c r="G504" s="56">
        <v>1</v>
      </c>
    </row>
    <row r="505" spans="2:7" ht="18.75" customHeight="1" x14ac:dyDescent="0.2">
      <c r="B505" s="54" t="s">
        <v>2240</v>
      </c>
      <c r="C505" s="55">
        <v>1</v>
      </c>
      <c r="D505" s="55">
        <v>4</v>
      </c>
      <c r="E505" s="151">
        <v>5</v>
      </c>
      <c r="F505" s="151">
        <v>3</v>
      </c>
      <c r="G505" s="56">
        <v>3</v>
      </c>
    </row>
    <row r="506" spans="2:7" ht="18.75" customHeight="1" x14ac:dyDescent="0.2">
      <c r="B506" s="54" t="s">
        <v>2529</v>
      </c>
      <c r="C506" s="55">
        <v>1</v>
      </c>
      <c r="D506" s="55">
        <v>3</v>
      </c>
      <c r="E506" s="151">
        <v>3</v>
      </c>
      <c r="F506" s="151">
        <v>7</v>
      </c>
      <c r="G506" s="56">
        <v>2</v>
      </c>
    </row>
    <row r="507" spans="2:7" ht="18.75" customHeight="1" x14ac:dyDescent="0.2">
      <c r="B507" s="54" t="s">
        <v>1265</v>
      </c>
      <c r="C507" s="55">
        <v>2</v>
      </c>
      <c r="D507" s="55">
        <v>9</v>
      </c>
      <c r="E507" s="151">
        <v>3</v>
      </c>
      <c r="F507" s="151">
        <v>2</v>
      </c>
      <c r="G507" s="56">
        <v>0</v>
      </c>
    </row>
    <row r="508" spans="2:7" ht="18.75" customHeight="1" x14ac:dyDescent="0.2">
      <c r="B508" s="54" t="s">
        <v>1558</v>
      </c>
      <c r="C508" s="55">
        <v>4</v>
      </c>
      <c r="D508" s="55">
        <v>2</v>
      </c>
      <c r="E508" s="151">
        <v>0</v>
      </c>
      <c r="F508" s="151">
        <v>6</v>
      </c>
      <c r="G508" s="56">
        <v>4</v>
      </c>
    </row>
    <row r="509" spans="2:7" ht="18.75" customHeight="1" x14ac:dyDescent="0.2">
      <c r="B509" s="54" t="s">
        <v>5014</v>
      </c>
      <c r="C509" s="55">
        <v>1</v>
      </c>
      <c r="D509" s="55">
        <v>4</v>
      </c>
      <c r="E509" s="151">
        <v>4</v>
      </c>
      <c r="F509" s="151">
        <v>4</v>
      </c>
      <c r="G509" s="56">
        <v>3</v>
      </c>
    </row>
    <row r="510" spans="2:7" ht="18.75" customHeight="1" x14ac:dyDescent="0.2">
      <c r="B510" s="54" t="s">
        <v>1859</v>
      </c>
      <c r="C510" s="55">
        <v>2</v>
      </c>
      <c r="D510" s="55">
        <v>4</v>
      </c>
      <c r="E510" s="151">
        <v>4</v>
      </c>
      <c r="F510" s="151">
        <v>3</v>
      </c>
      <c r="G510" s="56">
        <v>3</v>
      </c>
    </row>
    <row r="511" spans="2:7" ht="18.75" customHeight="1" x14ac:dyDescent="0.2">
      <c r="B511" s="54" t="s">
        <v>1691</v>
      </c>
      <c r="C511" s="55">
        <v>3</v>
      </c>
      <c r="D511" s="55">
        <v>2</v>
      </c>
      <c r="E511" s="151">
        <v>7</v>
      </c>
      <c r="F511" s="151">
        <v>4</v>
      </c>
      <c r="G511" s="56">
        <v>0</v>
      </c>
    </row>
    <row r="512" spans="2:7" ht="18.75" customHeight="1" x14ac:dyDescent="0.2">
      <c r="B512" s="54" t="s">
        <v>3470</v>
      </c>
      <c r="C512" s="55">
        <v>3</v>
      </c>
      <c r="D512" s="55">
        <v>8</v>
      </c>
      <c r="E512" s="151">
        <v>4</v>
      </c>
      <c r="F512" s="151">
        <v>0</v>
      </c>
      <c r="G512" s="56">
        <v>0</v>
      </c>
    </row>
    <row r="513" spans="2:7" ht="18.75" customHeight="1" x14ac:dyDescent="0.2">
      <c r="B513" s="54" t="s">
        <v>4339</v>
      </c>
      <c r="C513" s="55">
        <v>0</v>
      </c>
      <c r="D513" s="55">
        <v>0</v>
      </c>
      <c r="E513" s="151">
        <v>15</v>
      </c>
      <c r="F513" s="151">
        <v>0</v>
      </c>
      <c r="G513" s="56">
        <v>0</v>
      </c>
    </row>
    <row r="514" spans="2:7" ht="18.75" customHeight="1" x14ac:dyDescent="0.2">
      <c r="B514" s="54" t="s">
        <v>1794</v>
      </c>
      <c r="C514" s="55">
        <v>6</v>
      </c>
      <c r="D514" s="55">
        <v>2</v>
      </c>
      <c r="E514" s="151">
        <v>4</v>
      </c>
      <c r="F514" s="151">
        <v>2</v>
      </c>
      <c r="G514" s="56">
        <v>1</v>
      </c>
    </row>
    <row r="515" spans="2:7" ht="18.75" customHeight="1" x14ac:dyDescent="0.2">
      <c r="B515" s="54" t="s">
        <v>1847</v>
      </c>
      <c r="C515" s="55">
        <v>6</v>
      </c>
      <c r="D515" s="55">
        <v>2</v>
      </c>
      <c r="E515" s="151">
        <v>2</v>
      </c>
      <c r="F515" s="151">
        <v>3</v>
      </c>
      <c r="G515" s="56">
        <v>2</v>
      </c>
    </row>
    <row r="516" spans="2:7" ht="18.75" customHeight="1" x14ac:dyDescent="0.2">
      <c r="B516" s="54" t="s">
        <v>4489</v>
      </c>
      <c r="C516" s="55">
        <v>1</v>
      </c>
      <c r="D516" s="55">
        <v>1</v>
      </c>
      <c r="E516" s="151">
        <v>13</v>
      </c>
      <c r="F516" s="151">
        <v>0</v>
      </c>
      <c r="G516" s="56">
        <v>0</v>
      </c>
    </row>
    <row r="517" spans="2:7" ht="18.75" customHeight="1" x14ac:dyDescent="0.2">
      <c r="B517" s="54" t="s">
        <v>5029</v>
      </c>
      <c r="C517" s="55">
        <v>0</v>
      </c>
      <c r="D517" s="55">
        <v>3</v>
      </c>
      <c r="E517" s="151">
        <v>7</v>
      </c>
      <c r="F517" s="151">
        <v>3</v>
      </c>
      <c r="G517" s="56">
        <v>2</v>
      </c>
    </row>
    <row r="518" spans="2:7" ht="18.75" customHeight="1" x14ac:dyDescent="0.2">
      <c r="B518" s="54" t="s">
        <v>2168</v>
      </c>
      <c r="C518" s="55">
        <v>1</v>
      </c>
      <c r="D518" s="55">
        <v>3</v>
      </c>
      <c r="E518" s="151">
        <v>0</v>
      </c>
      <c r="F518" s="151">
        <v>5</v>
      </c>
      <c r="G518" s="56">
        <v>6</v>
      </c>
    </row>
    <row r="519" spans="2:7" ht="18.75" customHeight="1" x14ac:dyDescent="0.2">
      <c r="B519" s="54" t="s">
        <v>939</v>
      </c>
      <c r="C519" s="55">
        <v>0</v>
      </c>
      <c r="D519" s="55">
        <v>1</v>
      </c>
      <c r="E519" s="151">
        <v>1</v>
      </c>
      <c r="F519" s="151">
        <v>13</v>
      </c>
      <c r="G519" s="56">
        <v>0</v>
      </c>
    </row>
    <row r="520" spans="2:7" ht="18.75" customHeight="1" x14ac:dyDescent="0.2">
      <c r="B520" s="54" t="s">
        <v>4944</v>
      </c>
      <c r="C520" s="55">
        <v>0</v>
      </c>
      <c r="D520" s="55">
        <v>0</v>
      </c>
      <c r="E520" s="151">
        <v>5</v>
      </c>
      <c r="F520" s="151">
        <v>7</v>
      </c>
      <c r="G520" s="56">
        <v>3</v>
      </c>
    </row>
    <row r="521" spans="2:7" ht="18.75" customHeight="1" x14ac:dyDescent="0.2">
      <c r="B521" s="54" t="s">
        <v>925</v>
      </c>
      <c r="C521" s="55">
        <v>15</v>
      </c>
      <c r="D521" s="55">
        <v>0</v>
      </c>
      <c r="E521" s="151">
        <v>0</v>
      </c>
      <c r="F521" s="151">
        <v>0</v>
      </c>
      <c r="G521" s="56">
        <v>0</v>
      </c>
    </row>
    <row r="522" spans="2:7" ht="18.75" customHeight="1" x14ac:dyDescent="0.2">
      <c r="B522" s="54" t="s">
        <v>4977</v>
      </c>
      <c r="C522" s="55">
        <v>2</v>
      </c>
      <c r="D522" s="55">
        <v>5</v>
      </c>
      <c r="E522" s="151">
        <v>5</v>
      </c>
      <c r="F522" s="151">
        <v>2</v>
      </c>
      <c r="G522" s="56">
        <v>1</v>
      </c>
    </row>
    <row r="523" spans="2:7" ht="18.75" customHeight="1" x14ac:dyDescent="0.2">
      <c r="B523" s="54" t="s">
        <v>1586</v>
      </c>
      <c r="C523" s="55">
        <v>0</v>
      </c>
      <c r="D523" s="55">
        <v>2</v>
      </c>
      <c r="E523" s="151">
        <v>5</v>
      </c>
      <c r="F523" s="151">
        <v>4</v>
      </c>
      <c r="G523" s="56">
        <v>4</v>
      </c>
    </row>
    <row r="524" spans="2:7" ht="18.75" customHeight="1" x14ac:dyDescent="0.2">
      <c r="B524" s="54" t="s">
        <v>1782</v>
      </c>
      <c r="C524" s="55">
        <v>1</v>
      </c>
      <c r="D524" s="55">
        <v>8</v>
      </c>
      <c r="E524" s="151">
        <v>2</v>
      </c>
      <c r="F524" s="151">
        <v>4</v>
      </c>
      <c r="G524" s="56">
        <v>0</v>
      </c>
    </row>
    <row r="525" spans="2:7" ht="18.75" customHeight="1" x14ac:dyDescent="0.2">
      <c r="B525" s="54" t="s">
        <v>3900</v>
      </c>
      <c r="C525" s="55">
        <v>1</v>
      </c>
      <c r="D525" s="55">
        <v>4</v>
      </c>
      <c r="E525" s="151">
        <v>5</v>
      </c>
      <c r="F525" s="151">
        <v>2</v>
      </c>
      <c r="G525" s="56">
        <v>3</v>
      </c>
    </row>
    <row r="526" spans="2:7" ht="18.75" customHeight="1" x14ac:dyDescent="0.2">
      <c r="B526" s="54" t="s">
        <v>1487</v>
      </c>
      <c r="C526" s="55">
        <v>2</v>
      </c>
      <c r="D526" s="55">
        <v>4</v>
      </c>
      <c r="E526" s="151">
        <v>2</v>
      </c>
      <c r="F526" s="151">
        <v>6</v>
      </c>
      <c r="G526" s="56">
        <v>1</v>
      </c>
    </row>
    <row r="527" spans="2:7" ht="18.75" customHeight="1" x14ac:dyDescent="0.2">
      <c r="B527" s="54" t="s">
        <v>4980</v>
      </c>
      <c r="C527" s="55">
        <v>1</v>
      </c>
      <c r="D527" s="55">
        <v>3</v>
      </c>
      <c r="E527" s="151">
        <v>2</v>
      </c>
      <c r="F527" s="151">
        <v>7</v>
      </c>
      <c r="G527" s="56">
        <v>2</v>
      </c>
    </row>
    <row r="528" spans="2:7" ht="18.75" customHeight="1" x14ac:dyDescent="0.2">
      <c r="B528" s="54" t="s">
        <v>4736</v>
      </c>
      <c r="C528" s="55">
        <v>0</v>
      </c>
      <c r="D528" s="55">
        <v>0</v>
      </c>
      <c r="E528" s="151">
        <v>1</v>
      </c>
      <c r="F528" s="151">
        <v>8</v>
      </c>
      <c r="G528" s="56">
        <v>6</v>
      </c>
    </row>
    <row r="529" spans="2:7" ht="18.75" customHeight="1" x14ac:dyDescent="0.2">
      <c r="B529" s="54" t="s">
        <v>189</v>
      </c>
      <c r="C529" s="55">
        <v>3</v>
      </c>
      <c r="D529" s="55">
        <v>2</v>
      </c>
      <c r="E529" s="151">
        <v>6</v>
      </c>
      <c r="F529" s="151">
        <v>2</v>
      </c>
      <c r="G529" s="56">
        <v>1</v>
      </c>
    </row>
    <row r="530" spans="2:7" ht="18.75" customHeight="1" x14ac:dyDescent="0.2">
      <c r="B530" s="54" t="s">
        <v>5033</v>
      </c>
      <c r="C530" s="55">
        <v>4</v>
      </c>
      <c r="D530" s="55">
        <v>1</v>
      </c>
      <c r="E530" s="151">
        <v>3</v>
      </c>
      <c r="F530" s="151">
        <v>3</v>
      </c>
      <c r="G530" s="56">
        <v>3</v>
      </c>
    </row>
    <row r="531" spans="2:7" ht="18.75" customHeight="1" x14ac:dyDescent="0.2">
      <c r="B531" s="54" t="s">
        <v>2700</v>
      </c>
      <c r="C531" s="55">
        <v>0</v>
      </c>
      <c r="D531" s="55">
        <v>4</v>
      </c>
      <c r="E531" s="151">
        <v>3</v>
      </c>
      <c r="F531" s="151">
        <v>6</v>
      </c>
      <c r="G531" s="56">
        <v>1</v>
      </c>
    </row>
    <row r="532" spans="2:7" ht="18.75" customHeight="1" x14ac:dyDescent="0.2">
      <c r="B532" s="54" t="s">
        <v>4957</v>
      </c>
      <c r="C532" s="55">
        <v>1</v>
      </c>
      <c r="D532" s="55">
        <v>4</v>
      </c>
      <c r="E532" s="151">
        <v>5</v>
      </c>
      <c r="F532" s="151">
        <v>1</v>
      </c>
      <c r="G532" s="56">
        <v>3</v>
      </c>
    </row>
    <row r="533" spans="2:7" ht="18.75" customHeight="1" x14ac:dyDescent="0.2">
      <c r="B533" s="54" t="s">
        <v>4991</v>
      </c>
      <c r="C533" s="55">
        <v>0</v>
      </c>
      <c r="D533" s="55">
        <v>5</v>
      </c>
      <c r="E533" s="151">
        <v>1</v>
      </c>
      <c r="F533" s="151">
        <v>6</v>
      </c>
      <c r="G533" s="56">
        <v>2</v>
      </c>
    </row>
    <row r="534" spans="2:7" ht="18.75" customHeight="1" x14ac:dyDescent="0.2">
      <c r="B534" s="54" t="s">
        <v>1093</v>
      </c>
      <c r="C534" s="55">
        <v>2</v>
      </c>
      <c r="D534" s="55">
        <v>6</v>
      </c>
      <c r="E534" s="151">
        <v>2</v>
      </c>
      <c r="F534" s="151">
        <v>2</v>
      </c>
      <c r="G534" s="56">
        <v>2</v>
      </c>
    </row>
    <row r="535" spans="2:7" ht="18.75" customHeight="1" x14ac:dyDescent="0.2">
      <c r="B535" s="54" t="s">
        <v>2272</v>
      </c>
      <c r="C535" s="55">
        <v>0</v>
      </c>
      <c r="D535" s="55">
        <v>0</v>
      </c>
      <c r="E535" s="151">
        <v>3</v>
      </c>
      <c r="F535" s="151">
        <v>6</v>
      </c>
      <c r="G535" s="56">
        <v>5</v>
      </c>
    </row>
    <row r="536" spans="2:7" ht="18.75" customHeight="1" x14ac:dyDescent="0.2">
      <c r="B536" s="54" t="s">
        <v>982</v>
      </c>
      <c r="C536" s="55">
        <v>3</v>
      </c>
      <c r="D536" s="55">
        <v>0</v>
      </c>
      <c r="E536" s="151">
        <v>2</v>
      </c>
      <c r="F536" s="151">
        <v>8</v>
      </c>
      <c r="G536" s="56">
        <v>1</v>
      </c>
    </row>
    <row r="537" spans="2:7" ht="18.75" customHeight="1" x14ac:dyDescent="0.2">
      <c r="B537" s="54" t="s">
        <v>2119</v>
      </c>
      <c r="C537" s="55">
        <v>3</v>
      </c>
      <c r="D537" s="55">
        <v>3</v>
      </c>
      <c r="E537" s="151">
        <v>4</v>
      </c>
      <c r="F537" s="151">
        <v>4</v>
      </c>
      <c r="G537" s="56">
        <v>0</v>
      </c>
    </row>
    <row r="538" spans="2:7" ht="18.75" customHeight="1" x14ac:dyDescent="0.2">
      <c r="B538" s="54" t="s">
        <v>1882</v>
      </c>
      <c r="C538" s="55">
        <v>0</v>
      </c>
      <c r="D538" s="55">
        <v>2</v>
      </c>
      <c r="E538" s="151">
        <v>6</v>
      </c>
      <c r="F538" s="151">
        <v>5</v>
      </c>
      <c r="G538" s="56">
        <v>1</v>
      </c>
    </row>
    <row r="539" spans="2:7" ht="18.75" customHeight="1" x14ac:dyDescent="0.2">
      <c r="B539" s="54" t="s">
        <v>1138</v>
      </c>
      <c r="C539" s="55">
        <v>0</v>
      </c>
      <c r="D539" s="55">
        <v>0</v>
      </c>
      <c r="E539" s="151">
        <v>6</v>
      </c>
      <c r="F539" s="151">
        <v>8</v>
      </c>
      <c r="G539" s="56">
        <v>0</v>
      </c>
    </row>
    <row r="540" spans="2:7" ht="18.75" customHeight="1" x14ac:dyDescent="0.2">
      <c r="B540" s="54" t="s">
        <v>1002</v>
      </c>
      <c r="C540" s="55">
        <v>4</v>
      </c>
      <c r="D540" s="55">
        <v>2</v>
      </c>
      <c r="E540" s="151">
        <v>6</v>
      </c>
      <c r="F540" s="151">
        <v>2</v>
      </c>
      <c r="G540" s="56">
        <v>0</v>
      </c>
    </row>
    <row r="541" spans="2:7" ht="18.75" customHeight="1" x14ac:dyDescent="0.2">
      <c r="B541" s="54" t="s">
        <v>4958</v>
      </c>
      <c r="C541" s="55">
        <v>0</v>
      </c>
      <c r="D541" s="55">
        <v>8</v>
      </c>
      <c r="E541" s="151">
        <v>3</v>
      </c>
      <c r="F541" s="151">
        <v>1</v>
      </c>
      <c r="G541" s="56">
        <v>2</v>
      </c>
    </row>
    <row r="542" spans="2:7" ht="18.75" customHeight="1" x14ac:dyDescent="0.2">
      <c r="B542" s="54" t="s">
        <v>1925</v>
      </c>
      <c r="C542" s="55">
        <v>3</v>
      </c>
      <c r="D542" s="55">
        <v>3</v>
      </c>
      <c r="E542" s="151">
        <v>4</v>
      </c>
      <c r="F542" s="151">
        <v>2</v>
      </c>
      <c r="G542" s="56">
        <v>1</v>
      </c>
    </row>
    <row r="543" spans="2:7" ht="18.75" customHeight="1" x14ac:dyDescent="0.2">
      <c r="B543" s="54" t="s">
        <v>3511</v>
      </c>
      <c r="C543" s="55">
        <v>11</v>
      </c>
      <c r="D543" s="55">
        <v>0</v>
      </c>
      <c r="E543" s="151">
        <v>2</v>
      </c>
      <c r="F543" s="151">
        <v>0</v>
      </c>
      <c r="G543" s="56">
        <v>0</v>
      </c>
    </row>
    <row r="544" spans="2:7" ht="18.75" customHeight="1" x14ac:dyDescent="0.2">
      <c r="B544" s="54" t="s">
        <v>3301</v>
      </c>
      <c r="C544" s="55">
        <v>12</v>
      </c>
      <c r="D544" s="55">
        <v>0</v>
      </c>
      <c r="E544" s="151">
        <v>0</v>
      </c>
      <c r="F544" s="151">
        <v>0</v>
      </c>
      <c r="G544" s="56">
        <v>1</v>
      </c>
    </row>
    <row r="545" spans="2:7" ht="18.75" customHeight="1" x14ac:dyDescent="0.2">
      <c r="B545" s="54" t="s">
        <v>4147</v>
      </c>
      <c r="C545" s="55">
        <v>0</v>
      </c>
      <c r="D545" s="55">
        <v>8</v>
      </c>
      <c r="E545" s="151">
        <v>5</v>
      </c>
      <c r="F545" s="151">
        <v>0</v>
      </c>
      <c r="G545" s="56">
        <v>0</v>
      </c>
    </row>
    <row r="546" spans="2:7" ht="18.75" customHeight="1" x14ac:dyDescent="0.2">
      <c r="B546" s="54" t="s">
        <v>1385</v>
      </c>
      <c r="C546" s="55">
        <v>0</v>
      </c>
      <c r="D546" s="55">
        <v>1</v>
      </c>
      <c r="E546" s="151">
        <v>6</v>
      </c>
      <c r="F546" s="151">
        <v>1</v>
      </c>
      <c r="G546" s="56">
        <v>5</v>
      </c>
    </row>
    <row r="547" spans="2:7" ht="18.75" customHeight="1" x14ac:dyDescent="0.2">
      <c r="B547" s="54" t="s">
        <v>1904</v>
      </c>
      <c r="C547" s="55">
        <v>2</v>
      </c>
      <c r="D547" s="55">
        <v>4</v>
      </c>
      <c r="E547" s="151">
        <v>3</v>
      </c>
      <c r="F547" s="151">
        <v>0</v>
      </c>
      <c r="G547" s="56">
        <v>4</v>
      </c>
    </row>
    <row r="548" spans="2:7" ht="18.75" customHeight="1" x14ac:dyDescent="0.2">
      <c r="B548" s="54" t="s">
        <v>2027</v>
      </c>
      <c r="C548" s="55">
        <v>2</v>
      </c>
      <c r="D548" s="55">
        <v>3</v>
      </c>
      <c r="E548" s="151">
        <v>2</v>
      </c>
      <c r="F548" s="151">
        <v>4</v>
      </c>
      <c r="G548" s="56">
        <v>2</v>
      </c>
    </row>
    <row r="549" spans="2:7" ht="18.75" customHeight="1" x14ac:dyDescent="0.2">
      <c r="B549" s="54" t="s">
        <v>1717</v>
      </c>
      <c r="C549" s="55">
        <v>2</v>
      </c>
      <c r="D549" s="55">
        <v>4</v>
      </c>
      <c r="E549" s="151">
        <v>3</v>
      </c>
      <c r="F549" s="151">
        <v>4</v>
      </c>
      <c r="G549" s="56">
        <v>0</v>
      </c>
    </row>
    <row r="550" spans="2:7" ht="18.75" customHeight="1" x14ac:dyDescent="0.2">
      <c r="B550" s="54" t="s">
        <v>1522</v>
      </c>
      <c r="C550" s="55">
        <v>2</v>
      </c>
      <c r="D550" s="55">
        <v>1</v>
      </c>
      <c r="E550" s="151">
        <v>4</v>
      </c>
      <c r="F550" s="151">
        <v>3</v>
      </c>
      <c r="G550" s="56">
        <v>3</v>
      </c>
    </row>
    <row r="551" spans="2:7" ht="18.75" customHeight="1" x14ac:dyDescent="0.2">
      <c r="B551" s="54" t="s">
        <v>1805</v>
      </c>
      <c r="C551" s="55">
        <v>0</v>
      </c>
      <c r="D551" s="55">
        <v>3</v>
      </c>
      <c r="E551" s="151">
        <v>7</v>
      </c>
      <c r="F551" s="151">
        <v>1</v>
      </c>
      <c r="G551" s="56">
        <v>2</v>
      </c>
    </row>
    <row r="552" spans="2:7" ht="18.75" customHeight="1" x14ac:dyDescent="0.2">
      <c r="B552" s="54" t="s">
        <v>4956</v>
      </c>
      <c r="C552" s="55">
        <v>5</v>
      </c>
      <c r="D552" s="55">
        <v>3</v>
      </c>
      <c r="E552" s="151">
        <v>2</v>
      </c>
      <c r="F552" s="151">
        <v>1</v>
      </c>
      <c r="G552" s="56">
        <v>2</v>
      </c>
    </row>
    <row r="553" spans="2:7" ht="18.75" customHeight="1" x14ac:dyDescent="0.2">
      <c r="B553" s="54" t="s">
        <v>909</v>
      </c>
      <c r="C553" s="55">
        <v>13</v>
      </c>
      <c r="D553" s="55">
        <v>0</v>
      </c>
      <c r="E553" s="151">
        <v>0</v>
      </c>
      <c r="F553" s="151">
        <v>0</v>
      </c>
      <c r="G553" s="56">
        <v>0</v>
      </c>
    </row>
    <row r="554" spans="2:7" ht="18.75" customHeight="1" x14ac:dyDescent="0.2">
      <c r="B554" s="54" t="s">
        <v>4928</v>
      </c>
      <c r="C554" s="55">
        <v>0</v>
      </c>
      <c r="D554" s="55">
        <v>0</v>
      </c>
      <c r="E554" s="151">
        <v>5</v>
      </c>
      <c r="F554" s="151">
        <v>8</v>
      </c>
      <c r="G554" s="56">
        <v>0</v>
      </c>
    </row>
    <row r="555" spans="2:7" ht="18.75" customHeight="1" x14ac:dyDescent="0.2">
      <c r="B555" s="54" t="s">
        <v>5051</v>
      </c>
      <c r="C555" s="55">
        <v>3</v>
      </c>
      <c r="D555" s="55">
        <v>4</v>
      </c>
      <c r="E555" s="151">
        <v>0</v>
      </c>
      <c r="F555" s="151">
        <v>3</v>
      </c>
      <c r="G555" s="56">
        <v>2</v>
      </c>
    </row>
    <row r="556" spans="2:7" ht="18.75" customHeight="1" x14ac:dyDescent="0.2">
      <c r="B556" s="54" t="s">
        <v>4026</v>
      </c>
      <c r="C556" s="55">
        <v>2</v>
      </c>
      <c r="D556" s="55">
        <v>3</v>
      </c>
      <c r="E556" s="151">
        <v>1</v>
      </c>
      <c r="F556" s="151">
        <v>6</v>
      </c>
      <c r="G556" s="56">
        <v>0</v>
      </c>
    </row>
    <row r="557" spans="2:7" ht="18.75" customHeight="1" x14ac:dyDescent="0.2">
      <c r="B557" s="54" t="s">
        <v>4160</v>
      </c>
      <c r="C557" s="55">
        <v>0</v>
      </c>
      <c r="D557" s="55">
        <v>8</v>
      </c>
      <c r="E557" s="151">
        <v>4</v>
      </c>
      <c r="F557" s="151">
        <v>0</v>
      </c>
      <c r="G557" s="56">
        <v>0</v>
      </c>
    </row>
    <row r="558" spans="2:7" ht="18.75" customHeight="1" x14ac:dyDescent="0.2">
      <c r="B558" s="54" t="s">
        <v>2744</v>
      </c>
      <c r="C558" s="55">
        <v>1</v>
      </c>
      <c r="D558" s="55">
        <v>1</v>
      </c>
      <c r="E558" s="151">
        <v>7</v>
      </c>
      <c r="F558" s="151">
        <v>0</v>
      </c>
      <c r="G558" s="56">
        <v>3</v>
      </c>
    </row>
    <row r="559" spans="2:7" ht="18.75" customHeight="1" x14ac:dyDescent="0.2">
      <c r="B559" s="54" t="s">
        <v>959</v>
      </c>
      <c r="C559" s="55">
        <v>2</v>
      </c>
      <c r="D559" s="55">
        <v>2</v>
      </c>
      <c r="E559" s="151">
        <v>3</v>
      </c>
      <c r="F559" s="151">
        <v>5</v>
      </c>
      <c r="G559" s="56">
        <v>0</v>
      </c>
    </row>
    <row r="560" spans="2:7" ht="18.75" customHeight="1" x14ac:dyDescent="0.2">
      <c r="B560" s="54" t="s">
        <v>1009</v>
      </c>
      <c r="C560" s="55">
        <v>0</v>
      </c>
      <c r="D560" s="55">
        <v>0</v>
      </c>
      <c r="E560" s="151">
        <v>2</v>
      </c>
      <c r="F560" s="151">
        <v>6</v>
      </c>
      <c r="G560" s="56">
        <v>4</v>
      </c>
    </row>
    <row r="561" spans="2:7" ht="18.75" customHeight="1" x14ac:dyDescent="0.2">
      <c r="B561" s="54" t="s">
        <v>1699</v>
      </c>
      <c r="C561" s="55">
        <v>1</v>
      </c>
      <c r="D561" s="55">
        <v>4</v>
      </c>
      <c r="E561" s="151">
        <v>2</v>
      </c>
      <c r="F561" s="151">
        <v>4</v>
      </c>
      <c r="G561" s="56">
        <v>1</v>
      </c>
    </row>
    <row r="562" spans="2:7" ht="18.75" customHeight="1" x14ac:dyDescent="0.2">
      <c r="B562" s="54" t="s">
        <v>1956</v>
      </c>
      <c r="C562" s="55">
        <v>0</v>
      </c>
      <c r="D562" s="55">
        <v>6</v>
      </c>
      <c r="E562" s="151">
        <v>2</v>
      </c>
      <c r="F562" s="151">
        <v>2</v>
      </c>
      <c r="G562" s="56">
        <v>2</v>
      </c>
    </row>
    <row r="563" spans="2:7" ht="18.75" customHeight="1" x14ac:dyDescent="0.2">
      <c r="B563" s="54" t="s">
        <v>1360</v>
      </c>
      <c r="C563" s="55">
        <v>1</v>
      </c>
      <c r="D563" s="55">
        <v>1</v>
      </c>
      <c r="E563" s="151">
        <v>3</v>
      </c>
      <c r="F563" s="151">
        <v>3</v>
      </c>
      <c r="G563" s="56">
        <v>4</v>
      </c>
    </row>
    <row r="564" spans="2:7" ht="18.75" customHeight="1" x14ac:dyDescent="0.2">
      <c r="B564" s="54" t="s">
        <v>955</v>
      </c>
      <c r="C564" s="55">
        <v>1</v>
      </c>
      <c r="D564" s="55">
        <v>1</v>
      </c>
      <c r="E564" s="151">
        <v>4</v>
      </c>
      <c r="F564" s="151">
        <v>5</v>
      </c>
      <c r="G564" s="56">
        <v>1</v>
      </c>
    </row>
    <row r="565" spans="2:7" ht="18.75" customHeight="1" x14ac:dyDescent="0.2">
      <c r="B565" s="54" t="s">
        <v>4733</v>
      </c>
      <c r="C565" s="55">
        <v>0</v>
      </c>
      <c r="D565" s="55">
        <v>0</v>
      </c>
      <c r="E565" s="151">
        <v>12</v>
      </c>
      <c r="F565" s="151">
        <v>0</v>
      </c>
      <c r="G565" s="56">
        <v>0</v>
      </c>
    </row>
    <row r="566" spans="2:7" ht="18.75" customHeight="1" x14ac:dyDescent="0.2">
      <c r="B566" s="54" t="s">
        <v>2229</v>
      </c>
      <c r="C566" s="55">
        <v>0</v>
      </c>
      <c r="D566" s="55">
        <v>8</v>
      </c>
      <c r="E566" s="151">
        <v>2</v>
      </c>
      <c r="F566" s="151">
        <v>1</v>
      </c>
      <c r="G566" s="56">
        <v>1</v>
      </c>
    </row>
    <row r="567" spans="2:7" ht="18.75" customHeight="1" x14ac:dyDescent="0.2">
      <c r="B567" s="54" t="s">
        <v>126</v>
      </c>
      <c r="C567" s="55">
        <v>12</v>
      </c>
      <c r="D567" s="55">
        <v>0</v>
      </c>
      <c r="E567" s="151">
        <v>0</v>
      </c>
      <c r="F567" s="151">
        <v>0</v>
      </c>
      <c r="G567" s="56">
        <v>0</v>
      </c>
    </row>
    <row r="568" spans="2:7" ht="18.75" customHeight="1" x14ac:dyDescent="0.2">
      <c r="B568" s="54" t="s">
        <v>3983</v>
      </c>
      <c r="C568" s="55">
        <v>0</v>
      </c>
      <c r="D568" s="55">
        <v>12</v>
      </c>
      <c r="E568" s="151">
        <v>0</v>
      </c>
      <c r="F568" s="151">
        <v>0</v>
      </c>
      <c r="G568" s="56">
        <v>0</v>
      </c>
    </row>
    <row r="569" spans="2:7" ht="18.75" customHeight="1" x14ac:dyDescent="0.2">
      <c r="B569" s="54" t="s">
        <v>2247</v>
      </c>
      <c r="C569" s="55">
        <v>1</v>
      </c>
      <c r="D569" s="55">
        <v>7</v>
      </c>
      <c r="E569" s="151">
        <v>4</v>
      </c>
      <c r="F569" s="151">
        <v>0</v>
      </c>
      <c r="G569" s="56">
        <v>0</v>
      </c>
    </row>
    <row r="570" spans="2:7" ht="18.75" customHeight="1" x14ac:dyDescent="0.2">
      <c r="B570" s="54" t="s">
        <v>857</v>
      </c>
      <c r="C570" s="55">
        <v>11</v>
      </c>
      <c r="D570" s="55">
        <v>1</v>
      </c>
      <c r="E570" s="151">
        <v>0</v>
      </c>
      <c r="F570" s="151">
        <v>0</v>
      </c>
      <c r="G570" s="56">
        <v>0</v>
      </c>
    </row>
    <row r="571" spans="2:7" ht="18.75" customHeight="1" x14ac:dyDescent="0.2">
      <c r="B571" s="54" t="s">
        <v>1335</v>
      </c>
      <c r="C571" s="55">
        <v>2</v>
      </c>
      <c r="D571" s="55">
        <v>3</v>
      </c>
      <c r="E571" s="151">
        <v>2</v>
      </c>
      <c r="F571" s="151">
        <v>1</v>
      </c>
      <c r="G571" s="56">
        <v>4</v>
      </c>
    </row>
    <row r="572" spans="2:7" ht="18.75" customHeight="1" x14ac:dyDescent="0.2">
      <c r="B572" s="54" t="s">
        <v>3226</v>
      </c>
      <c r="C572" s="55">
        <v>1</v>
      </c>
      <c r="D572" s="55">
        <v>4</v>
      </c>
      <c r="E572" s="151">
        <v>3</v>
      </c>
      <c r="F572" s="151">
        <v>3</v>
      </c>
      <c r="G572" s="56">
        <v>0</v>
      </c>
    </row>
    <row r="573" spans="2:7" ht="18.75" customHeight="1" x14ac:dyDescent="0.2">
      <c r="B573" s="54" t="s">
        <v>2625</v>
      </c>
      <c r="C573" s="55">
        <v>0</v>
      </c>
      <c r="D573" s="55">
        <v>2</v>
      </c>
      <c r="E573" s="151">
        <v>2</v>
      </c>
      <c r="F573" s="151">
        <v>1</v>
      </c>
      <c r="G573" s="56">
        <v>6</v>
      </c>
    </row>
    <row r="574" spans="2:7" ht="18.75" customHeight="1" x14ac:dyDescent="0.2">
      <c r="B574" s="54" t="s">
        <v>4157</v>
      </c>
      <c r="C574" s="55">
        <v>0</v>
      </c>
      <c r="D574" s="55">
        <v>6</v>
      </c>
      <c r="E574" s="151">
        <v>5</v>
      </c>
      <c r="F574" s="151">
        <v>0</v>
      </c>
      <c r="G574" s="56">
        <v>0</v>
      </c>
    </row>
    <row r="575" spans="2:7" ht="18.75" customHeight="1" x14ac:dyDescent="0.2">
      <c r="B575" s="54" t="s">
        <v>2108</v>
      </c>
      <c r="C575" s="55">
        <v>1</v>
      </c>
      <c r="D575" s="55">
        <v>7</v>
      </c>
      <c r="E575" s="151">
        <v>2</v>
      </c>
      <c r="F575" s="151">
        <v>0</v>
      </c>
      <c r="G575" s="56">
        <v>1</v>
      </c>
    </row>
    <row r="576" spans="2:7" ht="18.75" customHeight="1" x14ac:dyDescent="0.2">
      <c r="B576" s="54" t="s">
        <v>5049</v>
      </c>
      <c r="C576" s="55">
        <v>4</v>
      </c>
      <c r="D576" s="55">
        <v>1</v>
      </c>
      <c r="E576" s="151">
        <v>2</v>
      </c>
      <c r="F576" s="151">
        <v>2</v>
      </c>
      <c r="G576" s="56">
        <v>2</v>
      </c>
    </row>
    <row r="577" spans="2:7" ht="18.75" customHeight="1" x14ac:dyDescent="0.2">
      <c r="B577" s="54" t="s">
        <v>1513</v>
      </c>
      <c r="C577" s="55">
        <v>3</v>
      </c>
      <c r="D577" s="55">
        <v>1</v>
      </c>
      <c r="E577" s="151">
        <v>3</v>
      </c>
      <c r="F577" s="151">
        <v>1</v>
      </c>
      <c r="G577" s="56">
        <v>3</v>
      </c>
    </row>
    <row r="578" spans="2:7" ht="18.75" customHeight="1" x14ac:dyDescent="0.2">
      <c r="B578" s="54" t="s">
        <v>1203</v>
      </c>
      <c r="C578" s="55">
        <v>0</v>
      </c>
      <c r="D578" s="55">
        <v>2</v>
      </c>
      <c r="E578" s="151">
        <v>4</v>
      </c>
      <c r="F578" s="151">
        <v>2</v>
      </c>
      <c r="G578" s="56">
        <v>3</v>
      </c>
    </row>
    <row r="579" spans="2:7" ht="18.75" customHeight="1" x14ac:dyDescent="0.2">
      <c r="B579" s="54" t="s">
        <v>4756</v>
      </c>
      <c r="C579" s="55">
        <v>1</v>
      </c>
      <c r="D579" s="55">
        <v>3</v>
      </c>
      <c r="E579" s="151">
        <v>0</v>
      </c>
      <c r="F579" s="151">
        <v>6</v>
      </c>
      <c r="G579" s="56">
        <v>1</v>
      </c>
    </row>
    <row r="580" spans="2:7" ht="18.75" customHeight="1" x14ac:dyDescent="0.2">
      <c r="B580" s="54" t="s">
        <v>2045</v>
      </c>
      <c r="C580" s="55">
        <v>2</v>
      </c>
      <c r="D580" s="55">
        <v>2</v>
      </c>
      <c r="E580" s="151">
        <v>5</v>
      </c>
      <c r="F580" s="151">
        <v>2</v>
      </c>
      <c r="G580" s="56">
        <v>0</v>
      </c>
    </row>
    <row r="581" spans="2:7" ht="18.75" customHeight="1" x14ac:dyDescent="0.2">
      <c r="B581" s="54" t="s">
        <v>5085</v>
      </c>
      <c r="C581" s="55">
        <v>8</v>
      </c>
      <c r="D581" s="55">
        <v>1</v>
      </c>
      <c r="E581" s="151">
        <v>1</v>
      </c>
      <c r="F581" s="151">
        <v>1</v>
      </c>
      <c r="G581" s="56">
        <v>0</v>
      </c>
    </row>
    <row r="582" spans="2:7" ht="18.75" customHeight="1" x14ac:dyDescent="0.2">
      <c r="B582" s="54" t="s">
        <v>1378</v>
      </c>
      <c r="C582" s="55">
        <v>3</v>
      </c>
      <c r="D582" s="55">
        <v>3</v>
      </c>
      <c r="E582" s="151">
        <v>3</v>
      </c>
      <c r="F582" s="151">
        <v>1</v>
      </c>
      <c r="G582" s="56">
        <v>1</v>
      </c>
    </row>
    <row r="583" spans="2:7" ht="18.75" customHeight="1" x14ac:dyDescent="0.2">
      <c r="B583" s="54" t="s">
        <v>2224</v>
      </c>
      <c r="C583" s="55">
        <v>1</v>
      </c>
      <c r="D583" s="55">
        <v>5</v>
      </c>
      <c r="E583" s="151">
        <v>4</v>
      </c>
      <c r="F583" s="151">
        <v>1</v>
      </c>
      <c r="G583" s="56">
        <v>0</v>
      </c>
    </row>
    <row r="584" spans="2:7" ht="18.75" customHeight="1" x14ac:dyDescent="0.2">
      <c r="B584" s="54" t="s">
        <v>2323</v>
      </c>
      <c r="C584" s="55">
        <v>0</v>
      </c>
      <c r="D584" s="55">
        <v>4</v>
      </c>
      <c r="E584" s="151">
        <v>1</v>
      </c>
      <c r="F584" s="151">
        <v>2</v>
      </c>
      <c r="G584" s="56">
        <v>4</v>
      </c>
    </row>
    <row r="585" spans="2:7" ht="18.75" customHeight="1" x14ac:dyDescent="0.2">
      <c r="B585" s="54" t="s">
        <v>1081</v>
      </c>
      <c r="C585" s="55">
        <v>2</v>
      </c>
      <c r="D585" s="55">
        <v>2</v>
      </c>
      <c r="E585" s="151">
        <v>5</v>
      </c>
      <c r="F585" s="151">
        <v>2</v>
      </c>
      <c r="G585" s="56">
        <v>0</v>
      </c>
    </row>
    <row r="586" spans="2:7" ht="18.75" customHeight="1" x14ac:dyDescent="0.2">
      <c r="B586" s="54" t="s">
        <v>1388</v>
      </c>
      <c r="C586" s="55">
        <v>1</v>
      </c>
      <c r="D586" s="55">
        <v>3</v>
      </c>
      <c r="E586" s="151">
        <v>0</v>
      </c>
      <c r="F586" s="151">
        <v>7</v>
      </c>
      <c r="G586" s="56">
        <v>0</v>
      </c>
    </row>
    <row r="587" spans="2:7" ht="18.75" customHeight="1" x14ac:dyDescent="0.2">
      <c r="B587" s="54" t="s">
        <v>3722</v>
      </c>
      <c r="C587" s="55">
        <v>0</v>
      </c>
      <c r="D587" s="55">
        <v>9</v>
      </c>
      <c r="E587" s="151">
        <v>2</v>
      </c>
      <c r="F587" s="151">
        <v>0</v>
      </c>
      <c r="G587" s="56">
        <v>0</v>
      </c>
    </row>
    <row r="588" spans="2:7" ht="18.75" customHeight="1" x14ac:dyDescent="0.2">
      <c r="B588" s="54" t="s">
        <v>4971</v>
      </c>
      <c r="C588" s="55">
        <v>5</v>
      </c>
      <c r="D588" s="55">
        <v>3</v>
      </c>
      <c r="E588" s="151">
        <v>1</v>
      </c>
      <c r="F588" s="151">
        <v>1</v>
      </c>
      <c r="G588" s="56">
        <v>1</v>
      </c>
    </row>
    <row r="589" spans="2:7" ht="18.75" customHeight="1" x14ac:dyDescent="0.2">
      <c r="B589" s="54" t="s">
        <v>1858</v>
      </c>
      <c r="C589" s="55">
        <v>0</v>
      </c>
      <c r="D589" s="55">
        <v>1</v>
      </c>
      <c r="E589" s="151">
        <v>6</v>
      </c>
      <c r="F589" s="151">
        <v>2</v>
      </c>
      <c r="G589" s="56">
        <v>2</v>
      </c>
    </row>
    <row r="590" spans="2:7" ht="18.75" customHeight="1" x14ac:dyDescent="0.2">
      <c r="B590" s="54" t="s">
        <v>2390</v>
      </c>
      <c r="C590" s="55">
        <v>3</v>
      </c>
      <c r="D590" s="55">
        <v>3</v>
      </c>
      <c r="E590" s="151">
        <v>2</v>
      </c>
      <c r="F590" s="151">
        <v>3</v>
      </c>
      <c r="G590" s="56">
        <v>0</v>
      </c>
    </row>
    <row r="591" spans="2:7" ht="18.75" customHeight="1" x14ac:dyDescent="0.2">
      <c r="B591" s="54" t="s">
        <v>2849</v>
      </c>
      <c r="C591" s="55">
        <v>2</v>
      </c>
      <c r="D591" s="55">
        <v>3</v>
      </c>
      <c r="E591" s="151">
        <v>3</v>
      </c>
      <c r="F591" s="151">
        <v>0</v>
      </c>
      <c r="G591" s="56">
        <v>3</v>
      </c>
    </row>
    <row r="592" spans="2:7" ht="18.75" customHeight="1" x14ac:dyDescent="0.2">
      <c r="B592" s="54" t="s">
        <v>1036</v>
      </c>
      <c r="C592" s="55">
        <v>10</v>
      </c>
      <c r="D592" s="55">
        <v>0</v>
      </c>
      <c r="E592" s="151">
        <v>0</v>
      </c>
      <c r="F592" s="151">
        <v>0</v>
      </c>
      <c r="G592" s="56">
        <v>1</v>
      </c>
    </row>
    <row r="593" spans="2:7" ht="18.75" customHeight="1" x14ac:dyDescent="0.2">
      <c r="B593" s="54" t="s">
        <v>1323</v>
      </c>
      <c r="C593" s="55">
        <v>7</v>
      </c>
      <c r="D593" s="55">
        <v>0</v>
      </c>
      <c r="E593" s="151">
        <v>3</v>
      </c>
      <c r="F593" s="151">
        <v>0</v>
      </c>
      <c r="G593" s="56">
        <v>1</v>
      </c>
    </row>
    <row r="594" spans="2:7" ht="18.75" customHeight="1" x14ac:dyDescent="0.2">
      <c r="B594" s="54" t="s">
        <v>1747</v>
      </c>
      <c r="C594" s="55">
        <v>6</v>
      </c>
      <c r="D594" s="55">
        <v>0</v>
      </c>
      <c r="E594" s="151">
        <v>2</v>
      </c>
      <c r="F594" s="151">
        <v>0</v>
      </c>
      <c r="G594" s="56">
        <v>3</v>
      </c>
    </row>
    <row r="595" spans="2:7" ht="18.75" customHeight="1" x14ac:dyDescent="0.2">
      <c r="B595" s="54" t="s">
        <v>920</v>
      </c>
      <c r="C595" s="55">
        <v>1</v>
      </c>
      <c r="D595" s="55">
        <v>4</v>
      </c>
      <c r="E595" s="151">
        <v>1</v>
      </c>
      <c r="F595" s="151">
        <v>5</v>
      </c>
      <c r="G595" s="56">
        <v>0</v>
      </c>
    </row>
    <row r="596" spans="2:7" ht="18.75" customHeight="1" x14ac:dyDescent="0.2">
      <c r="B596" s="54" t="s">
        <v>1769</v>
      </c>
      <c r="C596" s="55">
        <v>0</v>
      </c>
      <c r="D596" s="55">
        <v>0</v>
      </c>
      <c r="E596" s="151">
        <v>6</v>
      </c>
      <c r="F596" s="151">
        <v>4</v>
      </c>
      <c r="G596" s="56">
        <v>0</v>
      </c>
    </row>
    <row r="597" spans="2:7" ht="18.75" customHeight="1" x14ac:dyDescent="0.2">
      <c r="B597" s="54" t="s">
        <v>1781</v>
      </c>
      <c r="C597" s="55">
        <v>2</v>
      </c>
      <c r="D597" s="55">
        <v>2</v>
      </c>
      <c r="E597" s="151">
        <v>2</v>
      </c>
      <c r="F597" s="151">
        <v>3</v>
      </c>
      <c r="G597" s="56">
        <v>1</v>
      </c>
    </row>
    <row r="598" spans="2:7" ht="18.75" customHeight="1" x14ac:dyDescent="0.2">
      <c r="B598" s="54" t="s">
        <v>2215</v>
      </c>
      <c r="C598" s="55">
        <v>3</v>
      </c>
      <c r="D598" s="55">
        <v>3</v>
      </c>
      <c r="E598" s="151">
        <v>1</v>
      </c>
      <c r="F598" s="151">
        <v>2</v>
      </c>
      <c r="G598" s="56">
        <v>1</v>
      </c>
    </row>
    <row r="599" spans="2:7" ht="18.75" customHeight="1" x14ac:dyDescent="0.2">
      <c r="B599" s="54" t="s">
        <v>5019</v>
      </c>
      <c r="C599" s="55">
        <v>2</v>
      </c>
      <c r="D599" s="55">
        <v>2</v>
      </c>
      <c r="E599" s="151">
        <v>1</v>
      </c>
      <c r="F599" s="151">
        <v>3</v>
      </c>
      <c r="G599" s="56">
        <v>2</v>
      </c>
    </row>
    <row r="600" spans="2:7" ht="18.75" customHeight="1" x14ac:dyDescent="0.2">
      <c r="B600" s="54" t="s">
        <v>4627</v>
      </c>
      <c r="C600" s="55">
        <v>1</v>
      </c>
      <c r="D600" s="55">
        <v>0</v>
      </c>
      <c r="E600" s="151">
        <v>8</v>
      </c>
      <c r="F600" s="151">
        <v>1</v>
      </c>
      <c r="G600" s="56">
        <v>0</v>
      </c>
    </row>
    <row r="601" spans="2:7" ht="18.75" customHeight="1" x14ac:dyDescent="0.2">
      <c r="B601" s="54" t="s">
        <v>4734</v>
      </c>
      <c r="C601" s="55">
        <v>0</v>
      </c>
      <c r="D601" s="55">
        <v>10</v>
      </c>
      <c r="E601" s="151">
        <v>0</v>
      </c>
      <c r="F601" s="151">
        <v>0</v>
      </c>
      <c r="G601" s="56">
        <v>0</v>
      </c>
    </row>
    <row r="602" spans="2:7" ht="18.75" customHeight="1" x14ac:dyDescent="0.2">
      <c r="B602" s="54" t="s">
        <v>4998</v>
      </c>
      <c r="C602" s="55">
        <v>0</v>
      </c>
      <c r="D602" s="55">
        <v>1</v>
      </c>
      <c r="E602" s="151">
        <v>0</v>
      </c>
      <c r="F602" s="151">
        <v>5</v>
      </c>
      <c r="G602" s="56">
        <v>4</v>
      </c>
    </row>
    <row r="603" spans="2:7" ht="18.75" customHeight="1" x14ac:dyDescent="0.2">
      <c r="B603" s="54" t="s">
        <v>4984</v>
      </c>
      <c r="C603" s="55">
        <v>2</v>
      </c>
      <c r="D603" s="55">
        <v>4</v>
      </c>
      <c r="E603" s="151">
        <v>1</v>
      </c>
      <c r="F603" s="151">
        <v>1</v>
      </c>
      <c r="G603" s="56">
        <v>2</v>
      </c>
    </row>
    <row r="604" spans="2:7" ht="18.75" customHeight="1" x14ac:dyDescent="0.2">
      <c r="B604" s="54" t="s">
        <v>1137</v>
      </c>
      <c r="C604" s="55">
        <v>8</v>
      </c>
      <c r="D604" s="55">
        <v>1</v>
      </c>
      <c r="E604" s="151">
        <v>1</v>
      </c>
      <c r="F604" s="151">
        <v>0</v>
      </c>
      <c r="G604" s="56">
        <v>0</v>
      </c>
    </row>
    <row r="605" spans="2:7" ht="18.75" customHeight="1" x14ac:dyDescent="0.2">
      <c r="B605" s="54" t="s">
        <v>2372</v>
      </c>
      <c r="C605" s="55">
        <v>1</v>
      </c>
      <c r="D605" s="55">
        <v>3</v>
      </c>
      <c r="E605" s="151">
        <v>1</v>
      </c>
      <c r="F605" s="151">
        <v>3</v>
      </c>
      <c r="G605" s="56">
        <v>2</v>
      </c>
    </row>
    <row r="606" spans="2:7" ht="18.75" customHeight="1" x14ac:dyDescent="0.2">
      <c r="B606" s="54" t="s">
        <v>2554</v>
      </c>
      <c r="C606" s="55">
        <v>1</v>
      </c>
      <c r="D606" s="55">
        <v>5</v>
      </c>
      <c r="E606" s="151">
        <v>1</v>
      </c>
      <c r="F606" s="151">
        <v>2</v>
      </c>
      <c r="G606" s="56">
        <v>1</v>
      </c>
    </row>
    <row r="607" spans="2:7" ht="18.75" customHeight="1" x14ac:dyDescent="0.2">
      <c r="B607" s="54" t="s">
        <v>5022</v>
      </c>
      <c r="C607" s="55">
        <v>5</v>
      </c>
      <c r="D607" s="55">
        <v>3</v>
      </c>
      <c r="E607" s="151">
        <v>1</v>
      </c>
      <c r="F607" s="151">
        <v>1</v>
      </c>
      <c r="G607" s="56">
        <v>0</v>
      </c>
    </row>
    <row r="608" spans="2:7" ht="18.75" customHeight="1" x14ac:dyDescent="0.2">
      <c r="B608" s="54" t="s">
        <v>1556</v>
      </c>
      <c r="C608" s="55">
        <v>7</v>
      </c>
      <c r="D608" s="55">
        <v>0</v>
      </c>
      <c r="E608" s="151">
        <v>2</v>
      </c>
      <c r="F608" s="151">
        <v>0</v>
      </c>
      <c r="G608" s="56">
        <v>1</v>
      </c>
    </row>
    <row r="609" spans="2:7" ht="18.75" customHeight="1" x14ac:dyDescent="0.2">
      <c r="B609" s="54" t="s">
        <v>1201</v>
      </c>
      <c r="C609" s="55">
        <v>0</v>
      </c>
      <c r="D609" s="55">
        <v>3</v>
      </c>
      <c r="E609" s="151">
        <v>5</v>
      </c>
      <c r="F609" s="151">
        <v>0</v>
      </c>
      <c r="G609" s="56">
        <v>2</v>
      </c>
    </row>
    <row r="610" spans="2:7" ht="18.75" customHeight="1" x14ac:dyDescent="0.2">
      <c r="B610" s="54" t="s">
        <v>1798</v>
      </c>
      <c r="C610" s="55">
        <v>1</v>
      </c>
      <c r="D610" s="55">
        <v>5</v>
      </c>
      <c r="E610" s="151">
        <v>4</v>
      </c>
      <c r="F610" s="151">
        <v>0</v>
      </c>
      <c r="G610" s="56">
        <v>0</v>
      </c>
    </row>
    <row r="611" spans="2:7" ht="18.75" customHeight="1" x14ac:dyDescent="0.2">
      <c r="B611" s="54" t="s">
        <v>1529</v>
      </c>
      <c r="C611" s="55">
        <v>2</v>
      </c>
      <c r="D611" s="55">
        <v>0</v>
      </c>
      <c r="E611" s="151">
        <v>2</v>
      </c>
      <c r="F611" s="151">
        <v>2</v>
      </c>
      <c r="G611" s="56">
        <v>4</v>
      </c>
    </row>
    <row r="612" spans="2:7" ht="18.75" customHeight="1" x14ac:dyDescent="0.2">
      <c r="B612" s="54" t="s">
        <v>1148</v>
      </c>
      <c r="C612" s="55">
        <v>1</v>
      </c>
      <c r="D612" s="55">
        <v>2</v>
      </c>
      <c r="E612" s="151">
        <v>2</v>
      </c>
      <c r="F612" s="151">
        <v>1</v>
      </c>
      <c r="G612" s="56">
        <v>4</v>
      </c>
    </row>
    <row r="613" spans="2:7" ht="18.75" customHeight="1" x14ac:dyDescent="0.2">
      <c r="B613" s="54" t="s">
        <v>981</v>
      </c>
      <c r="C613" s="55">
        <v>2</v>
      </c>
      <c r="D613" s="55">
        <v>0</v>
      </c>
      <c r="E613" s="151">
        <v>0</v>
      </c>
      <c r="F613" s="151">
        <v>8</v>
      </c>
      <c r="G613" s="56">
        <v>0</v>
      </c>
    </row>
    <row r="614" spans="2:7" ht="18.75" customHeight="1" x14ac:dyDescent="0.2">
      <c r="B614" s="54" t="s">
        <v>1988</v>
      </c>
      <c r="C614" s="55">
        <v>3</v>
      </c>
      <c r="D614" s="55">
        <v>3</v>
      </c>
      <c r="E614" s="151">
        <v>2</v>
      </c>
      <c r="F614" s="151">
        <v>2</v>
      </c>
      <c r="G614" s="56">
        <v>0</v>
      </c>
    </row>
    <row r="615" spans="2:7" ht="18.75" customHeight="1" x14ac:dyDescent="0.2">
      <c r="B615" s="54" t="s">
        <v>5087</v>
      </c>
      <c r="C615" s="55">
        <v>0</v>
      </c>
      <c r="D615" s="55">
        <v>2</v>
      </c>
      <c r="E615" s="151">
        <v>2</v>
      </c>
      <c r="F615" s="151">
        <v>2</v>
      </c>
      <c r="G615" s="56">
        <v>4</v>
      </c>
    </row>
    <row r="616" spans="2:7" ht="18.75" customHeight="1" x14ac:dyDescent="0.2">
      <c r="B616" s="54" t="s">
        <v>2000</v>
      </c>
      <c r="C616" s="55">
        <v>2</v>
      </c>
      <c r="D616" s="55">
        <v>1</v>
      </c>
      <c r="E616" s="151">
        <v>5</v>
      </c>
      <c r="F616" s="151">
        <v>2</v>
      </c>
      <c r="G616" s="56">
        <v>0</v>
      </c>
    </row>
    <row r="617" spans="2:7" ht="18.75" customHeight="1" x14ac:dyDescent="0.2">
      <c r="B617" s="54" t="s">
        <v>1869</v>
      </c>
      <c r="C617" s="55">
        <v>1</v>
      </c>
      <c r="D617" s="55">
        <v>0</v>
      </c>
      <c r="E617" s="151">
        <v>2</v>
      </c>
      <c r="F617" s="151">
        <v>4</v>
      </c>
      <c r="G617" s="56">
        <v>3</v>
      </c>
    </row>
    <row r="618" spans="2:7" ht="18.75" customHeight="1" x14ac:dyDescent="0.2">
      <c r="B618" s="54" t="s">
        <v>1473</v>
      </c>
      <c r="C618" s="55">
        <v>0</v>
      </c>
      <c r="D618" s="55">
        <v>4</v>
      </c>
      <c r="E618" s="151">
        <v>5</v>
      </c>
      <c r="F618" s="151">
        <v>1</v>
      </c>
      <c r="G618" s="56">
        <v>0</v>
      </c>
    </row>
    <row r="619" spans="2:7" ht="18.75" customHeight="1" x14ac:dyDescent="0.2">
      <c r="B619" s="54" t="s">
        <v>4508</v>
      </c>
      <c r="C619" s="55">
        <v>2</v>
      </c>
      <c r="D619" s="55">
        <v>3</v>
      </c>
      <c r="E619" s="151">
        <v>3</v>
      </c>
      <c r="F619" s="151">
        <v>1</v>
      </c>
      <c r="G619" s="56">
        <v>1</v>
      </c>
    </row>
    <row r="620" spans="2:7" ht="18.75" customHeight="1" x14ac:dyDescent="0.2">
      <c r="B620" s="54" t="s">
        <v>2099</v>
      </c>
      <c r="C620" s="55">
        <v>0</v>
      </c>
      <c r="D620" s="55">
        <v>1</v>
      </c>
      <c r="E620" s="151">
        <v>2</v>
      </c>
      <c r="F620" s="151">
        <v>7</v>
      </c>
      <c r="G620" s="56">
        <v>0</v>
      </c>
    </row>
    <row r="621" spans="2:7" ht="18.75" customHeight="1" x14ac:dyDescent="0.2">
      <c r="B621" s="54" t="s">
        <v>5036</v>
      </c>
      <c r="C621" s="55">
        <v>1</v>
      </c>
      <c r="D621" s="55">
        <v>2</v>
      </c>
      <c r="E621" s="151">
        <v>3</v>
      </c>
      <c r="F621" s="151">
        <v>3</v>
      </c>
      <c r="G621" s="56">
        <v>1</v>
      </c>
    </row>
    <row r="622" spans="2:7" ht="18.75" customHeight="1" x14ac:dyDescent="0.2">
      <c r="B622" s="54" t="s">
        <v>1716</v>
      </c>
      <c r="C622" s="55">
        <v>1</v>
      </c>
      <c r="D622" s="55">
        <v>2</v>
      </c>
      <c r="E622" s="151">
        <v>1</v>
      </c>
      <c r="F622" s="151">
        <v>4</v>
      </c>
      <c r="G622" s="56">
        <v>1</v>
      </c>
    </row>
    <row r="623" spans="2:7" ht="18.75" customHeight="1" x14ac:dyDescent="0.2">
      <c r="B623" s="54" t="s">
        <v>228</v>
      </c>
      <c r="C623" s="55">
        <v>0</v>
      </c>
      <c r="D623" s="55">
        <v>0</v>
      </c>
      <c r="E623" s="151">
        <v>6</v>
      </c>
      <c r="F623" s="151">
        <v>2</v>
      </c>
      <c r="G623" s="56">
        <v>1</v>
      </c>
    </row>
    <row r="624" spans="2:7" ht="18.75" customHeight="1" x14ac:dyDescent="0.2">
      <c r="B624" s="54" t="s">
        <v>1088</v>
      </c>
      <c r="C624" s="55">
        <v>2</v>
      </c>
      <c r="D624" s="55">
        <v>2</v>
      </c>
      <c r="E624" s="151">
        <v>5</v>
      </c>
      <c r="F624" s="151">
        <v>0</v>
      </c>
      <c r="G624" s="56">
        <v>0</v>
      </c>
    </row>
    <row r="625" spans="2:7" ht="18.75" customHeight="1" x14ac:dyDescent="0.2">
      <c r="B625" s="54" t="s">
        <v>3413</v>
      </c>
      <c r="C625" s="55">
        <v>3</v>
      </c>
      <c r="D625" s="55">
        <v>2</v>
      </c>
      <c r="E625" s="151">
        <v>2</v>
      </c>
      <c r="F625" s="151">
        <v>0</v>
      </c>
      <c r="G625" s="56">
        <v>2</v>
      </c>
    </row>
    <row r="626" spans="2:7" ht="18.75" customHeight="1" x14ac:dyDescent="0.2">
      <c r="B626" s="54" t="s">
        <v>4995</v>
      </c>
      <c r="C626" s="55">
        <v>5</v>
      </c>
      <c r="D626" s="55">
        <v>2</v>
      </c>
      <c r="E626" s="151">
        <v>0</v>
      </c>
      <c r="F626" s="151">
        <v>2</v>
      </c>
      <c r="G626" s="56">
        <v>0</v>
      </c>
    </row>
    <row r="627" spans="2:7" ht="18.75" customHeight="1" x14ac:dyDescent="0.2">
      <c r="B627" s="54" t="s">
        <v>898</v>
      </c>
      <c r="C627" s="55">
        <v>1</v>
      </c>
      <c r="D627" s="55">
        <v>1</v>
      </c>
      <c r="E627" s="151">
        <v>1</v>
      </c>
      <c r="F627" s="151">
        <v>3</v>
      </c>
      <c r="G627" s="56">
        <v>3</v>
      </c>
    </row>
    <row r="628" spans="2:7" ht="18.75" customHeight="1" x14ac:dyDescent="0.2">
      <c r="B628" s="54" t="s">
        <v>3744</v>
      </c>
      <c r="C628" s="55">
        <v>9</v>
      </c>
      <c r="D628" s="55">
        <v>0</v>
      </c>
      <c r="E628" s="151">
        <v>0</v>
      </c>
      <c r="F628" s="151">
        <v>0</v>
      </c>
      <c r="G628" s="56">
        <v>0</v>
      </c>
    </row>
    <row r="629" spans="2:7" ht="18.75" customHeight="1" x14ac:dyDescent="0.2">
      <c r="B629" s="54" t="s">
        <v>960</v>
      </c>
      <c r="C629" s="55">
        <v>5</v>
      </c>
      <c r="D629" s="55">
        <v>2</v>
      </c>
      <c r="E629" s="151">
        <v>2</v>
      </c>
      <c r="F629" s="151">
        <v>0</v>
      </c>
      <c r="G629" s="56">
        <v>0</v>
      </c>
    </row>
    <row r="630" spans="2:7" ht="18.75" customHeight="1" x14ac:dyDescent="0.2">
      <c r="B630" s="54" t="s">
        <v>1506</v>
      </c>
      <c r="C630" s="55">
        <v>2</v>
      </c>
      <c r="D630" s="55">
        <v>1</v>
      </c>
      <c r="E630" s="151">
        <v>2</v>
      </c>
      <c r="F630" s="151">
        <v>2</v>
      </c>
      <c r="G630" s="56">
        <v>2</v>
      </c>
    </row>
    <row r="631" spans="2:7" ht="18.75" customHeight="1" x14ac:dyDescent="0.2">
      <c r="B631" s="54" t="s">
        <v>1754</v>
      </c>
      <c r="C631" s="55">
        <v>2</v>
      </c>
      <c r="D631" s="55">
        <v>1</v>
      </c>
      <c r="E631" s="151">
        <v>3</v>
      </c>
      <c r="F631" s="151">
        <v>3</v>
      </c>
      <c r="G631" s="56">
        <v>0</v>
      </c>
    </row>
    <row r="632" spans="2:7" ht="18.75" customHeight="1" x14ac:dyDescent="0.2">
      <c r="B632" s="54" t="s">
        <v>2746</v>
      </c>
      <c r="C632" s="55">
        <v>0</v>
      </c>
      <c r="D632" s="55">
        <v>1</v>
      </c>
      <c r="E632" s="151">
        <v>2</v>
      </c>
      <c r="F632" s="151">
        <v>6</v>
      </c>
      <c r="G632" s="56">
        <v>0</v>
      </c>
    </row>
    <row r="633" spans="2:7" ht="18.75" customHeight="1" x14ac:dyDescent="0.2">
      <c r="B633" s="54" t="s">
        <v>2314</v>
      </c>
      <c r="C633" s="55">
        <v>2</v>
      </c>
      <c r="D633" s="55">
        <v>1</v>
      </c>
      <c r="E633" s="151">
        <v>2</v>
      </c>
      <c r="F633" s="151">
        <v>2</v>
      </c>
      <c r="G633" s="56">
        <v>2</v>
      </c>
    </row>
    <row r="634" spans="2:7" ht="18.75" customHeight="1" x14ac:dyDescent="0.2">
      <c r="B634" s="54" t="s">
        <v>1875</v>
      </c>
      <c r="C634" s="55">
        <v>0</v>
      </c>
      <c r="D634" s="55">
        <v>0</v>
      </c>
      <c r="E634" s="151">
        <v>2</v>
      </c>
      <c r="F634" s="151">
        <v>0</v>
      </c>
      <c r="G634" s="56">
        <v>7</v>
      </c>
    </row>
    <row r="635" spans="2:7" ht="18.75" customHeight="1" x14ac:dyDescent="0.2">
      <c r="B635" s="54" t="s">
        <v>1653</v>
      </c>
      <c r="C635" s="55">
        <v>1</v>
      </c>
      <c r="D635" s="55">
        <v>1</v>
      </c>
      <c r="E635" s="151">
        <v>4</v>
      </c>
      <c r="F635" s="151">
        <v>2</v>
      </c>
      <c r="G635" s="56">
        <v>1</v>
      </c>
    </row>
    <row r="636" spans="2:7" ht="18.75" customHeight="1" x14ac:dyDescent="0.2">
      <c r="B636" s="54" t="s">
        <v>1259</v>
      </c>
      <c r="C636" s="55">
        <v>0</v>
      </c>
      <c r="D636" s="55">
        <v>2</v>
      </c>
      <c r="E636" s="151">
        <v>1</v>
      </c>
      <c r="F636" s="151">
        <v>5</v>
      </c>
      <c r="G636" s="56">
        <v>1</v>
      </c>
    </row>
    <row r="637" spans="2:7" ht="18.75" customHeight="1" x14ac:dyDescent="0.2">
      <c r="B637" s="54" t="s">
        <v>3007</v>
      </c>
      <c r="C637" s="55">
        <v>1</v>
      </c>
      <c r="D637" s="55">
        <v>2</v>
      </c>
      <c r="E637" s="151">
        <v>3</v>
      </c>
      <c r="F637" s="151">
        <v>3</v>
      </c>
      <c r="G637" s="56">
        <v>0</v>
      </c>
    </row>
    <row r="638" spans="2:7" ht="18.75" customHeight="1" x14ac:dyDescent="0.2">
      <c r="B638" s="54" t="s">
        <v>1954</v>
      </c>
      <c r="C638" s="55">
        <v>1</v>
      </c>
      <c r="D638" s="55">
        <v>1</v>
      </c>
      <c r="E638" s="151">
        <v>0</v>
      </c>
      <c r="F638" s="151">
        <v>3</v>
      </c>
      <c r="G638" s="56">
        <v>4</v>
      </c>
    </row>
    <row r="639" spans="2:7" ht="18.75" customHeight="1" x14ac:dyDescent="0.2">
      <c r="B639" s="54" t="s">
        <v>3765</v>
      </c>
      <c r="C639" s="55">
        <v>0</v>
      </c>
      <c r="D639" s="55">
        <v>4</v>
      </c>
      <c r="E639" s="151">
        <v>2</v>
      </c>
      <c r="F639" s="151">
        <v>2</v>
      </c>
      <c r="G639" s="56">
        <v>1</v>
      </c>
    </row>
    <row r="640" spans="2:7" ht="18.75" customHeight="1" x14ac:dyDescent="0.2">
      <c r="B640" s="54" t="s">
        <v>946</v>
      </c>
      <c r="C640" s="55">
        <v>1</v>
      </c>
      <c r="D640" s="55">
        <v>0</v>
      </c>
      <c r="E640" s="151">
        <v>7</v>
      </c>
      <c r="F640" s="151">
        <v>1</v>
      </c>
      <c r="G640" s="56">
        <v>0</v>
      </c>
    </row>
    <row r="641" spans="2:7" ht="18.75" customHeight="1" x14ac:dyDescent="0.2">
      <c r="B641" s="54" t="s">
        <v>1263</v>
      </c>
      <c r="C641" s="55">
        <v>0</v>
      </c>
      <c r="D641" s="55">
        <v>2</v>
      </c>
      <c r="E641" s="151">
        <v>1</v>
      </c>
      <c r="F641" s="151">
        <v>5</v>
      </c>
      <c r="G641" s="56">
        <v>1</v>
      </c>
    </row>
    <row r="642" spans="2:7" ht="18.75" customHeight="1" x14ac:dyDescent="0.2">
      <c r="B642" s="54" t="s">
        <v>1854</v>
      </c>
      <c r="C642" s="55">
        <v>7</v>
      </c>
      <c r="D642" s="55">
        <v>0</v>
      </c>
      <c r="E642" s="151">
        <v>0</v>
      </c>
      <c r="F642" s="151">
        <v>1</v>
      </c>
      <c r="G642" s="56">
        <v>1</v>
      </c>
    </row>
    <row r="643" spans="2:7" ht="18.75" customHeight="1" x14ac:dyDescent="0.2">
      <c r="B643" s="54" t="s">
        <v>1149</v>
      </c>
      <c r="C643" s="55">
        <v>3</v>
      </c>
      <c r="D643" s="55">
        <v>2</v>
      </c>
      <c r="E643" s="151">
        <v>3</v>
      </c>
      <c r="F643" s="151">
        <v>0</v>
      </c>
      <c r="G643" s="56">
        <v>1</v>
      </c>
    </row>
    <row r="644" spans="2:7" ht="18.75" customHeight="1" x14ac:dyDescent="0.2">
      <c r="B644" s="54" t="s">
        <v>5064</v>
      </c>
      <c r="C644" s="55">
        <v>8</v>
      </c>
      <c r="D644" s="55">
        <v>1</v>
      </c>
      <c r="E644" s="151">
        <v>0</v>
      </c>
      <c r="F644" s="151">
        <v>0</v>
      </c>
      <c r="G644" s="56">
        <v>0</v>
      </c>
    </row>
    <row r="645" spans="2:7" ht="18.75" customHeight="1" x14ac:dyDescent="0.2">
      <c r="B645" s="54" t="s">
        <v>2997</v>
      </c>
      <c r="C645" s="55">
        <v>2</v>
      </c>
      <c r="D645" s="55">
        <v>6</v>
      </c>
      <c r="E645" s="151">
        <v>0</v>
      </c>
      <c r="F645" s="151">
        <v>1</v>
      </c>
      <c r="G645" s="56">
        <v>0</v>
      </c>
    </row>
    <row r="646" spans="2:7" ht="18.75" customHeight="1" x14ac:dyDescent="0.2">
      <c r="B646" s="54" t="s">
        <v>5005</v>
      </c>
      <c r="C646" s="55">
        <v>0</v>
      </c>
      <c r="D646" s="55">
        <v>3</v>
      </c>
      <c r="E646" s="151">
        <v>1</v>
      </c>
      <c r="F646" s="151">
        <v>4</v>
      </c>
      <c r="G646" s="56">
        <v>1</v>
      </c>
    </row>
    <row r="647" spans="2:7" ht="18.75" customHeight="1" x14ac:dyDescent="0.2">
      <c r="B647" s="54" t="s">
        <v>1599</v>
      </c>
      <c r="C647" s="55">
        <v>8</v>
      </c>
      <c r="D647" s="55">
        <v>1</v>
      </c>
      <c r="E647" s="151">
        <v>0</v>
      </c>
      <c r="F647" s="151">
        <v>0</v>
      </c>
      <c r="G647" s="56">
        <v>0</v>
      </c>
    </row>
    <row r="648" spans="2:7" ht="18.75" customHeight="1" x14ac:dyDescent="0.2">
      <c r="B648" s="54" t="s">
        <v>1108</v>
      </c>
      <c r="C648" s="55">
        <v>0</v>
      </c>
      <c r="D648" s="55">
        <v>1</v>
      </c>
      <c r="E648" s="151">
        <v>0</v>
      </c>
      <c r="F648" s="151">
        <v>2</v>
      </c>
      <c r="G648" s="56">
        <v>6</v>
      </c>
    </row>
    <row r="649" spans="2:7" ht="18.75" customHeight="1" x14ac:dyDescent="0.2">
      <c r="B649" s="54" t="s">
        <v>3804</v>
      </c>
      <c r="C649" s="55">
        <v>2</v>
      </c>
      <c r="D649" s="55">
        <v>2</v>
      </c>
      <c r="E649" s="151">
        <v>1</v>
      </c>
      <c r="F649" s="151">
        <v>2</v>
      </c>
      <c r="G649" s="56">
        <v>2</v>
      </c>
    </row>
    <row r="650" spans="2:7" ht="18.75" customHeight="1" x14ac:dyDescent="0.2">
      <c r="B650" s="54" t="s">
        <v>2764</v>
      </c>
      <c r="C650" s="55">
        <v>1</v>
      </c>
      <c r="D650" s="55">
        <v>1</v>
      </c>
      <c r="E650" s="151">
        <v>3</v>
      </c>
      <c r="F650" s="151">
        <v>2</v>
      </c>
      <c r="G650" s="56">
        <v>2</v>
      </c>
    </row>
    <row r="651" spans="2:7" ht="18.75" customHeight="1" x14ac:dyDescent="0.2">
      <c r="B651" s="54" t="s">
        <v>2284</v>
      </c>
      <c r="C651" s="55">
        <v>1</v>
      </c>
      <c r="D651" s="55">
        <v>3</v>
      </c>
      <c r="E651" s="151">
        <v>2</v>
      </c>
      <c r="F651" s="151">
        <v>3</v>
      </c>
      <c r="G651" s="56">
        <v>0</v>
      </c>
    </row>
    <row r="652" spans="2:7" ht="18.75" customHeight="1" x14ac:dyDescent="0.2">
      <c r="B652" s="54" t="s">
        <v>2153</v>
      </c>
      <c r="C652" s="55">
        <v>2</v>
      </c>
      <c r="D652" s="55">
        <v>4</v>
      </c>
      <c r="E652" s="151">
        <v>0</v>
      </c>
      <c r="F652" s="151">
        <v>0</v>
      </c>
      <c r="G652" s="56">
        <v>3</v>
      </c>
    </row>
    <row r="653" spans="2:7" ht="18.75" customHeight="1" x14ac:dyDescent="0.2">
      <c r="B653" s="54" t="s">
        <v>3895</v>
      </c>
      <c r="C653" s="55">
        <v>8</v>
      </c>
      <c r="D653" s="55">
        <v>0</v>
      </c>
      <c r="E653" s="151">
        <v>0</v>
      </c>
      <c r="F653" s="151">
        <v>0</v>
      </c>
      <c r="G653" s="56">
        <v>1</v>
      </c>
    </row>
    <row r="654" spans="2:7" ht="18.75" customHeight="1" x14ac:dyDescent="0.2">
      <c r="B654" s="54" t="s">
        <v>5287</v>
      </c>
      <c r="C654" s="55">
        <v>0</v>
      </c>
      <c r="D654" s="55">
        <v>5</v>
      </c>
      <c r="E654" s="151">
        <v>2</v>
      </c>
      <c r="F654" s="151">
        <v>2</v>
      </c>
      <c r="G654" s="56">
        <v>0</v>
      </c>
    </row>
    <row r="655" spans="2:7" ht="18.75" customHeight="1" x14ac:dyDescent="0.2">
      <c r="B655" s="54" t="s">
        <v>3911</v>
      </c>
      <c r="C655" s="55">
        <v>2</v>
      </c>
      <c r="D655" s="55">
        <v>3</v>
      </c>
      <c r="E655" s="151">
        <v>2</v>
      </c>
      <c r="F655" s="151">
        <v>1</v>
      </c>
      <c r="G655" s="56">
        <v>1</v>
      </c>
    </row>
    <row r="656" spans="2:7" ht="18.75" customHeight="1" x14ac:dyDescent="0.2">
      <c r="B656" s="54" t="s">
        <v>1568</v>
      </c>
      <c r="C656" s="55">
        <v>0</v>
      </c>
      <c r="D656" s="55">
        <v>3</v>
      </c>
      <c r="E656" s="151">
        <v>0</v>
      </c>
      <c r="F656" s="151">
        <v>4</v>
      </c>
      <c r="G656" s="56">
        <v>2</v>
      </c>
    </row>
    <row r="657" spans="2:7" ht="18.75" customHeight="1" x14ac:dyDescent="0.2">
      <c r="B657" s="54" t="s">
        <v>1154</v>
      </c>
      <c r="C657" s="55">
        <v>2</v>
      </c>
      <c r="D657" s="55">
        <v>0</v>
      </c>
      <c r="E657" s="151">
        <v>3</v>
      </c>
      <c r="F657" s="151">
        <v>0</v>
      </c>
      <c r="G657" s="56">
        <v>4</v>
      </c>
    </row>
    <row r="658" spans="2:7" ht="18.75" customHeight="1" x14ac:dyDescent="0.2">
      <c r="B658" s="54" t="s">
        <v>1022</v>
      </c>
      <c r="C658" s="55">
        <v>1</v>
      </c>
      <c r="D658" s="55">
        <v>2</v>
      </c>
      <c r="E658" s="151">
        <v>1</v>
      </c>
      <c r="F658" s="151">
        <v>1</v>
      </c>
      <c r="G658" s="56">
        <v>4</v>
      </c>
    </row>
    <row r="659" spans="2:7" ht="18.75" customHeight="1" x14ac:dyDescent="0.2">
      <c r="B659" s="54" t="s">
        <v>2041</v>
      </c>
      <c r="C659" s="55">
        <v>0</v>
      </c>
      <c r="D659" s="55">
        <v>3</v>
      </c>
      <c r="E659" s="151">
        <v>4</v>
      </c>
      <c r="F659" s="151">
        <v>1</v>
      </c>
      <c r="G659" s="56">
        <v>0</v>
      </c>
    </row>
    <row r="660" spans="2:7" ht="18.75" customHeight="1" x14ac:dyDescent="0.2">
      <c r="B660" s="54" t="s">
        <v>3027</v>
      </c>
      <c r="C660" s="55">
        <v>0</v>
      </c>
      <c r="D660" s="55">
        <v>4</v>
      </c>
      <c r="E660" s="151">
        <v>1</v>
      </c>
      <c r="F660" s="151">
        <v>1</v>
      </c>
      <c r="G660" s="56">
        <v>2</v>
      </c>
    </row>
    <row r="661" spans="2:7" ht="18.75" customHeight="1" x14ac:dyDescent="0.2">
      <c r="B661" s="54" t="s">
        <v>2572</v>
      </c>
      <c r="C661" s="55">
        <v>0</v>
      </c>
      <c r="D661" s="55">
        <v>2</v>
      </c>
      <c r="E661" s="151">
        <v>4</v>
      </c>
      <c r="F661" s="151">
        <v>2</v>
      </c>
      <c r="G661" s="56">
        <v>0</v>
      </c>
    </row>
    <row r="662" spans="2:7" ht="18.75" customHeight="1" x14ac:dyDescent="0.2">
      <c r="B662" s="54" t="s">
        <v>1464</v>
      </c>
      <c r="C662" s="55">
        <v>1</v>
      </c>
      <c r="D662" s="55">
        <v>3</v>
      </c>
      <c r="E662" s="151">
        <v>1</v>
      </c>
      <c r="F662" s="151">
        <v>1</v>
      </c>
      <c r="G662" s="56">
        <v>2</v>
      </c>
    </row>
    <row r="663" spans="2:7" ht="18.75" customHeight="1" x14ac:dyDescent="0.2">
      <c r="B663" s="54" t="s">
        <v>1546</v>
      </c>
      <c r="C663" s="55">
        <v>1</v>
      </c>
      <c r="D663" s="55">
        <v>3</v>
      </c>
      <c r="E663" s="151">
        <v>0</v>
      </c>
      <c r="F663" s="151">
        <v>4</v>
      </c>
      <c r="G663" s="56">
        <v>0</v>
      </c>
    </row>
    <row r="664" spans="2:7" ht="18.75" customHeight="1" x14ac:dyDescent="0.2">
      <c r="B664" s="54" t="s">
        <v>4939</v>
      </c>
      <c r="C664" s="55">
        <v>5</v>
      </c>
      <c r="D664" s="55">
        <v>1</v>
      </c>
      <c r="E664" s="151">
        <v>1</v>
      </c>
      <c r="F664" s="151">
        <v>1</v>
      </c>
      <c r="G664" s="56">
        <v>0</v>
      </c>
    </row>
    <row r="665" spans="2:7" ht="18.75" customHeight="1" x14ac:dyDescent="0.2">
      <c r="B665" s="54" t="s">
        <v>3091</v>
      </c>
      <c r="C665" s="55">
        <v>0</v>
      </c>
      <c r="D665" s="55">
        <v>4</v>
      </c>
      <c r="E665" s="151">
        <v>4</v>
      </c>
      <c r="F665" s="151">
        <v>0</v>
      </c>
      <c r="G665" s="56">
        <v>0</v>
      </c>
    </row>
    <row r="666" spans="2:7" ht="18.75" customHeight="1" x14ac:dyDescent="0.2">
      <c r="B666" s="54" t="s">
        <v>4328</v>
      </c>
      <c r="C666" s="55">
        <v>0</v>
      </c>
      <c r="D666" s="55">
        <v>0</v>
      </c>
      <c r="E666" s="151">
        <v>2</v>
      </c>
      <c r="F666" s="151">
        <v>0</v>
      </c>
      <c r="G666" s="56">
        <v>6</v>
      </c>
    </row>
    <row r="667" spans="2:7" ht="18.75" customHeight="1" x14ac:dyDescent="0.2">
      <c r="B667" s="54" t="s">
        <v>1878</v>
      </c>
      <c r="C667" s="55">
        <v>3</v>
      </c>
      <c r="D667" s="55">
        <v>1</v>
      </c>
      <c r="E667" s="151">
        <v>0</v>
      </c>
      <c r="F667" s="151">
        <v>1</v>
      </c>
      <c r="G667" s="56">
        <v>3</v>
      </c>
    </row>
    <row r="668" spans="2:7" ht="18.75" customHeight="1" x14ac:dyDescent="0.2">
      <c r="B668" s="54" t="s">
        <v>4976</v>
      </c>
      <c r="C668" s="55">
        <v>6</v>
      </c>
      <c r="D668" s="55">
        <v>2</v>
      </c>
      <c r="E668" s="151">
        <v>0</v>
      </c>
      <c r="F668" s="151">
        <v>0</v>
      </c>
      <c r="G668" s="56">
        <v>0</v>
      </c>
    </row>
    <row r="669" spans="2:7" ht="18.75" customHeight="1" x14ac:dyDescent="0.2">
      <c r="B669" s="54" t="s">
        <v>905</v>
      </c>
      <c r="C669" s="55">
        <v>2</v>
      </c>
      <c r="D669" s="55">
        <v>2</v>
      </c>
      <c r="E669" s="151">
        <v>2</v>
      </c>
      <c r="F669" s="151">
        <v>2</v>
      </c>
      <c r="G669" s="56">
        <v>0</v>
      </c>
    </row>
    <row r="670" spans="2:7" ht="18.75" customHeight="1" x14ac:dyDescent="0.2">
      <c r="B670" s="54" t="s">
        <v>1997</v>
      </c>
      <c r="C670" s="55">
        <v>1</v>
      </c>
      <c r="D670" s="55">
        <v>0</v>
      </c>
      <c r="E670" s="151">
        <v>3</v>
      </c>
      <c r="F670" s="151">
        <v>2</v>
      </c>
      <c r="G670" s="56">
        <v>2</v>
      </c>
    </row>
    <row r="671" spans="2:7" ht="18.75" customHeight="1" x14ac:dyDescent="0.2">
      <c r="B671" s="54" t="s">
        <v>4501</v>
      </c>
      <c r="C671" s="55">
        <v>0</v>
      </c>
      <c r="D671" s="55">
        <v>0</v>
      </c>
      <c r="E671" s="151">
        <v>0</v>
      </c>
      <c r="F671" s="151">
        <v>7</v>
      </c>
      <c r="G671" s="56">
        <v>1</v>
      </c>
    </row>
    <row r="672" spans="2:7" ht="18.75" customHeight="1" x14ac:dyDescent="0.2">
      <c r="B672" s="54" t="s">
        <v>2313</v>
      </c>
      <c r="C672" s="55">
        <v>0</v>
      </c>
      <c r="D672" s="55">
        <v>0</v>
      </c>
      <c r="E672" s="151">
        <v>4</v>
      </c>
      <c r="F672" s="151">
        <v>1</v>
      </c>
      <c r="G672" s="56">
        <v>3</v>
      </c>
    </row>
    <row r="673" spans="2:7" ht="18.75" customHeight="1" x14ac:dyDescent="0.2">
      <c r="B673" s="54" t="s">
        <v>1912</v>
      </c>
      <c r="C673" s="55">
        <v>2</v>
      </c>
      <c r="D673" s="55">
        <v>6</v>
      </c>
      <c r="E673" s="151">
        <v>0</v>
      </c>
      <c r="F673" s="151">
        <v>0</v>
      </c>
      <c r="G673" s="56">
        <v>0</v>
      </c>
    </row>
    <row r="674" spans="2:7" ht="18.75" customHeight="1" x14ac:dyDescent="0.2">
      <c r="B674" s="54" t="s">
        <v>181</v>
      </c>
      <c r="C674" s="55">
        <v>4</v>
      </c>
      <c r="D674" s="55">
        <v>1</v>
      </c>
      <c r="E674" s="151">
        <v>1</v>
      </c>
      <c r="F674" s="151">
        <v>1</v>
      </c>
      <c r="G674" s="56">
        <v>1</v>
      </c>
    </row>
    <row r="675" spans="2:7" ht="18.75" customHeight="1" x14ac:dyDescent="0.2">
      <c r="B675" s="54" t="s">
        <v>966</v>
      </c>
      <c r="C675" s="55">
        <v>0</v>
      </c>
      <c r="D675" s="55">
        <v>0</v>
      </c>
      <c r="E675" s="151">
        <v>1</v>
      </c>
      <c r="F675" s="151">
        <v>3</v>
      </c>
      <c r="G675" s="56">
        <v>4</v>
      </c>
    </row>
    <row r="676" spans="2:7" ht="18.75" customHeight="1" x14ac:dyDescent="0.2">
      <c r="B676" s="54" t="s">
        <v>3896</v>
      </c>
      <c r="C676" s="55">
        <v>3</v>
      </c>
      <c r="D676" s="55">
        <v>3</v>
      </c>
      <c r="E676" s="151">
        <v>2</v>
      </c>
      <c r="F676" s="151">
        <v>0</v>
      </c>
      <c r="G676" s="56">
        <v>0</v>
      </c>
    </row>
    <row r="677" spans="2:7" ht="18.75" customHeight="1" x14ac:dyDescent="0.2">
      <c r="B677" s="54" t="s">
        <v>3846</v>
      </c>
      <c r="C677" s="55">
        <v>2</v>
      </c>
      <c r="D677" s="55">
        <v>3</v>
      </c>
      <c r="E677" s="151">
        <v>0</v>
      </c>
      <c r="F677" s="151">
        <v>0</v>
      </c>
      <c r="G677" s="56">
        <v>3</v>
      </c>
    </row>
    <row r="678" spans="2:7" ht="18.75" customHeight="1" x14ac:dyDescent="0.2">
      <c r="B678" s="54" t="s">
        <v>1946</v>
      </c>
      <c r="C678" s="55">
        <v>4</v>
      </c>
      <c r="D678" s="55">
        <v>2</v>
      </c>
      <c r="E678" s="151">
        <v>0</v>
      </c>
      <c r="F678" s="151">
        <v>2</v>
      </c>
      <c r="G678" s="56">
        <v>0</v>
      </c>
    </row>
    <row r="679" spans="2:7" ht="18.75" customHeight="1" x14ac:dyDescent="0.2">
      <c r="B679" s="54" t="s">
        <v>874</v>
      </c>
      <c r="C679" s="55">
        <v>0</v>
      </c>
      <c r="D679" s="55">
        <v>4</v>
      </c>
      <c r="E679" s="151">
        <v>2</v>
      </c>
      <c r="F679" s="151">
        <v>0</v>
      </c>
      <c r="G679" s="56">
        <v>2</v>
      </c>
    </row>
    <row r="680" spans="2:7" ht="18.75" customHeight="1" x14ac:dyDescent="0.2">
      <c r="B680" s="54" t="s">
        <v>5034</v>
      </c>
      <c r="C680" s="55">
        <v>7</v>
      </c>
      <c r="D680" s="55">
        <v>1</v>
      </c>
      <c r="E680" s="151">
        <v>0</v>
      </c>
      <c r="F680" s="151">
        <v>0</v>
      </c>
      <c r="G680" s="56">
        <v>0</v>
      </c>
    </row>
    <row r="681" spans="2:7" ht="18.75" customHeight="1" x14ac:dyDescent="0.2">
      <c r="B681" s="54" t="s">
        <v>1421</v>
      </c>
      <c r="C681" s="55">
        <v>0</v>
      </c>
      <c r="D681" s="55">
        <v>3</v>
      </c>
      <c r="E681" s="151">
        <v>3</v>
      </c>
      <c r="F681" s="151">
        <v>0</v>
      </c>
      <c r="G681" s="56">
        <v>2</v>
      </c>
    </row>
    <row r="682" spans="2:7" ht="18.75" customHeight="1" x14ac:dyDescent="0.2">
      <c r="B682" s="54" t="s">
        <v>2996</v>
      </c>
      <c r="C682" s="55">
        <v>0</v>
      </c>
      <c r="D682" s="55">
        <v>0</v>
      </c>
      <c r="E682" s="151">
        <v>0</v>
      </c>
      <c r="F682" s="151">
        <v>6</v>
      </c>
      <c r="G682" s="56">
        <v>2</v>
      </c>
    </row>
    <row r="683" spans="2:7" ht="18.75" customHeight="1" x14ac:dyDescent="0.2">
      <c r="B683" s="54" t="s">
        <v>2995</v>
      </c>
      <c r="C683" s="55">
        <v>0</v>
      </c>
      <c r="D683" s="55">
        <v>0</v>
      </c>
      <c r="E683" s="151">
        <v>0</v>
      </c>
      <c r="F683" s="151">
        <v>2</v>
      </c>
      <c r="G683" s="56">
        <v>6</v>
      </c>
    </row>
    <row r="684" spans="2:7" ht="18.75" customHeight="1" x14ac:dyDescent="0.2">
      <c r="B684" s="54" t="s">
        <v>2835</v>
      </c>
      <c r="C684" s="55">
        <v>0</v>
      </c>
      <c r="D684" s="55">
        <v>0</v>
      </c>
      <c r="E684" s="151">
        <v>3</v>
      </c>
      <c r="F684" s="151">
        <v>3</v>
      </c>
      <c r="G684" s="56">
        <v>2</v>
      </c>
    </row>
    <row r="685" spans="2:7" ht="18.75" customHeight="1" x14ac:dyDescent="0.2">
      <c r="B685" s="54" t="s">
        <v>4025</v>
      </c>
      <c r="C685" s="55">
        <v>3</v>
      </c>
      <c r="D685" s="55">
        <v>5</v>
      </c>
      <c r="E685" s="151">
        <v>0</v>
      </c>
      <c r="F685" s="151">
        <v>0</v>
      </c>
      <c r="G685" s="56">
        <v>0</v>
      </c>
    </row>
    <row r="686" spans="2:7" ht="18.75" customHeight="1" x14ac:dyDescent="0.2">
      <c r="B686" s="54" t="s">
        <v>2290</v>
      </c>
      <c r="C686" s="55">
        <v>0</v>
      </c>
      <c r="D686" s="55">
        <v>0</v>
      </c>
      <c r="E686" s="151">
        <v>0</v>
      </c>
      <c r="F686" s="151">
        <v>4</v>
      </c>
      <c r="G686" s="56">
        <v>4</v>
      </c>
    </row>
    <row r="687" spans="2:7" ht="18.75" customHeight="1" x14ac:dyDescent="0.2">
      <c r="B687" s="54" t="s">
        <v>2198</v>
      </c>
      <c r="C687" s="55">
        <v>1</v>
      </c>
      <c r="D687" s="55">
        <v>4</v>
      </c>
      <c r="E687" s="151">
        <v>2</v>
      </c>
      <c r="F687" s="151">
        <v>1</v>
      </c>
      <c r="G687" s="56">
        <v>0</v>
      </c>
    </row>
    <row r="688" spans="2:7" ht="18.75" customHeight="1" x14ac:dyDescent="0.2">
      <c r="B688" s="54" t="s">
        <v>1486</v>
      </c>
      <c r="C688" s="55">
        <v>1</v>
      </c>
      <c r="D688" s="55">
        <v>1</v>
      </c>
      <c r="E688" s="151">
        <v>2</v>
      </c>
      <c r="F688" s="151">
        <v>3</v>
      </c>
      <c r="G688" s="56">
        <v>1</v>
      </c>
    </row>
    <row r="689" spans="2:7" ht="18.75" customHeight="1" x14ac:dyDescent="0.2">
      <c r="B689" s="54" t="s">
        <v>4521</v>
      </c>
      <c r="C689" s="55">
        <v>2</v>
      </c>
      <c r="D689" s="55">
        <v>2</v>
      </c>
      <c r="E689" s="151">
        <v>1</v>
      </c>
      <c r="F689" s="151">
        <v>0</v>
      </c>
      <c r="G689" s="56">
        <v>2</v>
      </c>
    </row>
    <row r="690" spans="2:7" ht="18.75" customHeight="1" x14ac:dyDescent="0.2">
      <c r="B690" s="54" t="s">
        <v>3766</v>
      </c>
      <c r="C690" s="55">
        <v>7</v>
      </c>
      <c r="D690" s="55">
        <v>0</v>
      </c>
      <c r="E690" s="151">
        <v>0</v>
      </c>
      <c r="F690" s="151">
        <v>0</v>
      </c>
      <c r="G690" s="56">
        <v>0</v>
      </c>
    </row>
    <row r="691" spans="2:7" ht="18.75" customHeight="1" x14ac:dyDescent="0.2">
      <c r="B691" s="54" t="s">
        <v>2057</v>
      </c>
      <c r="C691" s="55">
        <v>0</v>
      </c>
      <c r="D691" s="55">
        <v>2</v>
      </c>
      <c r="E691" s="151">
        <v>0</v>
      </c>
      <c r="F691" s="151">
        <v>4</v>
      </c>
      <c r="G691" s="56">
        <v>1</v>
      </c>
    </row>
    <row r="692" spans="2:7" ht="18.75" customHeight="1" x14ac:dyDescent="0.2">
      <c r="B692" s="54" t="s">
        <v>5076</v>
      </c>
      <c r="C692" s="55">
        <v>7</v>
      </c>
      <c r="D692" s="55">
        <v>0</v>
      </c>
      <c r="E692" s="151">
        <v>0</v>
      </c>
      <c r="F692" s="151">
        <v>0</v>
      </c>
      <c r="G692" s="56">
        <v>0</v>
      </c>
    </row>
    <row r="693" spans="2:7" ht="18.75" customHeight="1" x14ac:dyDescent="0.2">
      <c r="B693" s="54" t="s">
        <v>949</v>
      </c>
      <c r="C693" s="55">
        <v>1</v>
      </c>
      <c r="D693" s="55">
        <v>0</v>
      </c>
      <c r="E693" s="151">
        <v>1</v>
      </c>
      <c r="F693" s="151">
        <v>1</v>
      </c>
      <c r="G693" s="56">
        <v>4</v>
      </c>
    </row>
    <row r="694" spans="2:7" ht="18.75" customHeight="1" x14ac:dyDescent="0.2">
      <c r="B694" s="54" t="s">
        <v>5050</v>
      </c>
      <c r="C694" s="55">
        <v>1</v>
      </c>
      <c r="D694" s="55">
        <v>1</v>
      </c>
      <c r="E694" s="151">
        <v>3</v>
      </c>
      <c r="F694" s="151">
        <v>1</v>
      </c>
      <c r="G694" s="56">
        <v>1</v>
      </c>
    </row>
    <row r="695" spans="2:7" ht="18.75" customHeight="1" x14ac:dyDescent="0.2">
      <c r="B695" s="54" t="s">
        <v>1929</v>
      </c>
      <c r="C695" s="55">
        <v>2</v>
      </c>
      <c r="D695" s="55">
        <v>2</v>
      </c>
      <c r="E695" s="151">
        <v>1</v>
      </c>
      <c r="F695" s="151">
        <v>2</v>
      </c>
      <c r="G695" s="56">
        <v>0</v>
      </c>
    </row>
    <row r="696" spans="2:7" ht="18.75" customHeight="1" x14ac:dyDescent="0.2">
      <c r="B696" s="54" t="s">
        <v>938</v>
      </c>
      <c r="C696" s="55">
        <v>3</v>
      </c>
      <c r="D696" s="55">
        <v>4</v>
      </c>
      <c r="E696" s="151">
        <v>0</v>
      </c>
      <c r="F696" s="151">
        <v>0</v>
      </c>
      <c r="G696" s="56">
        <v>0</v>
      </c>
    </row>
    <row r="697" spans="2:7" ht="18.75" customHeight="1" x14ac:dyDescent="0.2">
      <c r="B697" s="54" t="s">
        <v>1874</v>
      </c>
      <c r="C697" s="55">
        <v>2</v>
      </c>
      <c r="D697" s="55">
        <v>1</v>
      </c>
      <c r="E697" s="151">
        <v>2</v>
      </c>
      <c r="F697" s="151">
        <v>1</v>
      </c>
      <c r="G697" s="56">
        <v>1</v>
      </c>
    </row>
    <row r="698" spans="2:7" ht="18.75" customHeight="1" x14ac:dyDescent="0.2">
      <c r="B698" s="54" t="s">
        <v>1721</v>
      </c>
      <c r="C698" s="55">
        <v>1</v>
      </c>
      <c r="D698" s="55">
        <v>0</v>
      </c>
      <c r="E698" s="151">
        <v>5</v>
      </c>
      <c r="F698" s="151">
        <v>1</v>
      </c>
      <c r="G698" s="56">
        <v>0</v>
      </c>
    </row>
    <row r="699" spans="2:7" ht="18.75" customHeight="1" x14ac:dyDescent="0.2">
      <c r="B699" s="54" t="s">
        <v>1420</v>
      </c>
      <c r="C699" s="55">
        <v>2</v>
      </c>
      <c r="D699" s="55">
        <v>1</v>
      </c>
      <c r="E699" s="151">
        <v>0</v>
      </c>
      <c r="F699" s="151">
        <v>4</v>
      </c>
      <c r="G699" s="56">
        <v>0</v>
      </c>
    </row>
    <row r="700" spans="2:7" ht="18.75" customHeight="1" x14ac:dyDescent="0.2">
      <c r="B700" s="54" t="s">
        <v>4969</v>
      </c>
      <c r="C700" s="55">
        <v>0</v>
      </c>
      <c r="D700" s="55">
        <v>2</v>
      </c>
      <c r="E700" s="151">
        <v>0</v>
      </c>
      <c r="F700" s="151">
        <v>2</v>
      </c>
      <c r="G700" s="56">
        <v>3</v>
      </c>
    </row>
    <row r="701" spans="2:7" ht="18.75" customHeight="1" x14ac:dyDescent="0.2">
      <c r="B701" s="54" t="s">
        <v>2694</v>
      </c>
      <c r="C701" s="55">
        <v>1</v>
      </c>
      <c r="D701" s="55">
        <v>0</v>
      </c>
      <c r="E701" s="151">
        <v>2</v>
      </c>
      <c r="F701" s="151">
        <v>3</v>
      </c>
      <c r="G701" s="56">
        <v>1</v>
      </c>
    </row>
    <row r="702" spans="2:7" ht="18.75" customHeight="1" x14ac:dyDescent="0.2">
      <c r="B702" s="54" t="s">
        <v>2709</v>
      </c>
      <c r="C702" s="55">
        <v>1</v>
      </c>
      <c r="D702" s="55">
        <v>0</v>
      </c>
      <c r="E702" s="151">
        <v>0</v>
      </c>
      <c r="F702" s="151">
        <v>3</v>
      </c>
      <c r="G702" s="56">
        <v>3</v>
      </c>
    </row>
    <row r="703" spans="2:7" ht="18.75" customHeight="1" x14ac:dyDescent="0.2">
      <c r="B703" s="54" t="s">
        <v>3038</v>
      </c>
      <c r="C703" s="55">
        <v>1</v>
      </c>
      <c r="D703" s="55">
        <v>2</v>
      </c>
      <c r="E703" s="151">
        <v>1</v>
      </c>
      <c r="F703" s="151">
        <v>3</v>
      </c>
      <c r="G703" s="56">
        <v>0</v>
      </c>
    </row>
    <row r="704" spans="2:7" ht="18.75" customHeight="1" x14ac:dyDescent="0.2">
      <c r="B704" s="54" t="s">
        <v>2221</v>
      </c>
      <c r="C704" s="55">
        <v>0</v>
      </c>
      <c r="D704" s="55">
        <v>1</v>
      </c>
      <c r="E704" s="151">
        <v>3</v>
      </c>
      <c r="F704" s="151">
        <v>2</v>
      </c>
      <c r="G704" s="56">
        <v>1</v>
      </c>
    </row>
    <row r="705" spans="2:7" ht="18.75" customHeight="1" x14ac:dyDescent="0.2">
      <c r="B705" s="54" t="s">
        <v>861</v>
      </c>
      <c r="C705" s="55">
        <v>6</v>
      </c>
      <c r="D705" s="55">
        <v>0</v>
      </c>
      <c r="E705" s="151">
        <v>0</v>
      </c>
      <c r="F705" s="151">
        <v>1</v>
      </c>
      <c r="G705" s="56">
        <v>0</v>
      </c>
    </row>
    <row r="706" spans="2:7" ht="18.75" customHeight="1" x14ac:dyDescent="0.2">
      <c r="B706" s="54" t="s">
        <v>2025</v>
      </c>
      <c r="C706" s="55">
        <v>1</v>
      </c>
      <c r="D706" s="55">
        <v>2</v>
      </c>
      <c r="E706" s="151">
        <v>3</v>
      </c>
      <c r="F706" s="151">
        <v>1</v>
      </c>
      <c r="G706" s="56">
        <v>0</v>
      </c>
    </row>
    <row r="707" spans="2:7" ht="18.75" customHeight="1" x14ac:dyDescent="0.2">
      <c r="B707" s="54" t="s">
        <v>4490</v>
      </c>
      <c r="C707" s="55">
        <v>0</v>
      </c>
      <c r="D707" s="55">
        <v>2</v>
      </c>
      <c r="E707" s="151">
        <v>0</v>
      </c>
      <c r="F707" s="151">
        <v>1</v>
      </c>
      <c r="G707" s="56">
        <v>4</v>
      </c>
    </row>
    <row r="708" spans="2:7" ht="18.75" customHeight="1" x14ac:dyDescent="0.2">
      <c r="B708" s="54" t="s">
        <v>891</v>
      </c>
      <c r="C708" s="55">
        <v>5</v>
      </c>
      <c r="D708" s="55">
        <v>1</v>
      </c>
      <c r="E708" s="151">
        <v>0</v>
      </c>
      <c r="F708" s="151">
        <v>1</v>
      </c>
      <c r="G708" s="56">
        <v>0</v>
      </c>
    </row>
    <row r="709" spans="2:7" ht="18.75" customHeight="1" x14ac:dyDescent="0.2">
      <c r="B709" s="54" t="s">
        <v>1926</v>
      </c>
      <c r="C709" s="55">
        <v>0</v>
      </c>
      <c r="D709" s="55">
        <v>3</v>
      </c>
      <c r="E709" s="151">
        <v>1</v>
      </c>
      <c r="F709" s="151">
        <v>1</v>
      </c>
      <c r="G709" s="56">
        <v>2</v>
      </c>
    </row>
    <row r="710" spans="2:7" ht="18.75" customHeight="1" x14ac:dyDescent="0.2">
      <c r="B710" s="54" t="s">
        <v>2519</v>
      </c>
      <c r="C710" s="55">
        <v>2</v>
      </c>
      <c r="D710" s="55">
        <v>2</v>
      </c>
      <c r="E710" s="151">
        <v>1</v>
      </c>
      <c r="F710" s="151">
        <v>2</v>
      </c>
      <c r="G710" s="56">
        <v>0</v>
      </c>
    </row>
    <row r="711" spans="2:7" ht="18.75" customHeight="1" x14ac:dyDescent="0.2">
      <c r="B711" s="54" t="s">
        <v>1491</v>
      </c>
      <c r="C711" s="55">
        <v>0</v>
      </c>
      <c r="D711" s="55">
        <v>0</v>
      </c>
      <c r="E711" s="151">
        <v>0</v>
      </c>
      <c r="F711" s="151">
        <v>6</v>
      </c>
      <c r="G711" s="56">
        <v>1</v>
      </c>
    </row>
    <row r="712" spans="2:7" ht="18.75" customHeight="1" x14ac:dyDescent="0.2">
      <c r="B712" s="54" t="s">
        <v>5012</v>
      </c>
      <c r="C712" s="55">
        <v>3</v>
      </c>
      <c r="D712" s="55">
        <v>1</v>
      </c>
      <c r="E712" s="151">
        <v>2</v>
      </c>
      <c r="F712" s="151">
        <v>0</v>
      </c>
      <c r="G712" s="56">
        <v>1</v>
      </c>
    </row>
    <row r="713" spans="2:7" ht="18.75" customHeight="1" x14ac:dyDescent="0.2">
      <c r="B713" s="54" t="s">
        <v>1232</v>
      </c>
      <c r="C713" s="55">
        <v>0</v>
      </c>
      <c r="D713" s="55">
        <v>2</v>
      </c>
      <c r="E713" s="151">
        <v>1</v>
      </c>
      <c r="F713" s="151">
        <v>1</v>
      </c>
      <c r="G713" s="56">
        <v>3</v>
      </c>
    </row>
    <row r="714" spans="2:7" ht="18.75" customHeight="1" x14ac:dyDescent="0.2">
      <c r="B714" s="54" t="s">
        <v>3535</v>
      </c>
      <c r="C714" s="55">
        <v>0</v>
      </c>
      <c r="D714" s="55">
        <v>1</v>
      </c>
      <c r="E714" s="151">
        <v>2</v>
      </c>
      <c r="F714" s="151">
        <v>3</v>
      </c>
      <c r="G714" s="56">
        <v>1</v>
      </c>
    </row>
    <row r="715" spans="2:7" ht="18.75" customHeight="1" x14ac:dyDescent="0.2">
      <c r="B715" s="54" t="s">
        <v>2430</v>
      </c>
      <c r="C715" s="55">
        <v>1</v>
      </c>
      <c r="D715" s="55">
        <v>4</v>
      </c>
      <c r="E715" s="151">
        <v>1</v>
      </c>
      <c r="F715" s="151">
        <v>0</v>
      </c>
      <c r="G715" s="56">
        <v>1</v>
      </c>
    </row>
    <row r="716" spans="2:7" ht="18.75" customHeight="1" x14ac:dyDescent="0.2">
      <c r="B716" s="54" t="s">
        <v>1752</v>
      </c>
      <c r="C716" s="55">
        <v>1</v>
      </c>
      <c r="D716" s="55">
        <v>0</v>
      </c>
      <c r="E716" s="151">
        <v>3</v>
      </c>
      <c r="F716" s="151">
        <v>2</v>
      </c>
      <c r="G716" s="56">
        <v>1</v>
      </c>
    </row>
    <row r="717" spans="2:7" ht="18.75" customHeight="1" x14ac:dyDescent="0.2">
      <c r="B717" s="54" t="s">
        <v>3062</v>
      </c>
      <c r="C717" s="55">
        <v>2</v>
      </c>
      <c r="D717" s="55">
        <v>0</v>
      </c>
      <c r="E717" s="151">
        <v>5</v>
      </c>
      <c r="F717" s="151">
        <v>0</v>
      </c>
      <c r="G717" s="56">
        <v>0</v>
      </c>
    </row>
    <row r="718" spans="2:7" ht="18.75" customHeight="1" x14ac:dyDescent="0.2">
      <c r="B718" s="54" t="s">
        <v>2202</v>
      </c>
      <c r="C718" s="55">
        <v>2</v>
      </c>
      <c r="D718" s="55">
        <v>0</v>
      </c>
      <c r="E718" s="151">
        <v>2</v>
      </c>
      <c r="F718" s="151">
        <v>2</v>
      </c>
      <c r="G718" s="56">
        <v>1</v>
      </c>
    </row>
    <row r="719" spans="2:7" ht="18.75" customHeight="1" x14ac:dyDescent="0.2">
      <c r="B719" s="54" t="s">
        <v>4002</v>
      </c>
      <c r="C719" s="55">
        <v>1</v>
      </c>
      <c r="D719" s="55">
        <v>1</v>
      </c>
      <c r="E719" s="151">
        <v>0</v>
      </c>
      <c r="F719" s="151">
        <v>0</v>
      </c>
      <c r="G719" s="56">
        <v>4</v>
      </c>
    </row>
    <row r="720" spans="2:7" ht="18.75" customHeight="1" x14ac:dyDescent="0.2">
      <c r="B720" s="54" t="s">
        <v>3097</v>
      </c>
      <c r="C720" s="55">
        <v>3</v>
      </c>
      <c r="D720" s="55">
        <v>1</v>
      </c>
      <c r="E720" s="151">
        <v>0</v>
      </c>
      <c r="F720" s="151">
        <v>1</v>
      </c>
      <c r="G720" s="56">
        <v>1</v>
      </c>
    </row>
    <row r="721" spans="2:7" ht="18.75" customHeight="1" x14ac:dyDescent="0.2">
      <c r="B721" s="54" t="s">
        <v>4027</v>
      </c>
      <c r="C721" s="55">
        <v>0</v>
      </c>
      <c r="D721" s="55">
        <v>4</v>
      </c>
      <c r="E721" s="151">
        <v>1</v>
      </c>
      <c r="F721" s="151">
        <v>0</v>
      </c>
      <c r="G721" s="56">
        <v>1</v>
      </c>
    </row>
    <row r="722" spans="2:7" ht="18.75" customHeight="1" x14ac:dyDescent="0.2">
      <c r="B722" s="54" t="s">
        <v>5018</v>
      </c>
      <c r="C722" s="55">
        <v>4</v>
      </c>
      <c r="D722" s="55">
        <v>0</v>
      </c>
      <c r="E722" s="151">
        <v>0</v>
      </c>
      <c r="F722" s="151">
        <v>1</v>
      </c>
      <c r="G722" s="56">
        <v>1</v>
      </c>
    </row>
    <row r="723" spans="2:7" ht="18.75" customHeight="1" x14ac:dyDescent="0.2">
      <c r="B723" s="54" t="s">
        <v>2685</v>
      </c>
      <c r="C723" s="55">
        <v>0</v>
      </c>
      <c r="D723" s="55">
        <v>2</v>
      </c>
      <c r="E723" s="151">
        <v>3</v>
      </c>
      <c r="F723" s="151">
        <v>1</v>
      </c>
      <c r="G723" s="56">
        <v>0</v>
      </c>
    </row>
    <row r="724" spans="2:7" ht="18.75" customHeight="1" x14ac:dyDescent="0.2">
      <c r="B724" s="54" t="s">
        <v>1041</v>
      </c>
      <c r="C724" s="55">
        <v>0</v>
      </c>
      <c r="D724" s="55">
        <v>2</v>
      </c>
      <c r="E724" s="151">
        <v>4</v>
      </c>
      <c r="F724" s="151">
        <v>0</v>
      </c>
      <c r="G724" s="56">
        <v>0</v>
      </c>
    </row>
    <row r="725" spans="2:7" ht="18.75" customHeight="1" x14ac:dyDescent="0.2">
      <c r="B725" s="54" t="s">
        <v>2022</v>
      </c>
      <c r="C725" s="55">
        <v>0</v>
      </c>
      <c r="D725" s="55">
        <v>0</v>
      </c>
      <c r="E725" s="151">
        <v>0</v>
      </c>
      <c r="F725" s="151">
        <v>3</v>
      </c>
      <c r="G725" s="56">
        <v>3</v>
      </c>
    </row>
    <row r="726" spans="2:7" ht="18.75" customHeight="1" x14ac:dyDescent="0.2">
      <c r="B726" s="54" t="s">
        <v>3111</v>
      </c>
      <c r="C726" s="55">
        <v>0</v>
      </c>
      <c r="D726" s="55">
        <v>5</v>
      </c>
      <c r="E726" s="151">
        <v>1</v>
      </c>
      <c r="F726" s="151">
        <v>0</v>
      </c>
      <c r="G726" s="56">
        <v>0</v>
      </c>
    </row>
    <row r="727" spans="2:7" ht="18.75" customHeight="1" x14ac:dyDescent="0.2">
      <c r="B727" s="54" t="s">
        <v>5090</v>
      </c>
      <c r="C727" s="55">
        <v>1</v>
      </c>
      <c r="D727" s="55">
        <v>2</v>
      </c>
      <c r="E727" s="151">
        <v>1</v>
      </c>
      <c r="F727" s="151">
        <v>1</v>
      </c>
      <c r="G727" s="56">
        <v>1</v>
      </c>
    </row>
    <row r="728" spans="2:7" ht="18.75" customHeight="1" x14ac:dyDescent="0.2">
      <c r="B728" s="54" t="s">
        <v>3110</v>
      </c>
      <c r="C728" s="55">
        <v>1</v>
      </c>
      <c r="D728" s="55">
        <v>5</v>
      </c>
      <c r="E728" s="151">
        <v>0</v>
      </c>
      <c r="F728" s="151">
        <v>0</v>
      </c>
      <c r="G728" s="56">
        <v>0</v>
      </c>
    </row>
    <row r="729" spans="2:7" ht="18.75" customHeight="1" x14ac:dyDescent="0.2">
      <c r="B729" s="54" t="s">
        <v>5030</v>
      </c>
      <c r="C729" s="55">
        <v>2</v>
      </c>
      <c r="D729" s="55">
        <v>1</v>
      </c>
      <c r="E729" s="151">
        <v>0</v>
      </c>
      <c r="F729" s="151">
        <v>2</v>
      </c>
      <c r="G729" s="56">
        <v>1</v>
      </c>
    </row>
    <row r="730" spans="2:7" ht="18.75" customHeight="1" x14ac:dyDescent="0.2">
      <c r="B730" s="54" t="s">
        <v>4242</v>
      </c>
      <c r="C730" s="55">
        <v>0</v>
      </c>
      <c r="D730" s="55">
        <v>0</v>
      </c>
      <c r="E730" s="151">
        <v>2</v>
      </c>
      <c r="F730" s="151">
        <v>2</v>
      </c>
      <c r="G730" s="56">
        <v>2</v>
      </c>
    </row>
    <row r="731" spans="2:7" ht="18.75" customHeight="1" x14ac:dyDescent="0.2">
      <c r="B731" s="54" t="s">
        <v>1443</v>
      </c>
      <c r="C731" s="55">
        <v>5</v>
      </c>
      <c r="D731" s="55">
        <v>1</v>
      </c>
      <c r="E731" s="151">
        <v>0</v>
      </c>
      <c r="F731" s="151">
        <v>0</v>
      </c>
      <c r="G731" s="56">
        <v>0</v>
      </c>
    </row>
    <row r="732" spans="2:7" ht="18.75" customHeight="1" x14ac:dyDescent="0.2">
      <c r="B732" s="54" t="s">
        <v>1985</v>
      </c>
      <c r="C732" s="55">
        <v>0</v>
      </c>
      <c r="D732" s="55">
        <v>0</v>
      </c>
      <c r="E732" s="151">
        <v>1</v>
      </c>
      <c r="F732" s="151">
        <v>3</v>
      </c>
      <c r="G732" s="56">
        <v>2</v>
      </c>
    </row>
    <row r="733" spans="2:7" ht="18.75" customHeight="1" x14ac:dyDescent="0.2">
      <c r="B733" s="54" t="s">
        <v>5089</v>
      </c>
      <c r="C733" s="55">
        <v>0</v>
      </c>
      <c r="D733" s="55">
        <v>0</v>
      </c>
      <c r="E733" s="151">
        <v>0</v>
      </c>
      <c r="F733" s="151">
        <v>5</v>
      </c>
      <c r="G733" s="56">
        <v>1</v>
      </c>
    </row>
    <row r="734" spans="2:7" ht="18.75" customHeight="1" x14ac:dyDescent="0.2">
      <c r="B734" s="54" t="s">
        <v>1264</v>
      </c>
      <c r="C734" s="55">
        <v>1</v>
      </c>
      <c r="D734" s="55">
        <v>0</v>
      </c>
      <c r="E734" s="151">
        <v>2</v>
      </c>
      <c r="F734" s="151">
        <v>1</v>
      </c>
      <c r="G734" s="56">
        <v>2</v>
      </c>
    </row>
    <row r="735" spans="2:7" ht="18.75" customHeight="1" x14ac:dyDescent="0.2">
      <c r="B735" s="54" t="s">
        <v>187</v>
      </c>
      <c r="C735" s="55">
        <v>0</v>
      </c>
      <c r="D735" s="55">
        <v>3</v>
      </c>
      <c r="E735" s="151">
        <v>2</v>
      </c>
      <c r="F735" s="151">
        <v>0</v>
      </c>
      <c r="G735" s="56">
        <v>1</v>
      </c>
    </row>
    <row r="736" spans="2:7" ht="18.75" customHeight="1" x14ac:dyDescent="0.2">
      <c r="B736" s="54" t="s">
        <v>997</v>
      </c>
      <c r="C736" s="55">
        <v>0</v>
      </c>
      <c r="D736" s="55">
        <v>0</v>
      </c>
      <c r="E736" s="151">
        <v>0</v>
      </c>
      <c r="F736" s="151">
        <v>1</v>
      </c>
      <c r="G736" s="56">
        <v>5</v>
      </c>
    </row>
    <row r="737" spans="2:7" ht="18.75" customHeight="1" x14ac:dyDescent="0.2">
      <c r="B737" s="54" t="s">
        <v>1943</v>
      </c>
      <c r="C737" s="55">
        <v>0</v>
      </c>
      <c r="D737" s="55">
        <v>1</v>
      </c>
      <c r="E737" s="151">
        <v>0</v>
      </c>
      <c r="F737" s="151">
        <v>3</v>
      </c>
      <c r="G737" s="56">
        <v>2</v>
      </c>
    </row>
    <row r="738" spans="2:7" ht="18.75" customHeight="1" x14ac:dyDescent="0.2">
      <c r="B738" s="54" t="s">
        <v>4965</v>
      </c>
      <c r="C738" s="55">
        <v>2</v>
      </c>
      <c r="D738" s="55">
        <v>3</v>
      </c>
      <c r="E738" s="151">
        <v>0</v>
      </c>
      <c r="F738" s="151">
        <v>0</v>
      </c>
      <c r="G738" s="56">
        <v>1</v>
      </c>
    </row>
    <row r="739" spans="2:7" ht="18.75" customHeight="1" x14ac:dyDescent="0.2">
      <c r="B739" s="54" t="s">
        <v>2172</v>
      </c>
      <c r="C739" s="55">
        <v>0</v>
      </c>
      <c r="D739" s="55">
        <v>0</v>
      </c>
      <c r="E739" s="151">
        <v>0</v>
      </c>
      <c r="F739" s="151">
        <v>6</v>
      </c>
      <c r="G739" s="56">
        <v>0</v>
      </c>
    </row>
    <row r="740" spans="2:7" ht="18.75" customHeight="1" x14ac:dyDescent="0.2">
      <c r="B740" s="54" t="s">
        <v>4093</v>
      </c>
      <c r="C740" s="55">
        <v>0</v>
      </c>
      <c r="D740" s="55">
        <v>2</v>
      </c>
      <c r="E740" s="151">
        <v>3</v>
      </c>
      <c r="F740" s="151">
        <v>0</v>
      </c>
      <c r="G740" s="56">
        <v>1</v>
      </c>
    </row>
    <row r="741" spans="2:7" ht="18.75" customHeight="1" x14ac:dyDescent="0.2">
      <c r="B741" s="54" t="s">
        <v>1540</v>
      </c>
      <c r="C741" s="55">
        <v>0</v>
      </c>
      <c r="D741" s="55">
        <v>3</v>
      </c>
      <c r="E741" s="151">
        <v>1</v>
      </c>
      <c r="F741" s="151">
        <v>2</v>
      </c>
      <c r="G741" s="56">
        <v>0</v>
      </c>
    </row>
    <row r="742" spans="2:7" ht="18.75" customHeight="1" x14ac:dyDescent="0.2">
      <c r="B742" s="54" t="s">
        <v>2721</v>
      </c>
      <c r="C742" s="55">
        <v>0</v>
      </c>
      <c r="D742" s="55">
        <v>0</v>
      </c>
      <c r="E742" s="151">
        <v>2</v>
      </c>
      <c r="F742" s="151">
        <v>3</v>
      </c>
      <c r="G742" s="56">
        <v>1</v>
      </c>
    </row>
    <row r="743" spans="2:7" ht="18.75" customHeight="1" x14ac:dyDescent="0.2">
      <c r="B743" s="54" t="s">
        <v>1247</v>
      </c>
      <c r="C743" s="55">
        <v>0</v>
      </c>
      <c r="D743" s="55">
        <v>4</v>
      </c>
      <c r="E743" s="151">
        <v>2</v>
      </c>
      <c r="F743" s="151">
        <v>0</v>
      </c>
      <c r="G743" s="56">
        <v>0</v>
      </c>
    </row>
    <row r="744" spans="2:7" ht="18.75" customHeight="1" x14ac:dyDescent="0.2">
      <c r="B744" s="54" t="s">
        <v>2137</v>
      </c>
      <c r="C744" s="55">
        <v>1</v>
      </c>
      <c r="D744" s="55">
        <v>3</v>
      </c>
      <c r="E744" s="151">
        <v>2</v>
      </c>
      <c r="F744" s="151">
        <v>0</v>
      </c>
      <c r="G744" s="56">
        <v>0</v>
      </c>
    </row>
    <row r="745" spans="2:7" ht="18.75" customHeight="1" x14ac:dyDescent="0.2">
      <c r="B745" s="54" t="s">
        <v>3010</v>
      </c>
      <c r="C745" s="55">
        <v>0</v>
      </c>
      <c r="D745" s="55">
        <v>0</v>
      </c>
      <c r="E745" s="151">
        <v>4</v>
      </c>
      <c r="F745" s="151">
        <v>1</v>
      </c>
      <c r="G745" s="56">
        <v>1</v>
      </c>
    </row>
    <row r="746" spans="2:7" ht="18.75" customHeight="1" x14ac:dyDescent="0.2">
      <c r="B746" s="54" t="s">
        <v>5061</v>
      </c>
      <c r="C746" s="55">
        <v>2</v>
      </c>
      <c r="D746" s="55">
        <v>0</v>
      </c>
      <c r="E746" s="151">
        <v>1</v>
      </c>
      <c r="F746" s="151">
        <v>1</v>
      </c>
      <c r="G746" s="56">
        <v>2</v>
      </c>
    </row>
    <row r="747" spans="2:7" ht="18.75" customHeight="1" x14ac:dyDescent="0.2">
      <c r="B747" s="54" t="s">
        <v>2009</v>
      </c>
      <c r="C747" s="55">
        <v>0</v>
      </c>
      <c r="D747" s="55">
        <v>4</v>
      </c>
      <c r="E747" s="151">
        <v>1</v>
      </c>
      <c r="F747" s="151">
        <v>0</v>
      </c>
      <c r="G747" s="56">
        <v>1</v>
      </c>
    </row>
    <row r="748" spans="2:7" ht="18.75" customHeight="1" x14ac:dyDescent="0.2">
      <c r="B748" s="54" t="s">
        <v>2030</v>
      </c>
      <c r="C748" s="55">
        <v>2</v>
      </c>
      <c r="D748" s="55">
        <v>0</v>
      </c>
      <c r="E748" s="151">
        <v>1</v>
      </c>
      <c r="F748" s="151">
        <v>3</v>
      </c>
      <c r="G748" s="56">
        <v>0</v>
      </c>
    </row>
    <row r="749" spans="2:7" ht="18.75" customHeight="1" x14ac:dyDescent="0.2">
      <c r="B749" s="54" t="s">
        <v>2524</v>
      </c>
      <c r="C749" s="55">
        <v>2</v>
      </c>
      <c r="D749" s="55">
        <v>4</v>
      </c>
      <c r="E749" s="151">
        <v>0</v>
      </c>
      <c r="F749" s="151">
        <v>0</v>
      </c>
      <c r="G749" s="56">
        <v>0</v>
      </c>
    </row>
    <row r="750" spans="2:7" ht="18.75" customHeight="1" x14ac:dyDescent="0.2">
      <c r="B750" s="54" t="s">
        <v>1071</v>
      </c>
      <c r="C750" s="55">
        <v>2</v>
      </c>
      <c r="D750" s="55">
        <v>1</v>
      </c>
      <c r="E750" s="151">
        <v>1</v>
      </c>
      <c r="F750" s="151">
        <v>2</v>
      </c>
      <c r="G750" s="56">
        <v>0</v>
      </c>
    </row>
    <row r="751" spans="2:7" ht="18.75" customHeight="1" x14ac:dyDescent="0.2">
      <c r="B751" s="54" t="s">
        <v>2316</v>
      </c>
      <c r="C751" s="55">
        <v>0</v>
      </c>
      <c r="D751" s="55">
        <v>1</v>
      </c>
      <c r="E751" s="151">
        <v>4</v>
      </c>
      <c r="F751" s="151">
        <v>1</v>
      </c>
      <c r="G751" s="56">
        <v>0</v>
      </c>
    </row>
    <row r="752" spans="2:7" ht="18.75" customHeight="1" x14ac:dyDescent="0.2">
      <c r="B752" s="54" t="s">
        <v>2603</v>
      </c>
      <c r="C752" s="55">
        <v>0</v>
      </c>
      <c r="D752" s="55">
        <v>1</v>
      </c>
      <c r="E752" s="151">
        <v>0</v>
      </c>
      <c r="F752" s="151">
        <v>3</v>
      </c>
      <c r="G752" s="56">
        <v>2</v>
      </c>
    </row>
    <row r="753" spans="2:7" ht="18.75" customHeight="1" x14ac:dyDescent="0.2">
      <c r="B753" s="54" t="s">
        <v>1251</v>
      </c>
      <c r="C753" s="55">
        <v>0</v>
      </c>
      <c r="D753" s="55">
        <v>1</v>
      </c>
      <c r="E753" s="151">
        <v>3</v>
      </c>
      <c r="F753" s="151">
        <v>0</v>
      </c>
      <c r="G753" s="56">
        <v>2</v>
      </c>
    </row>
    <row r="754" spans="2:7" ht="18.75" customHeight="1" x14ac:dyDescent="0.2">
      <c r="B754" s="54" t="s">
        <v>1822</v>
      </c>
      <c r="C754" s="55">
        <v>0</v>
      </c>
      <c r="D754" s="55">
        <v>1</v>
      </c>
      <c r="E754" s="151">
        <v>1</v>
      </c>
      <c r="F754" s="151">
        <v>3</v>
      </c>
      <c r="G754" s="56">
        <v>1</v>
      </c>
    </row>
    <row r="755" spans="2:7" ht="18.75" customHeight="1" x14ac:dyDescent="0.2">
      <c r="B755" s="54" t="s">
        <v>1075</v>
      </c>
      <c r="C755" s="55">
        <v>0</v>
      </c>
      <c r="D755" s="55">
        <v>0</v>
      </c>
      <c r="E755" s="151">
        <v>2</v>
      </c>
      <c r="F755" s="151">
        <v>1</v>
      </c>
      <c r="G755" s="56">
        <v>3</v>
      </c>
    </row>
    <row r="756" spans="2:7" ht="18.75" customHeight="1" x14ac:dyDescent="0.2">
      <c r="B756" s="54" t="s">
        <v>2029</v>
      </c>
      <c r="C756" s="55">
        <v>0</v>
      </c>
      <c r="D756" s="55">
        <v>2</v>
      </c>
      <c r="E756" s="151">
        <v>1</v>
      </c>
      <c r="F756" s="151">
        <v>2</v>
      </c>
      <c r="G756" s="56">
        <v>1</v>
      </c>
    </row>
    <row r="757" spans="2:7" ht="18.75" customHeight="1" x14ac:dyDescent="0.2">
      <c r="B757" s="54" t="s">
        <v>4987</v>
      </c>
      <c r="C757" s="55">
        <v>2</v>
      </c>
      <c r="D757" s="55">
        <v>0</v>
      </c>
      <c r="E757" s="151">
        <v>2</v>
      </c>
      <c r="F757" s="151">
        <v>1</v>
      </c>
      <c r="G757" s="56">
        <v>1</v>
      </c>
    </row>
    <row r="758" spans="2:7" ht="18.75" customHeight="1" x14ac:dyDescent="0.2">
      <c r="B758" s="54" t="s">
        <v>5086</v>
      </c>
      <c r="C758" s="55">
        <v>3</v>
      </c>
      <c r="D758" s="55">
        <v>1</v>
      </c>
      <c r="E758" s="151">
        <v>0</v>
      </c>
      <c r="F758" s="151">
        <v>2</v>
      </c>
      <c r="G758" s="56">
        <v>0</v>
      </c>
    </row>
    <row r="759" spans="2:7" ht="18.75" customHeight="1" x14ac:dyDescent="0.2">
      <c r="B759" s="54" t="s">
        <v>2190</v>
      </c>
      <c r="C759" s="55">
        <v>2</v>
      </c>
      <c r="D759" s="55">
        <v>3</v>
      </c>
      <c r="E759" s="151">
        <v>1</v>
      </c>
      <c r="F759" s="151">
        <v>0</v>
      </c>
      <c r="G759" s="56">
        <v>0</v>
      </c>
    </row>
    <row r="760" spans="2:7" ht="18.75" customHeight="1" x14ac:dyDescent="0.2">
      <c r="B760" s="54" t="s">
        <v>906</v>
      </c>
      <c r="C760" s="55">
        <v>0</v>
      </c>
      <c r="D760" s="55">
        <v>2</v>
      </c>
      <c r="E760" s="151">
        <v>1</v>
      </c>
      <c r="F760" s="151">
        <v>3</v>
      </c>
      <c r="G760" s="56">
        <v>0</v>
      </c>
    </row>
    <row r="761" spans="2:7" ht="18.75" customHeight="1" x14ac:dyDescent="0.2">
      <c r="B761" s="54" t="s">
        <v>1063</v>
      </c>
      <c r="C761" s="55">
        <v>1</v>
      </c>
      <c r="D761" s="55">
        <v>3</v>
      </c>
      <c r="E761" s="151">
        <v>2</v>
      </c>
      <c r="F761" s="151">
        <v>0</v>
      </c>
      <c r="G761" s="56">
        <v>0</v>
      </c>
    </row>
    <row r="762" spans="2:7" ht="18.75" customHeight="1" x14ac:dyDescent="0.2">
      <c r="B762" s="54" t="s">
        <v>1020</v>
      </c>
      <c r="C762" s="55">
        <v>1</v>
      </c>
      <c r="D762" s="55">
        <v>0</v>
      </c>
      <c r="E762" s="151">
        <v>1</v>
      </c>
      <c r="F762" s="151">
        <v>4</v>
      </c>
      <c r="G762" s="56">
        <v>0</v>
      </c>
    </row>
    <row r="763" spans="2:7" ht="18.75" customHeight="1" x14ac:dyDescent="0.2">
      <c r="B763" s="54" t="s">
        <v>2095</v>
      </c>
      <c r="C763" s="55">
        <v>2</v>
      </c>
      <c r="D763" s="55">
        <v>1</v>
      </c>
      <c r="E763" s="151">
        <v>1</v>
      </c>
      <c r="F763" s="151">
        <v>2</v>
      </c>
      <c r="G763" s="56">
        <v>0</v>
      </c>
    </row>
    <row r="764" spans="2:7" ht="18.75" customHeight="1" x14ac:dyDescent="0.2">
      <c r="B764" s="54" t="s">
        <v>3992</v>
      </c>
      <c r="C764" s="55">
        <v>1</v>
      </c>
      <c r="D764" s="55">
        <v>2</v>
      </c>
      <c r="E764" s="151">
        <v>2</v>
      </c>
      <c r="F764" s="151">
        <v>1</v>
      </c>
      <c r="G764" s="56">
        <v>0</v>
      </c>
    </row>
    <row r="765" spans="2:7" ht="18.75" customHeight="1" x14ac:dyDescent="0.2">
      <c r="B765" s="54" t="s">
        <v>2841</v>
      </c>
      <c r="C765" s="55">
        <v>0</v>
      </c>
      <c r="D765" s="55">
        <v>0</v>
      </c>
      <c r="E765" s="151">
        <v>0</v>
      </c>
      <c r="F765" s="151">
        <v>6</v>
      </c>
      <c r="G765" s="56">
        <v>0</v>
      </c>
    </row>
    <row r="766" spans="2:7" ht="18.75" customHeight="1" x14ac:dyDescent="0.2">
      <c r="B766" s="54" t="s">
        <v>2613</v>
      </c>
      <c r="C766" s="55">
        <v>0</v>
      </c>
      <c r="D766" s="55">
        <v>2</v>
      </c>
      <c r="E766" s="151">
        <v>3</v>
      </c>
      <c r="F766" s="151">
        <v>1</v>
      </c>
      <c r="G766" s="56">
        <v>0</v>
      </c>
    </row>
    <row r="767" spans="2:7" ht="18.75" customHeight="1" x14ac:dyDescent="0.2">
      <c r="B767" s="54" t="s">
        <v>4122</v>
      </c>
      <c r="C767" s="55">
        <v>0</v>
      </c>
      <c r="D767" s="55">
        <v>1</v>
      </c>
      <c r="E767" s="151">
        <v>0</v>
      </c>
      <c r="F767" s="151">
        <v>5</v>
      </c>
      <c r="G767" s="56">
        <v>0</v>
      </c>
    </row>
    <row r="768" spans="2:7" ht="18.75" customHeight="1" x14ac:dyDescent="0.2">
      <c r="B768" s="54" t="s">
        <v>2530</v>
      </c>
      <c r="C768" s="55">
        <v>0</v>
      </c>
      <c r="D768" s="55">
        <v>1</v>
      </c>
      <c r="E768" s="151">
        <v>0</v>
      </c>
      <c r="F768" s="151">
        <v>2</v>
      </c>
      <c r="G768" s="56">
        <v>3</v>
      </c>
    </row>
    <row r="769" spans="2:7" ht="18.75" customHeight="1" x14ac:dyDescent="0.2">
      <c r="B769" s="54" t="s">
        <v>1106</v>
      </c>
      <c r="C769" s="55">
        <v>0</v>
      </c>
      <c r="D769" s="55">
        <v>2</v>
      </c>
      <c r="E769" s="151">
        <v>4</v>
      </c>
      <c r="F769" s="151">
        <v>0</v>
      </c>
      <c r="G769" s="56">
        <v>0</v>
      </c>
    </row>
    <row r="770" spans="2:7" ht="18.75" customHeight="1" x14ac:dyDescent="0.2">
      <c r="B770" s="54" t="s">
        <v>3308</v>
      </c>
      <c r="C770" s="55">
        <v>0</v>
      </c>
      <c r="D770" s="55">
        <v>2</v>
      </c>
      <c r="E770" s="151">
        <v>0</v>
      </c>
      <c r="F770" s="151">
        <v>3</v>
      </c>
      <c r="G770" s="56">
        <v>1</v>
      </c>
    </row>
    <row r="771" spans="2:7" ht="18.75" customHeight="1" x14ac:dyDescent="0.2">
      <c r="B771" s="54" t="s">
        <v>3112</v>
      </c>
      <c r="C771" s="55">
        <v>0</v>
      </c>
      <c r="D771" s="55">
        <v>0</v>
      </c>
      <c r="E771" s="151">
        <v>5</v>
      </c>
      <c r="F771" s="151">
        <v>1</v>
      </c>
      <c r="G771" s="56">
        <v>0</v>
      </c>
    </row>
    <row r="772" spans="2:7" ht="18.75" customHeight="1" x14ac:dyDescent="0.2">
      <c r="B772" s="54" t="s">
        <v>3096</v>
      </c>
      <c r="C772" s="55">
        <v>1</v>
      </c>
      <c r="D772" s="55">
        <v>1</v>
      </c>
      <c r="E772" s="151">
        <v>0</v>
      </c>
      <c r="F772" s="151">
        <v>3</v>
      </c>
      <c r="G772" s="56">
        <v>1</v>
      </c>
    </row>
    <row r="773" spans="2:7" ht="18.75" customHeight="1" x14ac:dyDescent="0.2">
      <c r="B773" s="54" t="s">
        <v>1986</v>
      </c>
      <c r="C773" s="55">
        <v>0</v>
      </c>
      <c r="D773" s="55">
        <v>0</v>
      </c>
      <c r="E773" s="151">
        <v>0</v>
      </c>
      <c r="F773" s="151">
        <v>1</v>
      </c>
      <c r="G773" s="56">
        <v>4</v>
      </c>
    </row>
    <row r="774" spans="2:7" ht="18.75" customHeight="1" x14ac:dyDescent="0.2">
      <c r="B774" s="54" t="s">
        <v>1517</v>
      </c>
      <c r="C774" s="55">
        <v>0</v>
      </c>
      <c r="D774" s="55">
        <v>4</v>
      </c>
      <c r="E774" s="151">
        <v>0</v>
      </c>
      <c r="F774" s="151">
        <v>1</v>
      </c>
      <c r="G774" s="56">
        <v>0</v>
      </c>
    </row>
    <row r="775" spans="2:7" ht="18.75" customHeight="1" x14ac:dyDescent="0.2">
      <c r="B775" s="54" t="s">
        <v>1916</v>
      </c>
      <c r="C775" s="55">
        <v>0</v>
      </c>
      <c r="D775" s="55">
        <v>3</v>
      </c>
      <c r="E775" s="151">
        <v>0</v>
      </c>
      <c r="F775" s="151">
        <v>2</v>
      </c>
      <c r="G775" s="56">
        <v>0</v>
      </c>
    </row>
    <row r="776" spans="2:7" ht="18.75" customHeight="1" x14ac:dyDescent="0.2">
      <c r="B776" s="54" t="s">
        <v>1048</v>
      </c>
      <c r="C776" s="55">
        <v>3</v>
      </c>
      <c r="D776" s="55">
        <v>1</v>
      </c>
      <c r="E776" s="151">
        <v>0</v>
      </c>
      <c r="F776" s="151">
        <v>1</v>
      </c>
      <c r="G776" s="56">
        <v>0</v>
      </c>
    </row>
    <row r="777" spans="2:7" ht="18.75" customHeight="1" x14ac:dyDescent="0.2">
      <c r="B777" s="54" t="s">
        <v>5088</v>
      </c>
      <c r="C777" s="55">
        <v>1</v>
      </c>
      <c r="D777" s="55">
        <v>1</v>
      </c>
      <c r="E777" s="151">
        <v>0</v>
      </c>
      <c r="F777" s="151">
        <v>3</v>
      </c>
      <c r="G777" s="56">
        <v>0</v>
      </c>
    </row>
    <row r="778" spans="2:7" ht="18.75" customHeight="1" x14ac:dyDescent="0.2">
      <c r="B778" s="54" t="s">
        <v>2526</v>
      </c>
      <c r="C778" s="55">
        <v>0</v>
      </c>
      <c r="D778" s="55">
        <v>0</v>
      </c>
      <c r="E778" s="151">
        <v>2</v>
      </c>
      <c r="F778" s="151">
        <v>1</v>
      </c>
      <c r="G778" s="56">
        <v>2</v>
      </c>
    </row>
    <row r="779" spans="2:7" ht="18.75" customHeight="1" x14ac:dyDescent="0.2">
      <c r="B779" s="54" t="s">
        <v>5037</v>
      </c>
      <c r="C779" s="55">
        <v>0</v>
      </c>
      <c r="D779" s="55">
        <v>1</v>
      </c>
      <c r="E779" s="151">
        <v>0</v>
      </c>
      <c r="F779" s="151">
        <v>4</v>
      </c>
      <c r="G779" s="56">
        <v>0</v>
      </c>
    </row>
    <row r="780" spans="2:7" ht="18.75" customHeight="1" x14ac:dyDescent="0.2">
      <c r="B780" s="54" t="s">
        <v>4234</v>
      </c>
      <c r="C780" s="55">
        <v>0</v>
      </c>
      <c r="D780" s="55">
        <v>0</v>
      </c>
      <c r="E780" s="151">
        <v>2</v>
      </c>
      <c r="F780" s="151">
        <v>0</v>
      </c>
      <c r="G780" s="56">
        <v>3</v>
      </c>
    </row>
    <row r="781" spans="2:7" ht="18.75" customHeight="1" x14ac:dyDescent="0.2">
      <c r="B781" s="54" t="s">
        <v>2218</v>
      </c>
      <c r="C781" s="55">
        <v>0</v>
      </c>
      <c r="D781" s="55">
        <v>0</v>
      </c>
      <c r="E781" s="151">
        <v>2</v>
      </c>
      <c r="F781" s="151">
        <v>2</v>
      </c>
      <c r="G781" s="56">
        <v>1</v>
      </c>
    </row>
    <row r="782" spans="2:7" ht="18.75" customHeight="1" x14ac:dyDescent="0.2">
      <c r="B782" s="54" t="s">
        <v>4978</v>
      </c>
      <c r="C782" s="55">
        <v>3</v>
      </c>
      <c r="D782" s="55">
        <v>1</v>
      </c>
      <c r="E782" s="151">
        <v>0</v>
      </c>
      <c r="F782" s="151">
        <v>0</v>
      </c>
      <c r="G782" s="56">
        <v>1</v>
      </c>
    </row>
    <row r="783" spans="2:7" ht="18.75" customHeight="1" x14ac:dyDescent="0.2">
      <c r="B783" s="54" t="s">
        <v>5255</v>
      </c>
      <c r="C783" s="55">
        <v>0</v>
      </c>
      <c r="D783" s="55">
        <v>0</v>
      </c>
      <c r="E783" s="151">
        <v>0</v>
      </c>
      <c r="F783" s="151">
        <v>0</v>
      </c>
      <c r="G783" s="56">
        <v>5</v>
      </c>
    </row>
    <row r="784" spans="2:7" ht="18.75" customHeight="1" x14ac:dyDescent="0.2">
      <c r="B784" s="54" t="s">
        <v>1099</v>
      </c>
      <c r="C784" s="55">
        <v>2</v>
      </c>
      <c r="D784" s="55">
        <v>0</v>
      </c>
      <c r="E784" s="151">
        <v>0</v>
      </c>
      <c r="F784" s="151">
        <v>2</v>
      </c>
      <c r="G784" s="56">
        <v>1</v>
      </c>
    </row>
    <row r="785" spans="2:7" ht="18.75" customHeight="1" x14ac:dyDescent="0.2">
      <c r="B785" s="54" t="s">
        <v>2338</v>
      </c>
      <c r="C785" s="55">
        <v>0</v>
      </c>
      <c r="D785" s="55">
        <v>1</v>
      </c>
      <c r="E785" s="151">
        <v>2</v>
      </c>
      <c r="F785" s="151">
        <v>1</v>
      </c>
      <c r="G785" s="56">
        <v>1</v>
      </c>
    </row>
    <row r="786" spans="2:7" ht="18.75" customHeight="1" x14ac:dyDescent="0.2">
      <c r="B786" s="54" t="s">
        <v>5039</v>
      </c>
      <c r="C786" s="55">
        <v>0</v>
      </c>
      <c r="D786" s="55">
        <v>0</v>
      </c>
      <c r="E786" s="151">
        <v>0</v>
      </c>
      <c r="F786" s="151">
        <v>1</v>
      </c>
      <c r="G786" s="56">
        <v>4</v>
      </c>
    </row>
    <row r="787" spans="2:7" ht="18.75" customHeight="1" x14ac:dyDescent="0.2">
      <c r="B787" s="54" t="s">
        <v>1124</v>
      </c>
      <c r="C787" s="55">
        <v>2</v>
      </c>
      <c r="D787" s="55">
        <v>3</v>
      </c>
      <c r="E787" s="151">
        <v>0</v>
      </c>
      <c r="F787" s="151">
        <v>0</v>
      </c>
      <c r="G787" s="56">
        <v>0</v>
      </c>
    </row>
    <row r="788" spans="2:7" ht="18.75" customHeight="1" x14ac:dyDescent="0.2">
      <c r="B788" s="54" t="s">
        <v>3991</v>
      </c>
      <c r="C788" s="55">
        <v>1</v>
      </c>
      <c r="D788" s="55">
        <v>0</v>
      </c>
      <c r="E788" s="151">
        <v>2</v>
      </c>
      <c r="F788" s="151">
        <v>1</v>
      </c>
      <c r="G788" s="56">
        <v>1</v>
      </c>
    </row>
    <row r="789" spans="2:7" ht="18.75" customHeight="1" x14ac:dyDescent="0.2">
      <c r="B789" s="54" t="s">
        <v>897</v>
      </c>
      <c r="C789" s="55">
        <v>4</v>
      </c>
      <c r="D789" s="55">
        <v>0</v>
      </c>
      <c r="E789" s="151">
        <v>1</v>
      </c>
      <c r="F789" s="151">
        <v>0</v>
      </c>
      <c r="G789" s="56">
        <v>0</v>
      </c>
    </row>
    <row r="790" spans="2:7" ht="18.75" customHeight="1" x14ac:dyDescent="0.2">
      <c r="B790" s="54" t="s">
        <v>2264</v>
      </c>
      <c r="C790" s="55">
        <v>0</v>
      </c>
      <c r="D790" s="55">
        <v>0</v>
      </c>
      <c r="E790" s="151">
        <v>2</v>
      </c>
      <c r="F790" s="151">
        <v>2</v>
      </c>
      <c r="G790" s="56">
        <v>1</v>
      </c>
    </row>
    <row r="791" spans="2:7" ht="18.75" customHeight="1" x14ac:dyDescent="0.2">
      <c r="B791" s="54" t="s">
        <v>2699</v>
      </c>
      <c r="C791" s="55">
        <v>0</v>
      </c>
      <c r="D791" s="55">
        <v>2</v>
      </c>
      <c r="E791" s="151">
        <v>2</v>
      </c>
      <c r="F791" s="151">
        <v>1</v>
      </c>
      <c r="G791" s="56">
        <v>0</v>
      </c>
    </row>
    <row r="792" spans="2:7" ht="18.75" customHeight="1" x14ac:dyDescent="0.2">
      <c r="B792" s="54" t="s">
        <v>1609</v>
      </c>
      <c r="C792" s="55">
        <v>1</v>
      </c>
      <c r="D792" s="55">
        <v>0</v>
      </c>
      <c r="E792" s="151">
        <v>2</v>
      </c>
      <c r="F792" s="151">
        <v>0</v>
      </c>
      <c r="G792" s="56">
        <v>2</v>
      </c>
    </row>
    <row r="793" spans="2:7" ht="18.75" customHeight="1" x14ac:dyDescent="0.2">
      <c r="B793" s="54" t="s">
        <v>2588</v>
      </c>
      <c r="C793" s="55">
        <v>2</v>
      </c>
      <c r="D793" s="55">
        <v>1</v>
      </c>
      <c r="E793" s="151">
        <v>1</v>
      </c>
      <c r="F793" s="151">
        <v>1</v>
      </c>
      <c r="G793" s="56">
        <v>0</v>
      </c>
    </row>
    <row r="794" spans="2:7" ht="18.75" customHeight="1" x14ac:dyDescent="0.2">
      <c r="B794" s="54" t="s">
        <v>5091</v>
      </c>
      <c r="C794" s="55">
        <v>2</v>
      </c>
      <c r="D794" s="55">
        <v>2</v>
      </c>
      <c r="E794" s="151">
        <v>0</v>
      </c>
      <c r="F794" s="151">
        <v>1</v>
      </c>
      <c r="G794" s="56">
        <v>0</v>
      </c>
    </row>
    <row r="795" spans="2:7" ht="18.75" customHeight="1" x14ac:dyDescent="0.2">
      <c r="B795" s="54" t="s">
        <v>1547</v>
      </c>
      <c r="C795" s="55">
        <v>0</v>
      </c>
      <c r="D795" s="55">
        <v>3</v>
      </c>
      <c r="E795" s="151">
        <v>1</v>
      </c>
      <c r="F795" s="151">
        <v>1</v>
      </c>
      <c r="G795" s="56">
        <v>0</v>
      </c>
    </row>
    <row r="796" spans="2:7" ht="18.75" customHeight="1" x14ac:dyDescent="0.2">
      <c r="B796" s="54" t="s">
        <v>1355</v>
      </c>
      <c r="C796" s="55">
        <v>0</v>
      </c>
      <c r="D796" s="55">
        <v>5</v>
      </c>
      <c r="E796" s="151">
        <v>0</v>
      </c>
      <c r="F796" s="151">
        <v>0</v>
      </c>
      <c r="G796" s="56">
        <v>0</v>
      </c>
    </row>
    <row r="797" spans="2:7" ht="18.75" customHeight="1" x14ac:dyDescent="0.2">
      <c r="B797" s="54" t="s">
        <v>1551</v>
      </c>
      <c r="C797" s="55">
        <v>0</v>
      </c>
      <c r="D797" s="55">
        <v>1</v>
      </c>
      <c r="E797" s="151">
        <v>1</v>
      </c>
      <c r="F797" s="151">
        <v>1</v>
      </c>
      <c r="G797" s="56">
        <v>2</v>
      </c>
    </row>
    <row r="798" spans="2:7" ht="18.75" customHeight="1" x14ac:dyDescent="0.2">
      <c r="B798" s="54" t="s">
        <v>5023</v>
      </c>
      <c r="C798" s="55">
        <v>4</v>
      </c>
      <c r="D798" s="55">
        <v>1</v>
      </c>
      <c r="E798" s="151">
        <v>0</v>
      </c>
      <c r="F798" s="151">
        <v>0</v>
      </c>
      <c r="G798" s="56">
        <v>0</v>
      </c>
    </row>
    <row r="799" spans="2:7" ht="18.75" customHeight="1" x14ac:dyDescent="0.2">
      <c r="B799" s="54" t="s">
        <v>2270</v>
      </c>
      <c r="C799" s="55">
        <v>4</v>
      </c>
      <c r="D799" s="55">
        <v>1</v>
      </c>
      <c r="E799" s="151">
        <v>0</v>
      </c>
      <c r="F799" s="151">
        <v>0</v>
      </c>
      <c r="G799" s="56">
        <v>0</v>
      </c>
    </row>
    <row r="800" spans="2:7" ht="18.75" customHeight="1" x14ac:dyDescent="0.2">
      <c r="B800" s="54" t="s">
        <v>3324</v>
      </c>
      <c r="C800" s="55">
        <v>0</v>
      </c>
      <c r="D800" s="55">
        <v>0</v>
      </c>
      <c r="E800" s="151">
        <v>1</v>
      </c>
      <c r="F800" s="151">
        <v>4</v>
      </c>
      <c r="G800" s="56">
        <v>0</v>
      </c>
    </row>
    <row r="801" spans="2:7" ht="18.75" customHeight="1" x14ac:dyDescent="0.2">
      <c r="B801" s="54" t="s">
        <v>3769</v>
      </c>
      <c r="C801" s="55">
        <v>1</v>
      </c>
      <c r="D801" s="55">
        <v>3</v>
      </c>
      <c r="E801" s="151">
        <v>0</v>
      </c>
      <c r="F801" s="151">
        <v>1</v>
      </c>
      <c r="G801" s="56">
        <v>0</v>
      </c>
    </row>
    <row r="802" spans="2:7" ht="18.75" customHeight="1" x14ac:dyDescent="0.2">
      <c r="B802" s="54" t="s">
        <v>3772</v>
      </c>
      <c r="C802" s="55">
        <v>0</v>
      </c>
      <c r="D802" s="55">
        <v>3</v>
      </c>
      <c r="E802" s="151">
        <v>1</v>
      </c>
      <c r="F802" s="151">
        <v>0</v>
      </c>
      <c r="G802" s="56">
        <v>1</v>
      </c>
    </row>
    <row r="803" spans="2:7" ht="18.75" customHeight="1" x14ac:dyDescent="0.2">
      <c r="B803" s="54" t="s">
        <v>1052</v>
      </c>
      <c r="C803" s="55">
        <v>0</v>
      </c>
      <c r="D803" s="55">
        <v>0</v>
      </c>
      <c r="E803" s="151">
        <v>1</v>
      </c>
      <c r="F803" s="151">
        <v>1</v>
      </c>
      <c r="G803" s="56">
        <v>3</v>
      </c>
    </row>
    <row r="804" spans="2:7" ht="18.75" customHeight="1" x14ac:dyDescent="0.2">
      <c r="B804" s="54" t="s">
        <v>2262</v>
      </c>
      <c r="C804" s="55">
        <v>0</v>
      </c>
      <c r="D804" s="55">
        <v>1</v>
      </c>
      <c r="E804" s="151">
        <v>1</v>
      </c>
      <c r="F804" s="151">
        <v>1</v>
      </c>
      <c r="G804" s="56">
        <v>2</v>
      </c>
    </row>
    <row r="805" spans="2:7" ht="18.75" customHeight="1" x14ac:dyDescent="0.2">
      <c r="B805" s="54" t="s">
        <v>3912</v>
      </c>
      <c r="C805" s="55">
        <v>1</v>
      </c>
      <c r="D805" s="55">
        <v>0</v>
      </c>
      <c r="E805" s="151">
        <v>0</v>
      </c>
      <c r="F805" s="151">
        <v>4</v>
      </c>
      <c r="G805" s="56">
        <v>0</v>
      </c>
    </row>
    <row r="806" spans="2:7" ht="18.75" customHeight="1" x14ac:dyDescent="0.2">
      <c r="B806" s="54" t="s">
        <v>2719</v>
      </c>
      <c r="C806" s="55">
        <v>1</v>
      </c>
      <c r="D806" s="55">
        <v>1</v>
      </c>
      <c r="E806" s="151">
        <v>0</v>
      </c>
      <c r="F806" s="151">
        <v>3</v>
      </c>
      <c r="G806" s="56">
        <v>0</v>
      </c>
    </row>
    <row r="807" spans="2:7" ht="18.75" customHeight="1" x14ac:dyDescent="0.2">
      <c r="B807" s="54" t="s">
        <v>2269</v>
      </c>
      <c r="C807" s="55">
        <v>0</v>
      </c>
      <c r="D807" s="55">
        <v>3</v>
      </c>
      <c r="E807" s="151">
        <v>1</v>
      </c>
      <c r="F807" s="151">
        <v>1</v>
      </c>
      <c r="G807" s="56">
        <v>0</v>
      </c>
    </row>
    <row r="808" spans="2:7" ht="18.75" customHeight="1" x14ac:dyDescent="0.2">
      <c r="B808" s="54" t="s">
        <v>2004</v>
      </c>
      <c r="C808" s="55">
        <v>2</v>
      </c>
      <c r="D808" s="55">
        <v>1</v>
      </c>
      <c r="E808" s="151">
        <v>1</v>
      </c>
      <c r="F808" s="151">
        <v>1</v>
      </c>
      <c r="G808" s="56">
        <v>0</v>
      </c>
    </row>
    <row r="809" spans="2:7" ht="18.75" customHeight="1" x14ac:dyDescent="0.2">
      <c r="B809" s="54" t="s">
        <v>1450</v>
      </c>
      <c r="C809" s="55">
        <v>0</v>
      </c>
      <c r="D809" s="55">
        <v>1</v>
      </c>
      <c r="E809" s="151">
        <v>0</v>
      </c>
      <c r="F809" s="151">
        <v>2</v>
      </c>
      <c r="G809" s="56">
        <v>2</v>
      </c>
    </row>
    <row r="810" spans="2:7" ht="18.75" customHeight="1" x14ac:dyDescent="0.2">
      <c r="B810" s="54" t="s">
        <v>1165</v>
      </c>
      <c r="C810" s="55">
        <v>1</v>
      </c>
      <c r="D810" s="55">
        <v>0</v>
      </c>
      <c r="E810" s="151">
        <v>1</v>
      </c>
      <c r="F810" s="151">
        <v>0</v>
      </c>
      <c r="G810" s="56">
        <v>3</v>
      </c>
    </row>
    <row r="811" spans="2:7" ht="18.75" customHeight="1" x14ac:dyDescent="0.2">
      <c r="B811" s="54" t="s">
        <v>4031</v>
      </c>
      <c r="C811" s="55">
        <v>0</v>
      </c>
      <c r="D811" s="55">
        <v>2</v>
      </c>
      <c r="E811" s="151">
        <v>2</v>
      </c>
      <c r="F811" s="151">
        <v>1</v>
      </c>
      <c r="G811" s="56">
        <v>0</v>
      </c>
    </row>
    <row r="812" spans="2:7" ht="18.75" customHeight="1" x14ac:dyDescent="0.2">
      <c r="B812" s="54" t="s">
        <v>2818</v>
      </c>
      <c r="C812" s="55">
        <v>2</v>
      </c>
      <c r="D812" s="55">
        <v>0</v>
      </c>
      <c r="E812" s="151">
        <v>0</v>
      </c>
      <c r="F812" s="151">
        <v>3</v>
      </c>
      <c r="G812" s="56">
        <v>0</v>
      </c>
    </row>
    <row r="813" spans="2:7" ht="18.75" customHeight="1" x14ac:dyDescent="0.2">
      <c r="B813" s="54" t="s">
        <v>2320</v>
      </c>
      <c r="C813" s="55">
        <v>0</v>
      </c>
      <c r="D813" s="55">
        <v>0</v>
      </c>
      <c r="E813" s="151">
        <v>0</v>
      </c>
      <c r="F813" s="151">
        <v>3</v>
      </c>
      <c r="G813" s="56">
        <v>2</v>
      </c>
    </row>
    <row r="814" spans="2:7" ht="18.75" customHeight="1" x14ac:dyDescent="0.2">
      <c r="B814" s="54" t="s">
        <v>3220</v>
      </c>
      <c r="C814" s="55">
        <v>0</v>
      </c>
      <c r="D814" s="55">
        <v>0</v>
      </c>
      <c r="E814" s="151">
        <v>0</v>
      </c>
      <c r="F814" s="151">
        <v>0</v>
      </c>
      <c r="G814" s="56">
        <v>5</v>
      </c>
    </row>
    <row r="815" spans="2:7" ht="18.75" customHeight="1" x14ac:dyDescent="0.2">
      <c r="B815" s="54" t="s">
        <v>1144</v>
      </c>
      <c r="C815" s="55">
        <v>0</v>
      </c>
      <c r="D815" s="55">
        <v>0</v>
      </c>
      <c r="E815" s="151">
        <v>3</v>
      </c>
      <c r="F815" s="151">
        <v>1</v>
      </c>
      <c r="G815" s="56">
        <v>1</v>
      </c>
    </row>
    <row r="816" spans="2:7" ht="18.75" customHeight="1" x14ac:dyDescent="0.2">
      <c r="B816" s="54" t="s">
        <v>2279</v>
      </c>
      <c r="C816" s="55">
        <v>0</v>
      </c>
      <c r="D816" s="55">
        <v>3</v>
      </c>
      <c r="E816" s="151">
        <v>1</v>
      </c>
      <c r="F816" s="151">
        <v>0</v>
      </c>
      <c r="G816" s="56">
        <v>1</v>
      </c>
    </row>
    <row r="817" spans="2:7" ht="18.75" customHeight="1" x14ac:dyDescent="0.2">
      <c r="B817" s="54" t="s">
        <v>2063</v>
      </c>
      <c r="C817" s="55">
        <v>0</v>
      </c>
      <c r="D817" s="55">
        <v>0</v>
      </c>
      <c r="E817" s="151">
        <v>1</v>
      </c>
      <c r="F817" s="151">
        <v>3</v>
      </c>
      <c r="G817" s="56">
        <v>1</v>
      </c>
    </row>
    <row r="818" spans="2:7" ht="18.75" customHeight="1" x14ac:dyDescent="0.2">
      <c r="B818" s="54" t="s">
        <v>4146</v>
      </c>
      <c r="C818" s="55">
        <v>0</v>
      </c>
      <c r="D818" s="55">
        <v>2</v>
      </c>
      <c r="E818" s="151">
        <v>3</v>
      </c>
      <c r="F818" s="151">
        <v>0</v>
      </c>
      <c r="G818" s="56">
        <v>0</v>
      </c>
    </row>
    <row r="819" spans="2:7" ht="18.75" customHeight="1" x14ac:dyDescent="0.2">
      <c r="B819" s="54" t="s">
        <v>1902</v>
      </c>
      <c r="C819" s="55">
        <v>0</v>
      </c>
      <c r="D819" s="55">
        <v>2</v>
      </c>
      <c r="E819" s="151">
        <v>1</v>
      </c>
      <c r="F819" s="151">
        <v>2</v>
      </c>
      <c r="G819" s="56">
        <v>0</v>
      </c>
    </row>
    <row r="820" spans="2:7" ht="18.75" customHeight="1" x14ac:dyDescent="0.2">
      <c r="B820" s="54" t="s">
        <v>1256</v>
      </c>
      <c r="C820" s="55">
        <v>2</v>
      </c>
      <c r="D820" s="55">
        <v>3</v>
      </c>
      <c r="E820" s="151">
        <v>0</v>
      </c>
      <c r="F820" s="151">
        <v>0</v>
      </c>
      <c r="G820" s="56">
        <v>0</v>
      </c>
    </row>
    <row r="821" spans="2:7" ht="18.75" customHeight="1" x14ac:dyDescent="0.2">
      <c r="B821" s="54" t="s">
        <v>4017</v>
      </c>
      <c r="C821" s="55">
        <v>0</v>
      </c>
      <c r="D821" s="55">
        <v>2</v>
      </c>
      <c r="E821" s="151">
        <v>2</v>
      </c>
      <c r="F821" s="151">
        <v>1</v>
      </c>
      <c r="G821" s="56">
        <v>0</v>
      </c>
    </row>
    <row r="822" spans="2:7" ht="18.75" customHeight="1" x14ac:dyDescent="0.2">
      <c r="B822" s="54" t="s">
        <v>4032</v>
      </c>
      <c r="C822" s="55">
        <v>0</v>
      </c>
      <c r="D822" s="55">
        <v>1</v>
      </c>
      <c r="E822" s="151">
        <v>1</v>
      </c>
      <c r="F822" s="151">
        <v>3</v>
      </c>
      <c r="G822" s="56">
        <v>0</v>
      </c>
    </row>
    <row r="823" spans="2:7" ht="18.75" customHeight="1" x14ac:dyDescent="0.2">
      <c r="B823" s="54" t="s">
        <v>5098</v>
      </c>
      <c r="C823" s="55">
        <v>0</v>
      </c>
      <c r="D823" s="55">
        <v>0</v>
      </c>
      <c r="E823" s="151">
        <v>1</v>
      </c>
      <c r="F823" s="151">
        <v>2</v>
      </c>
      <c r="G823" s="56">
        <v>2</v>
      </c>
    </row>
    <row r="824" spans="2:7" ht="18.75" customHeight="1" x14ac:dyDescent="0.2">
      <c r="B824" s="54" t="s">
        <v>1648</v>
      </c>
      <c r="C824" s="55">
        <v>1</v>
      </c>
      <c r="D824" s="55">
        <v>1</v>
      </c>
      <c r="E824" s="151">
        <v>1</v>
      </c>
      <c r="F824" s="151">
        <v>0</v>
      </c>
      <c r="G824" s="56">
        <v>2</v>
      </c>
    </row>
    <row r="825" spans="2:7" ht="18.75" customHeight="1" x14ac:dyDescent="0.2">
      <c r="B825" s="54" t="s">
        <v>3567</v>
      </c>
      <c r="C825" s="55">
        <v>1</v>
      </c>
      <c r="D825" s="55">
        <v>1</v>
      </c>
      <c r="E825" s="151">
        <v>0</v>
      </c>
      <c r="F825" s="151">
        <v>1</v>
      </c>
      <c r="G825" s="56">
        <v>2</v>
      </c>
    </row>
    <row r="826" spans="2:7" ht="18.75" customHeight="1" x14ac:dyDescent="0.2">
      <c r="B826" s="54" t="s">
        <v>967</v>
      </c>
      <c r="C826" s="55">
        <v>0</v>
      </c>
      <c r="D826" s="55">
        <v>1</v>
      </c>
      <c r="E826" s="151">
        <v>1</v>
      </c>
      <c r="F826" s="151">
        <v>3</v>
      </c>
      <c r="G826" s="56">
        <v>0</v>
      </c>
    </row>
    <row r="827" spans="2:7" ht="18.75" customHeight="1" x14ac:dyDescent="0.2">
      <c r="B827" s="54" t="s">
        <v>2051</v>
      </c>
      <c r="C827" s="55">
        <v>4</v>
      </c>
      <c r="D827" s="55">
        <v>0</v>
      </c>
      <c r="E827" s="151">
        <v>0</v>
      </c>
      <c r="F827" s="151">
        <v>0</v>
      </c>
      <c r="G827" s="56">
        <v>1</v>
      </c>
    </row>
    <row r="828" spans="2:7" ht="18.75" customHeight="1" x14ac:dyDescent="0.2">
      <c r="B828" s="54" t="s">
        <v>1919</v>
      </c>
      <c r="C828" s="55">
        <v>2</v>
      </c>
      <c r="D828" s="55">
        <v>0</v>
      </c>
      <c r="E828" s="151">
        <v>0</v>
      </c>
      <c r="F828" s="151">
        <v>2</v>
      </c>
      <c r="G828" s="56">
        <v>1</v>
      </c>
    </row>
    <row r="829" spans="2:7" ht="18.75" customHeight="1" x14ac:dyDescent="0.2">
      <c r="B829" s="54" t="s">
        <v>1090</v>
      </c>
      <c r="C829" s="55">
        <v>0</v>
      </c>
      <c r="D829" s="55">
        <v>0</v>
      </c>
      <c r="E829" s="151">
        <v>1</v>
      </c>
      <c r="F829" s="151">
        <v>1</v>
      </c>
      <c r="G829" s="56">
        <v>3</v>
      </c>
    </row>
    <row r="830" spans="2:7" ht="18.75" customHeight="1" x14ac:dyDescent="0.2">
      <c r="B830" s="54" t="s">
        <v>1654</v>
      </c>
      <c r="C830" s="55">
        <v>3</v>
      </c>
      <c r="D830" s="55">
        <v>2</v>
      </c>
      <c r="E830" s="151">
        <v>0</v>
      </c>
      <c r="F830" s="151">
        <v>0</v>
      </c>
      <c r="G830" s="56">
        <v>0</v>
      </c>
    </row>
    <row r="831" spans="2:7" ht="18.75" customHeight="1" x14ac:dyDescent="0.2">
      <c r="B831" s="54" t="s">
        <v>4326</v>
      </c>
      <c r="C831" s="55">
        <v>0</v>
      </c>
      <c r="D831" s="55">
        <v>0</v>
      </c>
      <c r="E831" s="151">
        <v>2</v>
      </c>
      <c r="F831" s="151">
        <v>3</v>
      </c>
      <c r="G831" s="56">
        <v>0</v>
      </c>
    </row>
    <row r="832" spans="2:7" ht="18.75" customHeight="1" x14ac:dyDescent="0.2">
      <c r="B832" s="54" t="s">
        <v>1001</v>
      </c>
      <c r="C832" s="55">
        <v>0</v>
      </c>
      <c r="D832" s="55">
        <v>2</v>
      </c>
      <c r="E832" s="151">
        <v>1</v>
      </c>
      <c r="F832" s="151">
        <v>2</v>
      </c>
      <c r="G832" s="56">
        <v>0</v>
      </c>
    </row>
    <row r="833" spans="2:7" ht="18.75" customHeight="1" x14ac:dyDescent="0.2">
      <c r="B833" s="54" t="s">
        <v>1229</v>
      </c>
      <c r="C833" s="55">
        <v>0</v>
      </c>
      <c r="D833" s="55">
        <v>1</v>
      </c>
      <c r="E833" s="151">
        <v>3</v>
      </c>
      <c r="F833" s="151">
        <v>0</v>
      </c>
      <c r="G833" s="56">
        <v>1</v>
      </c>
    </row>
    <row r="834" spans="2:7" ht="18.75" customHeight="1" x14ac:dyDescent="0.2">
      <c r="B834" s="54" t="s">
        <v>1933</v>
      </c>
      <c r="C834" s="55">
        <v>4</v>
      </c>
      <c r="D834" s="55">
        <v>0</v>
      </c>
      <c r="E834" s="151">
        <v>0</v>
      </c>
      <c r="F834" s="151">
        <v>1</v>
      </c>
      <c r="G834" s="56">
        <v>0</v>
      </c>
    </row>
    <row r="835" spans="2:7" ht="18.75" customHeight="1" x14ac:dyDescent="0.2">
      <c r="B835" s="54" t="s">
        <v>4109</v>
      </c>
      <c r="C835" s="55">
        <v>0</v>
      </c>
      <c r="D835" s="55">
        <v>1</v>
      </c>
      <c r="E835" s="151">
        <v>1</v>
      </c>
      <c r="F835" s="151">
        <v>2</v>
      </c>
      <c r="G835" s="56">
        <v>1</v>
      </c>
    </row>
    <row r="836" spans="2:7" ht="18.75" customHeight="1" x14ac:dyDescent="0.2">
      <c r="B836" s="54" t="s">
        <v>5203</v>
      </c>
      <c r="C836" s="55">
        <v>0</v>
      </c>
      <c r="D836" s="55">
        <v>0</v>
      </c>
      <c r="E836" s="151">
        <v>0</v>
      </c>
      <c r="F836" s="151">
        <v>0</v>
      </c>
      <c r="G836" s="56">
        <v>5</v>
      </c>
    </row>
    <row r="837" spans="2:7" ht="18.75" customHeight="1" x14ac:dyDescent="0.2">
      <c r="B837" s="54" t="s">
        <v>4968</v>
      </c>
      <c r="C837" s="55">
        <v>0</v>
      </c>
      <c r="D837" s="55">
        <v>3</v>
      </c>
      <c r="E837" s="151">
        <v>0</v>
      </c>
      <c r="F837" s="151">
        <v>0</v>
      </c>
      <c r="G837" s="56">
        <v>2</v>
      </c>
    </row>
    <row r="838" spans="2:7" ht="18.75" customHeight="1" x14ac:dyDescent="0.2">
      <c r="B838" s="54" t="s">
        <v>2289</v>
      </c>
      <c r="C838" s="55">
        <v>5</v>
      </c>
      <c r="D838" s="55">
        <v>0</v>
      </c>
      <c r="E838" s="151">
        <v>0</v>
      </c>
      <c r="F838" s="151">
        <v>0</v>
      </c>
      <c r="G838" s="56">
        <v>0</v>
      </c>
    </row>
    <row r="839" spans="2:7" ht="18.75" customHeight="1" x14ac:dyDescent="0.2">
      <c r="B839" s="54" t="s">
        <v>1865</v>
      </c>
      <c r="C839" s="55">
        <v>0</v>
      </c>
      <c r="D839" s="55">
        <v>0</v>
      </c>
      <c r="E839" s="151">
        <v>3</v>
      </c>
      <c r="F839" s="151">
        <v>1</v>
      </c>
      <c r="G839" s="56">
        <v>1</v>
      </c>
    </row>
    <row r="840" spans="2:7" ht="18.75" customHeight="1" x14ac:dyDescent="0.2">
      <c r="B840" s="54" t="s">
        <v>5000</v>
      </c>
      <c r="C840" s="55">
        <v>1</v>
      </c>
      <c r="D840" s="55">
        <v>4</v>
      </c>
      <c r="E840" s="151">
        <v>0</v>
      </c>
      <c r="F840" s="151">
        <v>0</v>
      </c>
      <c r="G840" s="56">
        <v>0</v>
      </c>
    </row>
    <row r="841" spans="2:7" ht="18.75" customHeight="1" x14ac:dyDescent="0.2">
      <c r="B841" s="54" t="s">
        <v>4742</v>
      </c>
      <c r="C841" s="55">
        <v>0</v>
      </c>
      <c r="D841" s="55">
        <v>0</v>
      </c>
      <c r="E841" s="151">
        <v>2</v>
      </c>
      <c r="F841" s="151">
        <v>1</v>
      </c>
      <c r="G841" s="56">
        <v>2</v>
      </c>
    </row>
    <row r="842" spans="2:7" ht="18.75" customHeight="1" x14ac:dyDescent="0.2">
      <c r="B842" s="54" t="s">
        <v>1804</v>
      </c>
      <c r="C842" s="55">
        <v>0</v>
      </c>
      <c r="D842" s="55">
        <v>1</v>
      </c>
      <c r="E842" s="151">
        <v>2</v>
      </c>
      <c r="F842" s="151">
        <v>1</v>
      </c>
      <c r="G842" s="56">
        <v>1</v>
      </c>
    </row>
    <row r="843" spans="2:7" ht="18.75" customHeight="1" x14ac:dyDescent="0.2">
      <c r="B843" s="54" t="s">
        <v>1167</v>
      </c>
      <c r="C843" s="55">
        <v>2</v>
      </c>
      <c r="D843" s="55">
        <v>0</v>
      </c>
      <c r="E843" s="151">
        <v>0</v>
      </c>
      <c r="F843" s="151">
        <v>1</v>
      </c>
      <c r="G843" s="56">
        <v>2</v>
      </c>
    </row>
    <row r="844" spans="2:7" ht="18.75" customHeight="1" x14ac:dyDescent="0.2">
      <c r="B844" s="54" t="s">
        <v>4757</v>
      </c>
      <c r="C844" s="55">
        <v>0</v>
      </c>
      <c r="D844" s="55">
        <v>0</v>
      </c>
      <c r="E844" s="151">
        <v>3</v>
      </c>
      <c r="F844" s="151">
        <v>2</v>
      </c>
      <c r="G844" s="56">
        <v>0</v>
      </c>
    </row>
    <row r="845" spans="2:7" ht="18.75" customHeight="1" x14ac:dyDescent="0.2">
      <c r="B845" s="54" t="s">
        <v>3404</v>
      </c>
      <c r="C845" s="55">
        <v>5</v>
      </c>
      <c r="D845" s="55">
        <v>0</v>
      </c>
      <c r="E845" s="151">
        <v>0</v>
      </c>
      <c r="F845" s="151">
        <v>0</v>
      </c>
      <c r="G845" s="56">
        <v>0</v>
      </c>
    </row>
    <row r="846" spans="2:7" ht="18.75" customHeight="1" x14ac:dyDescent="0.2">
      <c r="B846" s="54" t="s">
        <v>92</v>
      </c>
      <c r="C846" s="55">
        <v>0</v>
      </c>
      <c r="D846" s="55">
        <v>1</v>
      </c>
      <c r="E846" s="151">
        <v>1</v>
      </c>
      <c r="F846" s="151">
        <v>1</v>
      </c>
      <c r="G846" s="56">
        <v>2</v>
      </c>
    </row>
    <row r="847" spans="2:7" ht="18.75" customHeight="1" x14ac:dyDescent="0.2">
      <c r="B847" s="54" t="s">
        <v>3310</v>
      </c>
      <c r="C847" s="55">
        <v>0</v>
      </c>
      <c r="D847" s="55">
        <v>0</v>
      </c>
      <c r="E847" s="151">
        <v>1</v>
      </c>
      <c r="F847" s="151">
        <v>4</v>
      </c>
      <c r="G847" s="56">
        <v>0</v>
      </c>
    </row>
    <row r="848" spans="2:7" ht="18.75" customHeight="1" x14ac:dyDescent="0.2">
      <c r="B848" s="54" t="s">
        <v>1760</v>
      </c>
      <c r="C848" s="55">
        <v>1</v>
      </c>
      <c r="D848" s="55">
        <v>0</v>
      </c>
      <c r="E848" s="151">
        <v>0</v>
      </c>
      <c r="F848" s="151">
        <v>4</v>
      </c>
      <c r="G848" s="56">
        <v>0</v>
      </c>
    </row>
    <row r="849" spans="2:7" ht="18.75" customHeight="1" x14ac:dyDescent="0.2">
      <c r="B849" s="54" t="s">
        <v>3932</v>
      </c>
      <c r="C849" s="55">
        <v>1</v>
      </c>
      <c r="D849" s="55">
        <v>0</v>
      </c>
      <c r="E849" s="151">
        <v>1</v>
      </c>
      <c r="F849" s="151">
        <v>1</v>
      </c>
      <c r="G849" s="56">
        <v>1</v>
      </c>
    </row>
    <row r="850" spans="2:7" ht="18.75" customHeight="1" x14ac:dyDescent="0.2">
      <c r="B850" s="54" t="s">
        <v>4386</v>
      </c>
      <c r="C850" s="55">
        <v>0</v>
      </c>
      <c r="D850" s="55">
        <v>2</v>
      </c>
      <c r="E850" s="151">
        <v>1</v>
      </c>
      <c r="F850" s="151">
        <v>1</v>
      </c>
      <c r="G850" s="56">
        <v>0</v>
      </c>
    </row>
    <row r="851" spans="2:7" ht="18.75" customHeight="1" x14ac:dyDescent="0.2">
      <c r="B851" s="54" t="s">
        <v>3120</v>
      </c>
      <c r="C851" s="55">
        <v>2</v>
      </c>
      <c r="D851" s="55">
        <v>0</v>
      </c>
      <c r="E851" s="151">
        <v>1</v>
      </c>
      <c r="F851" s="151">
        <v>1</v>
      </c>
      <c r="G851" s="56">
        <v>0</v>
      </c>
    </row>
    <row r="852" spans="2:7" ht="18.75" customHeight="1" x14ac:dyDescent="0.2">
      <c r="B852" s="54" t="s">
        <v>1114</v>
      </c>
      <c r="C852" s="55">
        <v>2</v>
      </c>
      <c r="D852" s="55">
        <v>0</v>
      </c>
      <c r="E852" s="151">
        <v>1</v>
      </c>
      <c r="F852" s="151">
        <v>1</v>
      </c>
      <c r="G852" s="56">
        <v>0</v>
      </c>
    </row>
    <row r="853" spans="2:7" ht="18.75" customHeight="1" x14ac:dyDescent="0.2">
      <c r="B853" s="54" t="s">
        <v>867</v>
      </c>
      <c r="C853" s="55">
        <v>2</v>
      </c>
      <c r="D853" s="55">
        <v>0</v>
      </c>
      <c r="E853" s="151">
        <v>1</v>
      </c>
      <c r="F853" s="151">
        <v>1</v>
      </c>
      <c r="G853" s="56">
        <v>0</v>
      </c>
    </row>
    <row r="854" spans="2:7" ht="18.75" customHeight="1" x14ac:dyDescent="0.2">
      <c r="B854" s="54" t="s">
        <v>5107</v>
      </c>
      <c r="C854" s="55">
        <v>0</v>
      </c>
      <c r="D854" s="55">
        <v>0</v>
      </c>
      <c r="E854" s="151">
        <v>2</v>
      </c>
      <c r="F854" s="151">
        <v>0</v>
      </c>
      <c r="G854" s="56">
        <v>2</v>
      </c>
    </row>
    <row r="855" spans="2:7" ht="18.75" customHeight="1" x14ac:dyDescent="0.2">
      <c r="B855" s="54" t="s">
        <v>1351</v>
      </c>
      <c r="C855" s="55">
        <v>0</v>
      </c>
      <c r="D855" s="55">
        <v>0</v>
      </c>
      <c r="E855" s="151">
        <v>2</v>
      </c>
      <c r="F855" s="151">
        <v>2</v>
      </c>
      <c r="G855" s="56">
        <v>0</v>
      </c>
    </row>
    <row r="856" spans="2:7" ht="18.75" customHeight="1" x14ac:dyDescent="0.2">
      <c r="B856" s="54" t="s">
        <v>4951</v>
      </c>
      <c r="C856" s="55">
        <v>2</v>
      </c>
      <c r="D856" s="55">
        <v>1</v>
      </c>
      <c r="E856" s="151">
        <v>1</v>
      </c>
      <c r="F856" s="151">
        <v>0</v>
      </c>
      <c r="G856" s="56">
        <v>0</v>
      </c>
    </row>
    <row r="857" spans="2:7" ht="18.75" customHeight="1" x14ac:dyDescent="0.2">
      <c r="B857" s="54" t="s">
        <v>1478</v>
      </c>
      <c r="C857" s="55">
        <v>0</v>
      </c>
      <c r="D857" s="55">
        <v>3</v>
      </c>
      <c r="E857" s="151">
        <v>1</v>
      </c>
      <c r="F857" s="151">
        <v>0</v>
      </c>
      <c r="G857" s="56">
        <v>0</v>
      </c>
    </row>
    <row r="858" spans="2:7" ht="18.75" customHeight="1" x14ac:dyDescent="0.2">
      <c r="B858" s="54" t="s">
        <v>4230</v>
      </c>
      <c r="C858" s="55">
        <v>0</v>
      </c>
      <c r="D858" s="55">
        <v>0</v>
      </c>
      <c r="E858" s="151">
        <v>3</v>
      </c>
      <c r="F858" s="151">
        <v>1</v>
      </c>
      <c r="G858" s="56">
        <v>0</v>
      </c>
    </row>
    <row r="859" spans="2:7" ht="18.75" customHeight="1" x14ac:dyDescent="0.2">
      <c r="B859" s="54" t="s">
        <v>4074</v>
      </c>
      <c r="C859" s="55">
        <v>0</v>
      </c>
      <c r="D859" s="55">
        <v>1</v>
      </c>
      <c r="E859" s="151">
        <v>0</v>
      </c>
      <c r="F859" s="151">
        <v>3</v>
      </c>
      <c r="G859" s="56">
        <v>0</v>
      </c>
    </row>
    <row r="860" spans="2:7" ht="18.75" customHeight="1" x14ac:dyDescent="0.2">
      <c r="B860" s="54" t="s">
        <v>4964</v>
      </c>
      <c r="C860" s="55">
        <v>3</v>
      </c>
      <c r="D860" s="55">
        <v>0</v>
      </c>
      <c r="E860" s="151">
        <v>1</v>
      </c>
      <c r="F860" s="151">
        <v>0</v>
      </c>
      <c r="G860" s="56">
        <v>0</v>
      </c>
    </row>
    <row r="861" spans="2:7" ht="18.75" customHeight="1" x14ac:dyDescent="0.2">
      <c r="B861" s="54" t="s">
        <v>3997</v>
      </c>
      <c r="C861" s="55">
        <v>0</v>
      </c>
      <c r="D861" s="55">
        <v>2</v>
      </c>
      <c r="E861" s="151">
        <v>2</v>
      </c>
      <c r="F861" s="151">
        <v>0</v>
      </c>
      <c r="G861" s="56">
        <v>0</v>
      </c>
    </row>
    <row r="862" spans="2:7" ht="18.75" customHeight="1" x14ac:dyDescent="0.2">
      <c r="B862" s="54" t="s">
        <v>4975</v>
      </c>
      <c r="C862" s="55">
        <v>2</v>
      </c>
      <c r="D862" s="55">
        <v>1</v>
      </c>
      <c r="E862" s="151">
        <v>0</v>
      </c>
      <c r="F862" s="151">
        <v>1</v>
      </c>
      <c r="G862" s="56">
        <v>0</v>
      </c>
    </row>
    <row r="863" spans="2:7" ht="18.75" customHeight="1" x14ac:dyDescent="0.2">
      <c r="B863" s="54" t="s">
        <v>4834</v>
      </c>
      <c r="C863" s="55">
        <v>1</v>
      </c>
      <c r="D863" s="55">
        <v>1</v>
      </c>
      <c r="E863" s="151">
        <v>0</v>
      </c>
      <c r="F863" s="151">
        <v>1</v>
      </c>
      <c r="G863" s="56">
        <v>1</v>
      </c>
    </row>
    <row r="864" spans="2:7" ht="18.75" customHeight="1" x14ac:dyDescent="0.2">
      <c r="B864" s="54" t="s">
        <v>1978</v>
      </c>
      <c r="C864" s="55">
        <v>1</v>
      </c>
      <c r="D864" s="55">
        <v>0</v>
      </c>
      <c r="E864" s="151">
        <v>0</v>
      </c>
      <c r="F864" s="151">
        <v>1</v>
      </c>
      <c r="G864" s="56">
        <v>2</v>
      </c>
    </row>
    <row r="865" spans="2:7" ht="18.75" customHeight="1" x14ac:dyDescent="0.2">
      <c r="B865" s="54" t="s">
        <v>2214</v>
      </c>
      <c r="C865" s="55">
        <v>0</v>
      </c>
      <c r="D865" s="55">
        <v>2</v>
      </c>
      <c r="E865" s="151">
        <v>1</v>
      </c>
      <c r="F865" s="151">
        <v>1</v>
      </c>
      <c r="G865" s="56">
        <v>0</v>
      </c>
    </row>
    <row r="866" spans="2:7" ht="18.75" customHeight="1" x14ac:dyDescent="0.2">
      <c r="B866" s="54" t="s">
        <v>3415</v>
      </c>
      <c r="C866" s="55">
        <v>0</v>
      </c>
      <c r="D866" s="55">
        <v>0</v>
      </c>
      <c r="E866" s="151">
        <v>0</v>
      </c>
      <c r="F866" s="151">
        <v>4</v>
      </c>
      <c r="G866" s="56">
        <v>0</v>
      </c>
    </row>
    <row r="867" spans="2:7" ht="18.75" customHeight="1" x14ac:dyDescent="0.2">
      <c r="B867" s="54" t="s">
        <v>1211</v>
      </c>
      <c r="C867" s="55">
        <v>1</v>
      </c>
      <c r="D867" s="55">
        <v>0</v>
      </c>
      <c r="E867" s="151">
        <v>0</v>
      </c>
      <c r="F867" s="151">
        <v>0</v>
      </c>
      <c r="G867" s="56">
        <v>3</v>
      </c>
    </row>
    <row r="868" spans="2:7" ht="18.75" customHeight="1" x14ac:dyDescent="0.2">
      <c r="B868" s="54" t="s">
        <v>2310</v>
      </c>
      <c r="C868" s="55">
        <v>1</v>
      </c>
      <c r="D868" s="55">
        <v>0</v>
      </c>
      <c r="E868" s="151">
        <v>2</v>
      </c>
      <c r="F868" s="151">
        <v>0</v>
      </c>
      <c r="G868" s="56">
        <v>1</v>
      </c>
    </row>
    <row r="869" spans="2:7" ht="18.75" customHeight="1" x14ac:dyDescent="0.2">
      <c r="B869" s="54" t="s">
        <v>4982</v>
      </c>
      <c r="C869" s="55">
        <v>0</v>
      </c>
      <c r="D869" s="55">
        <v>0</v>
      </c>
      <c r="E869" s="151">
        <v>0</v>
      </c>
      <c r="F869" s="151">
        <v>4</v>
      </c>
      <c r="G869" s="56">
        <v>0</v>
      </c>
    </row>
    <row r="870" spans="2:7" ht="18.75" customHeight="1" x14ac:dyDescent="0.2">
      <c r="B870" s="54" t="s">
        <v>3849</v>
      </c>
      <c r="C870" s="55">
        <v>1</v>
      </c>
      <c r="D870" s="55">
        <v>0</v>
      </c>
      <c r="E870" s="151">
        <v>3</v>
      </c>
      <c r="F870" s="151">
        <v>0</v>
      </c>
      <c r="G870" s="56">
        <v>0</v>
      </c>
    </row>
    <row r="871" spans="2:7" ht="18.75" customHeight="1" x14ac:dyDescent="0.2">
      <c r="B871" s="54" t="s">
        <v>2007</v>
      </c>
      <c r="C871" s="55">
        <v>1</v>
      </c>
      <c r="D871" s="55">
        <v>0</v>
      </c>
      <c r="E871" s="151">
        <v>1</v>
      </c>
      <c r="F871" s="151">
        <v>2</v>
      </c>
      <c r="G871" s="56">
        <v>0</v>
      </c>
    </row>
    <row r="872" spans="2:7" ht="18.75" customHeight="1" x14ac:dyDescent="0.2">
      <c r="B872" s="54" t="s">
        <v>3418</v>
      </c>
      <c r="C872" s="55">
        <v>1</v>
      </c>
      <c r="D872" s="55">
        <v>0</v>
      </c>
      <c r="E872" s="151">
        <v>1</v>
      </c>
      <c r="F872" s="151">
        <v>1</v>
      </c>
      <c r="G872" s="56">
        <v>1</v>
      </c>
    </row>
    <row r="873" spans="2:7" ht="18.75" customHeight="1" x14ac:dyDescent="0.2">
      <c r="B873" s="54" t="s">
        <v>1267</v>
      </c>
      <c r="C873" s="55">
        <v>0</v>
      </c>
      <c r="D873" s="55">
        <v>1</v>
      </c>
      <c r="E873" s="151">
        <v>1</v>
      </c>
      <c r="F873" s="151">
        <v>1</v>
      </c>
      <c r="G873" s="56">
        <v>1</v>
      </c>
    </row>
    <row r="874" spans="2:7" ht="18.75" customHeight="1" x14ac:dyDescent="0.2">
      <c r="B874" s="54" t="s">
        <v>2688</v>
      </c>
      <c r="C874" s="55">
        <v>0</v>
      </c>
      <c r="D874" s="55">
        <v>0</v>
      </c>
      <c r="E874" s="151">
        <v>0</v>
      </c>
      <c r="F874" s="151">
        <v>2</v>
      </c>
      <c r="G874" s="56">
        <v>2</v>
      </c>
    </row>
    <row r="875" spans="2:7" ht="18.75" customHeight="1" x14ac:dyDescent="0.2">
      <c r="B875" s="54" t="s">
        <v>1025</v>
      </c>
      <c r="C875" s="55">
        <v>2</v>
      </c>
      <c r="D875" s="55">
        <v>1</v>
      </c>
      <c r="E875" s="151">
        <v>0</v>
      </c>
      <c r="F875" s="151">
        <v>0</v>
      </c>
      <c r="G875" s="56">
        <v>1</v>
      </c>
    </row>
    <row r="876" spans="2:7" ht="18.75" customHeight="1" x14ac:dyDescent="0.2">
      <c r="B876" s="54" t="s">
        <v>926</v>
      </c>
      <c r="C876" s="55">
        <v>0</v>
      </c>
      <c r="D876" s="55">
        <v>0</v>
      </c>
      <c r="E876" s="151">
        <v>1</v>
      </c>
      <c r="F876" s="151">
        <v>1</v>
      </c>
      <c r="G876" s="56">
        <v>2</v>
      </c>
    </row>
    <row r="877" spans="2:7" ht="18.75" customHeight="1" x14ac:dyDescent="0.2">
      <c r="B877" s="54" t="s">
        <v>4013</v>
      </c>
      <c r="C877" s="55">
        <v>0</v>
      </c>
      <c r="D877" s="55">
        <v>4</v>
      </c>
      <c r="E877" s="151">
        <v>0</v>
      </c>
      <c r="F877" s="151">
        <v>0</v>
      </c>
      <c r="G877" s="56">
        <v>0</v>
      </c>
    </row>
    <row r="878" spans="2:7" ht="18.75" customHeight="1" x14ac:dyDescent="0.2">
      <c r="B878" s="54" t="s">
        <v>1085</v>
      </c>
      <c r="C878" s="55">
        <v>2</v>
      </c>
      <c r="D878" s="55">
        <v>0</v>
      </c>
      <c r="E878" s="151">
        <v>0</v>
      </c>
      <c r="F878" s="151">
        <v>2</v>
      </c>
      <c r="G878" s="56">
        <v>0</v>
      </c>
    </row>
    <row r="879" spans="2:7" ht="18.75" customHeight="1" x14ac:dyDescent="0.2">
      <c r="B879" s="54" t="s">
        <v>4424</v>
      </c>
      <c r="C879" s="55">
        <v>0</v>
      </c>
      <c r="D879" s="55">
        <v>0</v>
      </c>
      <c r="E879" s="151">
        <v>1</v>
      </c>
      <c r="F879" s="151">
        <v>2</v>
      </c>
      <c r="G879" s="56">
        <v>1</v>
      </c>
    </row>
    <row r="880" spans="2:7" ht="18.75" customHeight="1" x14ac:dyDescent="0.2">
      <c r="B880" s="54" t="s">
        <v>5209</v>
      </c>
      <c r="C880" s="55">
        <v>0</v>
      </c>
      <c r="D880" s="55">
        <v>0</v>
      </c>
      <c r="E880" s="151">
        <v>0</v>
      </c>
      <c r="F880" s="151">
        <v>0</v>
      </c>
      <c r="G880" s="56">
        <v>4</v>
      </c>
    </row>
    <row r="881" spans="2:7" ht="18.75" customHeight="1" x14ac:dyDescent="0.2">
      <c r="B881" s="54" t="s">
        <v>2312</v>
      </c>
      <c r="C881" s="55">
        <v>0</v>
      </c>
      <c r="D881" s="55">
        <v>0</v>
      </c>
      <c r="E881" s="151">
        <v>0</v>
      </c>
      <c r="F881" s="151">
        <v>2</v>
      </c>
      <c r="G881" s="56">
        <v>2</v>
      </c>
    </row>
    <row r="882" spans="2:7" ht="18.75" customHeight="1" x14ac:dyDescent="0.2">
      <c r="B882" s="54" t="s">
        <v>3515</v>
      </c>
      <c r="C882" s="55">
        <v>1</v>
      </c>
      <c r="D882" s="55">
        <v>2</v>
      </c>
      <c r="E882" s="151">
        <v>0</v>
      </c>
      <c r="F882" s="151">
        <v>0</v>
      </c>
      <c r="G882" s="56">
        <v>1</v>
      </c>
    </row>
    <row r="883" spans="2:7" ht="18.75" customHeight="1" x14ac:dyDescent="0.2">
      <c r="B883" s="54" t="s">
        <v>1386</v>
      </c>
      <c r="C883" s="55">
        <v>0</v>
      </c>
      <c r="D883" s="55">
        <v>0</v>
      </c>
      <c r="E883" s="151">
        <v>0</v>
      </c>
      <c r="F883" s="151">
        <v>3</v>
      </c>
      <c r="G883" s="56">
        <v>1</v>
      </c>
    </row>
    <row r="884" spans="2:7" ht="18.75" customHeight="1" x14ac:dyDescent="0.2">
      <c r="B884" s="54" t="s">
        <v>5060</v>
      </c>
      <c r="C884" s="55">
        <v>1</v>
      </c>
      <c r="D884" s="55">
        <v>2</v>
      </c>
      <c r="E884" s="151">
        <v>0</v>
      </c>
      <c r="F884" s="151">
        <v>1</v>
      </c>
      <c r="G884" s="56">
        <v>0</v>
      </c>
    </row>
    <row r="885" spans="2:7" ht="18.75" customHeight="1" x14ac:dyDescent="0.2">
      <c r="B885" s="54" t="s">
        <v>3913</v>
      </c>
      <c r="C885" s="55">
        <v>1</v>
      </c>
      <c r="D885" s="55">
        <v>1</v>
      </c>
      <c r="E885" s="151">
        <v>0</v>
      </c>
      <c r="F885" s="151">
        <v>0</v>
      </c>
      <c r="G885" s="56">
        <v>2</v>
      </c>
    </row>
    <row r="886" spans="2:7" ht="18.75" customHeight="1" x14ac:dyDescent="0.2">
      <c r="B886" s="54" t="s">
        <v>1625</v>
      </c>
      <c r="C886" s="55">
        <v>1</v>
      </c>
      <c r="D886" s="55">
        <v>1</v>
      </c>
      <c r="E886" s="151">
        <v>1</v>
      </c>
      <c r="F886" s="151">
        <v>1</v>
      </c>
      <c r="G886" s="56">
        <v>0</v>
      </c>
    </row>
    <row r="887" spans="2:7" ht="18.75" customHeight="1" x14ac:dyDescent="0.2">
      <c r="B887" s="54" t="s">
        <v>1776</v>
      </c>
      <c r="C887" s="55">
        <v>2</v>
      </c>
      <c r="D887" s="55">
        <v>1</v>
      </c>
      <c r="E887" s="151">
        <v>1</v>
      </c>
      <c r="F887" s="151">
        <v>0</v>
      </c>
      <c r="G887" s="56">
        <v>0</v>
      </c>
    </row>
    <row r="888" spans="2:7" ht="18.75" customHeight="1" x14ac:dyDescent="0.2">
      <c r="B888" s="54" t="s">
        <v>1743</v>
      </c>
      <c r="C888" s="55">
        <v>0</v>
      </c>
      <c r="D888" s="55">
        <v>0</v>
      </c>
      <c r="E888" s="151">
        <v>0</v>
      </c>
      <c r="F888" s="151">
        <v>4</v>
      </c>
      <c r="G888" s="56">
        <v>0</v>
      </c>
    </row>
    <row r="889" spans="2:7" ht="18.75" customHeight="1" x14ac:dyDescent="0.2">
      <c r="B889" s="54" t="s">
        <v>4979</v>
      </c>
      <c r="C889" s="55">
        <v>4</v>
      </c>
      <c r="D889" s="55">
        <v>0</v>
      </c>
      <c r="E889" s="151">
        <v>0</v>
      </c>
      <c r="F889" s="151">
        <v>0</v>
      </c>
      <c r="G889" s="56">
        <v>0</v>
      </c>
    </row>
    <row r="890" spans="2:7" ht="18.75" customHeight="1" x14ac:dyDescent="0.2">
      <c r="B890" s="54" t="s">
        <v>5046</v>
      </c>
      <c r="C890" s="55">
        <v>1</v>
      </c>
      <c r="D890" s="55">
        <v>1</v>
      </c>
      <c r="E890" s="151">
        <v>0</v>
      </c>
      <c r="F890" s="151">
        <v>0</v>
      </c>
      <c r="G890" s="56">
        <v>2</v>
      </c>
    </row>
    <row r="891" spans="2:7" ht="18.75" customHeight="1" x14ac:dyDescent="0.2">
      <c r="B891" s="54" t="s">
        <v>4198</v>
      </c>
      <c r="C891" s="55">
        <v>0</v>
      </c>
      <c r="D891" s="55">
        <v>1</v>
      </c>
      <c r="E891" s="151">
        <v>1</v>
      </c>
      <c r="F891" s="151">
        <v>1</v>
      </c>
      <c r="G891" s="56">
        <v>1</v>
      </c>
    </row>
    <row r="892" spans="2:7" ht="18.75" customHeight="1" x14ac:dyDescent="0.2">
      <c r="B892" s="54" t="s">
        <v>1382</v>
      </c>
      <c r="C892" s="55">
        <v>2</v>
      </c>
      <c r="D892" s="55">
        <v>1</v>
      </c>
      <c r="E892" s="151">
        <v>0</v>
      </c>
      <c r="F892" s="151">
        <v>1</v>
      </c>
      <c r="G892" s="56">
        <v>0</v>
      </c>
    </row>
    <row r="893" spans="2:7" ht="18.75" customHeight="1" x14ac:dyDescent="0.2">
      <c r="B893" s="54" t="s">
        <v>2540</v>
      </c>
      <c r="C893" s="55">
        <v>0</v>
      </c>
      <c r="D893" s="55">
        <v>2</v>
      </c>
      <c r="E893" s="151">
        <v>1</v>
      </c>
      <c r="F893" s="151">
        <v>1</v>
      </c>
      <c r="G893" s="56">
        <v>0</v>
      </c>
    </row>
    <row r="894" spans="2:7" ht="18.75" customHeight="1" x14ac:dyDescent="0.2">
      <c r="B894" s="54" t="s">
        <v>1873</v>
      </c>
      <c r="C894" s="55">
        <v>0</v>
      </c>
      <c r="D894" s="55">
        <v>0</v>
      </c>
      <c r="E894" s="151">
        <v>0</v>
      </c>
      <c r="F894" s="151">
        <v>2</v>
      </c>
      <c r="G894" s="56">
        <v>2</v>
      </c>
    </row>
    <row r="895" spans="2:7" ht="18.75" customHeight="1" x14ac:dyDescent="0.2">
      <c r="B895" s="54" t="s">
        <v>2756</v>
      </c>
      <c r="C895" s="55">
        <v>0</v>
      </c>
      <c r="D895" s="55">
        <v>2</v>
      </c>
      <c r="E895" s="151">
        <v>0</v>
      </c>
      <c r="F895" s="151">
        <v>1</v>
      </c>
      <c r="G895" s="56">
        <v>1</v>
      </c>
    </row>
    <row r="896" spans="2:7" ht="18.75" customHeight="1" x14ac:dyDescent="0.2">
      <c r="B896" s="54" t="s">
        <v>1077</v>
      </c>
      <c r="C896" s="55">
        <v>0</v>
      </c>
      <c r="D896" s="55">
        <v>1</v>
      </c>
      <c r="E896" s="151">
        <v>2</v>
      </c>
      <c r="F896" s="151">
        <v>1</v>
      </c>
      <c r="G896" s="56">
        <v>0</v>
      </c>
    </row>
    <row r="897" spans="2:7" ht="18.75" customHeight="1" x14ac:dyDescent="0.2">
      <c r="B897" s="54" t="s">
        <v>1300</v>
      </c>
      <c r="C897" s="55">
        <v>2</v>
      </c>
      <c r="D897" s="55">
        <v>0</v>
      </c>
      <c r="E897" s="151">
        <v>1</v>
      </c>
      <c r="F897" s="151">
        <v>0</v>
      </c>
      <c r="G897" s="56">
        <v>1</v>
      </c>
    </row>
    <row r="898" spans="2:7" ht="18.75" customHeight="1" x14ac:dyDescent="0.2">
      <c r="B898" s="54" t="s">
        <v>5092</v>
      </c>
      <c r="C898" s="55">
        <v>3</v>
      </c>
      <c r="D898" s="55">
        <v>1</v>
      </c>
      <c r="E898" s="151">
        <v>0</v>
      </c>
      <c r="F898" s="151">
        <v>0</v>
      </c>
      <c r="G898" s="56">
        <v>0</v>
      </c>
    </row>
    <row r="899" spans="2:7" ht="18.75" customHeight="1" x14ac:dyDescent="0.2">
      <c r="B899" s="54" t="s">
        <v>2146</v>
      </c>
      <c r="C899" s="55">
        <v>0</v>
      </c>
      <c r="D899" s="55">
        <v>0</v>
      </c>
      <c r="E899" s="151">
        <v>3</v>
      </c>
      <c r="F899" s="151">
        <v>0</v>
      </c>
      <c r="G899" s="56">
        <v>1</v>
      </c>
    </row>
    <row r="900" spans="2:7" ht="18.75" customHeight="1" x14ac:dyDescent="0.2">
      <c r="B900" s="54" t="s">
        <v>1983</v>
      </c>
      <c r="C900" s="55">
        <v>0</v>
      </c>
      <c r="D900" s="55">
        <v>1</v>
      </c>
      <c r="E900" s="151">
        <v>1</v>
      </c>
      <c r="F900" s="151">
        <v>2</v>
      </c>
      <c r="G900" s="56">
        <v>0</v>
      </c>
    </row>
    <row r="901" spans="2:7" ht="18.75" customHeight="1" x14ac:dyDescent="0.2">
      <c r="B901" s="54" t="s">
        <v>4992</v>
      </c>
      <c r="C901" s="55">
        <v>2</v>
      </c>
      <c r="D901" s="55">
        <v>0</v>
      </c>
      <c r="E901" s="151">
        <v>0</v>
      </c>
      <c r="F901" s="151">
        <v>2</v>
      </c>
      <c r="G901" s="56">
        <v>0</v>
      </c>
    </row>
    <row r="902" spans="2:7" ht="18.75" customHeight="1" x14ac:dyDescent="0.2">
      <c r="B902" s="54" t="s">
        <v>1791</v>
      </c>
      <c r="C902" s="55">
        <v>0</v>
      </c>
      <c r="D902" s="55">
        <v>4</v>
      </c>
      <c r="E902" s="151">
        <v>0</v>
      </c>
      <c r="F902" s="151">
        <v>0</v>
      </c>
      <c r="G902" s="56">
        <v>0</v>
      </c>
    </row>
    <row r="903" spans="2:7" ht="18.75" customHeight="1" x14ac:dyDescent="0.2">
      <c r="B903" s="54" t="s">
        <v>2070</v>
      </c>
      <c r="C903" s="55">
        <v>2</v>
      </c>
      <c r="D903" s="55">
        <v>0</v>
      </c>
      <c r="E903" s="151">
        <v>2</v>
      </c>
      <c r="F903" s="151">
        <v>0</v>
      </c>
      <c r="G903" s="56">
        <v>0</v>
      </c>
    </row>
    <row r="904" spans="2:7" ht="18.75" customHeight="1" x14ac:dyDescent="0.2">
      <c r="B904" s="54" t="s">
        <v>3228</v>
      </c>
      <c r="C904" s="55">
        <v>1</v>
      </c>
      <c r="D904" s="55">
        <v>0</v>
      </c>
      <c r="E904" s="151">
        <v>2</v>
      </c>
      <c r="F904" s="151">
        <v>1</v>
      </c>
      <c r="G904" s="56">
        <v>0</v>
      </c>
    </row>
    <row r="905" spans="2:7" ht="18.75" customHeight="1" x14ac:dyDescent="0.2">
      <c r="B905" s="54" t="s">
        <v>5103</v>
      </c>
      <c r="C905" s="55">
        <v>0</v>
      </c>
      <c r="D905" s="55">
        <v>1</v>
      </c>
      <c r="E905" s="151">
        <v>1</v>
      </c>
      <c r="F905" s="151">
        <v>1</v>
      </c>
      <c r="G905" s="56">
        <v>1</v>
      </c>
    </row>
    <row r="906" spans="2:7" ht="18.75" customHeight="1" x14ac:dyDescent="0.2">
      <c r="B906" s="54" t="s">
        <v>5067</v>
      </c>
      <c r="C906" s="55">
        <v>3</v>
      </c>
      <c r="D906" s="55">
        <v>0</v>
      </c>
      <c r="E906" s="151">
        <v>0</v>
      </c>
      <c r="F906" s="151">
        <v>1</v>
      </c>
      <c r="G906" s="56">
        <v>0</v>
      </c>
    </row>
    <row r="907" spans="2:7" ht="18.75" customHeight="1" x14ac:dyDescent="0.2">
      <c r="B907" s="54" t="s">
        <v>5068</v>
      </c>
      <c r="C907" s="55">
        <v>1</v>
      </c>
      <c r="D907" s="55">
        <v>2</v>
      </c>
      <c r="E907" s="151">
        <v>0</v>
      </c>
      <c r="F907" s="151">
        <v>1</v>
      </c>
      <c r="G907" s="56">
        <v>0</v>
      </c>
    </row>
    <row r="908" spans="2:7" ht="18.75" customHeight="1" x14ac:dyDescent="0.2">
      <c r="B908" s="54" t="s">
        <v>2187</v>
      </c>
      <c r="C908" s="55">
        <v>0</v>
      </c>
      <c r="D908" s="55">
        <v>0</v>
      </c>
      <c r="E908" s="151">
        <v>1</v>
      </c>
      <c r="F908" s="151">
        <v>1</v>
      </c>
      <c r="G908" s="56">
        <v>2</v>
      </c>
    </row>
    <row r="909" spans="2:7" ht="18.75" customHeight="1" x14ac:dyDescent="0.2">
      <c r="B909" s="54" t="s">
        <v>1028</v>
      </c>
      <c r="C909" s="55">
        <v>0</v>
      </c>
      <c r="D909" s="55">
        <v>0</v>
      </c>
      <c r="E909" s="151">
        <v>0</v>
      </c>
      <c r="F909" s="151">
        <v>3</v>
      </c>
      <c r="G909" s="56">
        <v>1</v>
      </c>
    </row>
    <row r="910" spans="2:7" ht="18.75" customHeight="1" x14ac:dyDescent="0.2">
      <c r="B910" s="54" t="s">
        <v>2791</v>
      </c>
      <c r="C910" s="55">
        <v>0</v>
      </c>
      <c r="D910" s="55">
        <v>0</v>
      </c>
      <c r="E910" s="151">
        <v>0</v>
      </c>
      <c r="F910" s="151">
        <v>2</v>
      </c>
      <c r="G910" s="56">
        <v>2</v>
      </c>
    </row>
    <row r="911" spans="2:7" ht="18.75" customHeight="1" x14ac:dyDescent="0.2">
      <c r="B911" s="54" t="s">
        <v>1026</v>
      </c>
      <c r="C911" s="55">
        <v>2</v>
      </c>
      <c r="D911" s="55">
        <v>0</v>
      </c>
      <c r="E911" s="151">
        <v>0</v>
      </c>
      <c r="F911" s="151">
        <v>0</v>
      </c>
      <c r="G911" s="56">
        <v>2</v>
      </c>
    </row>
    <row r="912" spans="2:7" ht="18.75" customHeight="1" x14ac:dyDescent="0.2">
      <c r="B912" s="54" t="s">
        <v>2072</v>
      </c>
      <c r="C912" s="55">
        <v>0</v>
      </c>
      <c r="D912" s="55">
        <v>1</v>
      </c>
      <c r="E912" s="151">
        <v>2</v>
      </c>
      <c r="F912" s="151">
        <v>1</v>
      </c>
      <c r="G912" s="56">
        <v>0</v>
      </c>
    </row>
    <row r="913" spans="2:7" ht="18.75" customHeight="1" x14ac:dyDescent="0.2">
      <c r="B913" s="54" t="s">
        <v>2049</v>
      </c>
      <c r="C913" s="55">
        <v>2</v>
      </c>
      <c r="D913" s="55">
        <v>0</v>
      </c>
      <c r="E913" s="151">
        <v>2</v>
      </c>
      <c r="F913" s="151">
        <v>0</v>
      </c>
      <c r="G913" s="56">
        <v>0</v>
      </c>
    </row>
    <row r="914" spans="2:7" ht="18.75" customHeight="1" x14ac:dyDescent="0.2">
      <c r="B914" s="54" t="s">
        <v>116</v>
      </c>
      <c r="C914" s="55">
        <v>2</v>
      </c>
      <c r="D914" s="55">
        <v>0</v>
      </c>
      <c r="E914" s="151">
        <v>1</v>
      </c>
      <c r="F914" s="151">
        <v>1</v>
      </c>
      <c r="G914" s="56">
        <v>0</v>
      </c>
    </row>
    <row r="915" spans="2:7" ht="18.75" customHeight="1" x14ac:dyDescent="0.2">
      <c r="B915" s="54" t="s">
        <v>5094</v>
      </c>
      <c r="C915" s="55">
        <v>0</v>
      </c>
      <c r="D915" s="55">
        <v>0</v>
      </c>
      <c r="E915" s="151">
        <v>1</v>
      </c>
      <c r="F915" s="151">
        <v>3</v>
      </c>
      <c r="G915" s="56">
        <v>0</v>
      </c>
    </row>
    <row r="916" spans="2:7" ht="18.75" customHeight="1" x14ac:dyDescent="0.2">
      <c r="B916" s="54" t="s">
        <v>2155</v>
      </c>
      <c r="C916" s="55">
        <v>0</v>
      </c>
      <c r="D916" s="55">
        <v>4</v>
      </c>
      <c r="E916" s="151">
        <v>0</v>
      </c>
      <c r="F916" s="151">
        <v>0</v>
      </c>
      <c r="G916" s="56">
        <v>0</v>
      </c>
    </row>
    <row r="917" spans="2:7" ht="18.75" customHeight="1" x14ac:dyDescent="0.2">
      <c r="B917" s="54" t="s">
        <v>1563</v>
      </c>
      <c r="C917" s="55">
        <v>0</v>
      </c>
      <c r="D917" s="55">
        <v>0</v>
      </c>
      <c r="E917" s="151">
        <v>3</v>
      </c>
      <c r="F917" s="151">
        <v>0</v>
      </c>
      <c r="G917" s="56">
        <v>1</v>
      </c>
    </row>
    <row r="918" spans="2:7" ht="18.75" customHeight="1" x14ac:dyDescent="0.2">
      <c r="B918" s="54" t="s">
        <v>5185</v>
      </c>
      <c r="C918" s="55">
        <v>0</v>
      </c>
      <c r="D918" s="55">
        <v>0</v>
      </c>
      <c r="E918" s="151">
        <v>0</v>
      </c>
      <c r="F918" s="151">
        <v>1</v>
      </c>
      <c r="G918" s="56">
        <v>3</v>
      </c>
    </row>
    <row r="919" spans="2:7" ht="18.75" customHeight="1" x14ac:dyDescent="0.2">
      <c r="B919" s="54" t="s">
        <v>1831</v>
      </c>
      <c r="C919" s="55">
        <v>2</v>
      </c>
      <c r="D919" s="55">
        <v>2</v>
      </c>
      <c r="E919" s="151">
        <v>0</v>
      </c>
      <c r="F919" s="151">
        <v>0</v>
      </c>
      <c r="G919" s="56">
        <v>0</v>
      </c>
    </row>
    <row r="920" spans="2:7" ht="18.75" customHeight="1" x14ac:dyDescent="0.2">
      <c r="B920" s="54" t="s">
        <v>2033</v>
      </c>
      <c r="C920" s="55">
        <v>1</v>
      </c>
      <c r="D920" s="55">
        <v>2</v>
      </c>
      <c r="E920" s="151">
        <v>1</v>
      </c>
      <c r="F920" s="151">
        <v>0</v>
      </c>
      <c r="G920" s="56">
        <v>0</v>
      </c>
    </row>
    <row r="921" spans="2:7" ht="18.75" customHeight="1" x14ac:dyDescent="0.2">
      <c r="B921" s="54" t="s">
        <v>4506</v>
      </c>
      <c r="C921" s="55">
        <v>0</v>
      </c>
      <c r="D921" s="55">
        <v>0</v>
      </c>
      <c r="E921" s="151">
        <v>0</v>
      </c>
      <c r="F921" s="151">
        <v>4</v>
      </c>
      <c r="G921" s="56">
        <v>0</v>
      </c>
    </row>
    <row r="922" spans="2:7" ht="18.75" customHeight="1" x14ac:dyDescent="0.2">
      <c r="B922" s="54" t="s">
        <v>2563</v>
      </c>
      <c r="C922" s="55">
        <v>0</v>
      </c>
      <c r="D922" s="55">
        <v>0</v>
      </c>
      <c r="E922" s="151">
        <v>2</v>
      </c>
      <c r="F922" s="151">
        <v>2</v>
      </c>
      <c r="G922" s="56">
        <v>0</v>
      </c>
    </row>
    <row r="923" spans="2:7" ht="18.75" customHeight="1" x14ac:dyDescent="0.2">
      <c r="B923" s="54" t="s">
        <v>2248</v>
      </c>
      <c r="C923" s="55">
        <v>0</v>
      </c>
      <c r="D923" s="55">
        <v>0</v>
      </c>
      <c r="E923" s="151">
        <v>0</v>
      </c>
      <c r="F923" s="151">
        <v>2</v>
      </c>
      <c r="G923" s="56">
        <v>2</v>
      </c>
    </row>
    <row r="924" spans="2:7" ht="18.75" customHeight="1" x14ac:dyDescent="0.2">
      <c r="B924" s="54" t="s">
        <v>5093</v>
      </c>
      <c r="C924" s="55">
        <v>1</v>
      </c>
      <c r="D924" s="55">
        <v>2</v>
      </c>
      <c r="E924" s="151">
        <v>1</v>
      </c>
      <c r="F924" s="151">
        <v>0</v>
      </c>
      <c r="G924" s="56">
        <v>0</v>
      </c>
    </row>
    <row r="925" spans="2:7" ht="18.75" customHeight="1" x14ac:dyDescent="0.2">
      <c r="B925" s="54" t="s">
        <v>1462</v>
      </c>
      <c r="C925" s="55">
        <v>0</v>
      </c>
      <c r="D925" s="55">
        <v>3</v>
      </c>
      <c r="E925" s="151">
        <v>1</v>
      </c>
      <c r="F925" s="151">
        <v>0</v>
      </c>
      <c r="G925" s="56">
        <v>0</v>
      </c>
    </row>
    <row r="926" spans="2:7" ht="18.75" customHeight="1" x14ac:dyDescent="0.2">
      <c r="B926" s="54" t="s">
        <v>1614</v>
      </c>
      <c r="C926" s="55">
        <v>0</v>
      </c>
      <c r="D926" s="55">
        <v>2</v>
      </c>
      <c r="E926" s="151">
        <v>2</v>
      </c>
      <c r="F926" s="151">
        <v>0</v>
      </c>
      <c r="G926" s="56">
        <v>0</v>
      </c>
    </row>
    <row r="927" spans="2:7" ht="18.75" customHeight="1" x14ac:dyDescent="0.2">
      <c r="B927" s="54" t="s">
        <v>2034</v>
      </c>
      <c r="C927" s="55">
        <v>0</v>
      </c>
      <c r="D927" s="55">
        <v>0</v>
      </c>
      <c r="E927" s="151">
        <v>3</v>
      </c>
      <c r="F927" s="151">
        <v>1</v>
      </c>
      <c r="G927" s="56">
        <v>0</v>
      </c>
    </row>
    <row r="928" spans="2:7" ht="18.75" customHeight="1" x14ac:dyDescent="0.2">
      <c r="B928" s="54" t="s">
        <v>4084</v>
      </c>
      <c r="C928" s="55">
        <v>0</v>
      </c>
      <c r="D928" s="55">
        <v>4</v>
      </c>
      <c r="E928" s="151">
        <v>0</v>
      </c>
      <c r="F928" s="151">
        <v>0</v>
      </c>
      <c r="G928" s="56">
        <v>0</v>
      </c>
    </row>
    <row r="929" spans="2:7" ht="18.75" customHeight="1" x14ac:dyDescent="0.2">
      <c r="B929" s="54" t="s">
        <v>1371</v>
      </c>
      <c r="C929" s="55">
        <v>0</v>
      </c>
      <c r="D929" s="55">
        <v>0</v>
      </c>
      <c r="E929" s="151">
        <v>0</v>
      </c>
      <c r="F929" s="151">
        <v>4</v>
      </c>
      <c r="G929" s="56">
        <v>0</v>
      </c>
    </row>
    <row r="930" spans="2:7" ht="18.75" customHeight="1" x14ac:dyDescent="0.2">
      <c r="B930" s="54" t="s">
        <v>1612</v>
      </c>
      <c r="C930" s="55">
        <v>1</v>
      </c>
      <c r="D930" s="55">
        <v>2</v>
      </c>
      <c r="E930" s="151">
        <v>1</v>
      </c>
      <c r="F930" s="151">
        <v>0</v>
      </c>
      <c r="G930" s="56">
        <v>0</v>
      </c>
    </row>
    <row r="931" spans="2:7" ht="18.75" customHeight="1" x14ac:dyDescent="0.2">
      <c r="B931" s="54" t="s">
        <v>3106</v>
      </c>
      <c r="C931" s="55">
        <v>1</v>
      </c>
      <c r="D931" s="55">
        <v>0</v>
      </c>
      <c r="E931" s="151">
        <v>2</v>
      </c>
      <c r="F931" s="151">
        <v>1</v>
      </c>
      <c r="G931" s="56">
        <v>0</v>
      </c>
    </row>
    <row r="932" spans="2:7" ht="18.75" customHeight="1" x14ac:dyDescent="0.2">
      <c r="B932" s="54" t="s">
        <v>3853</v>
      </c>
      <c r="C932" s="55">
        <v>1</v>
      </c>
      <c r="D932" s="55">
        <v>1</v>
      </c>
      <c r="E932" s="151">
        <v>0</v>
      </c>
      <c r="F932" s="151">
        <v>2</v>
      </c>
      <c r="G932" s="56">
        <v>0</v>
      </c>
    </row>
    <row r="933" spans="2:7" ht="18.75" customHeight="1" x14ac:dyDescent="0.2">
      <c r="B933" s="54" t="s">
        <v>5007</v>
      </c>
      <c r="C933" s="55">
        <v>4</v>
      </c>
      <c r="D933" s="55">
        <v>0</v>
      </c>
      <c r="E933" s="151">
        <v>0</v>
      </c>
      <c r="F933" s="151">
        <v>0</v>
      </c>
      <c r="G933" s="56">
        <v>0</v>
      </c>
    </row>
    <row r="934" spans="2:7" ht="18.75" customHeight="1" x14ac:dyDescent="0.2">
      <c r="B934" s="54" t="s">
        <v>1921</v>
      </c>
      <c r="C934" s="55">
        <v>0</v>
      </c>
      <c r="D934" s="55">
        <v>0</v>
      </c>
      <c r="E934" s="151">
        <v>2</v>
      </c>
      <c r="F934" s="151">
        <v>0</v>
      </c>
      <c r="G934" s="56">
        <v>2</v>
      </c>
    </row>
    <row r="935" spans="2:7" ht="18.75" customHeight="1" x14ac:dyDescent="0.2">
      <c r="B935" s="54" t="s">
        <v>2834</v>
      </c>
      <c r="C935" s="55">
        <v>0</v>
      </c>
      <c r="D935" s="55">
        <v>1</v>
      </c>
      <c r="E935" s="151">
        <v>0</v>
      </c>
      <c r="F935" s="151">
        <v>2</v>
      </c>
      <c r="G935" s="56">
        <v>1</v>
      </c>
    </row>
    <row r="936" spans="2:7" ht="18.75" customHeight="1" x14ac:dyDescent="0.2">
      <c r="B936" s="54" t="s">
        <v>1911</v>
      </c>
      <c r="C936" s="55">
        <v>0</v>
      </c>
      <c r="D936" s="55">
        <v>0</v>
      </c>
      <c r="E936" s="151">
        <v>0</v>
      </c>
      <c r="F936" s="151">
        <v>3</v>
      </c>
      <c r="G936" s="56">
        <v>0</v>
      </c>
    </row>
    <row r="937" spans="2:7" ht="18.75" customHeight="1" x14ac:dyDescent="0.2">
      <c r="B937" s="54" t="s">
        <v>5108</v>
      </c>
      <c r="C937" s="55">
        <v>1</v>
      </c>
      <c r="D937" s="55">
        <v>0</v>
      </c>
      <c r="E937" s="151">
        <v>1</v>
      </c>
      <c r="F937" s="151">
        <v>0</v>
      </c>
      <c r="G937" s="56">
        <v>1</v>
      </c>
    </row>
    <row r="938" spans="2:7" ht="18.75" customHeight="1" x14ac:dyDescent="0.2">
      <c r="B938" s="54" t="s">
        <v>4557</v>
      </c>
      <c r="C938" s="55">
        <v>0</v>
      </c>
      <c r="D938" s="55">
        <v>0</v>
      </c>
      <c r="E938" s="151">
        <v>0</v>
      </c>
      <c r="F938" s="151">
        <v>3</v>
      </c>
      <c r="G938" s="56">
        <v>0</v>
      </c>
    </row>
    <row r="939" spans="2:7" ht="18.75" customHeight="1" x14ac:dyDescent="0.2">
      <c r="B939" s="54" t="s">
        <v>3128</v>
      </c>
      <c r="C939" s="55">
        <v>0</v>
      </c>
      <c r="D939" s="55">
        <v>1</v>
      </c>
      <c r="E939" s="151">
        <v>2</v>
      </c>
      <c r="F939" s="151">
        <v>0</v>
      </c>
      <c r="G939" s="56">
        <v>0</v>
      </c>
    </row>
    <row r="940" spans="2:7" ht="18.75" customHeight="1" x14ac:dyDescent="0.2">
      <c r="B940" s="54" t="s">
        <v>2016</v>
      </c>
      <c r="C940" s="55">
        <v>1</v>
      </c>
      <c r="D940" s="55">
        <v>1</v>
      </c>
      <c r="E940" s="151">
        <v>1</v>
      </c>
      <c r="F940" s="151">
        <v>0</v>
      </c>
      <c r="G940" s="56">
        <v>0</v>
      </c>
    </row>
    <row r="941" spans="2:7" ht="18.75" customHeight="1" x14ac:dyDescent="0.2">
      <c r="B941" s="54" t="s">
        <v>2333</v>
      </c>
      <c r="C941" s="55">
        <v>1</v>
      </c>
      <c r="D941" s="55">
        <v>0</v>
      </c>
      <c r="E941" s="151">
        <v>1</v>
      </c>
      <c r="F941" s="151">
        <v>0</v>
      </c>
      <c r="G941" s="56">
        <v>1</v>
      </c>
    </row>
    <row r="942" spans="2:7" ht="18.75" customHeight="1" x14ac:dyDescent="0.2">
      <c r="B942" s="54" t="s">
        <v>3023</v>
      </c>
      <c r="C942" s="55">
        <v>1</v>
      </c>
      <c r="D942" s="55">
        <v>0</v>
      </c>
      <c r="E942" s="151">
        <v>0</v>
      </c>
      <c r="F942" s="151">
        <v>2</v>
      </c>
      <c r="G942" s="56">
        <v>0</v>
      </c>
    </row>
    <row r="943" spans="2:7" ht="18.75" customHeight="1" x14ac:dyDescent="0.2">
      <c r="B943" s="54" t="s">
        <v>4388</v>
      </c>
      <c r="C943" s="55">
        <v>0</v>
      </c>
      <c r="D943" s="55">
        <v>1</v>
      </c>
      <c r="E943" s="151">
        <v>0</v>
      </c>
      <c r="F943" s="151">
        <v>1</v>
      </c>
      <c r="G943" s="56">
        <v>1</v>
      </c>
    </row>
    <row r="944" spans="2:7" ht="18.75" customHeight="1" x14ac:dyDescent="0.2">
      <c r="B944" s="54" t="s">
        <v>1358</v>
      </c>
      <c r="C944" s="55">
        <v>0</v>
      </c>
      <c r="D944" s="55">
        <v>0</v>
      </c>
      <c r="E944" s="151">
        <v>1</v>
      </c>
      <c r="F944" s="151">
        <v>0</v>
      </c>
      <c r="G944" s="56">
        <v>2</v>
      </c>
    </row>
    <row r="945" spans="2:7" ht="18.75" customHeight="1" x14ac:dyDescent="0.2">
      <c r="B945" s="54" t="s">
        <v>1223</v>
      </c>
      <c r="C945" s="55">
        <v>0</v>
      </c>
      <c r="D945" s="55">
        <v>1</v>
      </c>
      <c r="E945" s="151">
        <v>0</v>
      </c>
      <c r="F945" s="151">
        <v>2</v>
      </c>
      <c r="G945" s="56">
        <v>0</v>
      </c>
    </row>
    <row r="946" spans="2:7" ht="18.75" customHeight="1" x14ac:dyDescent="0.2">
      <c r="B946" s="54" t="s">
        <v>1633</v>
      </c>
      <c r="C946" s="55">
        <v>2</v>
      </c>
      <c r="D946" s="55">
        <v>0</v>
      </c>
      <c r="E946" s="151">
        <v>0</v>
      </c>
      <c r="F946" s="151">
        <v>0</v>
      </c>
      <c r="G946" s="56">
        <v>1</v>
      </c>
    </row>
    <row r="947" spans="2:7" ht="18.75" customHeight="1" x14ac:dyDescent="0.2">
      <c r="B947" s="54" t="s">
        <v>1024</v>
      </c>
      <c r="C947" s="55">
        <v>0</v>
      </c>
      <c r="D947" s="55">
        <v>3</v>
      </c>
      <c r="E947" s="151">
        <v>0</v>
      </c>
      <c r="F947" s="151">
        <v>0</v>
      </c>
      <c r="G947" s="56">
        <v>0</v>
      </c>
    </row>
    <row r="948" spans="2:7" ht="18.75" customHeight="1" x14ac:dyDescent="0.2">
      <c r="B948" s="54" t="s">
        <v>4561</v>
      </c>
      <c r="C948" s="55">
        <v>0</v>
      </c>
      <c r="D948" s="55">
        <v>0</v>
      </c>
      <c r="E948" s="151">
        <v>0</v>
      </c>
      <c r="F948" s="151">
        <v>3</v>
      </c>
      <c r="G948" s="56">
        <v>0</v>
      </c>
    </row>
    <row r="949" spans="2:7" ht="18.75" customHeight="1" x14ac:dyDescent="0.2">
      <c r="B949" s="54" t="s">
        <v>1372</v>
      </c>
      <c r="C949" s="55">
        <v>0</v>
      </c>
      <c r="D949" s="55">
        <v>1</v>
      </c>
      <c r="E949" s="151">
        <v>0</v>
      </c>
      <c r="F949" s="151">
        <v>2</v>
      </c>
      <c r="G949" s="56">
        <v>0</v>
      </c>
    </row>
    <row r="950" spans="2:7" ht="18.75" customHeight="1" x14ac:dyDescent="0.2">
      <c r="B950" s="54" t="s">
        <v>2337</v>
      </c>
      <c r="C950" s="55">
        <v>0</v>
      </c>
      <c r="D950" s="55">
        <v>2</v>
      </c>
      <c r="E950" s="151">
        <v>0</v>
      </c>
      <c r="F950" s="151">
        <v>0</v>
      </c>
      <c r="G950" s="56">
        <v>1</v>
      </c>
    </row>
    <row r="951" spans="2:7" ht="18.75" customHeight="1" x14ac:dyDescent="0.2">
      <c r="B951" s="54" t="s">
        <v>1977</v>
      </c>
      <c r="C951" s="55">
        <v>0</v>
      </c>
      <c r="D951" s="55">
        <v>0</v>
      </c>
      <c r="E951" s="151">
        <v>3</v>
      </c>
      <c r="F951" s="151">
        <v>0</v>
      </c>
      <c r="G951" s="56">
        <v>0</v>
      </c>
    </row>
    <row r="952" spans="2:7" ht="18.75" customHeight="1" x14ac:dyDescent="0.2">
      <c r="B952" s="54" t="s">
        <v>1707</v>
      </c>
      <c r="C952" s="55">
        <v>1</v>
      </c>
      <c r="D952" s="55">
        <v>2</v>
      </c>
      <c r="E952" s="151">
        <v>0</v>
      </c>
      <c r="F952" s="151">
        <v>0</v>
      </c>
      <c r="G952" s="56">
        <v>0</v>
      </c>
    </row>
    <row r="953" spans="2:7" ht="18.75" customHeight="1" x14ac:dyDescent="0.2">
      <c r="B953" s="54" t="s">
        <v>1352</v>
      </c>
      <c r="C953" s="55">
        <v>0</v>
      </c>
      <c r="D953" s="55">
        <v>1</v>
      </c>
      <c r="E953" s="151">
        <v>0</v>
      </c>
      <c r="F953" s="151">
        <v>0</v>
      </c>
      <c r="G953" s="56">
        <v>2</v>
      </c>
    </row>
    <row r="954" spans="2:7" ht="18.75" customHeight="1" x14ac:dyDescent="0.2">
      <c r="B954" s="54" t="s">
        <v>1852</v>
      </c>
      <c r="C954" s="55">
        <v>2</v>
      </c>
      <c r="D954" s="55">
        <v>0</v>
      </c>
      <c r="E954" s="151">
        <v>0</v>
      </c>
      <c r="F954" s="151">
        <v>1</v>
      </c>
      <c r="G954" s="56">
        <v>0</v>
      </c>
    </row>
    <row r="955" spans="2:7" ht="18.75" customHeight="1" x14ac:dyDescent="0.2">
      <c r="B955" s="54" t="s">
        <v>3209</v>
      </c>
      <c r="C955" s="55">
        <v>1</v>
      </c>
      <c r="D955" s="55">
        <v>0</v>
      </c>
      <c r="E955" s="151">
        <v>0</v>
      </c>
      <c r="F955" s="151">
        <v>0</v>
      </c>
      <c r="G955" s="56">
        <v>2</v>
      </c>
    </row>
    <row r="956" spans="2:7" ht="18.75" customHeight="1" x14ac:dyDescent="0.2">
      <c r="B956" s="54" t="s">
        <v>2346</v>
      </c>
      <c r="C956" s="55">
        <v>2</v>
      </c>
      <c r="D956" s="55">
        <v>0</v>
      </c>
      <c r="E956" s="151">
        <v>1</v>
      </c>
      <c r="F956" s="151">
        <v>0</v>
      </c>
      <c r="G956" s="56">
        <v>0</v>
      </c>
    </row>
    <row r="957" spans="2:7" ht="18.75" customHeight="1" x14ac:dyDescent="0.2">
      <c r="B957" s="54" t="s">
        <v>2252</v>
      </c>
      <c r="C957" s="55">
        <v>0</v>
      </c>
      <c r="D957" s="55">
        <v>3</v>
      </c>
      <c r="E957" s="151">
        <v>0</v>
      </c>
      <c r="F957" s="151">
        <v>0</v>
      </c>
      <c r="G957" s="56">
        <v>0</v>
      </c>
    </row>
    <row r="958" spans="2:7" ht="18.75" customHeight="1" x14ac:dyDescent="0.2">
      <c r="B958" s="54" t="s">
        <v>4974</v>
      </c>
      <c r="C958" s="55">
        <v>0</v>
      </c>
      <c r="D958" s="55">
        <v>3</v>
      </c>
      <c r="E958" s="151">
        <v>0</v>
      </c>
      <c r="F958" s="151">
        <v>0</v>
      </c>
      <c r="G958" s="56">
        <v>0</v>
      </c>
    </row>
    <row r="959" spans="2:7" ht="18.75" customHeight="1" x14ac:dyDescent="0.2">
      <c r="B959" s="54" t="s">
        <v>5095</v>
      </c>
      <c r="C959" s="55">
        <v>0</v>
      </c>
      <c r="D959" s="55">
        <v>3</v>
      </c>
      <c r="E959" s="151">
        <v>0</v>
      </c>
      <c r="F959" s="151">
        <v>0</v>
      </c>
      <c r="G959" s="56">
        <v>0</v>
      </c>
    </row>
    <row r="960" spans="2:7" ht="18.75" customHeight="1" x14ac:dyDescent="0.2">
      <c r="B960" s="54" t="s">
        <v>4007</v>
      </c>
      <c r="C960" s="55">
        <v>1</v>
      </c>
      <c r="D960" s="55">
        <v>2</v>
      </c>
      <c r="E960" s="151">
        <v>0</v>
      </c>
      <c r="F960" s="151">
        <v>0</v>
      </c>
      <c r="G960" s="56">
        <v>0</v>
      </c>
    </row>
    <row r="961" spans="2:7" ht="18.75" customHeight="1" x14ac:dyDescent="0.2">
      <c r="B961" s="54" t="s">
        <v>1234</v>
      </c>
      <c r="C961" s="55">
        <v>2</v>
      </c>
      <c r="D961" s="55">
        <v>1</v>
      </c>
      <c r="E961" s="151">
        <v>0</v>
      </c>
      <c r="F961" s="151">
        <v>0</v>
      </c>
      <c r="G961" s="56">
        <v>0</v>
      </c>
    </row>
    <row r="962" spans="2:7" ht="18.75" customHeight="1" x14ac:dyDescent="0.2">
      <c r="B962" s="54" t="s">
        <v>1530</v>
      </c>
      <c r="C962" s="55">
        <v>0</v>
      </c>
      <c r="D962" s="55">
        <v>2</v>
      </c>
      <c r="E962" s="151">
        <v>0</v>
      </c>
      <c r="F962" s="151">
        <v>1</v>
      </c>
      <c r="G962" s="56">
        <v>0</v>
      </c>
    </row>
    <row r="963" spans="2:7" ht="18.75" customHeight="1" x14ac:dyDescent="0.2">
      <c r="B963" s="54" t="s">
        <v>2575</v>
      </c>
      <c r="C963" s="55">
        <v>2</v>
      </c>
      <c r="D963" s="55">
        <v>0</v>
      </c>
      <c r="E963" s="151">
        <v>0</v>
      </c>
      <c r="F963" s="151">
        <v>0</v>
      </c>
      <c r="G963" s="56">
        <v>1</v>
      </c>
    </row>
    <row r="964" spans="2:7" ht="18.75" customHeight="1" x14ac:dyDescent="0.2">
      <c r="B964" s="54" t="s">
        <v>2581</v>
      </c>
      <c r="C964" s="55">
        <v>2</v>
      </c>
      <c r="D964" s="55">
        <v>0</v>
      </c>
      <c r="E964" s="151">
        <v>1</v>
      </c>
      <c r="F964" s="151">
        <v>0</v>
      </c>
      <c r="G964" s="56">
        <v>0</v>
      </c>
    </row>
    <row r="965" spans="2:7" ht="18.75" customHeight="1" x14ac:dyDescent="0.2">
      <c r="B965" s="54" t="s">
        <v>1429</v>
      </c>
      <c r="C965" s="55">
        <v>0</v>
      </c>
      <c r="D965" s="55">
        <v>3</v>
      </c>
      <c r="E965" s="151">
        <v>0</v>
      </c>
      <c r="F965" s="151">
        <v>0</v>
      </c>
      <c r="G965" s="56">
        <v>0</v>
      </c>
    </row>
    <row r="966" spans="2:7" ht="18.75" customHeight="1" x14ac:dyDescent="0.2">
      <c r="B966" s="54" t="s">
        <v>975</v>
      </c>
      <c r="C966" s="55">
        <v>3</v>
      </c>
      <c r="D966" s="55">
        <v>0</v>
      </c>
      <c r="E966" s="151">
        <v>0</v>
      </c>
      <c r="F966" s="151">
        <v>0</v>
      </c>
      <c r="G966" s="56">
        <v>0</v>
      </c>
    </row>
    <row r="967" spans="2:7" ht="18.75" customHeight="1" x14ac:dyDescent="0.2">
      <c r="B967" s="54" t="s">
        <v>3904</v>
      </c>
      <c r="C967" s="55">
        <v>1</v>
      </c>
      <c r="D967" s="55">
        <v>0</v>
      </c>
      <c r="E967" s="151">
        <v>0</v>
      </c>
      <c r="F967" s="151">
        <v>2</v>
      </c>
      <c r="G967" s="56">
        <v>0</v>
      </c>
    </row>
    <row r="968" spans="2:7" ht="18.75" customHeight="1" x14ac:dyDescent="0.2">
      <c r="B968" s="54" t="s">
        <v>4167</v>
      </c>
      <c r="C968" s="55">
        <v>0</v>
      </c>
      <c r="D968" s="55">
        <v>1</v>
      </c>
      <c r="E968" s="151">
        <v>1</v>
      </c>
      <c r="F968" s="151">
        <v>0</v>
      </c>
      <c r="G968" s="56">
        <v>1</v>
      </c>
    </row>
    <row r="969" spans="2:7" ht="18.75" customHeight="1" x14ac:dyDescent="0.2">
      <c r="B969" s="54" t="s">
        <v>1528</v>
      </c>
      <c r="C969" s="55">
        <v>1</v>
      </c>
      <c r="D969" s="55">
        <v>1</v>
      </c>
      <c r="E969" s="151">
        <v>1</v>
      </c>
      <c r="F969" s="151">
        <v>0</v>
      </c>
      <c r="G969" s="56">
        <v>0</v>
      </c>
    </row>
    <row r="970" spans="2:7" ht="18.75" customHeight="1" x14ac:dyDescent="0.2">
      <c r="B970" s="54" t="s">
        <v>3473</v>
      </c>
      <c r="C970" s="55">
        <v>0</v>
      </c>
      <c r="D970" s="55">
        <v>0</v>
      </c>
      <c r="E970" s="151">
        <v>0</v>
      </c>
      <c r="F970" s="151">
        <v>0</v>
      </c>
      <c r="G970" s="56">
        <v>3</v>
      </c>
    </row>
    <row r="971" spans="2:7" ht="18.75" customHeight="1" x14ac:dyDescent="0.2">
      <c r="B971" s="54" t="s">
        <v>3325</v>
      </c>
      <c r="C971" s="55">
        <v>0</v>
      </c>
      <c r="D971" s="55">
        <v>0</v>
      </c>
      <c r="E971" s="151">
        <v>1</v>
      </c>
      <c r="F971" s="151">
        <v>2</v>
      </c>
      <c r="G971" s="56">
        <v>0</v>
      </c>
    </row>
    <row r="972" spans="2:7" ht="18.75" customHeight="1" x14ac:dyDescent="0.2">
      <c r="B972" s="54" t="s">
        <v>5008</v>
      </c>
      <c r="C972" s="55">
        <v>0</v>
      </c>
      <c r="D972" s="55">
        <v>2</v>
      </c>
      <c r="E972" s="151">
        <v>1</v>
      </c>
      <c r="F972" s="151">
        <v>0</v>
      </c>
      <c r="G972" s="56">
        <v>0</v>
      </c>
    </row>
    <row r="973" spans="2:7" ht="18.75" customHeight="1" x14ac:dyDescent="0.2">
      <c r="B973" s="54" t="s">
        <v>4238</v>
      </c>
      <c r="C973" s="55">
        <v>0</v>
      </c>
      <c r="D973" s="55">
        <v>0</v>
      </c>
      <c r="E973" s="151">
        <v>1</v>
      </c>
      <c r="F973" s="151">
        <v>0</v>
      </c>
      <c r="G973" s="56">
        <v>2</v>
      </c>
    </row>
    <row r="974" spans="2:7" ht="18.75" customHeight="1" x14ac:dyDescent="0.2">
      <c r="B974" s="54" t="s">
        <v>1504</v>
      </c>
      <c r="C974" s="55">
        <v>0</v>
      </c>
      <c r="D974" s="55">
        <v>0</v>
      </c>
      <c r="E974" s="151">
        <v>3</v>
      </c>
      <c r="F974" s="151">
        <v>0</v>
      </c>
      <c r="G974" s="56">
        <v>0</v>
      </c>
    </row>
    <row r="975" spans="2:7" ht="18.75" customHeight="1" x14ac:dyDescent="0.2">
      <c r="B975" s="54" t="s">
        <v>2582</v>
      </c>
      <c r="C975" s="55">
        <v>0</v>
      </c>
      <c r="D975" s="55">
        <v>2</v>
      </c>
      <c r="E975" s="151">
        <v>0</v>
      </c>
      <c r="F975" s="151">
        <v>0</v>
      </c>
      <c r="G975" s="56">
        <v>1</v>
      </c>
    </row>
    <row r="976" spans="2:7" ht="18.75" customHeight="1" x14ac:dyDescent="0.2">
      <c r="B976" s="54" t="s">
        <v>2732</v>
      </c>
      <c r="C976" s="55">
        <v>1</v>
      </c>
      <c r="D976" s="55">
        <v>0</v>
      </c>
      <c r="E976" s="151">
        <v>1</v>
      </c>
      <c r="F976" s="151">
        <v>1</v>
      </c>
      <c r="G976" s="56">
        <v>0</v>
      </c>
    </row>
    <row r="977" spans="2:7" ht="18.75" customHeight="1" x14ac:dyDescent="0.2">
      <c r="B977" s="54" t="s">
        <v>3892</v>
      </c>
      <c r="C977" s="55">
        <v>3</v>
      </c>
      <c r="D977" s="55">
        <v>0</v>
      </c>
      <c r="E977" s="151">
        <v>0</v>
      </c>
      <c r="F977" s="151">
        <v>0</v>
      </c>
      <c r="G977" s="56">
        <v>0</v>
      </c>
    </row>
    <row r="978" spans="2:7" ht="18.75" customHeight="1" x14ac:dyDescent="0.2">
      <c r="B978" s="54" t="s">
        <v>1944</v>
      </c>
      <c r="C978" s="55">
        <v>0</v>
      </c>
      <c r="D978" s="55">
        <v>2</v>
      </c>
      <c r="E978" s="151">
        <v>1</v>
      </c>
      <c r="F978" s="151">
        <v>0</v>
      </c>
      <c r="G978" s="56">
        <v>0</v>
      </c>
    </row>
    <row r="979" spans="2:7" ht="18.75" customHeight="1" x14ac:dyDescent="0.2">
      <c r="B979" s="54" t="s">
        <v>5057</v>
      </c>
      <c r="C979" s="55">
        <v>0</v>
      </c>
      <c r="D979" s="55">
        <v>0</v>
      </c>
      <c r="E979" s="151">
        <v>0</v>
      </c>
      <c r="F979" s="151">
        <v>3</v>
      </c>
      <c r="G979" s="56">
        <v>0</v>
      </c>
    </row>
    <row r="980" spans="2:7" ht="18.75" customHeight="1" x14ac:dyDescent="0.2">
      <c r="B980" s="54" t="s">
        <v>4083</v>
      </c>
      <c r="C980" s="55">
        <v>0</v>
      </c>
      <c r="D980" s="55">
        <v>3</v>
      </c>
      <c r="E980" s="151">
        <v>0</v>
      </c>
      <c r="F980" s="151">
        <v>0</v>
      </c>
      <c r="G980" s="56">
        <v>0</v>
      </c>
    </row>
    <row r="981" spans="2:7" ht="18.75" customHeight="1" x14ac:dyDescent="0.2">
      <c r="B981" s="54" t="s">
        <v>5113</v>
      </c>
      <c r="C981" s="55">
        <v>0</v>
      </c>
      <c r="D981" s="55">
        <v>2</v>
      </c>
      <c r="E981" s="151">
        <v>0</v>
      </c>
      <c r="F981" s="151">
        <v>0</v>
      </c>
      <c r="G981" s="56">
        <v>1</v>
      </c>
    </row>
    <row r="982" spans="2:7" ht="18.75" customHeight="1" x14ac:dyDescent="0.2">
      <c r="B982" s="54" t="s">
        <v>2592</v>
      </c>
      <c r="C982" s="55">
        <v>0</v>
      </c>
      <c r="D982" s="55">
        <v>0</v>
      </c>
      <c r="E982" s="151">
        <v>2</v>
      </c>
      <c r="F982" s="151">
        <v>1</v>
      </c>
      <c r="G982" s="56">
        <v>0</v>
      </c>
    </row>
    <row r="983" spans="2:7" ht="18.75" customHeight="1" x14ac:dyDescent="0.2">
      <c r="B983" s="54" t="s">
        <v>4789</v>
      </c>
      <c r="C983" s="55">
        <v>2</v>
      </c>
      <c r="D983" s="55">
        <v>0</v>
      </c>
      <c r="E983" s="151">
        <v>0</v>
      </c>
      <c r="F983" s="151">
        <v>0</v>
      </c>
      <c r="G983" s="56">
        <v>1</v>
      </c>
    </row>
    <row r="984" spans="2:7" ht="18.75" customHeight="1" x14ac:dyDescent="0.2">
      <c r="B984" s="54" t="s">
        <v>5096</v>
      </c>
      <c r="C984" s="55">
        <v>0</v>
      </c>
      <c r="D984" s="55">
        <v>0</v>
      </c>
      <c r="E984" s="151">
        <v>1</v>
      </c>
      <c r="F984" s="151">
        <v>2</v>
      </c>
      <c r="G984" s="56">
        <v>0</v>
      </c>
    </row>
    <row r="985" spans="2:7" ht="18.75" customHeight="1" x14ac:dyDescent="0.2">
      <c r="B985" s="54" t="s">
        <v>2741</v>
      </c>
      <c r="C985" s="55">
        <v>0</v>
      </c>
      <c r="D985" s="55">
        <v>0</v>
      </c>
      <c r="E985" s="151">
        <v>2</v>
      </c>
      <c r="F985" s="151">
        <v>1</v>
      </c>
      <c r="G985" s="56">
        <v>0</v>
      </c>
    </row>
    <row r="986" spans="2:7" ht="18.75" customHeight="1" x14ac:dyDescent="0.2">
      <c r="B986" s="54" t="s">
        <v>3397</v>
      </c>
      <c r="C986" s="55">
        <v>0</v>
      </c>
      <c r="D986" s="55">
        <v>2</v>
      </c>
      <c r="E986" s="151">
        <v>1</v>
      </c>
      <c r="F986" s="151">
        <v>0</v>
      </c>
      <c r="G986" s="56">
        <v>0</v>
      </c>
    </row>
    <row r="987" spans="2:7" ht="18.75" customHeight="1" x14ac:dyDescent="0.2">
      <c r="B987" s="54" t="s">
        <v>4517</v>
      </c>
      <c r="C987" s="55">
        <v>0</v>
      </c>
      <c r="D987" s="55">
        <v>0</v>
      </c>
      <c r="E987" s="151">
        <v>0</v>
      </c>
      <c r="F987" s="151">
        <v>1</v>
      </c>
      <c r="G987" s="56">
        <v>2</v>
      </c>
    </row>
    <row r="988" spans="2:7" ht="18.75" customHeight="1" x14ac:dyDescent="0.2">
      <c r="B988" s="54" t="s">
        <v>5289</v>
      </c>
      <c r="C988" s="55">
        <v>0</v>
      </c>
      <c r="D988" s="55">
        <v>0</v>
      </c>
      <c r="E988" s="151">
        <v>0</v>
      </c>
      <c r="F988" s="151">
        <v>0</v>
      </c>
      <c r="G988" s="56">
        <v>3</v>
      </c>
    </row>
    <row r="989" spans="2:7" ht="18.75" customHeight="1" x14ac:dyDescent="0.2">
      <c r="B989" s="54" t="s">
        <v>1590</v>
      </c>
      <c r="C989" s="55">
        <v>0</v>
      </c>
      <c r="D989" s="55">
        <v>1</v>
      </c>
      <c r="E989" s="151">
        <v>1</v>
      </c>
      <c r="F989" s="151">
        <v>1</v>
      </c>
      <c r="G989" s="56">
        <v>0</v>
      </c>
    </row>
    <row r="990" spans="2:7" ht="18.75" customHeight="1" x14ac:dyDescent="0.2">
      <c r="B990" s="54" t="s">
        <v>2167</v>
      </c>
      <c r="C990" s="55">
        <v>1</v>
      </c>
      <c r="D990" s="55">
        <v>1</v>
      </c>
      <c r="E990" s="151">
        <v>0</v>
      </c>
      <c r="F990" s="151">
        <v>0</v>
      </c>
      <c r="G990" s="56">
        <v>1</v>
      </c>
    </row>
    <row r="991" spans="2:7" ht="18.75" customHeight="1" x14ac:dyDescent="0.2">
      <c r="B991" s="54" t="s">
        <v>3793</v>
      </c>
      <c r="C991" s="55">
        <v>1</v>
      </c>
      <c r="D991" s="55">
        <v>2</v>
      </c>
      <c r="E991" s="151">
        <v>0</v>
      </c>
      <c r="F991" s="151">
        <v>0</v>
      </c>
      <c r="G991" s="56">
        <v>0</v>
      </c>
    </row>
    <row r="992" spans="2:7" ht="18.75" customHeight="1" x14ac:dyDescent="0.2">
      <c r="B992" s="54" t="s">
        <v>5077</v>
      </c>
      <c r="C992" s="55">
        <v>0</v>
      </c>
      <c r="D992" s="55">
        <v>1</v>
      </c>
      <c r="E992" s="151">
        <v>2</v>
      </c>
      <c r="F992" s="151">
        <v>0</v>
      </c>
      <c r="G992" s="56">
        <v>0</v>
      </c>
    </row>
    <row r="993" spans="2:7" ht="18.75" customHeight="1" x14ac:dyDescent="0.2">
      <c r="B993" s="54" t="s">
        <v>1471</v>
      </c>
      <c r="C993" s="55">
        <v>0</v>
      </c>
      <c r="D993" s="55">
        <v>0</v>
      </c>
      <c r="E993" s="151">
        <v>2</v>
      </c>
      <c r="F993" s="151">
        <v>0</v>
      </c>
      <c r="G993" s="56">
        <v>1</v>
      </c>
    </row>
    <row r="994" spans="2:7" ht="18.75" customHeight="1" x14ac:dyDescent="0.2">
      <c r="B994" s="54" t="s">
        <v>2065</v>
      </c>
      <c r="C994" s="55">
        <v>0</v>
      </c>
      <c r="D994" s="55">
        <v>0</v>
      </c>
      <c r="E994" s="151">
        <v>2</v>
      </c>
      <c r="F994" s="151">
        <v>1</v>
      </c>
      <c r="G994" s="56">
        <v>0</v>
      </c>
    </row>
    <row r="995" spans="2:7" ht="18.75" customHeight="1" x14ac:dyDescent="0.2">
      <c r="B995" s="54" t="s">
        <v>2116</v>
      </c>
      <c r="C995" s="55">
        <v>0</v>
      </c>
      <c r="D995" s="55">
        <v>0</v>
      </c>
      <c r="E995" s="151">
        <v>1</v>
      </c>
      <c r="F995" s="151">
        <v>0</v>
      </c>
      <c r="G995" s="56">
        <v>2</v>
      </c>
    </row>
    <row r="996" spans="2:7" ht="18.75" customHeight="1" x14ac:dyDescent="0.2">
      <c r="B996" s="54" t="s">
        <v>1331</v>
      </c>
      <c r="C996" s="55">
        <v>0</v>
      </c>
      <c r="D996" s="55">
        <v>0</v>
      </c>
      <c r="E996" s="151">
        <v>0</v>
      </c>
      <c r="F996" s="151">
        <v>0</v>
      </c>
      <c r="G996" s="56">
        <v>3</v>
      </c>
    </row>
    <row r="997" spans="2:7" ht="18.75" customHeight="1" x14ac:dyDescent="0.2">
      <c r="B997" s="54" t="s">
        <v>3409</v>
      </c>
      <c r="C997" s="55">
        <v>1</v>
      </c>
      <c r="D997" s="55">
        <v>0</v>
      </c>
      <c r="E997" s="151">
        <v>0</v>
      </c>
      <c r="F997" s="151">
        <v>1</v>
      </c>
      <c r="G997" s="56">
        <v>1</v>
      </c>
    </row>
    <row r="998" spans="2:7" ht="18.75" customHeight="1" x14ac:dyDescent="0.2">
      <c r="B998" s="54" t="s">
        <v>5024</v>
      </c>
      <c r="C998" s="55">
        <v>0</v>
      </c>
      <c r="D998" s="55">
        <v>2</v>
      </c>
      <c r="E998" s="151">
        <v>0</v>
      </c>
      <c r="F998" s="151">
        <v>0</v>
      </c>
      <c r="G998" s="56">
        <v>1</v>
      </c>
    </row>
    <row r="999" spans="2:7" ht="18.75" customHeight="1" x14ac:dyDescent="0.2">
      <c r="B999" s="54" t="s">
        <v>3527</v>
      </c>
      <c r="C999" s="55">
        <v>0</v>
      </c>
      <c r="D999" s="55">
        <v>0</v>
      </c>
      <c r="E999" s="151">
        <v>0</v>
      </c>
      <c r="F999" s="151">
        <v>2</v>
      </c>
      <c r="G999" s="56">
        <v>1</v>
      </c>
    </row>
    <row r="1000" spans="2:7" ht="18.75" customHeight="1" x14ac:dyDescent="0.2">
      <c r="B1000" s="54" t="s">
        <v>1381</v>
      </c>
      <c r="C1000" s="55">
        <v>0</v>
      </c>
      <c r="D1000" s="55">
        <v>0</v>
      </c>
      <c r="E1000" s="151">
        <v>1</v>
      </c>
      <c r="F1000" s="151">
        <v>1</v>
      </c>
      <c r="G1000" s="56">
        <v>1</v>
      </c>
    </row>
    <row r="1001" spans="2:7" ht="18.75" customHeight="1" x14ac:dyDescent="0.2">
      <c r="B1001" s="54" t="s">
        <v>4507</v>
      </c>
      <c r="C1001" s="55">
        <v>0</v>
      </c>
      <c r="D1001" s="55">
        <v>0</v>
      </c>
      <c r="E1001" s="151">
        <v>0</v>
      </c>
      <c r="F1001" s="151">
        <v>3</v>
      </c>
      <c r="G1001" s="56">
        <v>0</v>
      </c>
    </row>
    <row r="1002" spans="2:7" ht="18.75" customHeight="1" x14ac:dyDescent="0.2">
      <c r="B1002" s="54" t="s">
        <v>2026</v>
      </c>
      <c r="C1002" s="55">
        <v>0</v>
      </c>
      <c r="D1002" s="55">
        <v>2</v>
      </c>
      <c r="E1002" s="151">
        <v>0</v>
      </c>
      <c r="F1002" s="151">
        <v>0</v>
      </c>
      <c r="G1002" s="56">
        <v>1</v>
      </c>
    </row>
    <row r="1003" spans="2:7" ht="18.75" customHeight="1" x14ac:dyDescent="0.2">
      <c r="B1003" s="54" t="s">
        <v>936</v>
      </c>
      <c r="C1003" s="55">
        <v>2</v>
      </c>
      <c r="D1003" s="55">
        <v>1</v>
      </c>
      <c r="E1003" s="151">
        <v>0</v>
      </c>
      <c r="F1003" s="151">
        <v>0</v>
      </c>
      <c r="G1003" s="56">
        <v>0</v>
      </c>
    </row>
    <row r="1004" spans="2:7" ht="18.75" customHeight="1" x14ac:dyDescent="0.2">
      <c r="B1004" s="54" t="s">
        <v>1457</v>
      </c>
      <c r="C1004" s="55">
        <v>0</v>
      </c>
      <c r="D1004" s="55">
        <v>0</v>
      </c>
      <c r="E1004" s="151">
        <v>2</v>
      </c>
      <c r="F1004" s="151">
        <v>1</v>
      </c>
      <c r="G1004" s="56">
        <v>0</v>
      </c>
    </row>
    <row r="1005" spans="2:7" ht="18.75" customHeight="1" x14ac:dyDescent="0.2">
      <c r="B1005" s="54" t="s">
        <v>1905</v>
      </c>
      <c r="C1005" s="55">
        <v>1</v>
      </c>
      <c r="D1005" s="55">
        <v>2</v>
      </c>
      <c r="E1005" s="151">
        <v>0</v>
      </c>
      <c r="F1005" s="151">
        <v>0</v>
      </c>
      <c r="G1005" s="56">
        <v>0</v>
      </c>
    </row>
    <row r="1006" spans="2:7" ht="18.75" customHeight="1" x14ac:dyDescent="0.2">
      <c r="B1006" s="54" t="s">
        <v>2066</v>
      </c>
      <c r="C1006" s="55">
        <v>0</v>
      </c>
      <c r="D1006" s="55">
        <v>1</v>
      </c>
      <c r="E1006" s="151">
        <v>1</v>
      </c>
      <c r="F1006" s="151">
        <v>0</v>
      </c>
      <c r="G1006" s="56">
        <v>1</v>
      </c>
    </row>
    <row r="1007" spans="2:7" ht="18.75" customHeight="1" x14ac:dyDescent="0.2">
      <c r="B1007" s="54" t="s">
        <v>2006</v>
      </c>
      <c r="C1007" s="55">
        <v>2</v>
      </c>
      <c r="D1007" s="55">
        <v>1</v>
      </c>
      <c r="E1007" s="151">
        <v>0</v>
      </c>
      <c r="F1007" s="151">
        <v>0</v>
      </c>
      <c r="G1007" s="56">
        <v>0</v>
      </c>
    </row>
    <row r="1008" spans="2:7" ht="18.75" customHeight="1" x14ac:dyDescent="0.2">
      <c r="B1008" s="54" t="s">
        <v>5097</v>
      </c>
      <c r="C1008" s="55">
        <v>0</v>
      </c>
      <c r="D1008" s="55">
        <v>1</v>
      </c>
      <c r="E1008" s="151">
        <v>2</v>
      </c>
      <c r="F1008" s="151">
        <v>0</v>
      </c>
      <c r="G1008" s="56">
        <v>0</v>
      </c>
    </row>
    <row r="1009" spans="2:7" ht="18.75" customHeight="1" x14ac:dyDescent="0.2">
      <c r="B1009" s="54" t="s">
        <v>1572</v>
      </c>
      <c r="C1009" s="55">
        <v>0</v>
      </c>
      <c r="D1009" s="55">
        <v>2</v>
      </c>
      <c r="E1009" s="151">
        <v>1</v>
      </c>
      <c r="F1009" s="151">
        <v>0</v>
      </c>
      <c r="G1009" s="56">
        <v>0</v>
      </c>
    </row>
    <row r="1010" spans="2:7" ht="18.75" customHeight="1" x14ac:dyDescent="0.2">
      <c r="B1010" s="54" t="s">
        <v>1652</v>
      </c>
      <c r="C1010" s="55">
        <v>0</v>
      </c>
      <c r="D1010" s="55">
        <v>1</v>
      </c>
      <c r="E1010" s="151">
        <v>0</v>
      </c>
      <c r="F1010" s="151">
        <v>2</v>
      </c>
      <c r="G1010" s="56">
        <v>0</v>
      </c>
    </row>
    <row r="1011" spans="2:7" ht="18.75" customHeight="1" x14ac:dyDescent="0.2">
      <c r="B1011" s="54" t="s">
        <v>5079</v>
      </c>
      <c r="C1011" s="55">
        <v>0</v>
      </c>
      <c r="D1011" s="55">
        <v>1</v>
      </c>
      <c r="E1011" s="151">
        <v>0</v>
      </c>
      <c r="F1011" s="151">
        <v>1</v>
      </c>
      <c r="G1011" s="56">
        <v>1</v>
      </c>
    </row>
    <row r="1012" spans="2:7" ht="18.75" customHeight="1" x14ac:dyDescent="0.2">
      <c r="B1012" s="54" t="s">
        <v>2770</v>
      </c>
      <c r="C1012" s="55">
        <v>0</v>
      </c>
      <c r="D1012" s="55">
        <v>1</v>
      </c>
      <c r="E1012" s="151">
        <v>0</v>
      </c>
      <c r="F1012" s="151">
        <v>1</v>
      </c>
      <c r="G1012" s="56">
        <v>1</v>
      </c>
    </row>
    <row r="1013" spans="2:7" ht="18.75" customHeight="1" x14ac:dyDescent="0.2">
      <c r="B1013" s="54" t="s">
        <v>2113</v>
      </c>
      <c r="C1013" s="55">
        <v>0</v>
      </c>
      <c r="D1013" s="55">
        <v>0</v>
      </c>
      <c r="E1013" s="151">
        <v>0</v>
      </c>
      <c r="F1013" s="151">
        <v>3</v>
      </c>
      <c r="G1013" s="56">
        <v>0</v>
      </c>
    </row>
    <row r="1014" spans="2:7" ht="18.75" customHeight="1" x14ac:dyDescent="0.2">
      <c r="B1014" s="54" t="s">
        <v>1218</v>
      </c>
      <c r="C1014" s="55">
        <v>0</v>
      </c>
      <c r="D1014" s="55">
        <v>1</v>
      </c>
      <c r="E1014" s="151">
        <v>0</v>
      </c>
      <c r="F1014" s="151">
        <v>0</v>
      </c>
      <c r="G1014" s="56">
        <v>2</v>
      </c>
    </row>
    <row r="1015" spans="2:7" ht="18.75" customHeight="1" x14ac:dyDescent="0.2">
      <c r="B1015" s="54" t="s">
        <v>4504</v>
      </c>
      <c r="C1015" s="55">
        <v>0</v>
      </c>
      <c r="D1015" s="55">
        <v>0</v>
      </c>
      <c r="E1015" s="151">
        <v>1</v>
      </c>
      <c r="F1015" s="151">
        <v>2</v>
      </c>
      <c r="G1015" s="56">
        <v>0</v>
      </c>
    </row>
    <row r="1016" spans="2:7" ht="18.75" customHeight="1" x14ac:dyDescent="0.2">
      <c r="B1016" s="54" t="s">
        <v>1765</v>
      </c>
      <c r="C1016" s="55">
        <v>2</v>
      </c>
      <c r="D1016" s="55">
        <v>0</v>
      </c>
      <c r="E1016" s="151">
        <v>0</v>
      </c>
      <c r="F1016" s="151">
        <v>1</v>
      </c>
      <c r="G1016" s="56">
        <v>0</v>
      </c>
    </row>
    <row r="1017" spans="2:7" ht="18.75" customHeight="1" x14ac:dyDescent="0.2">
      <c r="B1017" s="54" t="s">
        <v>2177</v>
      </c>
      <c r="C1017" s="55">
        <v>0</v>
      </c>
      <c r="D1017" s="55">
        <v>0</v>
      </c>
      <c r="E1017" s="151">
        <v>0</v>
      </c>
      <c r="F1017" s="151">
        <v>2</v>
      </c>
      <c r="G1017" s="56">
        <v>1</v>
      </c>
    </row>
    <row r="1018" spans="2:7" ht="18.75" customHeight="1" x14ac:dyDescent="0.2">
      <c r="B1018" s="54" t="s">
        <v>1918</v>
      </c>
      <c r="C1018" s="55">
        <v>1</v>
      </c>
      <c r="D1018" s="55">
        <v>2</v>
      </c>
      <c r="E1018" s="151">
        <v>0</v>
      </c>
      <c r="F1018" s="151">
        <v>0</v>
      </c>
      <c r="G1018" s="56">
        <v>0</v>
      </c>
    </row>
    <row r="1019" spans="2:7" ht="18.75" customHeight="1" x14ac:dyDescent="0.2">
      <c r="B1019" s="54" t="s">
        <v>5099</v>
      </c>
      <c r="C1019" s="55">
        <v>0</v>
      </c>
      <c r="D1019" s="55">
        <v>3</v>
      </c>
      <c r="E1019" s="151">
        <v>0</v>
      </c>
      <c r="F1019" s="151">
        <v>0</v>
      </c>
      <c r="G1019" s="56">
        <v>0</v>
      </c>
    </row>
    <row r="1020" spans="2:7" ht="18.75" customHeight="1" x14ac:dyDescent="0.2">
      <c r="B1020" s="54" t="s">
        <v>1145</v>
      </c>
      <c r="C1020" s="55">
        <v>0</v>
      </c>
      <c r="D1020" s="55">
        <v>1</v>
      </c>
      <c r="E1020" s="151">
        <v>1</v>
      </c>
      <c r="F1020" s="151">
        <v>1</v>
      </c>
      <c r="G1020" s="56">
        <v>0</v>
      </c>
    </row>
    <row r="1021" spans="2:7" ht="18.75" customHeight="1" x14ac:dyDescent="0.2">
      <c r="B1021" s="54" t="s">
        <v>1179</v>
      </c>
      <c r="C1021" s="55">
        <v>0</v>
      </c>
      <c r="D1021" s="55">
        <v>1</v>
      </c>
      <c r="E1021" s="151">
        <v>2</v>
      </c>
      <c r="F1021" s="151">
        <v>0</v>
      </c>
      <c r="G1021" s="56">
        <v>0</v>
      </c>
    </row>
    <row r="1022" spans="2:7" ht="18.75" customHeight="1" x14ac:dyDescent="0.2">
      <c r="B1022" s="54" t="s">
        <v>2010</v>
      </c>
      <c r="C1022" s="55">
        <v>0</v>
      </c>
      <c r="D1022" s="55">
        <v>1</v>
      </c>
      <c r="E1022" s="151">
        <v>2</v>
      </c>
      <c r="F1022" s="151">
        <v>0</v>
      </c>
      <c r="G1022" s="56">
        <v>0</v>
      </c>
    </row>
    <row r="1023" spans="2:7" ht="18.75" customHeight="1" x14ac:dyDescent="0.2">
      <c r="B1023" s="54" t="s">
        <v>2755</v>
      </c>
      <c r="C1023" s="55">
        <v>2</v>
      </c>
      <c r="D1023" s="55">
        <v>1</v>
      </c>
      <c r="E1023" s="151">
        <v>0</v>
      </c>
      <c r="F1023" s="151">
        <v>0</v>
      </c>
      <c r="G1023" s="56">
        <v>0</v>
      </c>
    </row>
    <row r="1024" spans="2:7" ht="18.75" customHeight="1" x14ac:dyDescent="0.2">
      <c r="B1024" s="54" t="s">
        <v>4224</v>
      </c>
      <c r="C1024" s="55">
        <v>0</v>
      </c>
      <c r="D1024" s="55">
        <v>0</v>
      </c>
      <c r="E1024" s="151">
        <v>2</v>
      </c>
      <c r="F1024" s="151">
        <v>0</v>
      </c>
      <c r="G1024" s="56">
        <v>1</v>
      </c>
    </row>
    <row r="1025" spans="2:7" ht="18.75" customHeight="1" x14ac:dyDescent="0.2">
      <c r="B1025" s="54" t="s">
        <v>4801</v>
      </c>
      <c r="C1025" s="55">
        <v>0</v>
      </c>
      <c r="D1025" s="55">
        <v>1</v>
      </c>
      <c r="E1025" s="151">
        <v>0</v>
      </c>
      <c r="F1025" s="151">
        <v>0</v>
      </c>
      <c r="G1025" s="56">
        <v>2</v>
      </c>
    </row>
    <row r="1026" spans="2:7" ht="18.75" customHeight="1" x14ac:dyDescent="0.2">
      <c r="B1026" s="54" t="s">
        <v>5123</v>
      </c>
      <c r="C1026" s="55">
        <v>1</v>
      </c>
      <c r="D1026" s="55">
        <v>0</v>
      </c>
      <c r="E1026" s="151">
        <v>1</v>
      </c>
      <c r="F1026" s="151">
        <v>0</v>
      </c>
      <c r="G1026" s="56">
        <v>1</v>
      </c>
    </row>
    <row r="1027" spans="2:7" ht="18.75" customHeight="1" x14ac:dyDescent="0.2">
      <c r="B1027" s="54" t="s">
        <v>3123</v>
      </c>
      <c r="C1027" s="55">
        <v>1</v>
      </c>
      <c r="D1027" s="55">
        <v>2</v>
      </c>
      <c r="E1027" s="151">
        <v>0</v>
      </c>
      <c r="F1027" s="151">
        <v>0</v>
      </c>
      <c r="G1027" s="56">
        <v>0</v>
      </c>
    </row>
    <row r="1028" spans="2:7" ht="18.75" customHeight="1" x14ac:dyDescent="0.2">
      <c r="B1028" s="54" t="s">
        <v>5102</v>
      </c>
      <c r="C1028" s="55">
        <v>1</v>
      </c>
      <c r="D1028" s="55">
        <v>2</v>
      </c>
      <c r="E1028" s="151">
        <v>0</v>
      </c>
      <c r="F1028" s="151">
        <v>0</v>
      </c>
      <c r="G1028" s="56">
        <v>0</v>
      </c>
    </row>
    <row r="1029" spans="2:7" ht="18.75" customHeight="1" x14ac:dyDescent="0.2">
      <c r="B1029" s="54" t="s">
        <v>4277</v>
      </c>
      <c r="C1029" s="55">
        <v>0</v>
      </c>
      <c r="D1029" s="55">
        <v>0</v>
      </c>
      <c r="E1029" s="151">
        <v>3</v>
      </c>
      <c r="F1029" s="151">
        <v>0</v>
      </c>
      <c r="G1029" s="56">
        <v>0</v>
      </c>
    </row>
    <row r="1030" spans="2:7" ht="18.75" customHeight="1" x14ac:dyDescent="0.2">
      <c r="B1030" s="54" t="s">
        <v>5101</v>
      </c>
      <c r="C1030" s="55">
        <v>0</v>
      </c>
      <c r="D1030" s="55">
        <v>2</v>
      </c>
      <c r="E1030" s="151">
        <v>1</v>
      </c>
      <c r="F1030" s="151">
        <v>0</v>
      </c>
      <c r="G1030" s="56">
        <v>0</v>
      </c>
    </row>
    <row r="1031" spans="2:7" ht="18.75" customHeight="1" x14ac:dyDescent="0.2">
      <c r="B1031" s="54" t="s">
        <v>5084</v>
      </c>
      <c r="C1031" s="55">
        <v>1</v>
      </c>
      <c r="D1031" s="55">
        <v>2</v>
      </c>
      <c r="E1031" s="151">
        <v>0</v>
      </c>
      <c r="F1031" s="151">
        <v>0</v>
      </c>
      <c r="G1031" s="56">
        <v>0</v>
      </c>
    </row>
    <row r="1032" spans="2:7" ht="18.75" customHeight="1" x14ac:dyDescent="0.2">
      <c r="B1032" s="54" t="s">
        <v>1459</v>
      </c>
      <c r="C1032" s="55">
        <v>0</v>
      </c>
      <c r="D1032" s="55">
        <v>1</v>
      </c>
      <c r="E1032" s="151">
        <v>0</v>
      </c>
      <c r="F1032" s="151">
        <v>1</v>
      </c>
      <c r="G1032" s="56">
        <v>1</v>
      </c>
    </row>
    <row r="1033" spans="2:7" ht="18.75" customHeight="1" x14ac:dyDescent="0.2">
      <c r="B1033" s="54" t="s">
        <v>124</v>
      </c>
      <c r="C1033" s="55">
        <v>0</v>
      </c>
      <c r="D1033" s="55">
        <v>1</v>
      </c>
      <c r="E1033" s="151">
        <v>0</v>
      </c>
      <c r="F1033" s="151">
        <v>1</v>
      </c>
      <c r="G1033" s="56">
        <v>1</v>
      </c>
    </row>
    <row r="1034" spans="2:7" ht="18.75" customHeight="1" x14ac:dyDescent="0.2">
      <c r="B1034" s="54" t="s">
        <v>1309</v>
      </c>
      <c r="C1034" s="55">
        <v>0</v>
      </c>
      <c r="D1034" s="55">
        <v>1</v>
      </c>
      <c r="E1034" s="151">
        <v>2</v>
      </c>
      <c r="F1034" s="151">
        <v>0</v>
      </c>
      <c r="G1034" s="56">
        <v>0</v>
      </c>
    </row>
    <row r="1035" spans="2:7" ht="18.75" customHeight="1" x14ac:dyDescent="0.2">
      <c r="B1035" s="54" t="s">
        <v>5104</v>
      </c>
      <c r="C1035" s="55">
        <v>0</v>
      </c>
      <c r="D1035" s="55">
        <v>1</v>
      </c>
      <c r="E1035" s="151">
        <v>2</v>
      </c>
      <c r="F1035" s="151">
        <v>0</v>
      </c>
      <c r="G1035" s="56">
        <v>0</v>
      </c>
    </row>
    <row r="1036" spans="2:7" ht="18.75" customHeight="1" x14ac:dyDescent="0.2">
      <c r="B1036" s="54" t="s">
        <v>5100</v>
      </c>
      <c r="C1036" s="55">
        <v>3</v>
      </c>
      <c r="D1036" s="55">
        <v>0</v>
      </c>
      <c r="E1036" s="151">
        <v>0</v>
      </c>
      <c r="F1036" s="151">
        <v>0</v>
      </c>
      <c r="G1036" s="56">
        <v>0</v>
      </c>
    </row>
    <row r="1037" spans="2:7" ht="18.75" customHeight="1" x14ac:dyDescent="0.2">
      <c r="B1037" s="54" t="s">
        <v>5122</v>
      </c>
      <c r="C1037" s="55">
        <v>1</v>
      </c>
      <c r="D1037" s="55">
        <v>0</v>
      </c>
      <c r="E1037" s="151">
        <v>0</v>
      </c>
      <c r="F1037" s="151">
        <v>1</v>
      </c>
      <c r="G1037" s="56">
        <v>1</v>
      </c>
    </row>
    <row r="1038" spans="2:7" ht="18.75" customHeight="1" x14ac:dyDescent="0.2">
      <c r="B1038" s="54" t="s">
        <v>4286</v>
      </c>
      <c r="C1038" s="55">
        <v>0</v>
      </c>
      <c r="D1038" s="55">
        <v>0</v>
      </c>
      <c r="E1038" s="151">
        <v>1</v>
      </c>
      <c r="F1038" s="151">
        <v>2</v>
      </c>
      <c r="G1038" s="56">
        <v>0</v>
      </c>
    </row>
    <row r="1039" spans="2:7" ht="18.75" customHeight="1" x14ac:dyDescent="0.2">
      <c r="B1039" s="54" t="s">
        <v>4075</v>
      </c>
      <c r="C1039" s="55">
        <v>0</v>
      </c>
      <c r="D1039" s="55">
        <v>2</v>
      </c>
      <c r="E1039" s="151">
        <v>0</v>
      </c>
      <c r="F1039" s="151">
        <v>0</v>
      </c>
      <c r="G1039" s="56">
        <v>1</v>
      </c>
    </row>
    <row r="1040" spans="2:7" ht="18.75" customHeight="1" x14ac:dyDescent="0.2">
      <c r="B1040" s="54" t="s">
        <v>5066</v>
      </c>
      <c r="C1040" s="55">
        <v>0</v>
      </c>
      <c r="D1040" s="55">
        <v>2</v>
      </c>
      <c r="E1040" s="151">
        <v>1</v>
      </c>
      <c r="F1040" s="151">
        <v>0</v>
      </c>
      <c r="G1040" s="56">
        <v>0</v>
      </c>
    </row>
    <row r="1041" spans="2:7" ht="18.75" customHeight="1" x14ac:dyDescent="0.2">
      <c r="B1041" s="54" t="s">
        <v>2129</v>
      </c>
      <c r="C1041" s="55">
        <v>0</v>
      </c>
      <c r="D1041" s="55">
        <v>0</v>
      </c>
      <c r="E1041" s="151">
        <v>0</v>
      </c>
      <c r="F1041" s="151">
        <v>3</v>
      </c>
      <c r="G1041" s="56">
        <v>0</v>
      </c>
    </row>
    <row r="1042" spans="2:7" ht="18.75" customHeight="1" x14ac:dyDescent="0.2">
      <c r="B1042" s="54" t="s">
        <v>1915</v>
      </c>
      <c r="C1042" s="55">
        <v>1</v>
      </c>
      <c r="D1042" s="55">
        <v>0</v>
      </c>
      <c r="E1042" s="151">
        <v>0</v>
      </c>
      <c r="F1042" s="151">
        <v>0</v>
      </c>
      <c r="G1042" s="56">
        <v>2</v>
      </c>
    </row>
    <row r="1043" spans="2:7" ht="18.75" customHeight="1" x14ac:dyDescent="0.2">
      <c r="B1043" s="54" t="s">
        <v>2126</v>
      </c>
      <c r="C1043" s="55">
        <v>0</v>
      </c>
      <c r="D1043" s="55">
        <v>1</v>
      </c>
      <c r="E1043" s="151">
        <v>0</v>
      </c>
      <c r="F1043" s="151">
        <v>2</v>
      </c>
      <c r="G1043" s="56">
        <v>0</v>
      </c>
    </row>
    <row r="1044" spans="2:7" ht="18.75" customHeight="1" x14ac:dyDescent="0.2">
      <c r="B1044" s="54" t="s">
        <v>1934</v>
      </c>
      <c r="C1044" s="55">
        <v>0</v>
      </c>
      <c r="D1044" s="55">
        <v>0</v>
      </c>
      <c r="E1044" s="151">
        <v>1</v>
      </c>
      <c r="F1044" s="151">
        <v>2</v>
      </c>
      <c r="G1044" s="56">
        <v>0</v>
      </c>
    </row>
    <row r="1045" spans="2:7" ht="18.75" customHeight="1" x14ac:dyDescent="0.2">
      <c r="B1045" s="54" t="s">
        <v>4015</v>
      </c>
      <c r="C1045" s="55">
        <v>1</v>
      </c>
      <c r="D1045" s="55">
        <v>2</v>
      </c>
      <c r="E1045" s="151">
        <v>0</v>
      </c>
      <c r="F1045" s="151">
        <v>0</v>
      </c>
      <c r="G1045" s="56">
        <v>0</v>
      </c>
    </row>
    <row r="1046" spans="2:7" ht="18.75" customHeight="1" x14ac:dyDescent="0.2">
      <c r="B1046" s="54" t="s">
        <v>3647</v>
      </c>
      <c r="C1046" s="55">
        <v>0</v>
      </c>
      <c r="D1046" s="55">
        <v>1</v>
      </c>
      <c r="E1046" s="151">
        <v>2</v>
      </c>
      <c r="F1046" s="151">
        <v>0</v>
      </c>
      <c r="G1046" s="56">
        <v>0</v>
      </c>
    </row>
    <row r="1047" spans="2:7" ht="18.75" customHeight="1" x14ac:dyDescent="0.2">
      <c r="B1047" s="54" t="s">
        <v>4967</v>
      </c>
      <c r="C1047" s="55">
        <v>0</v>
      </c>
      <c r="D1047" s="55">
        <v>0</v>
      </c>
      <c r="E1047" s="151">
        <v>0</v>
      </c>
      <c r="F1047" s="151">
        <v>2</v>
      </c>
      <c r="G1047" s="56">
        <v>1</v>
      </c>
    </row>
    <row r="1048" spans="2:7" ht="18.75" customHeight="1" x14ac:dyDescent="0.2">
      <c r="B1048" s="54" t="s">
        <v>1759</v>
      </c>
      <c r="C1048" s="55">
        <v>0</v>
      </c>
      <c r="D1048" s="55">
        <v>0</v>
      </c>
      <c r="E1048" s="151">
        <v>0</v>
      </c>
      <c r="F1048" s="151">
        <v>3</v>
      </c>
      <c r="G1048" s="56">
        <v>0</v>
      </c>
    </row>
    <row r="1049" spans="2:7" ht="18.75" customHeight="1" x14ac:dyDescent="0.2">
      <c r="B1049" s="54" t="s">
        <v>2560</v>
      </c>
      <c r="C1049" s="55">
        <v>0</v>
      </c>
      <c r="D1049" s="55">
        <v>2</v>
      </c>
      <c r="E1049" s="151">
        <v>0</v>
      </c>
      <c r="F1049" s="151">
        <v>0</v>
      </c>
      <c r="G1049" s="56">
        <v>1</v>
      </c>
    </row>
    <row r="1050" spans="2:7" ht="18.75" customHeight="1" x14ac:dyDescent="0.2">
      <c r="B1050" s="54" t="s">
        <v>1073</v>
      </c>
      <c r="C1050" s="55">
        <v>2</v>
      </c>
      <c r="D1050" s="55">
        <v>0</v>
      </c>
      <c r="E1050" s="151">
        <v>0</v>
      </c>
      <c r="F1050" s="151">
        <v>1</v>
      </c>
      <c r="G1050" s="56">
        <v>0</v>
      </c>
    </row>
    <row r="1051" spans="2:7" ht="18.75" customHeight="1" x14ac:dyDescent="0.2">
      <c r="B1051" s="54" t="s">
        <v>1094</v>
      </c>
      <c r="C1051" s="55">
        <v>0</v>
      </c>
      <c r="D1051" s="55">
        <v>0</v>
      </c>
      <c r="E1051" s="151">
        <v>0</v>
      </c>
      <c r="F1051" s="151">
        <v>3</v>
      </c>
      <c r="G1051" s="56">
        <v>0</v>
      </c>
    </row>
    <row r="1052" spans="2:7" ht="18.75" customHeight="1" x14ac:dyDescent="0.2">
      <c r="B1052" s="54" t="s">
        <v>4085</v>
      </c>
      <c r="C1052" s="55">
        <v>0</v>
      </c>
      <c r="D1052" s="55">
        <v>2</v>
      </c>
      <c r="E1052" s="151">
        <v>0</v>
      </c>
      <c r="F1052" s="151">
        <v>1</v>
      </c>
      <c r="G1052" s="56">
        <v>0</v>
      </c>
    </row>
    <row r="1053" spans="2:7" ht="18.75" customHeight="1" x14ac:dyDescent="0.2">
      <c r="B1053" s="54" t="s">
        <v>4527</v>
      </c>
      <c r="C1053" s="55">
        <v>0</v>
      </c>
      <c r="D1053" s="55">
        <v>0</v>
      </c>
      <c r="E1053" s="151">
        <v>0</v>
      </c>
      <c r="F1053" s="151">
        <v>3</v>
      </c>
      <c r="G1053" s="56">
        <v>0</v>
      </c>
    </row>
    <row r="1054" spans="2:7" ht="18.75" customHeight="1" x14ac:dyDescent="0.2">
      <c r="B1054" s="54" t="s">
        <v>2882</v>
      </c>
      <c r="C1054" s="55">
        <v>0</v>
      </c>
      <c r="D1054" s="55">
        <v>2</v>
      </c>
      <c r="E1054" s="151">
        <v>1</v>
      </c>
      <c r="F1054" s="151">
        <v>0</v>
      </c>
      <c r="G1054" s="56">
        <v>0</v>
      </c>
    </row>
    <row r="1055" spans="2:7" ht="18.75" customHeight="1" x14ac:dyDescent="0.2">
      <c r="B1055" s="54" t="s">
        <v>4014</v>
      </c>
      <c r="C1055" s="55">
        <v>0</v>
      </c>
      <c r="D1055" s="55">
        <v>2</v>
      </c>
      <c r="E1055" s="151">
        <v>0</v>
      </c>
      <c r="F1055" s="151">
        <v>1</v>
      </c>
      <c r="G1055" s="56">
        <v>0</v>
      </c>
    </row>
    <row r="1056" spans="2:7" ht="18.75" customHeight="1" x14ac:dyDescent="0.2">
      <c r="B1056" s="54" t="s">
        <v>2897</v>
      </c>
      <c r="C1056" s="55">
        <v>0</v>
      </c>
      <c r="D1056" s="55">
        <v>1</v>
      </c>
      <c r="E1056" s="151">
        <v>2</v>
      </c>
      <c r="F1056" s="151">
        <v>0</v>
      </c>
      <c r="G1056" s="56">
        <v>0</v>
      </c>
    </row>
    <row r="1057" spans="2:7" ht="18.75" customHeight="1" x14ac:dyDescent="0.2">
      <c r="B1057" s="54" t="s">
        <v>4006</v>
      </c>
      <c r="C1057" s="55">
        <v>0</v>
      </c>
      <c r="D1057" s="55">
        <v>3</v>
      </c>
      <c r="E1057" s="151">
        <v>0</v>
      </c>
      <c r="F1057" s="151">
        <v>0</v>
      </c>
      <c r="G1057" s="56">
        <v>0</v>
      </c>
    </row>
    <row r="1058" spans="2:7" ht="18.75" customHeight="1" x14ac:dyDescent="0.2">
      <c r="B1058" s="54" t="s">
        <v>4549</v>
      </c>
      <c r="C1058" s="55">
        <v>0</v>
      </c>
      <c r="D1058" s="55">
        <v>0</v>
      </c>
      <c r="E1058" s="151">
        <v>2</v>
      </c>
      <c r="F1058" s="151">
        <v>1</v>
      </c>
      <c r="G1058" s="56">
        <v>0</v>
      </c>
    </row>
    <row r="1059" spans="2:7" ht="18.75" customHeight="1" x14ac:dyDescent="0.2">
      <c r="B1059" s="54" t="s">
        <v>4755</v>
      </c>
      <c r="C1059" s="55">
        <v>0</v>
      </c>
      <c r="D1059" s="55">
        <v>0</v>
      </c>
      <c r="E1059" s="151">
        <v>0</v>
      </c>
      <c r="F1059" s="151">
        <v>2</v>
      </c>
      <c r="G1059" s="56">
        <v>1</v>
      </c>
    </row>
    <row r="1060" spans="2:7" ht="18.75" customHeight="1" x14ac:dyDescent="0.2">
      <c r="B1060" s="54" t="s">
        <v>4503</v>
      </c>
      <c r="C1060" s="55">
        <v>0</v>
      </c>
      <c r="D1060" s="55">
        <v>0</v>
      </c>
      <c r="E1060" s="151">
        <v>0</v>
      </c>
      <c r="F1060" s="151">
        <v>3</v>
      </c>
      <c r="G1060" s="56">
        <v>0</v>
      </c>
    </row>
    <row r="1061" spans="2:7" ht="18.75" customHeight="1" x14ac:dyDescent="0.2">
      <c r="B1061" s="54" t="s">
        <v>3107</v>
      </c>
      <c r="C1061" s="55">
        <v>1</v>
      </c>
      <c r="D1061" s="55">
        <v>1</v>
      </c>
      <c r="E1061" s="151">
        <v>1</v>
      </c>
      <c r="F1061" s="151">
        <v>0</v>
      </c>
      <c r="G1061" s="56">
        <v>0</v>
      </c>
    </row>
    <row r="1062" spans="2:7" ht="18.75" customHeight="1" x14ac:dyDescent="0.2">
      <c r="B1062" s="54" t="s">
        <v>5073</v>
      </c>
      <c r="C1062" s="55">
        <v>0</v>
      </c>
      <c r="D1062" s="55">
        <v>0</v>
      </c>
      <c r="E1062" s="151">
        <v>3</v>
      </c>
      <c r="F1062" s="151">
        <v>0</v>
      </c>
      <c r="G1062" s="56">
        <v>0</v>
      </c>
    </row>
    <row r="1063" spans="2:7" ht="18.75" customHeight="1" x14ac:dyDescent="0.2">
      <c r="B1063" s="54" t="s">
        <v>5106</v>
      </c>
      <c r="C1063" s="55">
        <v>1</v>
      </c>
      <c r="D1063" s="55">
        <v>2</v>
      </c>
      <c r="E1063" s="151">
        <v>0</v>
      </c>
      <c r="F1063" s="151">
        <v>0</v>
      </c>
      <c r="G1063" s="56">
        <v>0</v>
      </c>
    </row>
    <row r="1064" spans="2:7" ht="18.75" customHeight="1" x14ac:dyDescent="0.2">
      <c r="B1064" s="54" t="s">
        <v>3104</v>
      </c>
      <c r="C1064" s="55">
        <v>3</v>
      </c>
      <c r="D1064" s="55">
        <v>0</v>
      </c>
      <c r="E1064" s="151">
        <v>0</v>
      </c>
      <c r="F1064" s="151">
        <v>0</v>
      </c>
      <c r="G1064" s="56">
        <v>0</v>
      </c>
    </row>
    <row r="1065" spans="2:7" ht="18.75" customHeight="1" x14ac:dyDescent="0.2">
      <c r="B1065" s="54" t="s">
        <v>2609</v>
      </c>
      <c r="C1065" s="55">
        <v>0</v>
      </c>
      <c r="D1065" s="55">
        <v>2</v>
      </c>
      <c r="E1065" s="151">
        <v>1</v>
      </c>
      <c r="F1065" s="151">
        <v>0</v>
      </c>
      <c r="G1065" s="56">
        <v>0</v>
      </c>
    </row>
    <row r="1066" spans="2:7" ht="18.75" customHeight="1" x14ac:dyDescent="0.2">
      <c r="B1066" s="54" t="s">
        <v>5105</v>
      </c>
      <c r="C1066" s="55">
        <v>0</v>
      </c>
      <c r="D1066" s="55">
        <v>0</v>
      </c>
      <c r="E1066" s="151">
        <v>3</v>
      </c>
      <c r="F1066" s="151">
        <v>0</v>
      </c>
      <c r="G1066" s="56">
        <v>0</v>
      </c>
    </row>
    <row r="1067" spans="2:7" ht="18.75" customHeight="1" x14ac:dyDescent="0.2">
      <c r="B1067" s="54" t="s">
        <v>1239</v>
      </c>
      <c r="C1067" s="55">
        <v>0</v>
      </c>
      <c r="D1067" s="55">
        <v>3</v>
      </c>
      <c r="E1067" s="151">
        <v>0</v>
      </c>
      <c r="F1067" s="151">
        <v>0</v>
      </c>
      <c r="G1067" s="56">
        <v>0</v>
      </c>
    </row>
    <row r="1068" spans="2:7" ht="18.75" customHeight="1" x14ac:dyDescent="0.2">
      <c r="B1068" s="54" t="s">
        <v>4124</v>
      </c>
      <c r="C1068" s="55">
        <v>0</v>
      </c>
      <c r="D1068" s="55">
        <v>2</v>
      </c>
      <c r="E1068" s="151">
        <v>1</v>
      </c>
      <c r="F1068" s="151">
        <v>0</v>
      </c>
      <c r="G1068" s="56">
        <v>0</v>
      </c>
    </row>
    <row r="1069" spans="2:7" ht="18.75" customHeight="1" x14ac:dyDescent="0.2">
      <c r="B1069" s="54" t="s">
        <v>4111</v>
      </c>
      <c r="C1069" s="55">
        <v>0</v>
      </c>
      <c r="D1069" s="55">
        <v>1</v>
      </c>
      <c r="E1069" s="151">
        <v>1</v>
      </c>
      <c r="F1069" s="151">
        <v>0</v>
      </c>
      <c r="G1069" s="56">
        <v>1</v>
      </c>
    </row>
    <row r="1070" spans="2:7" ht="18.75" customHeight="1" x14ac:dyDescent="0.2">
      <c r="B1070" s="54" t="s">
        <v>2837</v>
      </c>
      <c r="C1070" s="55">
        <v>1</v>
      </c>
      <c r="D1070" s="55">
        <v>0</v>
      </c>
      <c r="E1070" s="151">
        <v>0</v>
      </c>
      <c r="F1070" s="151">
        <v>0</v>
      </c>
      <c r="G1070" s="56">
        <v>2</v>
      </c>
    </row>
    <row r="1071" spans="2:7" ht="18.75" customHeight="1" x14ac:dyDescent="0.2">
      <c r="B1071" s="54" t="s">
        <v>4612</v>
      </c>
      <c r="C1071" s="55">
        <v>0</v>
      </c>
      <c r="D1071" s="55">
        <v>2</v>
      </c>
      <c r="E1071" s="151">
        <v>0</v>
      </c>
      <c r="F1071" s="151">
        <v>0</v>
      </c>
      <c r="G1071" s="56">
        <v>1</v>
      </c>
    </row>
    <row r="1072" spans="2:7" ht="18.75" customHeight="1" x14ac:dyDescent="0.2">
      <c r="B1072" s="54" t="s">
        <v>1767</v>
      </c>
      <c r="C1072" s="55">
        <v>1</v>
      </c>
      <c r="D1072" s="55">
        <v>0</v>
      </c>
      <c r="E1072" s="151">
        <v>1</v>
      </c>
      <c r="F1072" s="151">
        <v>1</v>
      </c>
      <c r="G1072" s="56">
        <v>0</v>
      </c>
    </row>
    <row r="1073" spans="2:7" ht="18.75" customHeight="1" x14ac:dyDescent="0.2">
      <c r="B1073" s="54" t="s">
        <v>5207</v>
      </c>
      <c r="C1073" s="55">
        <v>0</v>
      </c>
      <c r="D1073" s="55">
        <v>1</v>
      </c>
      <c r="E1073" s="151">
        <v>1</v>
      </c>
      <c r="F1073" s="151">
        <v>0</v>
      </c>
      <c r="G1073" s="56">
        <v>1</v>
      </c>
    </row>
    <row r="1074" spans="2:7" ht="18.75" customHeight="1" x14ac:dyDescent="0.2">
      <c r="B1074" s="54" t="s">
        <v>4129</v>
      </c>
      <c r="C1074" s="55">
        <v>0</v>
      </c>
      <c r="D1074" s="55">
        <v>1</v>
      </c>
      <c r="E1074" s="151">
        <v>0</v>
      </c>
      <c r="F1074" s="151">
        <v>0</v>
      </c>
      <c r="G1074" s="56">
        <v>2</v>
      </c>
    </row>
    <row r="1075" spans="2:7" ht="18.75" customHeight="1" x14ac:dyDescent="0.2">
      <c r="B1075" s="54" t="s">
        <v>2862</v>
      </c>
      <c r="C1075" s="55">
        <v>0</v>
      </c>
      <c r="D1075" s="55">
        <v>0</v>
      </c>
      <c r="E1075" s="151">
        <v>2</v>
      </c>
      <c r="F1075" s="151">
        <v>1</v>
      </c>
      <c r="G1075" s="56">
        <v>0</v>
      </c>
    </row>
    <row r="1076" spans="2:7" ht="18.75" customHeight="1" x14ac:dyDescent="0.2">
      <c r="B1076" s="54" t="s">
        <v>1046</v>
      </c>
      <c r="C1076" s="55">
        <v>0</v>
      </c>
      <c r="D1076" s="55">
        <v>0</v>
      </c>
      <c r="E1076" s="151">
        <v>0</v>
      </c>
      <c r="F1076" s="151">
        <v>2</v>
      </c>
      <c r="G1076" s="56">
        <v>1</v>
      </c>
    </row>
    <row r="1077" spans="2:7" ht="18.75" customHeight="1" x14ac:dyDescent="0.2">
      <c r="B1077" s="54" t="s">
        <v>4760</v>
      </c>
      <c r="C1077" s="55">
        <v>0</v>
      </c>
      <c r="D1077" s="55">
        <v>0</v>
      </c>
      <c r="E1077" s="151">
        <v>0</v>
      </c>
      <c r="F1077" s="151">
        <v>2</v>
      </c>
      <c r="G1077" s="56">
        <v>1</v>
      </c>
    </row>
    <row r="1078" spans="2:7" ht="18.75" customHeight="1" x14ac:dyDescent="0.2">
      <c r="B1078" s="54" t="s">
        <v>2573</v>
      </c>
      <c r="C1078" s="55">
        <v>0</v>
      </c>
      <c r="D1078" s="55">
        <v>0</v>
      </c>
      <c r="E1078" s="151">
        <v>0</v>
      </c>
      <c r="F1078" s="151">
        <v>2</v>
      </c>
      <c r="G1078" s="56">
        <v>0</v>
      </c>
    </row>
    <row r="1079" spans="2:7" ht="18.75" customHeight="1" x14ac:dyDescent="0.2">
      <c r="B1079" s="54" t="s">
        <v>4762</v>
      </c>
      <c r="C1079" s="55">
        <v>0</v>
      </c>
      <c r="D1079" s="55">
        <v>0</v>
      </c>
      <c r="E1079" s="151">
        <v>1</v>
      </c>
      <c r="F1079" s="151">
        <v>0</v>
      </c>
      <c r="G1079" s="56">
        <v>1</v>
      </c>
    </row>
    <row r="1080" spans="2:7" ht="18.75" customHeight="1" x14ac:dyDescent="0.2">
      <c r="B1080" s="54" t="s">
        <v>4833</v>
      </c>
      <c r="C1080" s="55">
        <v>0</v>
      </c>
      <c r="D1080" s="55">
        <v>0</v>
      </c>
      <c r="E1080" s="151">
        <v>0</v>
      </c>
      <c r="F1080" s="151">
        <v>1</v>
      </c>
      <c r="G1080" s="56">
        <v>1</v>
      </c>
    </row>
    <row r="1081" spans="2:7" ht="18.75" customHeight="1" x14ac:dyDescent="0.2">
      <c r="B1081" s="54" t="s">
        <v>4373</v>
      </c>
      <c r="C1081" s="55">
        <v>0</v>
      </c>
      <c r="D1081" s="55">
        <v>0</v>
      </c>
      <c r="E1081" s="151">
        <v>2</v>
      </c>
      <c r="F1081" s="151">
        <v>0</v>
      </c>
      <c r="G1081" s="56">
        <v>0</v>
      </c>
    </row>
    <row r="1082" spans="2:7" ht="18.75" customHeight="1" x14ac:dyDescent="0.2">
      <c r="B1082" s="54" t="s">
        <v>2546</v>
      </c>
      <c r="C1082" s="55">
        <v>0</v>
      </c>
      <c r="D1082" s="55">
        <v>2</v>
      </c>
      <c r="E1082" s="151">
        <v>0</v>
      </c>
      <c r="F1082" s="151">
        <v>0</v>
      </c>
      <c r="G1082" s="56">
        <v>0</v>
      </c>
    </row>
    <row r="1083" spans="2:7" ht="18.75" customHeight="1" x14ac:dyDescent="0.2">
      <c r="B1083" s="54" t="s">
        <v>3100</v>
      </c>
      <c r="C1083" s="55">
        <v>0</v>
      </c>
      <c r="D1083" s="55">
        <v>0</v>
      </c>
      <c r="E1083" s="151">
        <v>0</v>
      </c>
      <c r="F1083" s="151">
        <v>2</v>
      </c>
      <c r="G1083" s="56">
        <v>0</v>
      </c>
    </row>
    <row r="1084" spans="2:7" ht="18.75" customHeight="1" x14ac:dyDescent="0.2">
      <c r="B1084" s="54" t="s">
        <v>3915</v>
      </c>
      <c r="C1084" s="55">
        <v>1</v>
      </c>
      <c r="D1084" s="55">
        <v>0</v>
      </c>
      <c r="E1084" s="151">
        <v>1</v>
      </c>
      <c r="F1084" s="151">
        <v>0</v>
      </c>
      <c r="G1084" s="56">
        <v>0</v>
      </c>
    </row>
    <row r="1085" spans="2:7" ht="18.75" customHeight="1" x14ac:dyDescent="0.2">
      <c r="B1085" s="54" t="s">
        <v>4540</v>
      </c>
      <c r="C1085" s="55">
        <v>0</v>
      </c>
      <c r="D1085" s="55">
        <v>0</v>
      </c>
      <c r="E1085" s="151">
        <v>0</v>
      </c>
      <c r="F1085" s="151">
        <v>1</v>
      </c>
      <c r="G1085" s="56">
        <v>1</v>
      </c>
    </row>
    <row r="1086" spans="2:7" ht="18.75" customHeight="1" x14ac:dyDescent="0.2">
      <c r="B1086" s="54" t="s">
        <v>1087</v>
      </c>
      <c r="C1086" s="55">
        <v>1</v>
      </c>
      <c r="D1086" s="55">
        <v>0</v>
      </c>
      <c r="E1086" s="151">
        <v>0</v>
      </c>
      <c r="F1086" s="151">
        <v>0</v>
      </c>
      <c r="G1086" s="56">
        <v>1</v>
      </c>
    </row>
    <row r="1087" spans="2:7" ht="18.75" customHeight="1" x14ac:dyDescent="0.2">
      <c r="B1087" s="54" t="s">
        <v>5027</v>
      </c>
      <c r="C1087" s="55">
        <v>0</v>
      </c>
      <c r="D1087" s="55">
        <v>0</v>
      </c>
      <c r="E1087" s="151">
        <v>0</v>
      </c>
      <c r="F1087" s="151">
        <v>0</v>
      </c>
      <c r="G1087" s="56">
        <v>2</v>
      </c>
    </row>
    <row r="1088" spans="2:7" ht="18.75" customHeight="1" x14ac:dyDescent="0.2">
      <c r="B1088" s="54" t="s">
        <v>3898</v>
      </c>
      <c r="C1088" s="55">
        <v>2</v>
      </c>
      <c r="D1088" s="55">
        <v>0</v>
      </c>
      <c r="E1088" s="151">
        <v>0</v>
      </c>
      <c r="F1088" s="151">
        <v>0</v>
      </c>
      <c r="G1088" s="56">
        <v>0</v>
      </c>
    </row>
    <row r="1089" spans="2:7" ht="18.75" customHeight="1" x14ac:dyDescent="0.2">
      <c r="B1089" s="54" t="s">
        <v>5249</v>
      </c>
      <c r="C1089" s="55">
        <v>0</v>
      </c>
      <c r="D1089" s="55">
        <v>0</v>
      </c>
      <c r="E1089" s="151">
        <v>0</v>
      </c>
      <c r="F1089" s="151">
        <v>0</v>
      </c>
      <c r="G1089" s="56">
        <v>2</v>
      </c>
    </row>
    <row r="1090" spans="2:7" ht="18.75" customHeight="1" x14ac:dyDescent="0.2">
      <c r="B1090" s="54" t="s">
        <v>2021</v>
      </c>
      <c r="C1090" s="55">
        <v>1</v>
      </c>
      <c r="D1090" s="55">
        <v>0</v>
      </c>
      <c r="E1090" s="151">
        <v>0</v>
      </c>
      <c r="F1090" s="151">
        <v>0</v>
      </c>
      <c r="G1090" s="56">
        <v>1</v>
      </c>
    </row>
    <row r="1091" spans="2:7" ht="18.75" customHeight="1" x14ac:dyDescent="0.2">
      <c r="B1091" s="54" t="s">
        <v>4556</v>
      </c>
      <c r="C1091" s="55">
        <v>0</v>
      </c>
      <c r="D1091" s="55">
        <v>0</v>
      </c>
      <c r="E1091" s="151">
        <v>1</v>
      </c>
      <c r="F1091" s="151">
        <v>1</v>
      </c>
      <c r="G1091" s="56">
        <v>0</v>
      </c>
    </row>
    <row r="1092" spans="2:7" ht="18.75" customHeight="1" x14ac:dyDescent="0.2">
      <c r="B1092" s="54" t="s">
        <v>4554</v>
      </c>
      <c r="C1092" s="55">
        <v>0</v>
      </c>
      <c r="D1092" s="55">
        <v>0</v>
      </c>
      <c r="E1092" s="151">
        <v>0</v>
      </c>
      <c r="F1092" s="151">
        <v>2</v>
      </c>
      <c r="G1092" s="56">
        <v>0</v>
      </c>
    </row>
    <row r="1093" spans="2:7" ht="18.75" customHeight="1" x14ac:dyDescent="0.2">
      <c r="B1093" s="54" t="s">
        <v>4275</v>
      </c>
      <c r="C1093" s="55">
        <v>0</v>
      </c>
      <c r="D1093" s="55">
        <v>0</v>
      </c>
      <c r="E1093" s="151">
        <v>1</v>
      </c>
      <c r="F1093" s="151">
        <v>0</v>
      </c>
      <c r="G1093" s="56">
        <v>1</v>
      </c>
    </row>
    <row r="1094" spans="2:7" ht="18.75" customHeight="1" x14ac:dyDescent="0.2">
      <c r="B1094" s="54" t="s">
        <v>1585</v>
      </c>
      <c r="C1094" s="55">
        <v>0</v>
      </c>
      <c r="D1094" s="55">
        <v>0</v>
      </c>
      <c r="E1094" s="151">
        <v>2</v>
      </c>
      <c r="F1094" s="151">
        <v>0</v>
      </c>
      <c r="G1094" s="56">
        <v>0</v>
      </c>
    </row>
    <row r="1095" spans="2:7" ht="18.75" customHeight="1" x14ac:dyDescent="0.2">
      <c r="B1095" s="54" t="s">
        <v>3902</v>
      </c>
      <c r="C1095" s="55">
        <v>1</v>
      </c>
      <c r="D1095" s="55">
        <v>0</v>
      </c>
      <c r="E1095" s="151">
        <v>1</v>
      </c>
      <c r="F1095" s="151">
        <v>0</v>
      </c>
      <c r="G1095" s="56">
        <v>0</v>
      </c>
    </row>
    <row r="1096" spans="2:7" ht="18.75" customHeight="1" x14ac:dyDescent="0.2">
      <c r="B1096" s="54" t="s">
        <v>4502</v>
      </c>
      <c r="C1096" s="55">
        <v>0</v>
      </c>
      <c r="D1096" s="55">
        <v>0</v>
      </c>
      <c r="E1096" s="151">
        <v>0</v>
      </c>
      <c r="F1096" s="151">
        <v>2</v>
      </c>
      <c r="G1096" s="56">
        <v>0</v>
      </c>
    </row>
    <row r="1097" spans="2:7" ht="18.75" customHeight="1" x14ac:dyDescent="0.2">
      <c r="B1097" s="54" t="s">
        <v>4374</v>
      </c>
      <c r="C1097" s="55">
        <v>0</v>
      </c>
      <c r="D1097" s="55">
        <v>0</v>
      </c>
      <c r="E1097" s="151">
        <v>1</v>
      </c>
      <c r="F1097" s="151">
        <v>1</v>
      </c>
      <c r="G1097" s="56">
        <v>0</v>
      </c>
    </row>
    <row r="1098" spans="2:7" ht="18.75" customHeight="1" x14ac:dyDescent="0.2">
      <c r="B1098" s="54" t="s">
        <v>3990</v>
      </c>
      <c r="C1098" s="55">
        <v>1</v>
      </c>
      <c r="D1098" s="55">
        <v>1</v>
      </c>
      <c r="E1098" s="151">
        <v>0</v>
      </c>
      <c r="F1098" s="151">
        <v>0</v>
      </c>
      <c r="G1098" s="56">
        <v>0</v>
      </c>
    </row>
    <row r="1099" spans="2:7" ht="18.75" customHeight="1" x14ac:dyDescent="0.2">
      <c r="B1099" s="54" t="s">
        <v>1246</v>
      </c>
      <c r="C1099" s="55">
        <v>0</v>
      </c>
      <c r="D1099" s="55">
        <v>2</v>
      </c>
      <c r="E1099" s="151">
        <v>0</v>
      </c>
      <c r="F1099" s="151">
        <v>0</v>
      </c>
      <c r="G1099" s="56">
        <v>0</v>
      </c>
    </row>
    <row r="1100" spans="2:7" ht="18.75" customHeight="1" x14ac:dyDescent="0.2">
      <c r="B1100" s="54" t="s">
        <v>5247</v>
      </c>
      <c r="C1100" s="55">
        <v>0</v>
      </c>
      <c r="D1100" s="55">
        <v>0</v>
      </c>
      <c r="E1100" s="151">
        <v>0</v>
      </c>
      <c r="F1100" s="151">
        <v>0</v>
      </c>
      <c r="G1100" s="56">
        <v>2</v>
      </c>
    </row>
    <row r="1101" spans="2:7" ht="18.75" customHeight="1" x14ac:dyDescent="0.2">
      <c r="B1101" s="54" t="s">
        <v>2578</v>
      </c>
      <c r="C1101" s="55">
        <v>0</v>
      </c>
      <c r="D1101" s="55">
        <v>2</v>
      </c>
      <c r="E1101" s="151">
        <v>0</v>
      </c>
      <c r="F1101" s="151">
        <v>0</v>
      </c>
      <c r="G1101" s="56">
        <v>0</v>
      </c>
    </row>
    <row r="1102" spans="2:7" ht="18.75" customHeight="1" x14ac:dyDescent="0.2">
      <c r="B1102" s="54" t="s">
        <v>1228</v>
      </c>
      <c r="C1102" s="55">
        <v>1</v>
      </c>
      <c r="D1102" s="55">
        <v>1</v>
      </c>
      <c r="E1102" s="151">
        <v>0</v>
      </c>
      <c r="F1102" s="151">
        <v>0</v>
      </c>
      <c r="G1102" s="56">
        <v>0</v>
      </c>
    </row>
    <row r="1103" spans="2:7" ht="18.75" customHeight="1" x14ac:dyDescent="0.2">
      <c r="B1103" s="54" t="s">
        <v>4105</v>
      </c>
      <c r="C1103" s="55">
        <v>0</v>
      </c>
      <c r="D1103" s="55">
        <v>1</v>
      </c>
      <c r="E1103" s="151">
        <v>1</v>
      </c>
      <c r="F1103" s="151">
        <v>0</v>
      </c>
      <c r="G1103" s="56">
        <v>0</v>
      </c>
    </row>
    <row r="1104" spans="2:7" ht="18.75" customHeight="1" x14ac:dyDescent="0.2">
      <c r="B1104" s="54" t="s">
        <v>4558</v>
      </c>
      <c r="C1104" s="55">
        <v>0</v>
      </c>
      <c r="D1104" s="55">
        <v>0</v>
      </c>
      <c r="E1104" s="151">
        <v>0</v>
      </c>
      <c r="F1104" s="151">
        <v>1</v>
      </c>
      <c r="G1104" s="56">
        <v>1</v>
      </c>
    </row>
    <row r="1105" spans="2:7" ht="18.75" customHeight="1" x14ac:dyDescent="0.2">
      <c r="B1105" s="54" t="s">
        <v>1868</v>
      </c>
      <c r="C1105" s="55">
        <v>0</v>
      </c>
      <c r="D1105" s="55">
        <v>1</v>
      </c>
      <c r="E1105" s="151">
        <v>1</v>
      </c>
      <c r="F1105" s="151">
        <v>0</v>
      </c>
      <c r="G1105" s="56">
        <v>0</v>
      </c>
    </row>
    <row r="1106" spans="2:7" ht="18.75" customHeight="1" x14ac:dyDescent="0.2">
      <c r="B1106" s="54" t="s">
        <v>4349</v>
      </c>
      <c r="C1106" s="55">
        <v>0</v>
      </c>
      <c r="D1106" s="55">
        <v>0</v>
      </c>
      <c r="E1106" s="151">
        <v>2</v>
      </c>
      <c r="F1106" s="151">
        <v>0</v>
      </c>
      <c r="G1106" s="56">
        <v>0</v>
      </c>
    </row>
    <row r="1107" spans="2:7" ht="18.75" customHeight="1" x14ac:dyDescent="0.2">
      <c r="B1107" s="54" t="s">
        <v>1569</v>
      </c>
      <c r="C1107" s="55">
        <v>2</v>
      </c>
      <c r="D1107" s="55">
        <v>0</v>
      </c>
      <c r="E1107" s="151">
        <v>0</v>
      </c>
      <c r="F1107" s="151">
        <v>0</v>
      </c>
      <c r="G1107" s="56">
        <v>0</v>
      </c>
    </row>
    <row r="1108" spans="2:7" ht="18.75" customHeight="1" x14ac:dyDescent="0.2">
      <c r="B1108" s="54" t="s">
        <v>5109</v>
      </c>
      <c r="C1108" s="55">
        <v>0</v>
      </c>
      <c r="D1108" s="55">
        <v>0</v>
      </c>
      <c r="E1108" s="151">
        <v>1</v>
      </c>
      <c r="F1108" s="151">
        <v>1</v>
      </c>
      <c r="G1108" s="56">
        <v>0</v>
      </c>
    </row>
    <row r="1109" spans="2:7" ht="18.75" customHeight="1" x14ac:dyDescent="0.2">
      <c r="B1109" s="54" t="s">
        <v>3347</v>
      </c>
      <c r="C1109" s="55">
        <v>0</v>
      </c>
      <c r="D1109" s="55">
        <v>1</v>
      </c>
      <c r="E1109" s="151">
        <v>1</v>
      </c>
      <c r="F1109" s="151">
        <v>0</v>
      </c>
      <c r="G1109" s="56">
        <v>0</v>
      </c>
    </row>
    <row r="1110" spans="2:7" ht="18.75" customHeight="1" x14ac:dyDescent="0.2">
      <c r="B1110" s="54" t="s">
        <v>4835</v>
      </c>
      <c r="C1110" s="55">
        <v>0</v>
      </c>
      <c r="D1110" s="55">
        <v>2</v>
      </c>
      <c r="E1110" s="151">
        <v>0</v>
      </c>
      <c r="F1110" s="151">
        <v>0</v>
      </c>
      <c r="G1110" s="56">
        <v>0</v>
      </c>
    </row>
    <row r="1111" spans="2:7" ht="18.75" customHeight="1" x14ac:dyDescent="0.2">
      <c r="B1111" s="54" t="s">
        <v>4594</v>
      </c>
      <c r="C1111" s="55">
        <v>0</v>
      </c>
      <c r="D1111" s="55">
        <v>0</v>
      </c>
      <c r="E1111" s="151">
        <v>0</v>
      </c>
      <c r="F1111" s="151">
        <v>2</v>
      </c>
      <c r="G1111" s="56">
        <v>0</v>
      </c>
    </row>
    <row r="1112" spans="2:7" ht="18.75" customHeight="1" x14ac:dyDescent="0.2">
      <c r="B1112" s="54" t="s">
        <v>1860</v>
      </c>
      <c r="C1112" s="55">
        <v>0</v>
      </c>
      <c r="D1112" s="55">
        <v>0</v>
      </c>
      <c r="E1112" s="151">
        <v>0</v>
      </c>
      <c r="F1112" s="151">
        <v>0</v>
      </c>
      <c r="G1112" s="56">
        <v>2</v>
      </c>
    </row>
    <row r="1113" spans="2:7" ht="18.75" customHeight="1" x14ac:dyDescent="0.2">
      <c r="B1113" s="54" t="s">
        <v>3323</v>
      </c>
      <c r="C1113" s="55">
        <v>0</v>
      </c>
      <c r="D1113" s="55">
        <v>0</v>
      </c>
      <c r="E1113" s="151">
        <v>2</v>
      </c>
      <c r="F1113" s="151">
        <v>0</v>
      </c>
      <c r="G1113" s="56">
        <v>0</v>
      </c>
    </row>
    <row r="1114" spans="2:7" ht="18.75" customHeight="1" x14ac:dyDescent="0.2">
      <c r="B1114" s="54" t="s">
        <v>2220</v>
      </c>
      <c r="C1114" s="55">
        <v>2</v>
      </c>
      <c r="D1114" s="55">
        <v>0</v>
      </c>
      <c r="E1114" s="151">
        <v>0</v>
      </c>
      <c r="F1114" s="151">
        <v>0</v>
      </c>
      <c r="G1114" s="56">
        <v>0</v>
      </c>
    </row>
    <row r="1115" spans="2:7" ht="18.75" customHeight="1" x14ac:dyDescent="0.2">
      <c r="B1115" s="54" t="s">
        <v>1266</v>
      </c>
      <c r="C1115" s="55">
        <v>1</v>
      </c>
      <c r="D1115" s="55">
        <v>1</v>
      </c>
      <c r="E1115" s="151">
        <v>0</v>
      </c>
      <c r="F1115" s="151">
        <v>0</v>
      </c>
      <c r="G1115" s="56">
        <v>0</v>
      </c>
    </row>
    <row r="1116" spans="2:7" ht="18.75" customHeight="1" x14ac:dyDescent="0.2">
      <c r="B1116" s="54" t="s">
        <v>4981</v>
      </c>
      <c r="C1116" s="55">
        <v>0</v>
      </c>
      <c r="D1116" s="55">
        <v>2</v>
      </c>
      <c r="E1116" s="151">
        <v>0</v>
      </c>
      <c r="F1116" s="151">
        <v>0</v>
      </c>
      <c r="G1116" s="56">
        <v>0</v>
      </c>
    </row>
    <row r="1117" spans="2:7" ht="18.75" customHeight="1" x14ac:dyDescent="0.2">
      <c r="B1117" s="54" t="s">
        <v>5056</v>
      </c>
      <c r="C1117" s="55">
        <v>0</v>
      </c>
      <c r="D1117" s="55">
        <v>1</v>
      </c>
      <c r="E1117" s="151">
        <v>0</v>
      </c>
      <c r="F1117" s="151">
        <v>1</v>
      </c>
      <c r="G1117" s="56">
        <v>0</v>
      </c>
    </row>
    <row r="1118" spans="2:7" ht="18.75" customHeight="1" x14ac:dyDescent="0.2">
      <c r="B1118" s="54" t="s">
        <v>3612</v>
      </c>
      <c r="C1118" s="55">
        <v>0</v>
      </c>
      <c r="D1118" s="55">
        <v>0</v>
      </c>
      <c r="E1118" s="151">
        <v>0</v>
      </c>
      <c r="F1118" s="151">
        <v>1</v>
      </c>
      <c r="G1118" s="56">
        <v>1</v>
      </c>
    </row>
    <row r="1119" spans="2:7" ht="18.75" customHeight="1" x14ac:dyDescent="0.2">
      <c r="B1119" s="54" t="s">
        <v>4389</v>
      </c>
      <c r="C1119" s="55">
        <v>0</v>
      </c>
      <c r="D1119" s="55">
        <v>1</v>
      </c>
      <c r="E1119" s="151">
        <v>0</v>
      </c>
      <c r="F1119" s="151">
        <v>1</v>
      </c>
      <c r="G1119" s="56">
        <v>0</v>
      </c>
    </row>
    <row r="1120" spans="2:7" ht="18.75" customHeight="1" x14ac:dyDescent="0.2">
      <c r="B1120" s="54" t="s">
        <v>5111</v>
      </c>
      <c r="C1120" s="55">
        <v>1</v>
      </c>
      <c r="D1120" s="55">
        <v>1</v>
      </c>
      <c r="E1120" s="151">
        <v>0</v>
      </c>
      <c r="F1120" s="151">
        <v>0</v>
      </c>
      <c r="G1120" s="56">
        <v>0</v>
      </c>
    </row>
    <row r="1121" spans="2:7" ht="18.75" customHeight="1" x14ac:dyDescent="0.2">
      <c r="B1121" s="54" t="s">
        <v>5254</v>
      </c>
      <c r="C1121" s="55">
        <v>0</v>
      </c>
      <c r="D1121" s="55">
        <v>1</v>
      </c>
      <c r="E1121" s="151">
        <v>0</v>
      </c>
      <c r="F1121" s="151">
        <v>0</v>
      </c>
      <c r="G1121" s="56">
        <v>1</v>
      </c>
    </row>
    <row r="1122" spans="2:7" ht="18.75" customHeight="1" x14ac:dyDescent="0.2">
      <c r="B1122" s="54" t="s">
        <v>5110</v>
      </c>
      <c r="C1122" s="55">
        <v>1</v>
      </c>
      <c r="D1122" s="55">
        <v>1</v>
      </c>
      <c r="E1122" s="151">
        <v>0</v>
      </c>
      <c r="F1122" s="151">
        <v>0</v>
      </c>
      <c r="G1122" s="56">
        <v>0</v>
      </c>
    </row>
    <row r="1123" spans="2:7" ht="18.75" customHeight="1" x14ac:dyDescent="0.2">
      <c r="B1123" s="54" t="s">
        <v>3729</v>
      </c>
      <c r="C1123" s="55">
        <v>0</v>
      </c>
      <c r="D1123" s="55">
        <v>0</v>
      </c>
      <c r="E1123" s="151">
        <v>2</v>
      </c>
      <c r="F1123" s="151">
        <v>0</v>
      </c>
      <c r="G1123" s="56">
        <v>0</v>
      </c>
    </row>
    <row r="1124" spans="2:7" ht="18.75" customHeight="1" x14ac:dyDescent="0.2">
      <c r="B1124" s="54" t="s">
        <v>4492</v>
      </c>
      <c r="C1124" s="55">
        <v>2</v>
      </c>
      <c r="D1124" s="55">
        <v>0</v>
      </c>
      <c r="E1124" s="151">
        <v>0</v>
      </c>
      <c r="F1124" s="151">
        <v>0</v>
      </c>
      <c r="G1124" s="56">
        <v>0</v>
      </c>
    </row>
    <row r="1125" spans="2:7" ht="18.75" customHeight="1" x14ac:dyDescent="0.2">
      <c r="B1125" s="54" t="s">
        <v>4849</v>
      </c>
      <c r="C1125" s="55">
        <v>0</v>
      </c>
      <c r="D1125" s="55">
        <v>1</v>
      </c>
      <c r="E1125" s="151">
        <v>0</v>
      </c>
      <c r="F1125" s="151">
        <v>1</v>
      </c>
      <c r="G1125" s="56">
        <v>0</v>
      </c>
    </row>
    <row r="1126" spans="2:7" ht="18.75" customHeight="1" x14ac:dyDescent="0.2">
      <c r="B1126" s="54" t="s">
        <v>4997</v>
      </c>
      <c r="C1126" s="55">
        <v>0</v>
      </c>
      <c r="D1126" s="55">
        <v>2</v>
      </c>
      <c r="E1126" s="151">
        <v>0</v>
      </c>
      <c r="F1126" s="151">
        <v>0</v>
      </c>
      <c r="G1126" s="56">
        <v>0</v>
      </c>
    </row>
    <row r="1127" spans="2:7" ht="18.75" customHeight="1" x14ac:dyDescent="0.2">
      <c r="B1127" s="54" t="s">
        <v>5139</v>
      </c>
      <c r="C1127" s="55">
        <v>0</v>
      </c>
      <c r="D1127" s="55">
        <v>0</v>
      </c>
      <c r="E1127" s="151">
        <v>1</v>
      </c>
      <c r="F1127" s="151">
        <v>0</v>
      </c>
      <c r="G1127" s="56">
        <v>1</v>
      </c>
    </row>
    <row r="1128" spans="2:7" ht="18.75" customHeight="1" x14ac:dyDescent="0.2">
      <c r="B1128" s="54" t="s">
        <v>2061</v>
      </c>
      <c r="C1128" s="55">
        <v>0</v>
      </c>
      <c r="D1128" s="55">
        <v>0</v>
      </c>
      <c r="E1128" s="151">
        <v>2</v>
      </c>
      <c r="F1128" s="151">
        <v>0</v>
      </c>
      <c r="G1128" s="56">
        <v>0</v>
      </c>
    </row>
    <row r="1129" spans="2:7" ht="18.75" customHeight="1" x14ac:dyDescent="0.2">
      <c r="B1129" s="54" t="s">
        <v>283</v>
      </c>
      <c r="C1129" s="55">
        <v>0</v>
      </c>
      <c r="D1129" s="55">
        <v>1</v>
      </c>
      <c r="E1129" s="151">
        <v>1</v>
      </c>
      <c r="F1129" s="151">
        <v>0</v>
      </c>
      <c r="G1129" s="56">
        <v>0</v>
      </c>
    </row>
    <row r="1130" spans="2:7" ht="18.75" customHeight="1" x14ac:dyDescent="0.2">
      <c r="B1130" s="54" t="s">
        <v>3585</v>
      </c>
      <c r="C1130" s="55">
        <v>0</v>
      </c>
      <c r="D1130" s="55">
        <v>1</v>
      </c>
      <c r="E1130" s="151">
        <v>0</v>
      </c>
      <c r="F1130" s="151">
        <v>0</v>
      </c>
      <c r="G1130" s="56">
        <v>1</v>
      </c>
    </row>
    <row r="1131" spans="2:7" ht="18.75" customHeight="1" x14ac:dyDescent="0.2">
      <c r="B1131" s="54" t="s">
        <v>4630</v>
      </c>
      <c r="C1131" s="55">
        <v>0</v>
      </c>
      <c r="D1131" s="55">
        <v>0</v>
      </c>
      <c r="E1131" s="151">
        <v>2</v>
      </c>
      <c r="F1131" s="151">
        <v>0</v>
      </c>
      <c r="G1131" s="56">
        <v>0</v>
      </c>
    </row>
    <row r="1132" spans="2:7" ht="18.75" customHeight="1" x14ac:dyDescent="0.2">
      <c r="B1132" s="54" t="s">
        <v>4493</v>
      </c>
      <c r="C1132" s="55">
        <v>0</v>
      </c>
      <c r="D1132" s="55">
        <v>0</v>
      </c>
      <c r="E1132" s="151">
        <v>0</v>
      </c>
      <c r="F1132" s="151">
        <v>1</v>
      </c>
      <c r="G1132" s="56">
        <v>1</v>
      </c>
    </row>
    <row r="1133" spans="2:7" ht="18.75" customHeight="1" x14ac:dyDescent="0.2">
      <c r="B1133" s="54" t="s">
        <v>4559</v>
      </c>
      <c r="C1133" s="55">
        <v>0</v>
      </c>
      <c r="D1133" s="55">
        <v>0</v>
      </c>
      <c r="E1133" s="151">
        <v>0</v>
      </c>
      <c r="F1133" s="151">
        <v>1</v>
      </c>
      <c r="G1133" s="56">
        <v>1</v>
      </c>
    </row>
    <row r="1134" spans="2:7" ht="18.75" customHeight="1" x14ac:dyDescent="0.2">
      <c r="B1134" s="54" t="s">
        <v>2110</v>
      </c>
      <c r="C1134" s="55">
        <v>0</v>
      </c>
      <c r="D1134" s="55">
        <v>0</v>
      </c>
      <c r="E1134" s="151">
        <v>0</v>
      </c>
      <c r="F1134" s="151">
        <v>1</v>
      </c>
      <c r="G1134" s="56">
        <v>1</v>
      </c>
    </row>
    <row r="1135" spans="2:7" ht="18.75" customHeight="1" x14ac:dyDescent="0.2">
      <c r="B1135" s="54" t="s">
        <v>1069</v>
      </c>
      <c r="C1135" s="55">
        <v>0</v>
      </c>
      <c r="D1135" s="55">
        <v>0</v>
      </c>
      <c r="E1135" s="151">
        <v>0</v>
      </c>
      <c r="F1135" s="151">
        <v>2</v>
      </c>
      <c r="G1135" s="56">
        <v>0</v>
      </c>
    </row>
    <row r="1136" spans="2:7" ht="18.75" customHeight="1" x14ac:dyDescent="0.2">
      <c r="B1136" s="54" t="s">
        <v>3025</v>
      </c>
      <c r="C1136" s="55">
        <v>1</v>
      </c>
      <c r="D1136" s="55">
        <v>1</v>
      </c>
      <c r="E1136" s="151">
        <v>0</v>
      </c>
      <c r="F1136" s="151">
        <v>0</v>
      </c>
      <c r="G1136" s="56">
        <v>0</v>
      </c>
    </row>
    <row r="1137" spans="2:7" ht="18.75" customHeight="1" x14ac:dyDescent="0.2">
      <c r="B1137" s="54" t="s">
        <v>1808</v>
      </c>
      <c r="C1137" s="55">
        <v>0</v>
      </c>
      <c r="D1137" s="55">
        <v>0</v>
      </c>
      <c r="E1137" s="151">
        <v>0</v>
      </c>
      <c r="F1137" s="151">
        <v>2</v>
      </c>
      <c r="G1137" s="56">
        <v>0</v>
      </c>
    </row>
    <row r="1138" spans="2:7" ht="18.75" customHeight="1" x14ac:dyDescent="0.2">
      <c r="B1138" s="54" t="s">
        <v>4530</v>
      </c>
      <c r="C1138" s="55">
        <v>0</v>
      </c>
      <c r="D1138" s="55">
        <v>0</v>
      </c>
      <c r="E1138" s="151">
        <v>0</v>
      </c>
      <c r="F1138" s="151">
        <v>1</v>
      </c>
      <c r="G1138" s="56">
        <v>1</v>
      </c>
    </row>
    <row r="1139" spans="2:7" ht="18.75" customHeight="1" x14ac:dyDescent="0.2">
      <c r="B1139" s="54" t="s">
        <v>2534</v>
      </c>
      <c r="C1139" s="55">
        <v>1</v>
      </c>
      <c r="D1139" s="55">
        <v>0</v>
      </c>
      <c r="E1139" s="151">
        <v>1</v>
      </c>
      <c r="F1139" s="151">
        <v>0</v>
      </c>
      <c r="G1139" s="56">
        <v>0</v>
      </c>
    </row>
    <row r="1140" spans="2:7" ht="18.75" customHeight="1" x14ac:dyDescent="0.2">
      <c r="B1140" s="54" t="s">
        <v>4423</v>
      </c>
      <c r="C1140" s="55">
        <v>0</v>
      </c>
      <c r="D1140" s="55">
        <v>0</v>
      </c>
      <c r="E1140" s="151">
        <v>1</v>
      </c>
      <c r="F1140" s="151">
        <v>1</v>
      </c>
      <c r="G1140" s="56">
        <v>0</v>
      </c>
    </row>
    <row r="1141" spans="2:7" ht="18.75" customHeight="1" x14ac:dyDescent="0.2">
      <c r="B1141" s="54" t="s">
        <v>1422</v>
      </c>
      <c r="C1141" s="55">
        <v>0</v>
      </c>
      <c r="D1141" s="55">
        <v>0</v>
      </c>
      <c r="E1141" s="151">
        <v>1</v>
      </c>
      <c r="F1141" s="151">
        <v>0</v>
      </c>
      <c r="G1141" s="56">
        <v>1</v>
      </c>
    </row>
    <row r="1142" spans="2:7" ht="18.75" customHeight="1" x14ac:dyDescent="0.2">
      <c r="B1142" s="54" t="s">
        <v>3328</v>
      </c>
      <c r="C1142" s="55">
        <v>1</v>
      </c>
      <c r="D1142" s="55">
        <v>0</v>
      </c>
      <c r="E1142" s="151">
        <v>1</v>
      </c>
      <c r="F1142" s="151">
        <v>0</v>
      </c>
      <c r="G1142" s="56">
        <v>0</v>
      </c>
    </row>
    <row r="1143" spans="2:7" ht="18.75" customHeight="1" x14ac:dyDescent="0.2">
      <c r="B1143" s="54" t="s">
        <v>1465</v>
      </c>
      <c r="C1143" s="55">
        <v>0</v>
      </c>
      <c r="D1143" s="55">
        <v>0</v>
      </c>
      <c r="E1143" s="151">
        <v>0</v>
      </c>
      <c r="F1143" s="151">
        <v>0</v>
      </c>
      <c r="G1143" s="56">
        <v>2</v>
      </c>
    </row>
    <row r="1144" spans="2:7" ht="18.75" customHeight="1" x14ac:dyDescent="0.2">
      <c r="B1144" s="54" t="s">
        <v>1697</v>
      </c>
      <c r="C1144" s="55">
        <v>0</v>
      </c>
      <c r="D1144" s="55">
        <v>1</v>
      </c>
      <c r="E1144" s="151">
        <v>0</v>
      </c>
      <c r="F1144" s="151">
        <v>0</v>
      </c>
      <c r="G1144" s="56">
        <v>1</v>
      </c>
    </row>
    <row r="1145" spans="2:7" ht="18.75" customHeight="1" x14ac:dyDescent="0.2">
      <c r="B1145" s="54" t="s">
        <v>1152</v>
      </c>
      <c r="C1145" s="55">
        <v>0</v>
      </c>
      <c r="D1145" s="55">
        <v>0</v>
      </c>
      <c r="E1145" s="151">
        <v>1</v>
      </c>
      <c r="F1145" s="151">
        <v>1</v>
      </c>
      <c r="G1145" s="56">
        <v>0</v>
      </c>
    </row>
    <row r="1146" spans="2:7" ht="18.75" customHeight="1" x14ac:dyDescent="0.2">
      <c r="B1146" s="54" t="s">
        <v>1775</v>
      </c>
      <c r="C1146" s="55">
        <v>0</v>
      </c>
      <c r="D1146" s="55">
        <v>0</v>
      </c>
      <c r="E1146" s="151">
        <v>0</v>
      </c>
      <c r="F1146" s="151">
        <v>1</v>
      </c>
      <c r="G1146" s="56">
        <v>1</v>
      </c>
    </row>
    <row r="1147" spans="2:7" ht="18.75" customHeight="1" x14ac:dyDescent="0.2">
      <c r="B1147" s="54" t="s">
        <v>5137</v>
      </c>
      <c r="C1147" s="55">
        <v>0</v>
      </c>
      <c r="D1147" s="55">
        <v>1</v>
      </c>
      <c r="E1147" s="151">
        <v>0</v>
      </c>
      <c r="F1147" s="151">
        <v>0</v>
      </c>
      <c r="G1147" s="56">
        <v>1</v>
      </c>
    </row>
    <row r="1148" spans="2:7" ht="18.75" customHeight="1" x14ac:dyDescent="0.2">
      <c r="B1148" s="54" t="s">
        <v>2131</v>
      </c>
      <c r="C1148" s="55">
        <v>1</v>
      </c>
      <c r="D1148" s="55">
        <v>0</v>
      </c>
      <c r="E1148" s="151">
        <v>0</v>
      </c>
      <c r="F1148" s="151">
        <v>0</v>
      </c>
      <c r="G1148" s="56">
        <v>1</v>
      </c>
    </row>
    <row r="1149" spans="2:7" ht="18.75" customHeight="1" x14ac:dyDescent="0.2">
      <c r="B1149" s="54" t="s">
        <v>4011</v>
      </c>
      <c r="C1149" s="55">
        <v>0</v>
      </c>
      <c r="D1149" s="55">
        <v>2</v>
      </c>
      <c r="E1149" s="151">
        <v>0</v>
      </c>
      <c r="F1149" s="151">
        <v>0</v>
      </c>
      <c r="G1149" s="56">
        <v>0</v>
      </c>
    </row>
    <row r="1150" spans="2:7" ht="18.75" customHeight="1" x14ac:dyDescent="0.2">
      <c r="B1150" s="54" t="s">
        <v>4555</v>
      </c>
      <c r="C1150" s="55">
        <v>0</v>
      </c>
      <c r="D1150" s="55">
        <v>0</v>
      </c>
      <c r="E1150" s="151">
        <v>0</v>
      </c>
      <c r="F1150" s="151">
        <v>2</v>
      </c>
      <c r="G1150" s="56">
        <v>0</v>
      </c>
    </row>
    <row r="1151" spans="2:7" ht="18.75" customHeight="1" x14ac:dyDescent="0.2">
      <c r="B1151" s="54" t="s">
        <v>4628</v>
      </c>
      <c r="C1151" s="55">
        <v>0</v>
      </c>
      <c r="D1151" s="55">
        <v>0</v>
      </c>
      <c r="E1151" s="151">
        <v>2</v>
      </c>
      <c r="F1151" s="151">
        <v>0</v>
      </c>
      <c r="G1151" s="56">
        <v>0</v>
      </c>
    </row>
    <row r="1152" spans="2:7" ht="18.75" customHeight="1" x14ac:dyDescent="0.2">
      <c r="B1152" s="54" t="s">
        <v>1825</v>
      </c>
      <c r="C1152" s="55">
        <v>0</v>
      </c>
      <c r="D1152" s="55">
        <v>2</v>
      </c>
      <c r="E1152" s="151">
        <v>0</v>
      </c>
      <c r="F1152" s="151">
        <v>0</v>
      </c>
      <c r="G1152" s="56">
        <v>0</v>
      </c>
    </row>
    <row r="1153" spans="2:7" ht="18.75" customHeight="1" x14ac:dyDescent="0.2">
      <c r="B1153" s="54" t="s">
        <v>2304</v>
      </c>
      <c r="C1153" s="55">
        <v>0</v>
      </c>
      <c r="D1153" s="55">
        <v>0</v>
      </c>
      <c r="E1153" s="151">
        <v>2</v>
      </c>
      <c r="F1153" s="151">
        <v>0</v>
      </c>
      <c r="G1153" s="56">
        <v>0</v>
      </c>
    </row>
    <row r="1154" spans="2:7" ht="18.75" customHeight="1" x14ac:dyDescent="0.2">
      <c r="B1154" s="54" t="s">
        <v>3031</v>
      </c>
      <c r="C1154" s="55">
        <v>0</v>
      </c>
      <c r="D1154" s="55">
        <v>0</v>
      </c>
      <c r="E1154" s="151">
        <v>2</v>
      </c>
      <c r="F1154" s="151">
        <v>0</v>
      </c>
      <c r="G1154" s="56">
        <v>0</v>
      </c>
    </row>
    <row r="1155" spans="2:7" ht="18.75" customHeight="1" x14ac:dyDescent="0.2">
      <c r="B1155" s="54" t="s">
        <v>1414</v>
      </c>
      <c r="C1155" s="55">
        <v>0</v>
      </c>
      <c r="D1155" s="55">
        <v>0</v>
      </c>
      <c r="E1155" s="151">
        <v>2</v>
      </c>
      <c r="F1155" s="151">
        <v>0</v>
      </c>
      <c r="G1155" s="56">
        <v>0</v>
      </c>
    </row>
    <row r="1156" spans="2:7" ht="18.75" customHeight="1" x14ac:dyDescent="0.2">
      <c r="B1156" s="54" t="s">
        <v>4772</v>
      </c>
      <c r="C1156" s="55">
        <v>0</v>
      </c>
      <c r="D1156" s="55">
        <v>0</v>
      </c>
      <c r="E1156" s="151">
        <v>2</v>
      </c>
      <c r="F1156" s="151">
        <v>0</v>
      </c>
      <c r="G1156" s="56">
        <v>0</v>
      </c>
    </row>
    <row r="1157" spans="2:7" ht="18.75" customHeight="1" x14ac:dyDescent="0.2">
      <c r="B1157" s="54" t="s">
        <v>5112</v>
      </c>
      <c r="C1157" s="55">
        <v>2</v>
      </c>
      <c r="D1157" s="55">
        <v>0</v>
      </c>
      <c r="E1157" s="151">
        <v>0</v>
      </c>
      <c r="F1157" s="151">
        <v>0</v>
      </c>
      <c r="G1157" s="56">
        <v>0</v>
      </c>
    </row>
    <row r="1158" spans="2:7" ht="18.75" customHeight="1" x14ac:dyDescent="0.2">
      <c r="B1158" s="54" t="s">
        <v>4608</v>
      </c>
      <c r="C1158" s="55">
        <v>0</v>
      </c>
      <c r="D1158" s="55">
        <v>0</v>
      </c>
      <c r="E1158" s="151">
        <v>1</v>
      </c>
      <c r="F1158" s="151">
        <v>0</v>
      </c>
      <c r="G1158" s="56">
        <v>1</v>
      </c>
    </row>
    <row r="1159" spans="2:7" ht="18.75" customHeight="1" x14ac:dyDescent="0.2">
      <c r="B1159" s="54" t="s">
        <v>2738</v>
      </c>
      <c r="C1159" s="55">
        <v>0</v>
      </c>
      <c r="D1159" s="55">
        <v>2</v>
      </c>
      <c r="E1159" s="151">
        <v>0</v>
      </c>
      <c r="F1159" s="151">
        <v>0</v>
      </c>
      <c r="G1159" s="56">
        <v>0</v>
      </c>
    </row>
    <row r="1160" spans="2:7" ht="18.75" customHeight="1" x14ac:dyDescent="0.2">
      <c r="B1160" s="54" t="s">
        <v>1995</v>
      </c>
      <c r="C1160" s="55">
        <v>2</v>
      </c>
      <c r="D1160" s="55">
        <v>0</v>
      </c>
      <c r="E1160" s="151">
        <v>0</v>
      </c>
      <c r="F1160" s="151">
        <v>0</v>
      </c>
      <c r="G1160" s="56">
        <v>0</v>
      </c>
    </row>
    <row r="1161" spans="2:7" ht="18.75" customHeight="1" x14ac:dyDescent="0.2">
      <c r="B1161" s="54" t="s">
        <v>292</v>
      </c>
      <c r="C1161" s="55">
        <v>0</v>
      </c>
      <c r="D1161" s="55">
        <v>0</v>
      </c>
      <c r="E1161" s="151">
        <v>0</v>
      </c>
      <c r="F1161" s="151">
        <v>1</v>
      </c>
      <c r="G1161" s="56">
        <v>1</v>
      </c>
    </row>
    <row r="1162" spans="2:7" ht="18.75" customHeight="1" x14ac:dyDescent="0.2">
      <c r="B1162" s="54" t="s">
        <v>1301</v>
      </c>
      <c r="C1162" s="55">
        <v>0</v>
      </c>
      <c r="D1162" s="55">
        <v>1</v>
      </c>
      <c r="E1162" s="151">
        <v>1</v>
      </c>
      <c r="F1162" s="151">
        <v>0</v>
      </c>
      <c r="G1162" s="56">
        <v>0</v>
      </c>
    </row>
    <row r="1163" spans="2:7" ht="18.75" customHeight="1" x14ac:dyDescent="0.2">
      <c r="B1163" s="54" t="s">
        <v>3897</v>
      </c>
      <c r="C1163" s="55">
        <v>2</v>
      </c>
      <c r="D1163" s="55">
        <v>0</v>
      </c>
      <c r="E1163" s="151">
        <v>0</v>
      </c>
      <c r="F1163" s="151">
        <v>0</v>
      </c>
      <c r="G1163" s="56">
        <v>0</v>
      </c>
    </row>
    <row r="1164" spans="2:7" ht="18.75" customHeight="1" x14ac:dyDescent="0.2">
      <c r="B1164" s="54" t="s">
        <v>1591</v>
      </c>
      <c r="C1164" s="55">
        <v>0</v>
      </c>
      <c r="D1164" s="55">
        <v>1</v>
      </c>
      <c r="E1164" s="151">
        <v>0</v>
      </c>
      <c r="F1164" s="151">
        <v>0</v>
      </c>
      <c r="G1164" s="56">
        <v>1</v>
      </c>
    </row>
    <row r="1165" spans="2:7" ht="18.75" customHeight="1" x14ac:dyDescent="0.2">
      <c r="B1165" s="54" t="s">
        <v>4094</v>
      </c>
      <c r="C1165" s="55">
        <v>0</v>
      </c>
      <c r="D1165" s="55">
        <v>1</v>
      </c>
      <c r="E1165" s="151">
        <v>0</v>
      </c>
      <c r="F1165" s="151">
        <v>1</v>
      </c>
      <c r="G1165" s="56">
        <v>0</v>
      </c>
    </row>
    <row r="1166" spans="2:7" ht="18.75" customHeight="1" x14ac:dyDescent="0.2">
      <c r="B1166" s="54" t="s">
        <v>3215</v>
      </c>
      <c r="C1166" s="55">
        <v>1</v>
      </c>
      <c r="D1166" s="55">
        <v>1</v>
      </c>
      <c r="E1166" s="151">
        <v>0</v>
      </c>
      <c r="F1166" s="151">
        <v>0</v>
      </c>
      <c r="G1166" s="56">
        <v>0</v>
      </c>
    </row>
    <row r="1167" spans="2:7" ht="18.75" customHeight="1" x14ac:dyDescent="0.2">
      <c r="B1167" s="54" t="s">
        <v>4737</v>
      </c>
      <c r="C1167" s="55">
        <v>0</v>
      </c>
      <c r="D1167" s="55">
        <v>2</v>
      </c>
      <c r="E1167" s="151">
        <v>0</v>
      </c>
      <c r="F1167" s="151">
        <v>0</v>
      </c>
      <c r="G1167" s="56">
        <v>0</v>
      </c>
    </row>
    <row r="1168" spans="2:7" ht="18.75" customHeight="1" x14ac:dyDescent="0.2">
      <c r="B1168" s="54" t="s">
        <v>2043</v>
      </c>
      <c r="C1168" s="55">
        <v>0</v>
      </c>
      <c r="D1168" s="55">
        <v>0</v>
      </c>
      <c r="E1168" s="151">
        <v>1</v>
      </c>
      <c r="F1168" s="151">
        <v>1</v>
      </c>
      <c r="G1168" s="56">
        <v>0</v>
      </c>
    </row>
    <row r="1169" spans="2:7" ht="18.75" customHeight="1" x14ac:dyDescent="0.2">
      <c r="B1169" s="54" t="s">
        <v>1126</v>
      </c>
      <c r="C1169" s="55">
        <v>0</v>
      </c>
      <c r="D1169" s="55">
        <v>0</v>
      </c>
      <c r="E1169" s="151">
        <v>0</v>
      </c>
      <c r="F1169" s="151">
        <v>1</v>
      </c>
      <c r="G1169" s="56">
        <v>1</v>
      </c>
    </row>
    <row r="1170" spans="2:7" ht="18.75" customHeight="1" x14ac:dyDescent="0.2">
      <c r="B1170" s="54" t="s">
        <v>5016</v>
      </c>
      <c r="C1170" s="55">
        <v>0</v>
      </c>
      <c r="D1170" s="55">
        <v>2</v>
      </c>
      <c r="E1170" s="151">
        <v>0</v>
      </c>
      <c r="F1170" s="151">
        <v>0</v>
      </c>
      <c r="G1170" s="56">
        <v>0</v>
      </c>
    </row>
    <row r="1171" spans="2:7" ht="18.75" customHeight="1" x14ac:dyDescent="0.2">
      <c r="B1171" s="54" t="s">
        <v>1708</v>
      </c>
      <c r="C1171" s="55">
        <v>0</v>
      </c>
      <c r="D1171" s="55">
        <v>2</v>
      </c>
      <c r="E1171" s="151">
        <v>0</v>
      </c>
      <c r="F1171" s="151">
        <v>0</v>
      </c>
      <c r="G1171" s="56">
        <v>0</v>
      </c>
    </row>
    <row r="1172" spans="2:7" ht="18.75" customHeight="1" x14ac:dyDescent="0.2">
      <c r="B1172" s="54" t="s">
        <v>193</v>
      </c>
      <c r="C1172" s="55">
        <v>1</v>
      </c>
      <c r="D1172" s="55">
        <v>1</v>
      </c>
      <c r="E1172" s="151">
        <v>0</v>
      </c>
      <c r="F1172" s="151">
        <v>0</v>
      </c>
      <c r="G1172" s="56">
        <v>0</v>
      </c>
    </row>
    <row r="1173" spans="2:7" ht="18.75" customHeight="1" x14ac:dyDescent="0.2">
      <c r="B1173" s="54" t="s">
        <v>912</v>
      </c>
      <c r="C1173" s="55">
        <v>0</v>
      </c>
      <c r="D1173" s="55">
        <v>0</v>
      </c>
      <c r="E1173" s="151">
        <v>0</v>
      </c>
      <c r="F1173" s="151">
        <v>2</v>
      </c>
      <c r="G1173" s="56">
        <v>0</v>
      </c>
    </row>
    <row r="1174" spans="2:7" ht="18.75" customHeight="1" x14ac:dyDescent="0.2">
      <c r="B1174" s="54" t="s">
        <v>2005</v>
      </c>
      <c r="C1174" s="55">
        <v>0</v>
      </c>
      <c r="D1174" s="55">
        <v>0</v>
      </c>
      <c r="E1174" s="151">
        <v>0</v>
      </c>
      <c r="F1174" s="151">
        <v>2</v>
      </c>
      <c r="G1174" s="56">
        <v>0</v>
      </c>
    </row>
    <row r="1175" spans="2:7" ht="18.75" customHeight="1" x14ac:dyDescent="0.2">
      <c r="B1175" s="54" t="s">
        <v>1134</v>
      </c>
      <c r="C1175" s="55">
        <v>2</v>
      </c>
      <c r="D1175" s="55">
        <v>0</v>
      </c>
      <c r="E1175" s="151">
        <v>0</v>
      </c>
      <c r="F1175" s="151">
        <v>0</v>
      </c>
      <c r="G1175" s="56">
        <v>0</v>
      </c>
    </row>
    <row r="1176" spans="2:7" ht="18.75" customHeight="1" x14ac:dyDescent="0.2">
      <c r="B1176" s="54" t="s">
        <v>4836</v>
      </c>
      <c r="C1176" s="55">
        <v>0</v>
      </c>
      <c r="D1176" s="55">
        <v>0</v>
      </c>
      <c r="E1176" s="151">
        <v>0</v>
      </c>
      <c r="F1176" s="151">
        <v>0</v>
      </c>
      <c r="G1176" s="56">
        <v>2</v>
      </c>
    </row>
    <row r="1177" spans="2:7" ht="18.75" customHeight="1" x14ac:dyDescent="0.2">
      <c r="B1177" s="54" t="s">
        <v>4776</v>
      </c>
      <c r="C1177" s="55">
        <v>0</v>
      </c>
      <c r="D1177" s="55">
        <v>1</v>
      </c>
      <c r="E1177" s="151">
        <v>0</v>
      </c>
      <c r="F1177" s="151">
        <v>0</v>
      </c>
      <c r="G1177" s="56">
        <v>1</v>
      </c>
    </row>
    <row r="1178" spans="2:7" ht="18.75" customHeight="1" x14ac:dyDescent="0.2">
      <c r="B1178" s="54" t="s">
        <v>2411</v>
      </c>
      <c r="C1178" s="55">
        <v>0</v>
      </c>
      <c r="D1178" s="55">
        <v>0</v>
      </c>
      <c r="E1178" s="151">
        <v>0</v>
      </c>
      <c r="F1178" s="151">
        <v>2</v>
      </c>
      <c r="G1178" s="56">
        <v>0</v>
      </c>
    </row>
    <row r="1179" spans="2:7" ht="18.75" customHeight="1" x14ac:dyDescent="0.2">
      <c r="B1179" s="54" t="s">
        <v>1269</v>
      </c>
      <c r="C1179" s="55">
        <v>0</v>
      </c>
      <c r="D1179" s="55">
        <v>1</v>
      </c>
      <c r="E1179" s="151">
        <v>0</v>
      </c>
      <c r="F1179" s="151">
        <v>0</v>
      </c>
      <c r="G1179" s="56">
        <v>1</v>
      </c>
    </row>
    <row r="1180" spans="2:7" ht="18.75" customHeight="1" x14ac:dyDescent="0.2">
      <c r="B1180" s="54" t="s">
        <v>4005</v>
      </c>
      <c r="C1180" s="55">
        <v>0</v>
      </c>
      <c r="D1180" s="55">
        <v>1</v>
      </c>
      <c r="E1180" s="151">
        <v>1</v>
      </c>
      <c r="F1180" s="151">
        <v>0</v>
      </c>
      <c r="G1180" s="56">
        <v>0</v>
      </c>
    </row>
    <row r="1181" spans="2:7" ht="18.75" customHeight="1" x14ac:dyDescent="0.2">
      <c r="B1181" s="54" t="s">
        <v>4279</v>
      </c>
      <c r="C1181" s="55">
        <v>0</v>
      </c>
      <c r="D1181" s="55">
        <v>0</v>
      </c>
      <c r="E1181" s="151">
        <v>2</v>
      </c>
      <c r="F1181" s="151">
        <v>0</v>
      </c>
      <c r="G1181" s="56">
        <v>0</v>
      </c>
    </row>
    <row r="1182" spans="2:7" ht="18.75" customHeight="1" x14ac:dyDescent="0.2">
      <c r="B1182" s="54" t="s">
        <v>2117</v>
      </c>
      <c r="C1182" s="55">
        <v>0</v>
      </c>
      <c r="D1182" s="55">
        <v>0</v>
      </c>
      <c r="E1182" s="151">
        <v>1</v>
      </c>
      <c r="F1182" s="151">
        <v>1</v>
      </c>
      <c r="G1182" s="56">
        <v>0</v>
      </c>
    </row>
    <row r="1183" spans="2:7" ht="18.75" customHeight="1" x14ac:dyDescent="0.2">
      <c r="B1183" s="54" t="s">
        <v>4030</v>
      </c>
      <c r="C1183" s="55">
        <v>1</v>
      </c>
      <c r="D1183" s="55">
        <v>0</v>
      </c>
      <c r="E1183" s="151">
        <v>1</v>
      </c>
      <c r="F1183" s="151">
        <v>0</v>
      </c>
      <c r="G1183" s="56">
        <v>0</v>
      </c>
    </row>
    <row r="1184" spans="2:7" ht="18.75" customHeight="1" x14ac:dyDescent="0.2">
      <c r="B1184" s="54" t="s">
        <v>5231</v>
      </c>
      <c r="C1184" s="55">
        <v>0</v>
      </c>
      <c r="D1184" s="55">
        <v>0</v>
      </c>
      <c r="E1184" s="151">
        <v>0</v>
      </c>
      <c r="F1184" s="151">
        <v>0</v>
      </c>
      <c r="G1184" s="56">
        <v>2</v>
      </c>
    </row>
    <row r="1185" spans="2:7" ht="18.75" customHeight="1" x14ac:dyDescent="0.2">
      <c r="B1185" s="54" t="s">
        <v>4497</v>
      </c>
      <c r="C1185" s="55">
        <v>0</v>
      </c>
      <c r="D1185" s="55">
        <v>0</v>
      </c>
      <c r="E1185" s="151">
        <v>0</v>
      </c>
      <c r="F1185" s="151">
        <v>2</v>
      </c>
      <c r="G1185" s="56">
        <v>0</v>
      </c>
    </row>
    <row r="1186" spans="2:7" ht="18.75" customHeight="1" x14ac:dyDescent="0.2">
      <c r="B1186" s="54" t="s">
        <v>5009</v>
      </c>
      <c r="C1186" s="55">
        <v>0</v>
      </c>
      <c r="D1186" s="55">
        <v>0</v>
      </c>
      <c r="E1186" s="151">
        <v>0</v>
      </c>
      <c r="F1186" s="151">
        <v>0</v>
      </c>
      <c r="G1186" s="56">
        <v>2</v>
      </c>
    </row>
    <row r="1187" spans="2:7" ht="18.75" customHeight="1" x14ac:dyDescent="0.2">
      <c r="B1187" s="54" t="s">
        <v>5149</v>
      </c>
      <c r="C1187" s="55">
        <v>0</v>
      </c>
      <c r="D1187" s="55">
        <v>0</v>
      </c>
      <c r="E1187" s="151">
        <v>0</v>
      </c>
      <c r="F1187" s="151">
        <v>1</v>
      </c>
      <c r="G1187" s="56">
        <v>1</v>
      </c>
    </row>
    <row r="1188" spans="2:7" ht="18.75" customHeight="1" x14ac:dyDescent="0.2">
      <c r="B1188" s="54" t="s">
        <v>4524</v>
      </c>
      <c r="C1188" s="55">
        <v>0</v>
      </c>
      <c r="D1188" s="55">
        <v>0</v>
      </c>
      <c r="E1188" s="151">
        <v>2</v>
      </c>
      <c r="F1188" s="151">
        <v>0</v>
      </c>
      <c r="G1188" s="56">
        <v>0</v>
      </c>
    </row>
    <row r="1189" spans="2:7" ht="18.75" customHeight="1" x14ac:dyDescent="0.2">
      <c r="B1189" s="54" t="s">
        <v>4532</v>
      </c>
      <c r="C1189" s="55">
        <v>0</v>
      </c>
      <c r="D1189" s="55">
        <v>0</v>
      </c>
      <c r="E1189" s="151">
        <v>0</v>
      </c>
      <c r="F1189" s="151">
        <v>1</v>
      </c>
      <c r="G1189" s="56">
        <v>1</v>
      </c>
    </row>
    <row r="1190" spans="2:7" ht="18.75" customHeight="1" x14ac:dyDescent="0.2">
      <c r="B1190" s="54" t="s">
        <v>1123</v>
      </c>
      <c r="C1190" s="55">
        <v>0</v>
      </c>
      <c r="D1190" s="55">
        <v>0</v>
      </c>
      <c r="E1190" s="151">
        <v>0</v>
      </c>
      <c r="F1190" s="151">
        <v>2</v>
      </c>
      <c r="G1190" s="56">
        <v>0</v>
      </c>
    </row>
    <row r="1191" spans="2:7" ht="18.75" customHeight="1" x14ac:dyDescent="0.2">
      <c r="B1191" s="54" t="s">
        <v>1820</v>
      </c>
      <c r="C1191" s="55">
        <v>0</v>
      </c>
      <c r="D1191" s="55">
        <v>1</v>
      </c>
      <c r="E1191" s="151">
        <v>0</v>
      </c>
      <c r="F1191" s="151">
        <v>0</v>
      </c>
      <c r="G1191" s="56">
        <v>1</v>
      </c>
    </row>
    <row r="1192" spans="2:7" ht="18.75" customHeight="1" x14ac:dyDescent="0.2">
      <c r="B1192" s="54" t="s">
        <v>5114</v>
      </c>
      <c r="C1192" s="55">
        <v>0</v>
      </c>
      <c r="D1192" s="55">
        <v>0</v>
      </c>
      <c r="E1192" s="151">
        <v>2</v>
      </c>
      <c r="F1192" s="151">
        <v>0</v>
      </c>
      <c r="G1192" s="56">
        <v>0</v>
      </c>
    </row>
    <row r="1193" spans="2:7" ht="18.75" customHeight="1" x14ac:dyDescent="0.2">
      <c r="B1193" s="54" t="s">
        <v>1682</v>
      </c>
      <c r="C1193" s="55">
        <v>0</v>
      </c>
      <c r="D1193" s="55">
        <v>0</v>
      </c>
      <c r="E1193" s="151">
        <v>1</v>
      </c>
      <c r="F1193" s="151">
        <v>1</v>
      </c>
      <c r="G1193" s="56">
        <v>0</v>
      </c>
    </row>
    <row r="1194" spans="2:7" ht="18.75" customHeight="1" x14ac:dyDescent="0.2">
      <c r="B1194" s="54" t="s">
        <v>2725</v>
      </c>
      <c r="C1194" s="55">
        <v>0</v>
      </c>
      <c r="D1194" s="55">
        <v>0</v>
      </c>
      <c r="E1194" s="151">
        <v>0</v>
      </c>
      <c r="F1194" s="151">
        <v>1</v>
      </c>
      <c r="G1194" s="56">
        <v>1</v>
      </c>
    </row>
    <row r="1195" spans="2:7" ht="18.75" customHeight="1" x14ac:dyDescent="0.2">
      <c r="B1195" s="54" t="s">
        <v>5205</v>
      </c>
      <c r="C1195" s="55">
        <v>0</v>
      </c>
      <c r="D1195" s="55">
        <v>0</v>
      </c>
      <c r="E1195" s="151">
        <v>0</v>
      </c>
      <c r="F1195" s="151">
        <v>0</v>
      </c>
      <c r="G1195" s="56">
        <v>2</v>
      </c>
    </row>
    <row r="1196" spans="2:7" ht="18.75" customHeight="1" x14ac:dyDescent="0.2">
      <c r="B1196" s="54" t="s">
        <v>5032</v>
      </c>
      <c r="C1196" s="55">
        <v>1</v>
      </c>
      <c r="D1196" s="55">
        <v>0</v>
      </c>
      <c r="E1196" s="151">
        <v>1</v>
      </c>
      <c r="F1196" s="151">
        <v>0</v>
      </c>
      <c r="G1196" s="56">
        <v>0</v>
      </c>
    </row>
    <row r="1197" spans="2:7" ht="18.75" customHeight="1" x14ac:dyDescent="0.2">
      <c r="B1197" s="54" t="s">
        <v>280</v>
      </c>
      <c r="C1197" s="55">
        <v>1</v>
      </c>
      <c r="D1197" s="55">
        <v>0</v>
      </c>
      <c r="E1197" s="151">
        <v>1</v>
      </c>
      <c r="F1197" s="151">
        <v>0</v>
      </c>
      <c r="G1197" s="56">
        <v>0</v>
      </c>
    </row>
    <row r="1198" spans="2:7" ht="18.75" customHeight="1" x14ac:dyDescent="0.2">
      <c r="B1198" s="54" t="s">
        <v>4119</v>
      </c>
      <c r="C1198" s="55">
        <v>0</v>
      </c>
      <c r="D1198" s="55">
        <v>2</v>
      </c>
      <c r="E1198" s="151">
        <v>0</v>
      </c>
      <c r="F1198" s="151">
        <v>0</v>
      </c>
      <c r="G1198" s="56">
        <v>0</v>
      </c>
    </row>
    <row r="1199" spans="2:7" ht="18.75" customHeight="1" x14ac:dyDescent="0.2">
      <c r="B1199" s="54" t="s">
        <v>1520</v>
      </c>
      <c r="C1199" s="55">
        <v>0</v>
      </c>
      <c r="D1199" s="55">
        <v>1</v>
      </c>
      <c r="E1199" s="151">
        <v>0</v>
      </c>
      <c r="F1199" s="151">
        <v>1</v>
      </c>
      <c r="G1199" s="56">
        <v>0</v>
      </c>
    </row>
    <row r="1200" spans="2:7" ht="18.75" customHeight="1" x14ac:dyDescent="0.2">
      <c r="B1200" s="54" t="s">
        <v>4228</v>
      </c>
      <c r="C1200" s="55">
        <v>0</v>
      </c>
      <c r="D1200" s="55">
        <v>0</v>
      </c>
      <c r="E1200" s="151">
        <v>1</v>
      </c>
      <c r="F1200" s="151">
        <v>1</v>
      </c>
      <c r="G1200" s="56">
        <v>0</v>
      </c>
    </row>
    <row r="1201" spans="2:7" ht="18.75" customHeight="1" x14ac:dyDescent="0.2">
      <c r="B1201" s="54" t="s">
        <v>882</v>
      </c>
      <c r="C1201" s="55">
        <v>0</v>
      </c>
      <c r="D1201" s="55">
        <v>0</v>
      </c>
      <c r="E1201" s="151">
        <v>2</v>
      </c>
      <c r="F1201" s="151">
        <v>0</v>
      </c>
      <c r="G1201" s="56">
        <v>0</v>
      </c>
    </row>
    <row r="1202" spans="2:7" ht="18.75" customHeight="1" x14ac:dyDescent="0.2">
      <c r="B1202" s="54" t="s">
        <v>1981</v>
      </c>
      <c r="C1202" s="55">
        <v>0</v>
      </c>
      <c r="D1202" s="55">
        <v>1</v>
      </c>
      <c r="E1202" s="151">
        <v>0</v>
      </c>
      <c r="F1202" s="151">
        <v>1</v>
      </c>
      <c r="G1202" s="56">
        <v>0</v>
      </c>
    </row>
    <row r="1203" spans="2:7" ht="18.75" customHeight="1" x14ac:dyDescent="0.2">
      <c r="B1203" s="54" t="s">
        <v>5042</v>
      </c>
      <c r="C1203" s="55">
        <v>0</v>
      </c>
      <c r="D1203" s="55">
        <v>1</v>
      </c>
      <c r="E1203" s="151">
        <v>0</v>
      </c>
      <c r="F1203" s="151">
        <v>1</v>
      </c>
      <c r="G1203" s="56">
        <v>0</v>
      </c>
    </row>
    <row r="1204" spans="2:7" ht="18.75" customHeight="1" x14ac:dyDescent="0.2">
      <c r="B1204" s="54" t="s">
        <v>1498</v>
      </c>
      <c r="C1204" s="55">
        <v>0</v>
      </c>
      <c r="D1204" s="55">
        <v>1</v>
      </c>
      <c r="E1204" s="151">
        <v>0</v>
      </c>
      <c r="F1204" s="151">
        <v>1</v>
      </c>
      <c r="G1204" s="56">
        <v>0</v>
      </c>
    </row>
    <row r="1205" spans="2:7" ht="18.75" customHeight="1" x14ac:dyDescent="0.2">
      <c r="B1205" s="54" t="s">
        <v>2118</v>
      </c>
      <c r="C1205" s="55">
        <v>0</v>
      </c>
      <c r="D1205" s="55">
        <v>0</v>
      </c>
      <c r="E1205" s="151">
        <v>2</v>
      </c>
      <c r="F1205" s="151">
        <v>0</v>
      </c>
      <c r="G1205" s="56">
        <v>0</v>
      </c>
    </row>
    <row r="1206" spans="2:7" ht="18.75" customHeight="1" x14ac:dyDescent="0.2">
      <c r="B1206" s="54" t="s">
        <v>5156</v>
      </c>
      <c r="C1206" s="55">
        <v>1</v>
      </c>
      <c r="D1206" s="55">
        <v>0</v>
      </c>
      <c r="E1206" s="151">
        <v>0</v>
      </c>
      <c r="F1206" s="151">
        <v>0</v>
      </c>
      <c r="G1206" s="56">
        <v>1</v>
      </c>
    </row>
    <row r="1207" spans="2:7" ht="18.75" customHeight="1" x14ac:dyDescent="0.2">
      <c r="B1207" s="54" t="s">
        <v>1250</v>
      </c>
      <c r="C1207" s="55">
        <v>0</v>
      </c>
      <c r="D1207" s="55">
        <v>0</v>
      </c>
      <c r="E1207" s="151">
        <v>0</v>
      </c>
      <c r="F1207" s="151">
        <v>0</v>
      </c>
      <c r="G1207" s="56">
        <v>2</v>
      </c>
    </row>
    <row r="1208" spans="2:7" ht="18.75" customHeight="1" x14ac:dyDescent="0.2">
      <c r="B1208" s="54" t="s">
        <v>3716</v>
      </c>
      <c r="C1208" s="55">
        <v>0</v>
      </c>
      <c r="D1208" s="55">
        <v>0</v>
      </c>
      <c r="E1208" s="151">
        <v>0</v>
      </c>
      <c r="F1208" s="151">
        <v>2</v>
      </c>
      <c r="G1208" s="56">
        <v>0</v>
      </c>
    </row>
    <row r="1209" spans="2:7" ht="18.75" customHeight="1" x14ac:dyDescent="0.2">
      <c r="B1209" s="54" t="s">
        <v>5115</v>
      </c>
      <c r="C1209" s="55">
        <v>0</v>
      </c>
      <c r="D1209" s="55">
        <v>0</v>
      </c>
      <c r="E1209" s="151">
        <v>1</v>
      </c>
      <c r="F1209" s="151">
        <v>1</v>
      </c>
      <c r="G1209" s="56">
        <v>0</v>
      </c>
    </row>
    <row r="1210" spans="2:7" ht="18.75" customHeight="1" x14ac:dyDescent="0.2">
      <c r="B1210" s="54" t="s">
        <v>5116</v>
      </c>
      <c r="C1210" s="55">
        <v>1</v>
      </c>
      <c r="D1210" s="55">
        <v>1</v>
      </c>
      <c r="E1210" s="151">
        <v>0</v>
      </c>
      <c r="F1210" s="151">
        <v>0</v>
      </c>
      <c r="G1210" s="56">
        <v>0</v>
      </c>
    </row>
    <row r="1211" spans="2:7" ht="18.75" customHeight="1" x14ac:dyDescent="0.2">
      <c r="B1211" s="54" t="s">
        <v>4387</v>
      </c>
      <c r="C1211" s="55">
        <v>0</v>
      </c>
      <c r="D1211" s="55">
        <v>1</v>
      </c>
      <c r="E1211" s="151">
        <v>0</v>
      </c>
      <c r="F1211" s="151">
        <v>1</v>
      </c>
      <c r="G1211" s="56">
        <v>0</v>
      </c>
    </row>
    <row r="1212" spans="2:7" ht="18.75" customHeight="1" x14ac:dyDescent="0.2">
      <c r="B1212" s="54" t="s">
        <v>2170</v>
      </c>
      <c r="C1212" s="55">
        <v>0</v>
      </c>
      <c r="D1212" s="55">
        <v>0</v>
      </c>
      <c r="E1212" s="151">
        <v>0</v>
      </c>
      <c r="F1212" s="151">
        <v>2</v>
      </c>
      <c r="G1212" s="56">
        <v>0</v>
      </c>
    </row>
    <row r="1213" spans="2:7" ht="18.75" customHeight="1" x14ac:dyDescent="0.2">
      <c r="B1213" s="54" t="s">
        <v>5157</v>
      </c>
      <c r="C1213" s="55">
        <v>0</v>
      </c>
      <c r="D1213" s="55">
        <v>0</v>
      </c>
      <c r="E1213" s="151">
        <v>1</v>
      </c>
      <c r="F1213" s="151">
        <v>0</v>
      </c>
      <c r="G1213" s="56">
        <v>1</v>
      </c>
    </row>
    <row r="1214" spans="2:7" ht="18.75" customHeight="1" x14ac:dyDescent="0.2">
      <c r="B1214" s="54" t="s">
        <v>1067</v>
      </c>
      <c r="C1214" s="55">
        <v>1</v>
      </c>
      <c r="D1214" s="55">
        <v>0</v>
      </c>
      <c r="E1214" s="151">
        <v>0</v>
      </c>
      <c r="F1214" s="151">
        <v>1</v>
      </c>
      <c r="G1214" s="56">
        <v>0</v>
      </c>
    </row>
    <row r="1215" spans="2:7" ht="18.75" customHeight="1" x14ac:dyDescent="0.2">
      <c r="B1215" s="54" t="s">
        <v>5044</v>
      </c>
      <c r="C1215" s="55">
        <v>0</v>
      </c>
      <c r="D1215" s="55">
        <v>1</v>
      </c>
      <c r="E1215" s="151">
        <v>0</v>
      </c>
      <c r="F1215" s="151">
        <v>1</v>
      </c>
      <c r="G1215" s="56">
        <v>0</v>
      </c>
    </row>
    <row r="1216" spans="2:7" ht="18.75" customHeight="1" x14ac:dyDescent="0.2">
      <c r="B1216" s="54" t="s">
        <v>4795</v>
      </c>
      <c r="C1216" s="55">
        <v>0</v>
      </c>
      <c r="D1216" s="55">
        <v>0</v>
      </c>
      <c r="E1216" s="151">
        <v>1</v>
      </c>
      <c r="F1216" s="151">
        <v>1</v>
      </c>
      <c r="G1216" s="56">
        <v>0</v>
      </c>
    </row>
    <row r="1217" spans="2:7" ht="18.75" customHeight="1" x14ac:dyDescent="0.2">
      <c r="B1217" s="54" t="s">
        <v>1181</v>
      </c>
      <c r="C1217" s="55">
        <v>0</v>
      </c>
      <c r="D1217" s="55">
        <v>0</v>
      </c>
      <c r="E1217" s="151">
        <v>2</v>
      </c>
      <c r="F1217" s="151">
        <v>0</v>
      </c>
      <c r="G1217" s="56">
        <v>0</v>
      </c>
    </row>
    <row r="1218" spans="2:7" ht="18.75" customHeight="1" x14ac:dyDescent="0.2">
      <c r="B1218" s="54" t="s">
        <v>5078</v>
      </c>
      <c r="C1218" s="55">
        <v>0</v>
      </c>
      <c r="D1218" s="55">
        <v>1</v>
      </c>
      <c r="E1218" s="151">
        <v>1</v>
      </c>
      <c r="F1218" s="151">
        <v>0</v>
      </c>
      <c r="G1218" s="56">
        <v>0</v>
      </c>
    </row>
    <row r="1219" spans="2:7" ht="18.75" customHeight="1" x14ac:dyDescent="0.2">
      <c r="B1219" s="54" t="s">
        <v>945</v>
      </c>
      <c r="C1219" s="55">
        <v>1</v>
      </c>
      <c r="D1219" s="55">
        <v>0</v>
      </c>
      <c r="E1219" s="151">
        <v>0</v>
      </c>
      <c r="F1219" s="151">
        <v>1</v>
      </c>
      <c r="G1219" s="56">
        <v>0</v>
      </c>
    </row>
    <row r="1220" spans="2:7" ht="18.75" customHeight="1" x14ac:dyDescent="0.2">
      <c r="B1220" s="54" t="s">
        <v>5025</v>
      </c>
      <c r="C1220" s="55">
        <v>2</v>
      </c>
      <c r="D1220" s="55">
        <v>0</v>
      </c>
      <c r="E1220" s="151">
        <v>0</v>
      </c>
      <c r="F1220" s="151">
        <v>0</v>
      </c>
      <c r="G1220" s="56">
        <v>0</v>
      </c>
    </row>
    <row r="1221" spans="2:7" ht="18.75" customHeight="1" x14ac:dyDescent="0.2">
      <c r="B1221" s="54" t="s">
        <v>4550</v>
      </c>
      <c r="C1221" s="55">
        <v>0</v>
      </c>
      <c r="D1221" s="55">
        <v>0</v>
      </c>
      <c r="E1221" s="151">
        <v>0</v>
      </c>
      <c r="F1221" s="151">
        <v>2</v>
      </c>
      <c r="G1221" s="56">
        <v>0</v>
      </c>
    </row>
    <row r="1222" spans="2:7" ht="18.75" customHeight="1" x14ac:dyDescent="0.2">
      <c r="B1222" s="54" t="s">
        <v>2173</v>
      </c>
      <c r="C1222" s="55">
        <v>0</v>
      </c>
      <c r="D1222" s="55">
        <v>0</v>
      </c>
      <c r="E1222" s="151">
        <v>2</v>
      </c>
      <c r="F1222" s="151">
        <v>0</v>
      </c>
      <c r="G1222" s="56">
        <v>0</v>
      </c>
    </row>
    <row r="1223" spans="2:7" ht="18.75" customHeight="1" x14ac:dyDescent="0.2">
      <c r="B1223" s="54" t="s">
        <v>2012</v>
      </c>
      <c r="C1223" s="55">
        <v>0</v>
      </c>
      <c r="D1223" s="55">
        <v>0</v>
      </c>
      <c r="E1223" s="151">
        <v>0</v>
      </c>
      <c r="F1223" s="151">
        <v>0</v>
      </c>
      <c r="G1223" s="56">
        <v>2</v>
      </c>
    </row>
    <row r="1224" spans="2:7" ht="18.75" customHeight="1" x14ac:dyDescent="0.2">
      <c r="B1224" s="54" t="s">
        <v>5121</v>
      </c>
      <c r="C1224" s="55">
        <v>0</v>
      </c>
      <c r="D1224" s="55">
        <v>2</v>
      </c>
      <c r="E1224" s="151">
        <v>0</v>
      </c>
      <c r="F1224" s="151">
        <v>0</v>
      </c>
      <c r="G1224" s="56">
        <v>0</v>
      </c>
    </row>
    <row r="1225" spans="2:7" ht="18.75" customHeight="1" x14ac:dyDescent="0.2">
      <c r="B1225" s="54" t="s">
        <v>1748</v>
      </c>
      <c r="C1225" s="55">
        <v>0</v>
      </c>
      <c r="D1225" s="55">
        <v>0</v>
      </c>
      <c r="E1225" s="151">
        <v>1</v>
      </c>
      <c r="F1225" s="151">
        <v>0</v>
      </c>
      <c r="G1225" s="56">
        <v>1</v>
      </c>
    </row>
    <row r="1226" spans="2:7" ht="18.75" customHeight="1" x14ac:dyDescent="0.2">
      <c r="B1226" s="54" t="s">
        <v>4231</v>
      </c>
      <c r="C1226" s="55">
        <v>0</v>
      </c>
      <c r="D1226" s="55">
        <v>0</v>
      </c>
      <c r="E1226" s="151">
        <v>2</v>
      </c>
      <c r="F1226" s="151">
        <v>0</v>
      </c>
      <c r="G1226" s="56">
        <v>0</v>
      </c>
    </row>
    <row r="1227" spans="2:7" ht="18.75" customHeight="1" x14ac:dyDescent="0.2">
      <c r="B1227" s="54" t="s">
        <v>4342</v>
      </c>
      <c r="C1227" s="55">
        <v>0</v>
      </c>
      <c r="D1227" s="55">
        <v>0</v>
      </c>
      <c r="E1227" s="151">
        <v>1</v>
      </c>
      <c r="F1227" s="151">
        <v>1</v>
      </c>
      <c r="G1227" s="56">
        <v>0</v>
      </c>
    </row>
    <row r="1228" spans="2:7" ht="18.75" customHeight="1" x14ac:dyDescent="0.2">
      <c r="B1228" s="54" t="s">
        <v>4352</v>
      </c>
      <c r="C1228" s="55">
        <v>0</v>
      </c>
      <c r="D1228" s="55">
        <v>0</v>
      </c>
      <c r="E1228" s="151">
        <v>1</v>
      </c>
      <c r="F1228" s="151">
        <v>1</v>
      </c>
      <c r="G1228" s="56">
        <v>0</v>
      </c>
    </row>
    <row r="1229" spans="2:7" ht="18.75" customHeight="1" x14ac:dyDescent="0.2">
      <c r="B1229" s="54" t="s">
        <v>4227</v>
      </c>
      <c r="C1229" s="55">
        <v>0</v>
      </c>
      <c r="D1229" s="55">
        <v>0</v>
      </c>
      <c r="E1229" s="151">
        <v>2</v>
      </c>
      <c r="F1229" s="151">
        <v>0</v>
      </c>
      <c r="G1229" s="56">
        <v>0</v>
      </c>
    </row>
    <row r="1230" spans="2:7" ht="18.75" customHeight="1" x14ac:dyDescent="0.2">
      <c r="B1230" s="54" t="s">
        <v>5120</v>
      </c>
      <c r="C1230" s="55">
        <v>0</v>
      </c>
      <c r="D1230" s="55">
        <v>1</v>
      </c>
      <c r="E1230" s="151">
        <v>0</v>
      </c>
      <c r="F1230" s="151">
        <v>1</v>
      </c>
      <c r="G1230" s="56">
        <v>0</v>
      </c>
    </row>
    <row r="1231" spans="2:7" ht="18.75" customHeight="1" x14ac:dyDescent="0.2">
      <c r="B1231" s="54" t="s">
        <v>1356</v>
      </c>
      <c r="C1231" s="55">
        <v>0</v>
      </c>
      <c r="D1231" s="55">
        <v>2</v>
      </c>
      <c r="E1231" s="151">
        <v>0</v>
      </c>
      <c r="F1231" s="151">
        <v>0</v>
      </c>
      <c r="G1231" s="56">
        <v>0</v>
      </c>
    </row>
    <row r="1232" spans="2:7" ht="18.75" customHeight="1" x14ac:dyDescent="0.2">
      <c r="B1232" s="54" t="s">
        <v>3776</v>
      </c>
      <c r="C1232" s="55">
        <v>0</v>
      </c>
      <c r="D1232" s="55">
        <v>1</v>
      </c>
      <c r="E1232" s="151">
        <v>0</v>
      </c>
      <c r="F1232" s="151">
        <v>1</v>
      </c>
      <c r="G1232" s="56">
        <v>0</v>
      </c>
    </row>
    <row r="1233" spans="2:7" ht="18.75" customHeight="1" x14ac:dyDescent="0.2">
      <c r="B1233" s="54" t="s">
        <v>4763</v>
      </c>
      <c r="C1233" s="55">
        <v>0</v>
      </c>
      <c r="D1233" s="55">
        <v>0</v>
      </c>
      <c r="E1233" s="151">
        <v>1</v>
      </c>
      <c r="F1233" s="151">
        <v>1</v>
      </c>
      <c r="G1233" s="56">
        <v>0</v>
      </c>
    </row>
    <row r="1234" spans="2:7" ht="18.75" customHeight="1" x14ac:dyDescent="0.2">
      <c r="B1234" s="54" t="s">
        <v>5080</v>
      </c>
      <c r="C1234" s="55">
        <v>0</v>
      </c>
      <c r="D1234" s="55">
        <v>2</v>
      </c>
      <c r="E1234" s="151">
        <v>0</v>
      </c>
      <c r="F1234" s="151">
        <v>0</v>
      </c>
      <c r="G1234" s="56">
        <v>0</v>
      </c>
    </row>
    <row r="1235" spans="2:7" ht="18.75" customHeight="1" x14ac:dyDescent="0.2">
      <c r="B1235" s="54" t="s">
        <v>3770</v>
      </c>
      <c r="C1235" s="55">
        <v>0</v>
      </c>
      <c r="D1235" s="55">
        <v>0</v>
      </c>
      <c r="E1235" s="151">
        <v>2</v>
      </c>
      <c r="F1235" s="151">
        <v>0</v>
      </c>
      <c r="G1235" s="56">
        <v>0</v>
      </c>
    </row>
    <row r="1236" spans="2:7" ht="18.75" customHeight="1" x14ac:dyDescent="0.2">
      <c r="B1236" s="54" t="s">
        <v>5045</v>
      </c>
      <c r="C1236" s="55">
        <v>0</v>
      </c>
      <c r="D1236" s="55">
        <v>0</v>
      </c>
      <c r="E1236" s="151">
        <v>0</v>
      </c>
      <c r="F1236" s="151">
        <v>2</v>
      </c>
      <c r="G1236" s="56">
        <v>0</v>
      </c>
    </row>
    <row r="1237" spans="2:7" ht="18.75" customHeight="1" x14ac:dyDescent="0.2">
      <c r="B1237" s="54" t="s">
        <v>5117</v>
      </c>
      <c r="C1237" s="55">
        <v>0</v>
      </c>
      <c r="D1237" s="55">
        <v>0</v>
      </c>
      <c r="E1237" s="151">
        <v>2</v>
      </c>
      <c r="F1237" s="151">
        <v>0</v>
      </c>
      <c r="G1237" s="56">
        <v>0</v>
      </c>
    </row>
    <row r="1238" spans="2:7" ht="18.75" customHeight="1" x14ac:dyDescent="0.2">
      <c r="B1238" s="54" t="s">
        <v>4239</v>
      </c>
      <c r="C1238" s="55">
        <v>0</v>
      </c>
      <c r="D1238" s="55">
        <v>0</v>
      </c>
      <c r="E1238" s="151">
        <v>2</v>
      </c>
      <c r="F1238" s="151">
        <v>0</v>
      </c>
      <c r="G1238" s="56">
        <v>0</v>
      </c>
    </row>
    <row r="1239" spans="2:7" ht="18.75" customHeight="1" x14ac:dyDescent="0.2">
      <c r="B1239" s="54" t="s">
        <v>5311</v>
      </c>
      <c r="C1239" s="55">
        <v>0</v>
      </c>
      <c r="D1239" s="55">
        <v>0</v>
      </c>
      <c r="E1239" s="151">
        <v>0</v>
      </c>
      <c r="F1239" s="151">
        <v>0</v>
      </c>
      <c r="G1239" s="56">
        <v>2</v>
      </c>
    </row>
    <row r="1240" spans="2:7" ht="18.75" customHeight="1" x14ac:dyDescent="0.2">
      <c r="B1240" s="54" t="s">
        <v>1797</v>
      </c>
      <c r="C1240" s="55">
        <v>0</v>
      </c>
      <c r="D1240" s="55">
        <v>0</v>
      </c>
      <c r="E1240" s="151">
        <v>0</v>
      </c>
      <c r="F1240" s="151">
        <v>0</v>
      </c>
      <c r="G1240" s="56">
        <v>2</v>
      </c>
    </row>
    <row r="1241" spans="2:7" ht="18.75" customHeight="1" x14ac:dyDescent="0.2">
      <c r="B1241" s="54" t="s">
        <v>5162</v>
      </c>
      <c r="C1241" s="55">
        <v>0</v>
      </c>
      <c r="D1241" s="55">
        <v>0</v>
      </c>
      <c r="E1241" s="151">
        <v>0</v>
      </c>
      <c r="F1241" s="151">
        <v>1</v>
      </c>
      <c r="G1241" s="56">
        <v>1</v>
      </c>
    </row>
    <row r="1242" spans="2:7" ht="18.75" customHeight="1" x14ac:dyDescent="0.2">
      <c r="B1242" s="54" t="s">
        <v>1971</v>
      </c>
      <c r="C1242" s="55">
        <v>0</v>
      </c>
      <c r="D1242" s="55">
        <v>0</v>
      </c>
      <c r="E1242" s="151">
        <v>2</v>
      </c>
      <c r="F1242" s="151">
        <v>0</v>
      </c>
      <c r="G1242" s="56">
        <v>0</v>
      </c>
    </row>
    <row r="1243" spans="2:7" ht="18.75" customHeight="1" x14ac:dyDescent="0.2">
      <c r="B1243" s="54" t="s">
        <v>1554</v>
      </c>
      <c r="C1243" s="55">
        <v>0</v>
      </c>
      <c r="D1243" s="55">
        <v>1</v>
      </c>
      <c r="E1243" s="151">
        <v>1</v>
      </c>
      <c r="F1243" s="151">
        <v>0</v>
      </c>
      <c r="G1243" s="56">
        <v>0</v>
      </c>
    </row>
    <row r="1244" spans="2:7" ht="18.75" customHeight="1" x14ac:dyDescent="0.2">
      <c r="B1244" s="54" t="s">
        <v>4993</v>
      </c>
      <c r="C1244" s="55">
        <v>0</v>
      </c>
      <c r="D1244" s="55">
        <v>0</v>
      </c>
      <c r="E1244" s="151">
        <v>1</v>
      </c>
      <c r="F1244" s="151">
        <v>1</v>
      </c>
      <c r="G1244" s="56">
        <v>0</v>
      </c>
    </row>
    <row r="1245" spans="2:7" ht="18.75" customHeight="1" x14ac:dyDescent="0.2">
      <c r="B1245" s="54" t="s">
        <v>4758</v>
      </c>
      <c r="C1245" s="55">
        <v>0</v>
      </c>
      <c r="D1245" s="55">
        <v>2</v>
      </c>
      <c r="E1245" s="151">
        <v>0</v>
      </c>
      <c r="F1245" s="151">
        <v>0</v>
      </c>
      <c r="G1245" s="56">
        <v>0</v>
      </c>
    </row>
    <row r="1246" spans="2:7" ht="18.75" customHeight="1" x14ac:dyDescent="0.2">
      <c r="B1246" s="54" t="s">
        <v>2044</v>
      </c>
      <c r="C1246" s="55">
        <v>1</v>
      </c>
      <c r="D1246" s="55">
        <v>0</v>
      </c>
      <c r="E1246" s="151">
        <v>0</v>
      </c>
      <c r="F1246" s="151">
        <v>0</v>
      </c>
      <c r="G1246" s="56">
        <v>1</v>
      </c>
    </row>
    <row r="1247" spans="2:7" ht="18.75" customHeight="1" x14ac:dyDescent="0.2">
      <c r="B1247" s="54" t="s">
        <v>1848</v>
      </c>
      <c r="C1247" s="55">
        <v>0</v>
      </c>
      <c r="D1247" s="55">
        <v>0</v>
      </c>
      <c r="E1247" s="151">
        <v>1</v>
      </c>
      <c r="F1247" s="151">
        <v>0</v>
      </c>
      <c r="G1247" s="56">
        <v>1</v>
      </c>
    </row>
    <row r="1248" spans="2:7" ht="18.75" customHeight="1" x14ac:dyDescent="0.2">
      <c r="B1248" s="54" t="s">
        <v>1166</v>
      </c>
      <c r="C1248" s="55">
        <v>0</v>
      </c>
      <c r="D1248" s="55">
        <v>2</v>
      </c>
      <c r="E1248" s="151">
        <v>0</v>
      </c>
      <c r="F1248" s="151">
        <v>0</v>
      </c>
      <c r="G1248" s="56">
        <v>0</v>
      </c>
    </row>
    <row r="1249" spans="2:7" ht="18.75" customHeight="1" x14ac:dyDescent="0.2">
      <c r="B1249" s="54" t="s">
        <v>4813</v>
      </c>
      <c r="C1249" s="55">
        <v>0</v>
      </c>
      <c r="D1249" s="55">
        <v>2</v>
      </c>
      <c r="E1249" s="151">
        <v>0</v>
      </c>
      <c r="F1249" s="151">
        <v>0</v>
      </c>
      <c r="G1249" s="56">
        <v>0</v>
      </c>
    </row>
    <row r="1250" spans="2:7" ht="18.75" customHeight="1" x14ac:dyDescent="0.2">
      <c r="B1250" s="54" t="s">
        <v>1097</v>
      </c>
      <c r="C1250" s="55">
        <v>0</v>
      </c>
      <c r="D1250" s="55">
        <v>0</v>
      </c>
      <c r="E1250" s="151">
        <v>0</v>
      </c>
      <c r="F1250" s="151">
        <v>2</v>
      </c>
      <c r="G1250" s="56">
        <v>0</v>
      </c>
    </row>
    <row r="1251" spans="2:7" ht="18.75" customHeight="1" x14ac:dyDescent="0.2">
      <c r="B1251" s="54" t="s">
        <v>5119</v>
      </c>
      <c r="C1251" s="55">
        <v>1</v>
      </c>
      <c r="D1251" s="55">
        <v>0</v>
      </c>
      <c r="E1251" s="151">
        <v>0</v>
      </c>
      <c r="F1251" s="151">
        <v>1</v>
      </c>
      <c r="G1251" s="56">
        <v>0</v>
      </c>
    </row>
    <row r="1252" spans="2:7" ht="18.75" customHeight="1" x14ac:dyDescent="0.2">
      <c r="B1252" s="54" t="s">
        <v>2196</v>
      </c>
      <c r="C1252" s="55">
        <v>0</v>
      </c>
      <c r="D1252" s="55">
        <v>1</v>
      </c>
      <c r="E1252" s="151">
        <v>0</v>
      </c>
      <c r="F1252" s="151">
        <v>0</v>
      </c>
      <c r="G1252" s="56">
        <v>1</v>
      </c>
    </row>
    <row r="1253" spans="2:7" ht="18.75" customHeight="1" x14ac:dyDescent="0.2">
      <c r="B1253" s="54" t="s">
        <v>1242</v>
      </c>
      <c r="C1253" s="55">
        <v>1</v>
      </c>
      <c r="D1253" s="55">
        <v>0</v>
      </c>
      <c r="E1253" s="151">
        <v>1</v>
      </c>
      <c r="F1253" s="151">
        <v>0</v>
      </c>
      <c r="G1253" s="56">
        <v>0</v>
      </c>
    </row>
    <row r="1254" spans="2:7" ht="18.75" customHeight="1" x14ac:dyDescent="0.2">
      <c r="B1254" s="54" t="s">
        <v>3930</v>
      </c>
      <c r="C1254" s="55">
        <v>1</v>
      </c>
      <c r="D1254" s="55">
        <v>1</v>
      </c>
      <c r="E1254" s="151">
        <v>0</v>
      </c>
      <c r="F1254" s="151">
        <v>0</v>
      </c>
      <c r="G1254" s="56">
        <v>0</v>
      </c>
    </row>
    <row r="1255" spans="2:7" ht="18.75" customHeight="1" x14ac:dyDescent="0.2">
      <c r="B1255" s="54" t="s">
        <v>5118</v>
      </c>
      <c r="C1255" s="55">
        <v>0</v>
      </c>
      <c r="D1255" s="55">
        <v>1</v>
      </c>
      <c r="E1255" s="151">
        <v>1</v>
      </c>
      <c r="F1255" s="151">
        <v>0</v>
      </c>
      <c r="G1255" s="56">
        <v>0</v>
      </c>
    </row>
    <row r="1256" spans="2:7" ht="18.75" customHeight="1" x14ac:dyDescent="0.2">
      <c r="B1256" s="54" t="s">
        <v>4090</v>
      </c>
      <c r="C1256" s="55">
        <v>0</v>
      </c>
      <c r="D1256" s="55">
        <v>1</v>
      </c>
      <c r="E1256" s="151">
        <v>0</v>
      </c>
      <c r="F1256" s="151">
        <v>1</v>
      </c>
      <c r="G1256" s="56">
        <v>0</v>
      </c>
    </row>
    <row r="1257" spans="2:7" ht="18.75" customHeight="1" x14ac:dyDescent="0.2">
      <c r="B1257" s="54" t="s">
        <v>4566</v>
      </c>
      <c r="C1257" s="55">
        <v>0</v>
      </c>
      <c r="D1257" s="55">
        <v>0</v>
      </c>
      <c r="E1257" s="151">
        <v>0</v>
      </c>
      <c r="F1257" s="151">
        <v>1</v>
      </c>
      <c r="G1257" s="56">
        <v>1</v>
      </c>
    </row>
    <row r="1258" spans="2:7" ht="18.75" customHeight="1" x14ac:dyDescent="0.2">
      <c r="B1258" s="54" t="s">
        <v>2748</v>
      </c>
      <c r="C1258" s="55">
        <v>0</v>
      </c>
      <c r="D1258" s="55">
        <v>1</v>
      </c>
      <c r="E1258" s="151">
        <v>1</v>
      </c>
      <c r="F1258" s="151">
        <v>0</v>
      </c>
      <c r="G1258" s="56">
        <v>0</v>
      </c>
    </row>
    <row r="1259" spans="2:7" ht="18.75" customHeight="1" x14ac:dyDescent="0.2">
      <c r="B1259" s="54" t="s">
        <v>3933</v>
      </c>
      <c r="C1259" s="55">
        <v>1</v>
      </c>
      <c r="D1259" s="55">
        <v>1</v>
      </c>
      <c r="E1259" s="151">
        <v>0</v>
      </c>
      <c r="F1259" s="151">
        <v>0</v>
      </c>
      <c r="G1259" s="56">
        <v>0</v>
      </c>
    </row>
    <row r="1260" spans="2:7" ht="18.75" customHeight="1" x14ac:dyDescent="0.2">
      <c r="B1260" s="54" t="s">
        <v>1527</v>
      </c>
      <c r="C1260" s="55">
        <v>2</v>
      </c>
      <c r="D1260" s="55">
        <v>0</v>
      </c>
      <c r="E1260" s="151">
        <v>0</v>
      </c>
      <c r="F1260" s="151">
        <v>0</v>
      </c>
      <c r="G1260" s="56">
        <v>0</v>
      </c>
    </row>
    <row r="1261" spans="2:7" ht="18.75" customHeight="1" x14ac:dyDescent="0.2">
      <c r="B1261" s="54" t="s">
        <v>1525</v>
      </c>
      <c r="C1261" s="55">
        <v>0</v>
      </c>
      <c r="D1261" s="55">
        <v>0</v>
      </c>
      <c r="E1261" s="151">
        <v>1</v>
      </c>
      <c r="F1261" s="151">
        <v>1</v>
      </c>
      <c r="G1261" s="56">
        <v>0</v>
      </c>
    </row>
    <row r="1262" spans="2:7" ht="18.75" customHeight="1" x14ac:dyDescent="0.2">
      <c r="B1262" s="54" t="s">
        <v>892</v>
      </c>
      <c r="C1262" s="55">
        <v>1</v>
      </c>
      <c r="D1262" s="55">
        <v>0</v>
      </c>
      <c r="E1262" s="151">
        <v>0</v>
      </c>
      <c r="F1262" s="151">
        <v>1</v>
      </c>
      <c r="G1262" s="56">
        <v>0</v>
      </c>
    </row>
    <row r="1263" spans="2:7" ht="18.75" customHeight="1" x14ac:dyDescent="0.2">
      <c r="B1263" s="54" t="s">
        <v>5170</v>
      </c>
      <c r="C1263" s="55">
        <v>0</v>
      </c>
      <c r="D1263" s="55">
        <v>0</v>
      </c>
      <c r="E1263" s="151">
        <v>1</v>
      </c>
      <c r="F1263" s="151">
        <v>0</v>
      </c>
      <c r="G1263" s="56">
        <v>1</v>
      </c>
    </row>
    <row r="1264" spans="2:7" ht="18.75" customHeight="1" x14ac:dyDescent="0.2">
      <c r="B1264" s="54" t="s">
        <v>4095</v>
      </c>
      <c r="C1264" s="55">
        <v>0</v>
      </c>
      <c r="D1264" s="55">
        <v>2</v>
      </c>
      <c r="E1264" s="151">
        <v>0</v>
      </c>
      <c r="F1264" s="151">
        <v>0</v>
      </c>
      <c r="G1264" s="56">
        <v>0</v>
      </c>
    </row>
    <row r="1265" spans="2:7" ht="18.75" customHeight="1" x14ac:dyDescent="0.2">
      <c r="B1265" s="54" t="s">
        <v>3441</v>
      </c>
      <c r="C1265" s="55">
        <v>0</v>
      </c>
      <c r="D1265" s="55">
        <v>2</v>
      </c>
      <c r="E1265" s="151">
        <v>0</v>
      </c>
      <c r="F1265" s="151">
        <v>0</v>
      </c>
      <c r="G1265" s="56">
        <v>0</v>
      </c>
    </row>
    <row r="1266" spans="2:7" ht="18.75" customHeight="1" x14ac:dyDescent="0.2">
      <c r="B1266" s="54" t="s">
        <v>1427</v>
      </c>
      <c r="C1266" s="55">
        <v>0</v>
      </c>
      <c r="D1266" s="55">
        <v>0</v>
      </c>
      <c r="E1266" s="151">
        <v>1</v>
      </c>
      <c r="F1266" s="151">
        <v>1</v>
      </c>
      <c r="G1266" s="56">
        <v>0</v>
      </c>
    </row>
    <row r="1267" spans="2:7" ht="18.75" customHeight="1" x14ac:dyDescent="0.2">
      <c r="B1267" s="54" t="s">
        <v>923</v>
      </c>
      <c r="C1267" s="55">
        <v>0</v>
      </c>
      <c r="D1267" s="55">
        <v>1</v>
      </c>
      <c r="E1267" s="151">
        <v>0</v>
      </c>
      <c r="F1267" s="151">
        <v>1</v>
      </c>
      <c r="G1267" s="56">
        <v>0</v>
      </c>
    </row>
    <row r="1268" spans="2:7" ht="18.75" customHeight="1" x14ac:dyDescent="0.2">
      <c r="B1268" s="54" t="s">
        <v>3757</v>
      </c>
      <c r="C1268" s="55">
        <v>0</v>
      </c>
      <c r="D1268" s="55">
        <v>1</v>
      </c>
      <c r="E1268" s="151">
        <v>0</v>
      </c>
      <c r="F1268" s="151">
        <v>1</v>
      </c>
      <c r="G1268" s="56">
        <v>0</v>
      </c>
    </row>
    <row r="1269" spans="2:7" ht="18.75" customHeight="1" x14ac:dyDescent="0.2">
      <c r="B1269" s="54" t="s">
        <v>4353</v>
      </c>
      <c r="C1269" s="55">
        <v>0</v>
      </c>
      <c r="D1269" s="55">
        <v>0</v>
      </c>
      <c r="E1269" s="151">
        <v>1</v>
      </c>
      <c r="F1269" s="151">
        <v>1</v>
      </c>
      <c r="G1269" s="56">
        <v>0</v>
      </c>
    </row>
    <row r="1270" spans="2:7" ht="18.75" customHeight="1" x14ac:dyDescent="0.2">
      <c r="B1270" s="54" t="s">
        <v>3505</v>
      </c>
      <c r="C1270" s="55">
        <v>0</v>
      </c>
      <c r="D1270" s="55">
        <v>0</v>
      </c>
      <c r="E1270" s="151">
        <v>0</v>
      </c>
      <c r="F1270" s="151">
        <v>0</v>
      </c>
      <c r="G1270" s="56">
        <v>2</v>
      </c>
    </row>
    <row r="1271" spans="2:7" ht="18.75" customHeight="1" x14ac:dyDescent="0.2">
      <c r="B1271" s="54" t="s">
        <v>4500</v>
      </c>
      <c r="C1271" s="55">
        <v>0</v>
      </c>
      <c r="D1271" s="55">
        <v>0</v>
      </c>
      <c r="E1271" s="151">
        <v>0</v>
      </c>
      <c r="F1271" s="151">
        <v>2</v>
      </c>
      <c r="G1271" s="56">
        <v>0</v>
      </c>
    </row>
    <row r="1272" spans="2:7" ht="18.75" customHeight="1" x14ac:dyDescent="0.2">
      <c r="B1272" s="54" t="s">
        <v>2602</v>
      </c>
      <c r="C1272" s="55">
        <v>1</v>
      </c>
      <c r="D1272" s="55">
        <v>1</v>
      </c>
      <c r="E1272" s="151">
        <v>0</v>
      </c>
      <c r="F1272" s="151">
        <v>0</v>
      </c>
      <c r="G1272" s="56">
        <v>0</v>
      </c>
    </row>
    <row r="1273" spans="2:7" ht="18.75" customHeight="1" x14ac:dyDescent="0.2">
      <c r="B1273" s="54" t="s">
        <v>4336</v>
      </c>
      <c r="C1273" s="55">
        <v>0</v>
      </c>
      <c r="D1273" s="55">
        <v>0</v>
      </c>
      <c r="E1273" s="151">
        <v>2</v>
      </c>
      <c r="F1273" s="151">
        <v>0</v>
      </c>
      <c r="G1273" s="56">
        <v>0</v>
      </c>
    </row>
    <row r="1274" spans="2:7" ht="18.75" customHeight="1" x14ac:dyDescent="0.2">
      <c r="B1274" s="54" t="s">
        <v>5248</v>
      </c>
      <c r="C1274" s="55">
        <v>0</v>
      </c>
      <c r="D1274" s="55">
        <v>0</v>
      </c>
      <c r="E1274" s="151">
        <v>0</v>
      </c>
      <c r="F1274" s="151">
        <v>0</v>
      </c>
      <c r="G1274" s="56">
        <v>2</v>
      </c>
    </row>
    <row r="1275" spans="2:7" ht="18.75" customHeight="1" x14ac:dyDescent="0.2">
      <c r="B1275" s="54" t="s">
        <v>1482</v>
      </c>
      <c r="C1275" s="55">
        <v>0</v>
      </c>
      <c r="D1275" s="55">
        <v>2</v>
      </c>
      <c r="E1275" s="151">
        <v>0</v>
      </c>
      <c r="F1275" s="151">
        <v>0</v>
      </c>
      <c r="G1275" s="56">
        <v>0</v>
      </c>
    </row>
    <row r="1276" spans="2:7" ht="18.75" customHeight="1" x14ac:dyDescent="0.2">
      <c r="B1276" s="54" t="s">
        <v>2379</v>
      </c>
      <c r="C1276" s="55">
        <v>0</v>
      </c>
      <c r="D1276" s="55">
        <v>1</v>
      </c>
      <c r="E1276" s="151">
        <v>0</v>
      </c>
      <c r="F1276" s="151">
        <v>1</v>
      </c>
      <c r="G1276" s="56">
        <v>0</v>
      </c>
    </row>
    <row r="1277" spans="2:7" ht="18.75" customHeight="1" x14ac:dyDescent="0.2">
      <c r="B1277" s="54" t="s">
        <v>1744</v>
      </c>
      <c r="C1277" s="55">
        <v>0</v>
      </c>
      <c r="D1277" s="55">
        <v>0</v>
      </c>
      <c r="E1277" s="151">
        <v>2</v>
      </c>
      <c r="F1277" s="151">
        <v>0</v>
      </c>
      <c r="G1277" s="56">
        <v>0</v>
      </c>
    </row>
    <row r="1278" spans="2:7" ht="18.75" customHeight="1" x14ac:dyDescent="0.2">
      <c r="B1278" s="54" t="s">
        <v>3993</v>
      </c>
      <c r="C1278" s="55">
        <v>0</v>
      </c>
      <c r="D1278" s="55">
        <v>2</v>
      </c>
      <c r="E1278" s="151">
        <v>0</v>
      </c>
      <c r="F1278" s="151">
        <v>0</v>
      </c>
      <c r="G1278" s="56">
        <v>0</v>
      </c>
    </row>
    <row r="1279" spans="2:7" ht="18.75" customHeight="1" x14ac:dyDescent="0.2">
      <c r="B1279" s="54" t="s">
        <v>1440</v>
      </c>
      <c r="C1279" s="55">
        <v>0</v>
      </c>
      <c r="D1279" s="55">
        <v>2</v>
      </c>
      <c r="E1279" s="151">
        <v>0</v>
      </c>
      <c r="F1279" s="151">
        <v>0</v>
      </c>
      <c r="G1279" s="56">
        <v>0</v>
      </c>
    </row>
    <row r="1280" spans="2:7" ht="18.75" customHeight="1" x14ac:dyDescent="0.2">
      <c r="B1280" s="54" t="s">
        <v>978</v>
      </c>
      <c r="C1280" s="55">
        <v>0</v>
      </c>
      <c r="D1280" s="55">
        <v>0</v>
      </c>
      <c r="E1280" s="151">
        <v>0</v>
      </c>
      <c r="F1280" s="151">
        <v>1</v>
      </c>
      <c r="G1280" s="56">
        <v>1</v>
      </c>
    </row>
    <row r="1281" spans="2:7" ht="18.75" customHeight="1" x14ac:dyDescent="0.2">
      <c r="B1281" s="54" t="s">
        <v>2816</v>
      </c>
      <c r="C1281" s="55">
        <v>1</v>
      </c>
      <c r="D1281" s="55">
        <v>0</v>
      </c>
      <c r="E1281" s="151">
        <v>1</v>
      </c>
      <c r="F1281" s="151">
        <v>0</v>
      </c>
      <c r="G1281" s="56">
        <v>0</v>
      </c>
    </row>
    <row r="1282" spans="2:7" ht="18.75" customHeight="1" x14ac:dyDescent="0.2">
      <c r="B1282" s="54" t="s">
        <v>1779</v>
      </c>
      <c r="C1282" s="55">
        <v>1</v>
      </c>
      <c r="D1282" s="55">
        <v>0</v>
      </c>
      <c r="E1282" s="151">
        <v>1</v>
      </c>
      <c r="F1282" s="151">
        <v>0</v>
      </c>
      <c r="G1282" s="56">
        <v>0</v>
      </c>
    </row>
    <row r="1283" spans="2:7" ht="18.75" customHeight="1" x14ac:dyDescent="0.2">
      <c r="B1283" s="54" t="s">
        <v>2798</v>
      </c>
      <c r="C1283" s="55">
        <v>0</v>
      </c>
      <c r="D1283" s="55">
        <v>2</v>
      </c>
      <c r="E1283" s="151">
        <v>0</v>
      </c>
      <c r="F1283" s="151">
        <v>0</v>
      </c>
      <c r="G1283" s="56">
        <v>0</v>
      </c>
    </row>
    <row r="1284" spans="2:7" ht="18.75" customHeight="1" x14ac:dyDescent="0.2">
      <c r="B1284" s="54" t="s">
        <v>4551</v>
      </c>
      <c r="C1284" s="55">
        <v>0</v>
      </c>
      <c r="D1284" s="55">
        <v>0</v>
      </c>
      <c r="E1284" s="151">
        <v>0</v>
      </c>
      <c r="F1284" s="151">
        <v>2</v>
      </c>
      <c r="G1284" s="56">
        <v>0</v>
      </c>
    </row>
    <row r="1285" spans="2:7" ht="18.75" customHeight="1" x14ac:dyDescent="0.2">
      <c r="B1285" s="54" t="s">
        <v>3412</v>
      </c>
      <c r="C1285" s="55">
        <v>0</v>
      </c>
      <c r="D1285" s="55">
        <v>2</v>
      </c>
      <c r="E1285" s="151">
        <v>0</v>
      </c>
      <c r="F1285" s="151">
        <v>0</v>
      </c>
      <c r="G1285" s="56">
        <v>0</v>
      </c>
    </row>
    <row r="1286" spans="2:7" ht="18.75" customHeight="1" x14ac:dyDescent="0.2">
      <c r="B1286" s="54" t="s">
        <v>3702</v>
      </c>
      <c r="C1286" s="55">
        <v>0</v>
      </c>
      <c r="D1286" s="55">
        <v>0</v>
      </c>
      <c r="E1286" s="151">
        <v>2</v>
      </c>
      <c r="F1286" s="151">
        <v>0</v>
      </c>
      <c r="G1286" s="56">
        <v>0</v>
      </c>
    </row>
    <row r="1287" spans="2:7" ht="18.75" customHeight="1" x14ac:dyDescent="0.2">
      <c r="B1287" s="54" t="s">
        <v>3615</v>
      </c>
      <c r="C1287" s="55">
        <v>1</v>
      </c>
      <c r="D1287" s="55">
        <v>0</v>
      </c>
      <c r="E1287" s="151">
        <v>0</v>
      </c>
      <c r="F1287" s="151">
        <v>1</v>
      </c>
      <c r="G1287" s="56">
        <v>0</v>
      </c>
    </row>
    <row r="1288" spans="2:7" ht="18.75" customHeight="1" x14ac:dyDescent="0.2">
      <c r="B1288" s="54" t="s">
        <v>4837</v>
      </c>
      <c r="C1288" s="55">
        <v>0</v>
      </c>
      <c r="D1288" s="55">
        <v>1</v>
      </c>
      <c r="E1288" s="151">
        <v>0</v>
      </c>
      <c r="F1288" s="151">
        <v>1</v>
      </c>
      <c r="G1288" s="56">
        <v>0</v>
      </c>
    </row>
    <row r="1289" spans="2:7" ht="18.75" customHeight="1" x14ac:dyDescent="0.2">
      <c r="B1289" s="54" t="s">
        <v>5081</v>
      </c>
      <c r="C1289" s="55">
        <v>0</v>
      </c>
      <c r="D1289" s="55">
        <v>2</v>
      </c>
      <c r="E1289" s="151">
        <v>0</v>
      </c>
      <c r="F1289" s="151">
        <v>0</v>
      </c>
      <c r="G1289" s="56">
        <v>0</v>
      </c>
    </row>
    <row r="1290" spans="2:7" ht="18.75" customHeight="1" x14ac:dyDescent="0.2">
      <c r="B1290" s="54" t="s">
        <v>2523</v>
      </c>
      <c r="C1290" s="55">
        <v>0</v>
      </c>
      <c r="D1290" s="55">
        <v>1</v>
      </c>
      <c r="E1290" s="151">
        <v>1</v>
      </c>
      <c r="F1290" s="151">
        <v>0</v>
      </c>
      <c r="G1290" s="56">
        <v>0</v>
      </c>
    </row>
    <row r="1291" spans="2:7" ht="18.75" customHeight="1" x14ac:dyDescent="0.2">
      <c r="B1291" s="54" t="s">
        <v>2814</v>
      </c>
      <c r="C1291" s="55">
        <v>0</v>
      </c>
      <c r="D1291" s="55">
        <v>2</v>
      </c>
      <c r="E1291" s="151">
        <v>0</v>
      </c>
      <c r="F1291" s="151">
        <v>0</v>
      </c>
      <c r="G1291" s="56">
        <v>0</v>
      </c>
    </row>
    <row r="1292" spans="2:7" ht="18.75" customHeight="1" x14ac:dyDescent="0.2">
      <c r="B1292" s="54" t="s">
        <v>4199</v>
      </c>
      <c r="C1292" s="55">
        <v>0</v>
      </c>
      <c r="D1292" s="55">
        <v>1</v>
      </c>
      <c r="E1292" s="151">
        <v>1</v>
      </c>
      <c r="F1292" s="151">
        <v>0</v>
      </c>
      <c r="G1292" s="56">
        <v>0</v>
      </c>
    </row>
    <row r="1293" spans="2:7" ht="18.75" customHeight="1" x14ac:dyDescent="0.2">
      <c r="B1293" s="54" t="s">
        <v>4985</v>
      </c>
      <c r="C1293" s="55">
        <v>0</v>
      </c>
      <c r="D1293" s="55">
        <v>0</v>
      </c>
      <c r="E1293" s="151">
        <v>2</v>
      </c>
      <c r="F1293" s="151">
        <v>0</v>
      </c>
      <c r="G1293" s="56">
        <v>0</v>
      </c>
    </row>
    <row r="1294" spans="2:7" ht="18.75" customHeight="1" x14ac:dyDescent="0.2">
      <c r="B1294" s="54" t="s">
        <v>4018</v>
      </c>
      <c r="C1294" s="55">
        <v>0</v>
      </c>
      <c r="D1294" s="55">
        <v>2</v>
      </c>
      <c r="E1294" s="151">
        <v>0</v>
      </c>
      <c r="F1294" s="151">
        <v>0</v>
      </c>
      <c r="G1294" s="56">
        <v>0</v>
      </c>
    </row>
    <row r="1295" spans="2:7" ht="18.75" customHeight="1" x14ac:dyDescent="0.2">
      <c r="B1295" s="54" t="s">
        <v>5288</v>
      </c>
      <c r="C1295" s="55">
        <v>0</v>
      </c>
      <c r="D1295" s="55">
        <v>0</v>
      </c>
      <c r="E1295" s="151">
        <v>0</v>
      </c>
      <c r="F1295" s="151">
        <v>0</v>
      </c>
      <c r="G1295" s="56">
        <v>2</v>
      </c>
    </row>
    <row r="1296" spans="2:7" ht="18.75" customHeight="1" x14ac:dyDescent="0.2">
      <c r="B1296" s="54" t="s">
        <v>4123</v>
      </c>
      <c r="C1296" s="55">
        <v>0</v>
      </c>
      <c r="D1296" s="55">
        <v>1</v>
      </c>
      <c r="E1296" s="151">
        <v>0</v>
      </c>
      <c r="F1296" s="151">
        <v>0</v>
      </c>
      <c r="G1296" s="56">
        <v>1</v>
      </c>
    </row>
    <row r="1297" spans="2:7" ht="18.75" customHeight="1" x14ac:dyDescent="0.2">
      <c r="B1297" s="54" t="s">
        <v>1836</v>
      </c>
      <c r="C1297" s="55">
        <v>0</v>
      </c>
      <c r="D1297" s="55">
        <v>0</v>
      </c>
      <c r="E1297" s="151">
        <v>0</v>
      </c>
      <c r="F1297" s="151">
        <v>1</v>
      </c>
      <c r="G1297" s="56">
        <v>1</v>
      </c>
    </row>
    <row r="1298" spans="2:7" ht="18.75" customHeight="1" x14ac:dyDescent="0.2">
      <c r="B1298" s="54" t="s">
        <v>3617</v>
      </c>
      <c r="C1298" s="55">
        <v>0</v>
      </c>
      <c r="D1298" s="55">
        <v>0</v>
      </c>
      <c r="E1298" s="151">
        <v>2</v>
      </c>
      <c r="F1298" s="151">
        <v>0</v>
      </c>
      <c r="G1298" s="56">
        <v>0</v>
      </c>
    </row>
    <row r="1299" spans="2:7" ht="18.75" customHeight="1" x14ac:dyDescent="0.2">
      <c r="B1299" s="54" t="s">
        <v>1150</v>
      </c>
      <c r="C1299" s="55">
        <v>0</v>
      </c>
      <c r="D1299" s="55">
        <v>0</v>
      </c>
      <c r="E1299" s="151">
        <v>0</v>
      </c>
      <c r="F1299" s="151">
        <v>2</v>
      </c>
      <c r="G1299" s="56">
        <v>0</v>
      </c>
    </row>
    <row r="1300" spans="2:7" ht="18.75" customHeight="1" x14ac:dyDescent="0.2">
      <c r="B1300" s="54" t="s">
        <v>3553</v>
      </c>
      <c r="C1300" s="55">
        <v>0</v>
      </c>
      <c r="D1300" s="55">
        <v>0</v>
      </c>
      <c r="E1300" s="151">
        <v>0</v>
      </c>
      <c r="F1300" s="151">
        <v>0</v>
      </c>
      <c r="G1300" s="56">
        <v>2</v>
      </c>
    </row>
    <row r="1301" spans="2:7" ht="18.75" customHeight="1" x14ac:dyDescent="0.2">
      <c r="B1301" s="54" t="s">
        <v>881</v>
      </c>
      <c r="C1301" s="55">
        <v>0</v>
      </c>
      <c r="D1301" s="55">
        <v>1</v>
      </c>
      <c r="E1301" s="151">
        <v>0</v>
      </c>
      <c r="F1301" s="151">
        <v>1</v>
      </c>
      <c r="G1301" s="56">
        <v>0</v>
      </c>
    </row>
    <row r="1302" spans="2:7" ht="18.75" customHeight="1" x14ac:dyDescent="0.2">
      <c r="B1302" s="54" t="s">
        <v>4525</v>
      </c>
      <c r="C1302" s="55">
        <v>0</v>
      </c>
      <c r="D1302" s="55">
        <v>0</v>
      </c>
      <c r="E1302" s="151">
        <v>0</v>
      </c>
      <c r="F1302" s="151">
        <v>2</v>
      </c>
      <c r="G1302" s="56">
        <v>0</v>
      </c>
    </row>
    <row r="1303" spans="2:7" ht="18.75" customHeight="1" x14ac:dyDescent="0.2">
      <c r="B1303" s="54" t="s">
        <v>2828</v>
      </c>
      <c r="C1303" s="55">
        <v>0</v>
      </c>
      <c r="D1303" s="55">
        <v>2</v>
      </c>
      <c r="E1303" s="151">
        <v>0</v>
      </c>
      <c r="F1303" s="151">
        <v>0</v>
      </c>
      <c r="G1303" s="56">
        <v>0</v>
      </c>
    </row>
    <row r="1304" spans="2:7" ht="18.75" customHeight="1" x14ac:dyDescent="0.2">
      <c r="B1304" s="54" t="s">
        <v>4761</v>
      </c>
      <c r="C1304" s="55">
        <v>0</v>
      </c>
      <c r="D1304" s="55">
        <v>2</v>
      </c>
      <c r="E1304" s="151">
        <v>0</v>
      </c>
      <c r="F1304" s="151">
        <v>0</v>
      </c>
      <c r="G1304" s="56">
        <v>0</v>
      </c>
    </row>
    <row r="1305" spans="2:7" ht="18.75" customHeight="1" x14ac:dyDescent="0.2">
      <c r="B1305" s="54" t="s">
        <v>4859</v>
      </c>
      <c r="C1305" s="55">
        <v>0</v>
      </c>
      <c r="D1305" s="55">
        <v>0</v>
      </c>
      <c r="E1305" s="151">
        <v>0</v>
      </c>
      <c r="F1305" s="151">
        <v>1</v>
      </c>
      <c r="G1305" s="56">
        <v>1</v>
      </c>
    </row>
    <row r="1306" spans="2:7" ht="18.75" customHeight="1" x14ac:dyDescent="0.2">
      <c r="B1306" s="54" t="s">
        <v>2053</v>
      </c>
      <c r="C1306" s="55">
        <v>0</v>
      </c>
      <c r="D1306" s="55">
        <v>0</v>
      </c>
      <c r="E1306" s="151">
        <v>0</v>
      </c>
      <c r="F1306" s="151">
        <v>0</v>
      </c>
      <c r="G1306" s="56">
        <v>2</v>
      </c>
    </row>
    <row r="1307" spans="2:7" ht="18.75" customHeight="1" x14ac:dyDescent="0.2">
      <c r="B1307" s="54" t="s">
        <v>4080</v>
      </c>
      <c r="C1307" s="55">
        <v>0</v>
      </c>
      <c r="D1307" s="55">
        <v>2</v>
      </c>
      <c r="E1307" s="151">
        <v>0</v>
      </c>
      <c r="F1307" s="151">
        <v>0</v>
      </c>
      <c r="G1307" s="56">
        <v>0</v>
      </c>
    </row>
    <row r="1308" spans="2:7" ht="18.75" customHeight="1" x14ac:dyDescent="0.2">
      <c r="B1308" s="54" t="s">
        <v>5071</v>
      </c>
      <c r="C1308" s="55">
        <v>0</v>
      </c>
      <c r="D1308" s="55">
        <v>0</v>
      </c>
      <c r="E1308" s="151">
        <v>1</v>
      </c>
      <c r="F1308" s="151">
        <v>1</v>
      </c>
      <c r="G1308" s="56">
        <v>0</v>
      </c>
    </row>
    <row r="1309" spans="2:7" ht="18.75" customHeight="1" x14ac:dyDescent="0.2">
      <c r="B1309" s="54" t="s">
        <v>5125</v>
      </c>
      <c r="C1309" s="55">
        <v>2</v>
      </c>
      <c r="D1309" s="55">
        <v>0</v>
      </c>
      <c r="E1309" s="151">
        <v>0</v>
      </c>
      <c r="F1309" s="151">
        <v>0</v>
      </c>
      <c r="G1309" s="56">
        <v>0</v>
      </c>
    </row>
    <row r="1310" spans="2:7" ht="18.75" customHeight="1" x14ac:dyDescent="0.2">
      <c r="B1310" s="54" t="s">
        <v>4331</v>
      </c>
      <c r="C1310" s="55">
        <v>0</v>
      </c>
      <c r="D1310" s="55">
        <v>0</v>
      </c>
      <c r="E1310" s="151">
        <v>1</v>
      </c>
      <c r="F1310" s="151">
        <v>1</v>
      </c>
      <c r="G1310" s="56">
        <v>0</v>
      </c>
    </row>
    <row r="1311" spans="2:7" ht="18.75" customHeight="1" x14ac:dyDescent="0.2">
      <c r="B1311" s="54" t="s">
        <v>2100</v>
      </c>
      <c r="C1311" s="55">
        <v>0</v>
      </c>
      <c r="D1311" s="55">
        <v>1</v>
      </c>
      <c r="E1311" s="151">
        <v>0</v>
      </c>
      <c r="F1311" s="151">
        <v>0</v>
      </c>
      <c r="G1311" s="56">
        <v>1</v>
      </c>
    </row>
    <row r="1312" spans="2:7" ht="18.75" customHeight="1" x14ac:dyDescent="0.2">
      <c r="B1312" s="54" t="s">
        <v>4226</v>
      </c>
      <c r="C1312" s="55">
        <v>0</v>
      </c>
      <c r="D1312" s="55">
        <v>0</v>
      </c>
      <c r="E1312" s="151">
        <v>2</v>
      </c>
      <c r="F1312" s="151">
        <v>0</v>
      </c>
      <c r="G1312" s="56">
        <v>0</v>
      </c>
    </row>
    <row r="1313" spans="2:7" ht="18.75" customHeight="1" x14ac:dyDescent="0.2">
      <c r="B1313" s="54" t="s">
        <v>4197</v>
      </c>
      <c r="C1313" s="55">
        <v>0</v>
      </c>
      <c r="D1313" s="55">
        <v>1</v>
      </c>
      <c r="E1313" s="151">
        <v>1</v>
      </c>
      <c r="F1313" s="151">
        <v>0</v>
      </c>
      <c r="G1313" s="56">
        <v>0</v>
      </c>
    </row>
    <row r="1314" spans="2:7" ht="18.75" customHeight="1" x14ac:dyDescent="0.2">
      <c r="B1314" s="54" t="s">
        <v>5126</v>
      </c>
      <c r="C1314" s="55">
        <v>0</v>
      </c>
      <c r="D1314" s="55">
        <v>2</v>
      </c>
      <c r="E1314" s="151">
        <v>0</v>
      </c>
      <c r="F1314" s="151">
        <v>0</v>
      </c>
      <c r="G1314" s="56">
        <v>0</v>
      </c>
    </row>
    <row r="1315" spans="2:7" ht="18.75" customHeight="1" x14ac:dyDescent="0.2">
      <c r="B1315" s="54" t="s">
        <v>3626</v>
      </c>
      <c r="C1315" s="55">
        <v>0</v>
      </c>
      <c r="D1315" s="55">
        <v>0</v>
      </c>
      <c r="E1315" s="151">
        <v>0</v>
      </c>
      <c r="F1315" s="151">
        <v>1</v>
      </c>
      <c r="G1315" s="56">
        <v>1</v>
      </c>
    </row>
    <row r="1316" spans="2:7" ht="18.75" customHeight="1" x14ac:dyDescent="0.2">
      <c r="B1316" s="54" t="s">
        <v>5251</v>
      </c>
      <c r="C1316" s="55">
        <v>0</v>
      </c>
      <c r="D1316" s="55">
        <v>0</v>
      </c>
      <c r="E1316" s="151">
        <v>0</v>
      </c>
      <c r="F1316" s="151">
        <v>0</v>
      </c>
      <c r="G1316" s="56">
        <v>2</v>
      </c>
    </row>
    <row r="1317" spans="2:7" ht="18.75" customHeight="1" x14ac:dyDescent="0.2">
      <c r="B1317" s="54" t="s">
        <v>4838</v>
      </c>
      <c r="C1317" s="55">
        <v>0</v>
      </c>
      <c r="D1317" s="55">
        <v>2</v>
      </c>
      <c r="E1317" s="151">
        <v>0</v>
      </c>
      <c r="F1317" s="151">
        <v>0</v>
      </c>
      <c r="G1317" s="56">
        <v>0</v>
      </c>
    </row>
    <row r="1318" spans="2:7" ht="18.75" customHeight="1" x14ac:dyDescent="0.2">
      <c r="B1318" s="54" t="s">
        <v>1276</v>
      </c>
      <c r="C1318" s="55">
        <v>1</v>
      </c>
      <c r="D1318" s="55">
        <v>0</v>
      </c>
      <c r="E1318" s="151">
        <v>0</v>
      </c>
      <c r="F1318" s="151">
        <v>1</v>
      </c>
      <c r="G1318" s="56">
        <v>0</v>
      </c>
    </row>
    <row r="1319" spans="2:7" ht="18.75" customHeight="1" x14ac:dyDescent="0.2">
      <c r="B1319" s="54" t="s">
        <v>5017</v>
      </c>
      <c r="C1319" s="55">
        <v>0</v>
      </c>
      <c r="D1319" s="55">
        <v>1</v>
      </c>
      <c r="E1319" s="151">
        <v>0</v>
      </c>
      <c r="F1319" s="151">
        <v>0</v>
      </c>
      <c r="G1319" s="56">
        <v>1</v>
      </c>
    </row>
    <row r="1320" spans="2:7" ht="18.75" customHeight="1" x14ac:dyDescent="0.2">
      <c r="B1320" s="54" t="s">
        <v>2830</v>
      </c>
      <c r="C1320" s="55">
        <v>2</v>
      </c>
      <c r="D1320" s="55">
        <v>0</v>
      </c>
      <c r="E1320" s="151">
        <v>0</v>
      </c>
      <c r="F1320" s="151">
        <v>0</v>
      </c>
      <c r="G1320" s="56">
        <v>0</v>
      </c>
    </row>
    <row r="1321" spans="2:7" ht="18.75" customHeight="1" x14ac:dyDescent="0.2">
      <c r="B1321" s="54" t="s">
        <v>2853</v>
      </c>
      <c r="C1321" s="55">
        <v>0</v>
      </c>
      <c r="D1321" s="55">
        <v>0</v>
      </c>
      <c r="E1321" s="151">
        <v>0</v>
      </c>
      <c r="F1321" s="151">
        <v>1</v>
      </c>
      <c r="G1321" s="56">
        <v>1</v>
      </c>
    </row>
    <row r="1322" spans="2:7" ht="18.75" customHeight="1" x14ac:dyDescent="0.2">
      <c r="B1322" s="54" t="s">
        <v>2434</v>
      </c>
      <c r="C1322" s="55">
        <v>0</v>
      </c>
      <c r="D1322" s="55">
        <v>0</v>
      </c>
      <c r="E1322" s="151">
        <v>1</v>
      </c>
      <c r="F1322" s="151">
        <v>1</v>
      </c>
      <c r="G1322" s="56">
        <v>0</v>
      </c>
    </row>
    <row r="1323" spans="2:7" ht="18.75" customHeight="1" x14ac:dyDescent="0.2">
      <c r="B1323" s="54" t="s">
        <v>1678</v>
      </c>
      <c r="C1323" s="55">
        <v>0</v>
      </c>
      <c r="D1323" s="55">
        <v>0</v>
      </c>
      <c r="E1323" s="151">
        <v>2</v>
      </c>
      <c r="F1323" s="151">
        <v>0</v>
      </c>
      <c r="G1323" s="56">
        <v>0</v>
      </c>
    </row>
    <row r="1324" spans="2:7" ht="18.75" customHeight="1" x14ac:dyDescent="0.2">
      <c r="B1324" s="54" t="s">
        <v>962</v>
      </c>
      <c r="C1324" s="55">
        <v>0</v>
      </c>
      <c r="D1324" s="55">
        <v>0</v>
      </c>
      <c r="E1324" s="151">
        <v>0</v>
      </c>
      <c r="F1324" s="151">
        <v>0</v>
      </c>
      <c r="G1324" s="56">
        <v>2</v>
      </c>
    </row>
    <row r="1325" spans="2:7" ht="18.75" customHeight="1" x14ac:dyDescent="0.2">
      <c r="B1325" s="54" t="s">
        <v>1706</v>
      </c>
      <c r="C1325" s="55">
        <v>0</v>
      </c>
      <c r="D1325" s="55">
        <v>1</v>
      </c>
      <c r="E1325" s="151">
        <v>0</v>
      </c>
      <c r="F1325" s="151">
        <v>0</v>
      </c>
      <c r="G1325" s="56">
        <v>1</v>
      </c>
    </row>
    <row r="1326" spans="2:7" ht="18.75" customHeight="1" x14ac:dyDescent="0.2">
      <c r="B1326" s="54" t="s">
        <v>4753</v>
      </c>
      <c r="C1326" s="55">
        <v>0</v>
      </c>
      <c r="D1326" s="55">
        <v>0</v>
      </c>
      <c r="E1326" s="151">
        <v>0</v>
      </c>
      <c r="F1326" s="151">
        <v>0</v>
      </c>
      <c r="G1326" s="56">
        <v>2</v>
      </c>
    </row>
    <row r="1327" spans="2:7" ht="18.75" customHeight="1" x14ac:dyDescent="0.2">
      <c r="B1327" s="54" t="s">
        <v>3523</v>
      </c>
      <c r="C1327" s="55">
        <v>0</v>
      </c>
      <c r="D1327" s="55">
        <v>0</v>
      </c>
      <c r="E1327" s="151">
        <v>0</v>
      </c>
      <c r="F1327" s="151">
        <v>0</v>
      </c>
      <c r="G1327" s="56">
        <v>2</v>
      </c>
    </row>
    <row r="1328" spans="2:7" ht="18.75" customHeight="1" x14ac:dyDescent="0.2">
      <c r="B1328" s="54" t="s">
        <v>4035</v>
      </c>
      <c r="C1328" s="55">
        <v>0</v>
      </c>
      <c r="D1328" s="55">
        <v>1</v>
      </c>
      <c r="E1328" s="151">
        <v>0</v>
      </c>
      <c r="F1328" s="151">
        <v>0</v>
      </c>
      <c r="G1328" s="56">
        <v>1</v>
      </c>
    </row>
    <row r="1329" spans="2:7" ht="18.75" customHeight="1" x14ac:dyDescent="0.2">
      <c r="B1329" s="54" t="s">
        <v>5182</v>
      </c>
      <c r="C1329" s="55">
        <v>0</v>
      </c>
      <c r="D1329" s="55">
        <v>1</v>
      </c>
      <c r="E1329" s="151">
        <v>0</v>
      </c>
      <c r="F1329" s="151">
        <v>0</v>
      </c>
      <c r="G1329" s="56">
        <v>1</v>
      </c>
    </row>
    <row r="1330" spans="2:7" ht="18.75" customHeight="1" x14ac:dyDescent="0.2">
      <c r="B1330" s="54" t="s">
        <v>5006</v>
      </c>
      <c r="C1330" s="55">
        <v>0</v>
      </c>
      <c r="D1330" s="55">
        <v>0</v>
      </c>
      <c r="E1330" s="151">
        <v>0</v>
      </c>
      <c r="F1330" s="151">
        <v>0</v>
      </c>
      <c r="G1330" s="56">
        <v>2</v>
      </c>
    </row>
    <row r="1331" spans="2:7" ht="18.75" customHeight="1" x14ac:dyDescent="0.2">
      <c r="B1331" s="54" t="s">
        <v>5256</v>
      </c>
      <c r="C1331" s="55">
        <v>0</v>
      </c>
      <c r="D1331" s="55">
        <v>0</v>
      </c>
      <c r="E1331" s="151">
        <v>0</v>
      </c>
      <c r="F1331" s="151">
        <v>0</v>
      </c>
      <c r="G1331" s="56">
        <v>2</v>
      </c>
    </row>
    <row r="1332" spans="2:7" ht="18.75" customHeight="1" x14ac:dyDescent="0.2">
      <c r="B1332" s="54" t="s">
        <v>5283</v>
      </c>
      <c r="C1332" s="55">
        <v>0</v>
      </c>
      <c r="D1332" s="55">
        <v>0</v>
      </c>
      <c r="E1332" s="151">
        <v>0</v>
      </c>
      <c r="F1332" s="151">
        <v>0</v>
      </c>
      <c r="G1332" s="56">
        <v>2</v>
      </c>
    </row>
    <row r="1333" spans="2:7" ht="18.75" customHeight="1" x14ac:dyDescent="0.2">
      <c r="B1333" s="54" t="s">
        <v>4287</v>
      </c>
      <c r="C1333" s="55">
        <v>0</v>
      </c>
      <c r="D1333" s="55">
        <v>0</v>
      </c>
      <c r="E1333" s="151">
        <v>1</v>
      </c>
      <c r="F1333" s="151">
        <v>1</v>
      </c>
      <c r="G1333" s="56">
        <v>0</v>
      </c>
    </row>
    <row r="1334" spans="2:7" ht="18.75" customHeight="1" x14ac:dyDescent="0.2">
      <c r="B1334" s="54" t="s">
        <v>5124</v>
      </c>
      <c r="C1334" s="55">
        <v>0</v>
      </c>
      <c r="D1334" s="55">
        <v>2</v>
      </c>
      <c r="E1334" s="151">
        <v>0</v>
      </c>
      <c r="F1334" s="151">
        <v>0</v>
      </c>
      <c r="G1334" s="56">
        <v>0</v>
      </c>
    </row>
    <row r="1335" spans="2:7" ht="18.75" customHeight="1" x14ac:dyDescent="0.2">
      <c r="B1335" s="54" t="s">
        <v>2989</v>
      </c>
      <c r="C1335" s="55">
        <v>0</v>
      </c>
      <c r="D1335" s="55">
        <v>0</v>
      </c>
      <c r="E1335" s="151">
        <v>1</v>
      </c>
      <c r="F1335" s="151">
        <v>0</v>
      </c>
      <c r="G1335" s="56">
        <v>1</v>
      </c>
    </row>
    <row r="1336" spans="2:7" ht="18.75" customHeight="1" x14ac:dyDescent="0.2">
      <c r="B1336" s="54" t="s">
        <v>5054</v>
      </c>
      <c r="C1336" s="55">
        <v>0</v>
      </c>
      <c r="D1336" s="55">
        <v>0</v>
      </c>
      <c r="E1336" s="151">
        <v>2</v>
      </c>
      <c r="F1336" s="151">
        <v>0</v>
      </c>
      <c r="G1336" s="56">
        <v>0</v>
      </c>
    </row>
    <row r="1337" spans="2:7" ht="18.75" customHeight="1" x14ac:dyDescent="0.2">
      <c r="B1337" s="54" t="s">
        <v>4408</v>
      </c>
      <c r="C1337" s="55">
        <v>0</v>
      </c>
      <c r="D1337" s="55">
        <v>0</v>
      </c>
      <c r="E1337" s="151">
        <v>1</v>
      </c>
      <c r="F1337" s="151">
        <v>1</v>
      </c>
      <c r="G1337" s="56">
        <v>0</v>
      </c>
    </row>
    <row r="1338" spans="2:7" ht="18.75" customHeight="1" x14ac:dyDescent="0.2">
      <c r="B1338" s="54" t="s">
        <v>5265</v>
      </c>
      <c r="C1338" s="55">
        <v>0</v>
      </c>
      <c r="D1338" s="55">
        <v>0</v>
      </c>
      <c r="E1338" s="151">
        <v>0</v>
      </c>
      <c r="F1338" s="151">
        <v>0</v>
      </c>
      <c r="G1338" s="56">
        <v>2</v>
      </c>
    </row>
    <row r="1339" spans="2:7" ht="18.75" customHeight="1" x14ac:dyDescent="0.2">
      <c r="B1339" s="54" t="s">
        <v>4016</v>
      </c>
      <c r="C1339" s="55">
        <v>0</v>
      </c>
      <c r="D1339" s="55">
        <v>2</v>
      </c>
      <c r="E1339" s="151">
        <v>0</v>
      </c>
      <c r="F1339" s="151">
        <v>0</v>
      </c>
      <c r="G1339" s="56">
        <v>0</v>
      </c>
    </row>
    <row r="1340" spans="2:7" ht="18.75" customHeight="1" x14ac:dyDescent="0.2">
      <c r="B1340" s="54" t="s">
        <v>2433</v>
      </c>
      <c r="C1340" s="55">
        <v>0</v>
      </c>
      <c r="D1340" s="55">
        <v>0</v>
      </c>
      <c r="E1340" s="151">
        <v>0</v>
      </c>
      <c r="F1340" s="151">
        <v>0</v>
      </c>
      <c r="G1340" s="56">
        <v>2</v>
      </c>
    </row>
    <row r="1341" spans="2:7" ht="18.75" customHeight="1" x14ac:dyDescent="0.2">
      <c r="B1341" s="54" t="s">
        <v>4365</v>
      </c>
      <c r="C1341" s="55">
        <v>0</v>
      </c>
      <c r="D1341" s="55">
        <v>0</v>
      </c>
      <c r="E1341" s="151">
        <v>1</v>
      </c>
      <c r="F1341" s="151">
        <v>1</v>
      </c>
      <c r="G1341" s="56">
        <v>0</v>
      </c>
    </row>
    <row r="1342" spans="2:7" ht="18.75" customHeight="1" x14ac:dyDescent="0.2">
      <c r="B1342" s="54" t="s">
        <v>933</v>
      </c>
      <c r="C1342" s="55">
        <v>2</v>
      </c>
      <c r="D1342" s="55">
        <v>0</v>
      </c>
      <c r="E1342" s="151">
        <v>0</v>
      </c>
      <c r="F1342" s="151">
        <v>0</v>
      </c>
      <c r="G1342" s="56">
        <v>0</v>
      </c>
    </row>
    <row r="1343" spans="2:7" ht="18.75" customHeight="1" x14ac:dyDescent="0.2">
      <c r="B1343" s="54" t="s">
        <v>5276</v>
      </c>
      <c r="C1343" s="55">
        <v>0</v>
      </c>
      <c r="D1343" s="55">
        <v>0</v>
      </c>
      <c r="E1343" s="151">
        <v>0</v>
      </c>
      <c r="F1343" s="151">
        <v>0</v>
      </c>
      <c r="G1343" s="56">
        <v>2</v>
      </c>
    </row>
    <row r="1344" spans="2:7" ht="18.75" customHeight="1" x14ac:dyDescent="0.2">
      <c r="B1344" s="54" t="s">
        <v>94</v>
      </c>
      <c r="C1344" s="55">
        <v>0</v>
      </c>
      <c r="D1344" s="55">
        <v>2</v>
      </c>
      <c r="E1344" s="151">
        <v>0</v>
      </c>
      <c r="F1344" s="151">
        <v>0</v>
      </c>
      <c r="G1344" s="56">
        <v>0</v>
      </c>
    </row>
    <row r="1345" spans="2:7" ht="18.75" customHeight="1" x14ac:dyDescent="0.2">
      <c r="B1345" s="54" t="s">
        <v>1815</v>
      </c>
      <c r="C1345" s="55">
        <v>0</v>
      </c>
      <c r="D1345" s="55">
        <v>0</v>
      </c>
      <c r="E1345" s="151">
        <v>1</v>
      </c>
      <c r="F1345" s="151">
        <v>1</v>
      </c>
      <c r="G1345" s="56">
        <v>0</v>
      </c>
    </row>
    <row r="1346" spans="2:7" ht="18.75" customHeight="1" x14ac:dyDescent="0.2">
      <c r="B1346" s="54" t="s">
        <v>3230</v>
      </c>
      <c r="C1346" s="55">
        <v>2</v>
      </c>
      <c r="D1346" s="55">
        <v>0</v>
      </c>
      <c r="E1346" s="151">
        <v>0</v>
      </c>
      <c r="F1346" s="151">
        <v>0</v>
      </c>
      <c r="G1346" s="56">
        <v>0</v>
      </c>
    </row>
    <row r="1347" spans="2:7" ht="18.75" customHeight="1" x14ac:dyDescent="0.2">
      <c r="B1347" s="54" t="s">
        <v>4552</v>
      </c>
      <c r="C1347" s="55">
        <v>0</v>
      </c>
      <c r="D1347" s="55">
        <v>0</v>
      </c>
      <c r="E1347" s="151">
        <v>0</v>
      </c>
      <c r="F1347" s="151">
        <v>2</v>
      </c>
      <c r="G1347" s="56">
        <v>0</v>
      </c>
    </row>
    <row r="1348" spans="2:7" ht="18.75" customHeight="1" x14ac:dyDescent="0.2">
      <c r="B1348" s="54" t="s">
        <v>2859</v>
      </c>
      <c r="C1348" s="55">
        <v>0</v>
      </c>
      <c r="D1348" s="55">
        <v>0</v>
      </c>
      <c r="E1348" s="151">
        <v>0</v>
      </c>
      <c r="F1348" s="151">
        <v>2</v>
      </c>
      <c r="G1348" s="56">
        <v>0</v>
      </c>
    </row>
    <row r="1349" spans="2:7" ht="18.75" customHeight="1" x14ac:dyDescent="0.2">
      <c r="B1349" s="54" t="s">
        <v>1040</v>
      </c>
      <c r="C1349" s="55">
        <v>0</v>
      </c>
      <c r="D1349" s="55">
        <v>0</v>
      </c>
      <c r="E1349" s="151">
        <v>0</v>
      </c>
      <c r="F1349" s="151">
        <v>1</v>
      </c>
      <c r="G1349" s="56">
        <v>1</v>
      </c>
    </row>
    <row r="1350" spans="2:7" ht="18.75" customHeight="1" x14ac:dyDescent="0.2">
      <c r="B1350" s="54" t="s">
        <v>1855</v>
      </c>
      <c r="C1350" s="55">
        <v>0</v>
      </c>
      <c r="D1350" s="55">
        <v>0</v>
      </c>
      <c r="E1350" s="151">
        <v>1</v>
      </c>
      <c r="F1350" s="151">
        <v>0</v>
      </c>
      <c r="G1350" s="56">
        <v>1</v>
      </c>
    </row>
    <row r="1351" spans="2:7" ht="18.75" customHeight="1" x14ac:dyDescent="0.2">
      <c r="B1351" s="54" t="s">
        <v>1053</v>
      </c>
      <c r="C1351" s="55">
        <v>1</v>
      </c>
      <c r="D1351" s="55">
        <v>1</v>
      </c>
      <c r="E1351" s="151">
        <v>0</v>
      </c>
      <c r="F1351" s="151">
        <v>0</v>
      </c>
      <c r="G1351" s="56">
        <v>0</v>
      </c>
    </row>
    <row r="1352" spans="2:7" ht="18.75" customHeight="1" x14ac:dyDescent="0.2">
      <c r="B1352" s="54" t="s">
        <v>5187</v>
      </c>
      <c r="C1352" s="55">
        <v>0</v>
      </c>
      <c r="D1352" s="55">
        <v>0</v>
      </c>
      <c r="E1352" s="151">
        <v>0</v>
      </c>
      <c r="F1352" s="151">
        <v>1</v>
      </c>
      <c r="G1352" s="56">
        <v>1</v>
      </c>
    </row>
    <row r="1353" spans="2:7" ht="18.75" customHeight="1" x14ac:dyDescent="0.2">
      <c r="B1353" s="54" t="s">
        <v>2130</v>
      </c>
      <c r="C1353" s="55">
        <v>0</v>
      </c>
      <c r="D1353" s="55">
        <v>1</v>
      </c>
      <c r="E1353" s="151">
        <v>1</v>
      </c>
      <c r="F1353" s="151">
        <v>0</v>
      </c>
      <c r="G1353" s="56">
        <v>0</v>
      </c>
    </row>
    <row r="1354" spans="2:7" ht="18.75" customHeight="1" x14ac:dyDescent="0.2">
      <c r="B1354" s="54" t="s">
        <v>5015</v>
      </c>
      <c r="C1354" s="55">
        <v>0</v>
      </c>
      <c r="D1354" s="55">
        <v>2</v>
      </c>
      <c r="E1354" s="151">
        <v>0</v>
      </c>
      <c r="F1354" s="151">
        <v>0</v>
      </c>
      <c r="G1354" s="56">
        <v>0</v>
      </c>
    </row>
    <row r="1355" spans="2:7" ht="18.75" customHeight="1" x14ac:dyDescent="0.2">
      <c r="B1355" s="54" t="s">
        <v>1159</v>
      </c>
      <c r="C1355" s="55">
        <v>0</v>
      </c>
      <c r="D1355" s="55">
        <v>0</v>
      </c>
      <c r="E1355" s="151">
        <v>0</v>
      </c>
      <c r="F1355" s="151">
        <v>0</v>
      </c>
      <c r="G1355" s="56">
        <v>2</v>
      </c>
    </row>
    <row r="1356" spans="2:7" ht="18.75" customHeight="1" x14ac:dyDescent="0.2">
      <c r="B1356" s="54" t="s">
        <v>4752</v>
      </c>
      <c r="C1356" s="55">
        <v>0</v>
      </c>
      <c r="D1356" s="55">
        <v>0</v>
      </c>
      <c r="E1356" s="151">
        <v>0</v>
      </c>
      <c r="F1356" s="151">
        <v>2</v>
      </c>
      <c r="G1356" s="56">
        <v>0</v>
      </c>
    </row>
    <row r="1357" spans="2:7" ht="18.75" customHeight="1" x14ac:dyDescent="0.2">
      <c r="B1357" s="54" t="s">
        <v>4553</v>
      </c>
      <c r="C1357" s="55">
        <v>0</v>
      </c>
      <c r="D1357" s="55">
        <v>0</v>
      </c>
      <c r="E1357" s="151">
        <v>0</v>
      </c>
      <c r="F1357" s="151">
        <v>2</v>
      </c>
      <c r="G1357" s="56">
        <v>0</v>
      </c>
    </row>
    <row r="1358" spans="2:7" ht="18.75" customHeight="1" x14ac:dyDescent="0.2">
      <c r="B1358" s="54" t="s">
        <v>2616</v>
      </c>
      <c r="C1358" s="55">
        <v>0</v>
      </c>
      <c r="D1358" s="55">
        <v>1</v>
      </c>
      <c r="E1358" s="151">
        <v>0</v>
      </c>
      <c r="F1358" s="151">
        <v>1</v>
      </c>
      <c r="G1358" s="56">
        <v>0</v>
      </c>
    </row>
    <row r="1359" spans="2:7" ht="18.75" customHeight="1" x14ac:dyDescent="0.2">
      <c r="B1359" s="54" t="s">
        <v>1715</v>
      </c>
      <c r="C1359" s="55">
        <v>2</v>
      </c>
      <c r="D1359" s="55">
        <v>0</v>
      </c>
      <c r="E1359" s="151">
        <v>0</v>
      </c>
      <c r="F1359" s="151">
        <v>0</v>
      </c>
      <c r="G1359" s="56">
        <v>0</v>
      </c>
    </row>
    <row r="1360" spans="2:7" ht="18.75" customHeight="1" x14ac:dyDescent="0.2">
      <c r="B1360" s="54" t="s">
        <v>2846</v>
      </c>
      <c r="C1360" s="55">
        <v>0</v>
      </c>
      <c r="D1360" s="55">
        <v>0</v>
      </c>
      <c r="E1360" s="151">
        <v>2</v>
      </c>
      <c r="F1360" s="151">
        <v>0</v>
      </c>
      <c r="G1360" s="56">
        <v>0</v>
      </c>
    </row>
    <row r="1361" spans="2:7" ht="18.75" customHeight="1" x14ac:dyDescent="0.2">
      <c r="B1361" s="54" t="s">
        <v>5072</v>
      </c>
      <c r="C1361" s="55">
        <v>1</v>
      </c>
      <c r="D1361" s="55">
        <v>0</v>
      </c>
      <c r="E1361" s="151">
        <v>1</v>
      </c>
      <c r="F1361" s="151">
        <v>0</v>
      </c>
      <c r="G1361" s="56">
        <v>0</v>
      </c>
    </row>
    <row r="1362" spans="2:7" ht="18.75" customHeight="1" x14ac:dyDescent="0.2">
      <c r="B1362" s="54" t="s">
        <v>4754</v>
      </c>
      <c r="C1362" s="55">
        <v>0</v>
      </c>
      <c r="D1362" s="55">
        <v>2</v>
      </c>
      <c r="E1362" s="151">
        <v>0</v>
      </c>
      <c r="F1362" s="151">
        <v>0</v>
      </c>
      <c r="G1362" s="56">
        <v>0</v>
      </c>
    </row>
    <row r="1363" spans="2:7" ht="18.75" customHeight="1" x14ac:dyDescent="0.2">
      <c r="B1363" s="54" t="s">
        <v>2614</v>
      </c>
      <c r="C1363" s="55">
        <v>0</v>
      </c>
      <c r="D1363" s="55">
        <v>1</v>
      </c>
      <c r="E1363" s="151">
        <v>0</v>
      </c>
      <c r="F1363" s="151">
        <v>1</v>
      </c>
      <c r="G1363" s="56">
        <v>0</v>
      </c>
    </row>
    <row r="1364" spans="2:7" ht="18.75" customHeight="1" x14ac:dyDescent="0.2">
      <c r="B1364" s="54" t="s">
        <v>1349</v>
      </c>
      <c r="C1364" s="55">
        <v>0</v>
      </c>
      <c r="D1364" s="55">
        <v>0</v>
      </c>
      <c r="E1364" s="151">
        <v>1</v>
      </c>
      <c r="F1364" s="151">
        <v>0</v>
      </c>
      <c r="G1364" s="56">
        <v>1</v>
      </c>
    </row>
    <row r="1365" spans="2:7" ht="18.75" customHeight="1" x14ac:dyDescent="0.2">
      <c r="B1365" s="54" t="s">
        <v>2400</v>
      </c>
      <c r="C1365" s="55">
        <v>0</v>
      </c>
      <c r="D1365" s="55">
        <v>0</v>
      </c>
      <c r="E1365" s="151">
        <v>0</v>
      </c>
      <c r="F1365" s="151">
        <v>1</v>
      </c>
      <c r="G1365" s="56">
        <v>1</v>
      </c>
    </row>
    <row r="1366" spans="2:7" ht="18.75" customHeight="1" x14ac:dyDescent="0.2">
      <c r="B1366" s="54" t="s">
        <v>2611</v>
      </c>
      <c r="C1366" s="55">
        <v>0</v>
      </c>
      <c r="D1366" s="55">
        <v>2</v>
      </c>
      <c r="E1366" s="151">
        <v>0</v>
      </c>
      <c r="F1366" s="151">
        <v>0</v>
      </c>
      <c r="G1366" s="56">
        <v>0</v>
      </c>
    </row>
    <row r="1367" spans="2:7" ht="18.75" customHeight="1" x14ac:dyDescent="0.2">
      <c r="B1367" s="54" t="s">
        <v>5127</v>
      </c>
      <c r="C1367" s="55">
        <v>1</v>
      </c>
      <c r="D1367" s="55">
        <v>1</v>
      </c>
      <c r="E1367" s="151">
        <v>0</v>
      </c>
      <c r="F1367" s="151">
        <v>0</v>
      </c>
      <c r="G1367" s="56">
        <v>0</v>
      </c>
    </row>
    <row r="1368" spans="2:7" ht="18.75" customHeight="1" x14ac:dyDescent="0.2">
      <c r="B1368" s="54" t="s">
        <v>1109</v>
      </c>
      <c r="C1368" s="55">
        <v>0</v>
      </c>
      <c r="D1368" s="55">
        <v>1</v>
      </c>
      <c r="E1368" s="151">
        <v>0</v>
      </c>
      <c r="F1368" s="151">
        <v>0</v>
      </c>
      <c r="G1368" s="56">
        <v>1</v>
      </c>
    </row>
    <row r="1369" spans="2:7" ht="18.75" customHeight="1" x14ac:dyDescent="0.2">
      <c r="B1369" s="54" t="s">
        <v>5210</v>
      </c>
      <c r="C1369" s="55">
        <v>0</v>
      </c>
      <c r="D1369" s="55">
        <v>0</v>
      </c>
      <c r="E1369" s="151">
        <v>0</v>
      </c>
      <c r="F1369" s="151">
        <v>0</v>
      </c>
      <c r="G1369" s="56">
        <v>2</v>
      </c>
    </row>
    <row r="1370" spans="2:7" ht="18.75" customHeight="1" x14ac:dyDescent="0.2">
      <c r="B1370" s="54" t="s">
        <v>2154</v>
      </c>
      <c r="C1370" s="55">
        <v>0</v>
      </c>
      <c r="D1370" s="55">
        <v>0</v>
      </c>
      <c r="E1370" s="151">
        <v>0</v>
      </c>
      <c r="F1370" s="151">
        <v>1</v>
      </c>
      <c r="G1370" s="56">
        <v>1</v>
      </c>
    </row>
    <row r="1371" spans="2:7" ht="18.75" customHeight="1" x14ac:dyDescent="0.2">
      <c r="B1371" s="54" t="s">
        <v>4029</v>
      </c>
      <c r="C1371" s="55">
        <v>0</v>
      </c>
      <c r="D1371" s="55">
        <v>1</v>
      </c>
      <c r="E1371" s="151">
        <v>0</v>
      </c>
      <c r="F1371" s="151">
        <v>0</v>
      </c>
      <c r="G1371" s="56">
        <v>0</v>
      </c>
    </row>
    <row r="1372" spans="2:7" ht="18.75" customHeight="1" x14ac:dyDescent="0.2">
      <c r="B1372" s="54" t="s">
        <v>1047</v>
      </c>
      <c r="C1372" s="55">
        <v>0</v>
      </c>
      <c r="D1372" s="55">
        <v>1</v>
      </c>
      <c r="E1372" s="151">
        <v>0</v>
      </c>
      <c r="F1372" s="151">
        <v>0</v>
      </c>
      <c r="G1372" s="56">
        <v>0</v>
      </c>
    </row>
    <row r="1373" spans="2:7" ht="18.75" customHeight="1" x14ac:dyDescent="0.2">
      <c r="B1373" s="54" t="s">
        <v>2690</v>
      </c>
      <c r="C1373" s="55">
        <v>1</v>
      </c>
      <c r="D1373" s="55">
        <v>0</v>
      </c>
      <c r="E1373" s="151">
        <v>0</v>
      </c>
      <c r="F1373" s="151">
        <v>0</v>
      </c>
      <c r="G1373" s="56">
        <v>0</v>
      </c>
    </row>
    <row r="1374" spans="2:7" ht="18.75" customHeight="1" x14ac:dyDescent="0.2">
      <c r="B1374" s="54" t="s">
        <v>3122</v>
      </c>
      <c r="C1374" s="55">
        <v>0</v>
      </c>
      <c r="D1374" s="55">
        <v>0</v>
      </c>
      <c r="E1374" s="151">
        <v>1</v>
      </c>
      <c r="F1374" s="151">
        <v>0</v>
      </c>
      <c r="G1374" s="56">
        <v>0</v>
      </c>
    </row>
    <row r="1375" spans="2:7" ht="18.75" customHeight="1" x14ac:dyDescent="0.2">
      <c r="B1375" s="54" t="s">
        <v>2689</v>
      </c>
      <c r="C1375" s="55">
        <v>0</v>
      </c>
      <c r="D1375" s="55">
        <v>0</v>
      </c>
      <c r="E1375" s="151">
        <v>1</v>
      </c>
      <c r="F1375" s="151">
        <v>0</v>
      </c>
      <c r="G1375" s="56">
        <v>0</v>
      </c>
    </row>
    <row r="1376" spans="2:7" ht="18.75" customHeight="1" x14ac:dyDescent="0.2">
      <c r="B1376" s="54" t="s">
        <v>5129</v>
      </c>
      <c r="C1376" s="55">
        <v>0</v>
      </c>
      <c r="D1376" s="55">
        <v>1</v>
      </c>
      <c r="E1376" s="151">
        <v>0</v>
      </c>
      <c r="F1376" s="151">
        <v>0</v>
      </c>
      <c r="G1376" s="56">
        <v>0</v>
      </c>
    </row>
    <row r="1377" spans="2:7" ht="18.75" customHeight="1" x14ac:dyDescent="0.2">
      <c r="B1377" s="54" t="s">
        <v>3034</v>
      </c>
      <c r="C1377" s="55">
        <v>0</v>
      </c>
      <c r="D1377" s="55">
        <v>0</v>
      </c>
      <c r="E1377" s="151">
        <v>0</v>
      </c>
      <c r="F1377" s="151">
        <v>0</v>
      </c>
      <c r="G1377" s="56">
        <v>1</v>
      </c>
    </row>
    <row r="1378" spans="2:7" ht="18.75" customHeight="1" x14ac:dyDescent="0.2">
      <c r="B1378" s="54" t="s">
        <v>2650</v>
      </c>
      <c r="C1378" s="55">
        <v>0</v>
      </c>
      <c r="D1378" s="55">
        <v>0</v>
      </c>
      <c r="E1378" s="151">
        <v>0</v>
      </c>
      <c r="F1378" s="151">
        <v>1</v>
      </c>
      <c r="G1378" s="56">
        <v>0</v>
      </c>
    </row>
    <row r="1379" spans="2:7" ht="18.75" customHeight="1" x14ac:dyDescent="0.2">
      <c r="B1379" s="54" t="s">
        <v>231</v>
      </c>
      <c r="C1379" s="55">
        <v>1</v>
      </c>
      <c r="D1379" s="55">
        <v>0</v>
      </c>
      <c r="E1379" s="151">
        <v>0</v>
      </c>
      <c r="F1379" s="151">
        <v>0</v>
      </c>
      <c r="G1379" s="56">
        <v>0</v>
      </c>
    </row>
    <row r="1380" spans="2:7" ht="18.75" customHeight="1" x14ac:dyDescent="0.2">
      <c r="B1380" s="54" t="s">
        <v>4802</v>
      </c>
      <c r="C1380" s="55">
        <v>0</v>
      </c>
      <c r="D1380" s="55">
        <v>1</v>
      </c>
      <c r="E1380" s="151">
        <v>0</v>
      </c>
      <c r="F1380" s="151">
        <v>0</v>
      </c>
      <c r="G1380" s="56">
        <v>0</v>
      </c>
    </row>
    <row r="1381" spans="2:7" ht="18.75" customHeight="1" x14ac:dyDescent="0.2">
      <c r="B1381" s="54" t="s">
        <v>4341</v>
      </c>
      <c r="C1381" s="55">
        <v>0</v>
      </c>
      <c r="D1381" s="55">
        <v>0</v>
      </c>
      <c r="E1381" s="151">
        <v>1</v>
      </c>
      <c r="F1381" s="151">
        <v>0</v>
      </c>
      <c r="G1381" s="56">
        <v>0</v>
      </c>
    </row>
    <row r="1382" spans="2:7" ht="18.75" customHeight="1" x14ac:dyDescent="0.2">
      <c r="B1382" s="54" t="s">
        <v>3022</v>
      </c>
      <c r="C1382" s="55">
        <v>0</v>
      </c>
      <c r="D1382" s="55">
        <v>0</v>
      </c>
      <c r="E1382" s="151">
        <v>0</v>
      </c>
      <c r="F1382" s="151">
        <v>1</v>
      </c>
      <c r="G1382" s="56">
        <v>0</v>
      </c>
    </row>
    <row r="1383" spans="2:7" ht="18.75" customHeight="1" x14ac:dyDescent="0.2">
      <c r="B1383" s="54" t="s">
        <v>4248</v>
      </c>
      <c r="C1383" s="55">
        <v>0</v>
      </c>
      <c r="D1383" s="55">
        <v>0</v>
      </c>
      <c r="E1383" s="151">
        <v>1</v>
      </c>
      <c r="F1383" s="151">
        <v>0</v>
      </c>
      <c r="G1383" s="56">
        <v>0</v>
      </c>
    </row>
    <row r="1384" spans="2:7" ht="18.75" customHeight="1" x14ac:dyDescent="0.2">
      <c r="B1384" s="54" t="s">
        <v>3999</v>
      </c>
      <c r="C1384" s="55">
        <v>0</v>
      </c>
      <c r="D1384" s="55">
        <v>1</v>
      </c>
      <c r="E1384" s="151">
        <v>0</v>
      </c>
      <c r="F1384" s="151">
        <v>0</v>
      </c>
      <c r="G1384" s="56">
        <v>0</v>
      </c>
    </row>
    <row r="1385" spans="2:7" ht="18.75" customHeight="1" x14ac:dyDescent="0.2">
      <c r="B1385" s="54" t="s">
        <v>4738</v>
      </c>
      <c r="C1385" s="55">
        <v>0</v>
      </c>
      <c r="D1385" s="55">
        <v>0</v>
      </c>
      <c r="E1385" s="151">
        <v>0</v>
      </c>
      <c r="F1385" s="151">
        <v>0</v>
      </c>
      <c r="G1385" s="56">
        <v>1</v>
      </c>
    </row>
    <row r="1386" spans="2:7" ht="18.75" customHeight="1" x14ac:dyDescent="0.2">
      <c r="B1386" s="54" t="s">
        <v>5128</v>
      </c>
      <c r="C1386" s="55">
        <v>0</v>
      </c>
      <c r="D1386" s="55">
        <v>0</v>
      </c>
      <c r="E1386" s="151">
        <v>1</v>
      </c>
      <c r="F1386" s="151">
        <v>0</v>
      </c>
      <c r="G1386" s="56">
        <v>0</v>
      </c>
    </row>
    <row r="1387" spans="2:7" ht="18.75" customHeight="1" x14ac:dyDescent="0.2">
      <c r="B1387" s="54" t="s">
        <v>219</v>
      </c>
      <c r="C1387" s="55">
        <v>0</v>
      </c>
      <c r="D1387" s="55">
        <v>1</v>
      </c>
      <c r="E1387" s="151">
        <v>0</v>
      </c>
      <c r="F1387" s="151">
        <v>0</v>
      </c>
      <c r="G1387" s="56">
        <v>0</v>
      </c>
    </row>
    <row r="1388" spans="2:7" ht="18.75" customHeight="1" x14ac:dyDescent="0.2">
      <c r="B1388" s="54" t="s">
        <v>3142</v>
      </c>
      <c r="C1388" s="55">
        <v>0</v>
      </c>
      <c r="D1388" s="55">
        <v>1</v>
      </c>
      <c r="E1388" s="151">
        <v>0</v>
      </c>
      <c r="F1388" s="151">
        <v>0</v>
      </c>
      <c r="G1388" s="56">
        <v>0</v>
      </c>
    </row>
    <row r="1389" spans="2:7" ht="18.75" customHeight="1" x14ac:dyDescent="0.2">
      <c r="B1389" s="54" t="s">
        <v>3998</v>
      </c>
      <c r="C1389" s="55">
        <v>0</v>
      </c>
      <c r="D1389" s="55">
        <v>1</v>
      </c>
      <c r="E1389" s="151">
        <v>0</v>
      </c>
      <c r="F1389" s="151">
        <v>0</v>
      </c>
      <c r="G1389" s="56">
        <v>0</v>
      </c>
    </row>
    <row r="1390" spans="2:7" ht="18.75" customHeight="1" x14ac:dyDescent="0.2">
      <c r="B1390" s="54" t="s">
        <v>954</v>
      </c>
      <c r="C1390" s="55">
        <v>0</v>
      </c>
      <c r="D1390" s="55">
        <v>0</v>
      </c>
      <c r="E1390" s="151">
        <v>0</v>
      </c>
      <c r="F1390" s="151">
        <v>1</v>
      </c>
      <c r="G1390" s="56">
        <v>0</v>
      </c>
    </row>
    <row r="1391" spans="2:7" ht="18.75" customHeight="1" x14ac:dyDescent="0.2">
      <c r="B1391" s="54" t="s">
        <v>2036</v>
      </c>
      <c r="C1391" s="55">
        <v>0</v>
      </c>
      <c r="D1391" s="55">
        <v>0</v>
      </c>
      <c r="E1391" s="151">
        <v>0</v>
      </c>
      <c r="F1391" s="151">
        <v>0</v>
      </c>
      <c r="G1391" s="56">
        <v>1</v>
      </c>
    </row>
    <row r="1392" spans="2:7" ht="18.75" customHeight="1" x14ac:dyDescent="0.2">
      <c r="B1392" s="54" t="s">
        <v>4495</v>
      </c>
      <c r="C1392" s="55">
        <v>0</v>
      </c>
      <c r="D1392" s="55">
        <v>0</v>
      </c>
      <c r="E1392" s="151">
        <v>1</v>
      </c>
      <c r="F1392" s="151">
        <v>0</v>
      </c>
      <c r="G1392" s="56">
        <v>0</v>
      </c>
    </row>
    <row r="1393" spans="2:7" ht="18.75" customHeight="1" x14ac:dyDescent="0.2">
      <c r="B1393" s="54" t="s">
        <v>4775</v>
      </c>
      <c r="C1393" s="55">
        <v>0</v>
      </c>
      <c r="D1393" s="55">
        <v>0</v>
      </c>
      <c r="E1393" s="151">
        <v>0</v>
      </c>
      <c r="F1393" s="151">
        <v>1</v>
      </c>
      <c r="G1393" s="56">
        <v>0</v>
      </c>
    </row>
    <row r="1394" spans="2:7" ht="18.75" customHeight="1" x14ac:dyDescent="0.2">
      <c r="B1394" s="54" t="s">
        <v>4377</v>
      </c>
      <c r="C1394" s="55">
        <v>0</v>
      </c>
      <c r="D1394" s="55">
        <v>0</v>
      </c>
      <c r="E1394" s="151">
        <v>1</v>
      </c>
      <c r="F1394" s="151">
        <v>0</v>
      </c>
      <c r="G1394" s="56">
        <v>0</v>
      </c>
    </row>
    <row r="1395" spans="2:7" ht="18.75" customHeight="1" x14ac:dyDescent="0.2">
      <c r="B1395" s="54" t="s">
        <v>3155</v>
      </c>
      <c r="C1395" s="55">
        <v>1</v>
      </c>
      <c r="D1395" s="55">
        <v>0</v>
      </c>
      <c r="E1395" s="151">
        <v>0</v>
      </c>
      <c r="F1395" s="151">
        <v>0</v>
      </c>
      <c r="G1395" s="56">
        <v>0</v>
      </c>
    </row>
    <row r="1396" spans="2:7" ht="18.75" customHeight="1" x14ac:dyDescent="0.2">
      <c r="B1396" s="54" t="s">
        <v>993</v>
      </c>
      <c r="C1396" s="55">
        <v>0</v>
      </c>
      <c r="D1396" s="55">
        <v>0</v>
      </c>
      <c r="E1396" s="151">
        <v>1</v>
      </c>
      <c r="F1396" s="151">
        <v>0</v>
      </c>
      <c r="G1396" s="56">
        <v>0</v>
      </c>
    </row>
    <row r="1397" spans="2:7" ht="18.75" customHeight="1" x14ac:dyDescent="0.2">
      <c r="B1397" s="54" t="s">
        <v>4103</v>
      </c>
      <c r="C1397" s="55">
        <v>0</v>
      </c>
      <c r="D1397" s="55">
        <v>1</v>
      </c>
      <c r="E1397" s="151">
        <v>0</v>
      </c>
      <c r="F1397" s="151">
        <v>0</v>
      </c>
      <c r="G1397" s="56">
        <v>0</v>
      </c>
    </row>
    <row r="1398" spans="2:7" ht="18.75" customHeight="1" x14ac:dyDescent="0.2">
      <c r="B1398" s="54" t="s">
        <v>5130</v>
      </c>
      <c r="C1398" s="55">
        <v>0</v>
      </c>
      <c r="D1398" s="55">
        <v>0</v>
      </c>
      <c r="E1398" s="151">
        <v>0</v>
      </c>
      <c r="F1398" s="151">
        <v>1</v>
      </c>
      <c r="G1398" s="56">
        <v>0</v>
      </c>
    </row>
    <row r="1399" spans="2:7" ht="18.75" customHeight="1" x14ac:dyDescent="0.2">
      <c r="B1399" s="54" t="s">
        <v>1235</v>
      </c>
      <c r="C1399" s="55">
        <v>0</v>
      </c>
      <c r="D1399" s="55">
        <v>0</v>
      </c>
      <c r="E1399" s="151">
        <v>1</v>
      </c>
      <c r="F1399" s="151">
        <v>0</v>
      </c>
      <c r="G1399" s="56">
        <v>0</v>
      </c>
    </row>
    <row r="1400" spans="2:7" ht="18.75" customHeight="1" x14ac:dyDescent="0.2">
      <c r="B1400" s="54" t="s">
        <v>1315</v>
      </c>
      <c r="C1400" s="55">
        <v>1</v>
      </c>
      <c r="D1400" s="55">
        <v>0</v>
      </c>
      <c r="E1400" s="151">
        <v>0</v>
      </c>
      <c r="F1400" s="151">
        <v>0</v>
      </c>
      <c r="G1400" s="56">
        <v>0</v>
      </c>
    </row>
    <row r="1401" spans="2:7" ht="18.75" customHeight="1" x14ac:dyDescent="0.2">
      <c r="B1401" s="54" t="s">
        <v>2624</v>
      </c>
      <c r="C1401" s="55">
        <v>0</v>
      </c>
      <c r="D1401" s="55">
        <v>0</v>
      </c>
      <c r="E1401" s="151">
        <v>0</v>
      </c>
      <c r="F1401" s="151">
        <v>0</v>
      </c>
      <c r="G1401" s="56">
        <v>1</v>
      </c>
    </row>
    <row r="1402" spans="2:7" ht="18.75" customHeight="1" x14ac:dyDescent="0.2">
      <c r="B1402" s="54" t="s">
        <v>4276</v>
      </c>
      <c r="C1402" s="55">
        <v>0</v>
      </c>
      <c r="D1402" s="55">
        <v>0</v>
      </c>
      <c r="E1402" s="151">
        <v>1</v>
      </c>
      <c r="F1402" s="151">
        <v>0</v>
      </c>
      <c r="G1402" s="56">
        <v>0</v>
      </c>
    </row>
    <row r="1403" spans="2:7" ht="18.75" customHeight="1" x14ac:dyDescent="0.2">
      <c r="B1403" s="54" t="s">
        <v>5236</v>
      </c>
      <c r="C1403" s="55">
        <v>0</v>
      </c>
      <c r="D1403" s="55">
        <v>0</v>
      </c>
      <c r="E1403" s="151">
        <v>0</v>
      </c>
      <c r="F1403" s="151">
        <v>0</v>
      </c>
      <c r="G1403" s="56">
        <v>1</v>
      </c>
    </row>
    <row r="1404" spans="2:7" ht="18.75" customHeight="1" x14ac:dyDescent="0.2">
      <c r="B1404" s="54" t="s">
        <v>4843</v>
      </c>
      <c r="C1404" s="55">
        <v>0</v>
      </c>
      <c r="D1404" s="55">
        <v>1</v>
      </c>
      <c r="E1404" s="151">
        <v>0</v>
      </c>
      <c r="F1404" s="151">
        <v>0</v>
      </c>
      <c r="G1404" s="56">
        <v>0</v>
      </c>
    </row>
    <row r="1405" spans="2:7" ht="18.75" customHeight="1" x14ac:dyDescent="0.2">
      <c r="B1405" s="54" t="s">
        <v>4233</v>
      </c>
      <c r="C1405" s="55">
        <v>0</v>
      </c>
      <c r="D1405" s="55">
        <v>0</v>
      </c>
      <c r="E1405" s="151">
        <v>1</v>
      </c>
      <c r="F1405" s="151">
        <v>0</v>
      </c>
      <c r="G1405" s="56">
        <v>0</v>
      </c>
    </row>
    <row r="1406" spans="2:7" ht="18.75" customHeight="1" x14ac:dyDescent="0.2">
      <c r="B1406" s="54" t="s">
        <v>5204</v>
      </c>
      <c r="C1406" s="55">
        <v>0</v>
      </c>
      <c r="D1406" s="55">
        <v>0</v>
      </c>
      <c r="E1406" s="151">
        <v>0</v>
      </c>
      <c r="F1406" s="151">
        <v>0</v>
      </c>
      <c r="G1406" s="56">
        <v>1</v>
      </c>
    </row>
    <row r="1407" spans="2:7" ht="18.75" customHeight="1" x14ac:dyDescent="0.2">
      <c r="B1407" s="54" t="s">
        <v>2349</v>
      </c>
      <c r="C1407" s="55">
        <v>0</v>
      </c>
      <c r="D1407" s="55">
        <v>1</v>
      </c>
      <c r="E1407" s="151">
        <v>0</v>
      </c>
      <c r="F1407" s="151">
        <v>0</v>
      </c>
      <c r="G1407" s="56">
        <v>0</v>
      </c>
    </row>
    <row r="1408" spans="2:7" ht="18.75" customHeight="1" x14ac:dyDescent="0.2">
      <c r="B1408" s="54" t="s">
        <v>5131</v>
      </c>
      <c r="C1408" s="55">
        <v>0</v>
      </c>
      <c r="D1408" s="55">
        <v>1</v>
      </c>
      <c r="E1408" s="151">
        <v>0</v>
      </c>
      <c r="F1408" s="151">
        <v>0</v>
      </c>
      <c r="G1408" s="56">
        <v>0</v>
      </c>
    </row>
    <row r="1409" spans="2:7" ht="18.75" customHeight="1" x14ac:dyDescent="0.2">
      <c r="B1409" s="54" t="s">
        <v>5228</v>
      </c>
      <c r="C1409" s="55">
        <v>0</v>
      </c>
      <c r="D1409" s="55">
        <v>0</v>
      </c>
      <c r="E1409" s="151">
        <v>0</v>
      </c>
      <c r="F1409" s="151">
        <v>0</v>
      </c>
      <c r="G1409" s="56">
        <v>1</v>
      </c>
    </row>
    <row r="1410" spans="2:7" ht="18.75" customHeight="1" x14ac:dyDescent="0.2">
      <c r="B1410" s="54" t="s">
        <v>5317</v>
      </c>
      <c r="C1410" s="55">
        <v>0</v>
      </c>
      <c r="D1410" s="55">
        <v>0</v>
      </c>
      <c r="E1410" s="151">
        <v>0</v>
      </c>
      <c r="F1410" s="151">
        <v>0</v>
      </c>
      <c r="G1410" s="56">
        <v>1</v>
      </c>
    </row>
    <row r="1411" spans="2:7" ht="18.75" customHeight="1" x14ac:dyDescent="0.2">
      <c r="B1411" s="54" t="s">
        <v>3405</v>
      </c>
      <c r="C1411" s="55">
        <v>0</v>
      </c>
      <c r="D1411" s="55">
        <v>0</v>
      </c>
      <c r="E1411" s="151">
        <v>0</v>
      </c>
      <c r="F1411" s="151">
        <v>0</v>
      </c>
      <c r="G1411" s="56">
        <v>1</v>
      </c>
    </row>
    <row r="1412" spans="2:7" ht="18.75" customHeight="1" x14ac:dyDescent="0.2">
      <c r="B1412" s="54" t="s">
        <v>4840</v>
      </c>
      <c r="C1412" s="55">
        <v>0</v>
      </c>
      <c r="D1412" s="55">
        <v>0</v>
      </c>
      <c r="E1412" s="151">
        <v>0</v>
      </c>
      <c r="F1412" s="151">
        <v>0</v>
      </c>
      <c r="G1412" s="56">
        <v>1</v>
      </c>
    </row>
    <row r="1413" spans="2:7" ht="18.75" customHeight="1" x14ac:dyDescent="0.2">
      <c r="B1413" s="54" t="s">
        <v>4281</v>
      </c>
      <c r="C1413" s="55">
        <v>0</v>
      </c>
      <c r="D1413" s="55">
        <v>0</v>
      </c>
      <c r="E1413" s="151">
        <v>1</v>
      </c>
      <c r="F1413" s="151">
        <v>0</v>
      </c>
      <c r="G1413" s="56">
        <v>0</v>
      </c>
    </row>
    <row r="1414" spans="2:7" ht="18.75" customHeight="1" x14ac:dyDescent="0.2">
      <c r="B1414" s="54" t="s">
        <v>4372</v>
      </c>
      <c r="C1414" s="55">
        <v>0</v>
      </c>
      <c r="D1414" s="55">
        <v>0</v>
      </c>
      <c r="E1414" s="151">
        <v>1</v>
      </c>
      <c r="F1414" s="151">
        <v>0</v>
      </c>
      <c r="G1414" s="56">
        <v>0</v>
      </c>
    </row>
    <row r="1415" spans="2:7" ht="18.75" customHeight="1" x14ac:dyDescent="0.2">
      <c r="B1415" s="54" t="s">
        <v>4796</v>
      </c>
      <c r="C1415" s="55">
        <v>0</v>
      </c>
      <c r="D1415" s="55">
        <v>0</v>
      </c>
      <c r="E1415" s="151">
        <v>0</v>
      </c>
      <c r="F1415" s="151">
        <v>0</v>
      </c>
      <c r="G1415" s="56">
        <v>1</v>
      </c>
    </row>
    <row r="1416" spans="2:7" ht="18.75" customHeight="1" x14ac:dyDescent="0.2">
      <c r="B1416" s="54" t="s">
        <v>5075</v>
      </c>
      <c r="C1416" s="55">
        <v>1</v>
      </c>
      <c r="D1416" s="55">
        <v>0</v>
      </c>
      <c r="E1416" s="151">
        <v>0</v>
      </c>
      <c r="F1416" s="151">
        <v>0</v>
      </c>
      <c r="G1416" s="56">
        <v>0</v>
      </c>
    </row>
    <row r="1417" spans="2:7" ht="18.75" customHeight="1" x14ac:dyDescent="0.2">
      <c r="B1417" s="54" t="s">
        <v>5312</v>
      </c>
      <c r="C1417" s="55">
        <v>0</v>
      </c>
      <c r="D1417" s="55">
        <v>0</v>
      </c>
      <c r="E1417" s="151">
        <v>0</v>
      </c>
      <c r="F1417" s="151">
        <v>0</v>
      </c>
      <c r="G1417" s="56">
        <v>1</v>
      </c>
    </row>
    <row r="1418" spans="2:7" ht="18.75" customHeight="1" x14ac:dyDescent="0.2">
      <c r="B1418" s="54" t="s">
        <v>3747</v>
      </c>
      <c r="C1418" s="55">
        <v>0</v>
      </c>
      <c r="D1418" s="55">
        <v>1</v>
      </c>
      <c r="E1418" s="151">
        <v>0</v>
      </c>
      <c r="F1418" s="151">
        <v>0</v>
      </c>
      <c r="G1418" s="56">
        <v>0</v>
      </c>
    </row>
    <row r="1419" spans="2:7" ht="18.75" customHeight="1" x14ac:dyDescent="0.2">
      <c r="B1419" s="54" t="s">
        <v>3438</v>
      </c>
      <c r="C1419" s="55">
        <v>0</v>
      </c>
      <c r="D1419" s="55">
        <v>0</v>
      </c>
      <c r="E1419" s="151">
        <v>1</v>
      </c>
      <c r="F1419" s="151">
        <v>0</v>
      </c>
      <c r="G1419" s="56">
        <v>0</v>
      </c>
    </row>
    <row r="1420" spans="2:7" ht="18.75" customHeight="1" x14ac:dyDescent="0.2">
      <c r="B1420" s="54" t="s">
        <v>3901</v>
      </c>
      <c r="C1420" s="55">
        <v>1</v>
      </c>
      <c r="D1420" s="55">
        <v>0</v>
      </c>
      <c r="E1420" s="151">
        <v>0</v>
      </c>
      <c r="F1420" s="151">
        <v>0</v>
      </c>
      <c r="G1420" s="56">
        <v>0</v>
      </c>
    </row>
    <row r="1421" spans="2:7" ht="18.75" customHeight="1" x14ac:dyDescent="0.2">
      <c r="B1421" s="54" t="s">
        <v>4010</v>
      </c>
      <c r="C1421" s="55">
        <v>0</v>
      </c>
      <c r="D1421" s="55">
        <v>1</v>
      </c>
      <c r="E1421" s="151">
        <v>0</v>
      </c>
      <c r="F1421" s="151">
        <v>0</v>
      </c>
      <c r="G1421" s="56">
        <v>0</v>
      </c>
    </row>
    <row r="1422" spans="2:7" ht="18.75" customHeight="1" x14ac:dyDescent="0.2">
      <c r="B1422" s="54" t="s">
        <v>2084</v>
      </c>
      <c r="C1422" s="55">
        <v>1</v>
      </c>
      <c r="D1422" s="55">
        <v>0</v>
      </c>
      <c r="E1422" s="151">
        <v>0</v>
      </c>
      <c r="F1422" s="151">
        <v>0</v>
      </c>
      <c r="G1422" s="56">
        <v>0</v>
      </c>
    </row>
    <row r="1423" spans="2:7" ht="18.75" customHeight="1" x14ac:dyDescent="0.2">
      <c r="B1423" s="54" t="s">
        <v>5028</v>
      </c>
      <c r="C1423" s="55">
        <v>0</v>
      </c>
      <c r="D1423" s="55">
        <v>1</v>
      </c>
      <c r="E1423" s="151">
        <v>0</v>
      </c>
      <c r="F1423" s="151">
        <v>0</v>
      </c>
      <c r="G1423" s="56">
        <v>0</v>
      </c>
    </row>
    <row r="1424" spans="2:7" ht="18.75" customHeight="1" x14ac:dyDescent="0.2">
      <c r="B1424" s="54" t="s">
        <v>4539</v>
      </c>
      <c r="C1424" s="55">
        <v>0</v>
      </c>
      <c r="D1424" s="55">
        <v>0</v>
      </c>
      <c r="E1424" s="151">
        <v>0</v>
      </c>
      <c r="F1424" s="151">
        <v>1</v>
      </c>
      <c r="G1424" s="56">
        <v>0</v>
      </c>
    </row>
    <row r="1425" spans="2:7" ht="18.75" customHeight="1" x14ac:dyDescent="0.2">
      <c r="B1425" s="54" t="s">
        <v>2569</v>
      </c>
      <c r="C1425" s="55">
        <v>0</v>
      </c>
      <c r="D1425" s="55">
        <v>0</v>
      </c>
      <c r="E1425" s="151">
        <v>0</v>
      </c>
      <c r="F1425" s="151">
        <v>1</v>
      </c>
      <c r="G1425" s="56">
        <v>0</v>
      </c>
    </row>
    <row r="1426" spans="2:7" ht="18.75" customHeight="1" x14ac:dyDescent="0.2">
      <c r="B1426" s="54" t="s">
        <v>4841</v>
      </c>
      <c r="C1426" s="55">
        <v>0</v>
      </c>
      <c r="D1426" s="55">
        <v>0</v>
      </c>
      <c r="E1426" s="151">
        <v>1</v>
      </c>
      <c r="F1426" s="151">
        <v>0</v>
      </c>
      <c r="G1426" s="56">
        <v>0</v>
      </c>
    </row>
    <row r="1427" spans="2:7" ht="18.75" customHeight="1" x14ac:dyDescent="0.2">
      <c r="B1427" s="54" t="s">
        <v>2538</v>
      </c>
      <c r="C1427" s="55">
        <v>0</v>
      </c>
      <c r="D1427" s="55">
        <v>0</v>
      </c>
      <c r="E1427" s="151">
        <v>0</v>
      </c>
      <c r="F1427" s="151">
        <v>0</v>
      </c>
      <c r="G1427" s="56">
        <v>1</v>
      </c>
    </row>
    <row r="1428" spans="2:7" ht="18.75" customHeight="1" x14ac:dyDescent="0.2">
      <c r="B1428" s="54" t="s">
        <v>4739</v>
      </c>
      <c r="C1428" s="55">
        <v>0</v>
      </c>
      <c r="D1428" s="55">
        <v>0</v>
      </c>
      <c r="E1428" s="151">
        <v>0</v>
      </c>
      <c r="F1428" s="151">
        <v>0</v>
      </c>
      <c r="G1428" s="56">
        <v>1</v>
      </c>
    </row>
    <row r="1429" spans="2:7" ht="18.75" customHeight="1" x14ac:dyDescent="0.2">
      <c r="B1429" s="54" t="s">
        <v>4309</v>
      </c>
      <c r="C1429" s="55">
        <v>0</v>
      </c>
      <c r="D1429" s="55">
        <v>0</v>
      </c>
      <c r="E1429" s="151">
        <v>1</v>
      </c>
      <c r="F1429" s="151">
        <v>0</v>
      </c>
      <c r="G1429" s="56">
        <v>0</v>
      </c>
    </row>
    <row r="1430" spans="2:7" ht="18.75" customHeight="1" x14ac:dyDescent="0.2">
      <c r="B1430" s="54" t="s">
        <v>2111</v>
      </c>
      <c r="C1430" s="55">
        <v>0</v>
      </c>
      <c r="D1430" s="55">
        <v>0</v>
      </c>
      <c r="E1430" s="151">
        <v>1</v>
      </c>
      <c r="F1430" s="151">
        <v>0</v>
      </c>
      <c r="G1430" s="56">
        <v>0</v>
      </c>
    </row>
    <row r="1431" spans="2:7" ht="18.75" customHeight="1" x14ac:dyDescent="0.2">
      <c r="B1431" s="54" t="s">
        <v>4541</v>
      </c>
      <c r="C1431" s="55">
        <v>0</v>
      </c>
      <c r="D1431" s="55">
        <v>0</v>
      </c>
      <c r="E1431" s="151">
        <v>0</v>
      </c>
      <c r="F1431" s="151">
        <v>1</v>
      </c>
      <c r="G1431" s="56">
        <v>0</v>
      </c>
    </row>
    <row r="1432" spans="2:7" ht="18.75" customHeight="1" x14ac:dyDescent="0.2">
      <c r="B1432" s="54" t="s">
        <v>4375</v>
      </c>
      <c r="C1432" s="55">
        <v>0</v>
      </c>
      <c r="D1432" s="55">
        <v>0</v>
      </c>
      <c r="E1432" s="151">
        <v>1</v>
      </c>
      <c r="F1432" s="151">
        <v>0</v>
      </c>
      <c r="G1432" s="56">
        <v>0</v>
      </c>
    </row>
    <row r="1433" spans="2:7" ht="18.75" customHeight="1" x14ac:dyDescent="0.2">
      <c r="B1433" s="54" t="s">
        <v>4791</v>
      </c>
      <c r="C1433" s="55">
        <v>0</v>
      </c>
      <c r="D1433" s="55">
        <v>0</v>
      </c>
      <c r="E1433" s="151">
        <v>0</v>
      </c>
      <c r="F1433" s="151">
        <v>0</v>
      </c>
      <c r="G1433" s="56">
        <v>1</v>
      </c>
    </row>
    <row r="1434" spans="2:7" ht="18.75" customHeight="1" x14ac:dyDescent="0.2">
      <c r="B1434" s="54" t="s">
        <v>3903</v>
      </c>
      <c r="C1434" s="55">
        <v>1</v>
      </c>
      <c r="D1434" s="55">
        <v>0</v>
      </c>
      <c r="E1434" s="151">
        <v>0</v>
      </c>
      <c r="F1434" s="151">
        <v>0</v>
      </c>
      <c r="G1434" s="56">
        <v>0</v>
      </c>
    </row>
    <row r="1435" spans="2:7" ht="18.75" customHeight="1" x14ac:dyDescent="0.2">
      <c r="B1435" s="54" t="s">
        <v>4350</v>
      </c>
      <c r="C1435" s="55">
        <v>0</v>
      </c>
      <c r="D1435" s="55">
        <v>0</v>
      </c>
      <c r="E1435" s="151">
        <v>1</v>
      </c>
      <c r="F1435" s="151">
        <v>0</v>
      </c>
      <c r="G1435" s="56">
        <v>0</v>
      </c>
    </row>
    <row r="1436" spans="2:7" ht="18.75" customHeight="1" x14ac:dyDescent="0.2">
      <c r="B1436" s="54" t="s">
        <v>2629</v>
      </c>
      <c r="C1436" s="55">
        <v>0</v>
      </c>
      <c r="D1436" s="55">
        <v>0</v>
      </c>
      <c r="E1436" s="151">
        <v>0</v>
      </c>
      <c r="F1436" s="151">
        <v>0</v>
      </c>
      <c r="G1436" s="56">
        <v>1</v>
      </c>
    </row>
    <row r="1437" spans="2:7" ht="18.75" customHeight="1" x14ac:dyDescent="0.2">
      <c r="B1437" s="54" t="s">
        <v>1967</v>
      </c>
      <c r="C1437" s="55">
        <v>0</v>
      </c>
      <c r="D1437" s="55">
        <v>0</v>
      </c>
      <c r="E1437" s="151">
        <v>1</v>
      </c>
      <c r="F1437" s="151">
        <v>0</v>
      </c>
      <c r="G1437" s="56">
        <v>0</v>
      </c>
    </row>
    <row r="1438" spans="2:7" ht="18.75" customHeight="1" x14ac:dyDescent="0.2">
      <c r="B1438" s="54" t="s">
        <v>4538</v>
      </c>
      <c r="C1438" s="55">
        <v>0</v>
      </c>
      <c r="D1438" s="55">
        <v>0</v>
      </c>
      <c r="E1438" s="151">
        <v>0</v>
      </c>
      <c r="F1438" s="151">
        <v>1</v>
      </c>
      <c r="G1438" s="56">
        <v>0</v>
      </c>
    </row>
    <row r="1439" spans="2:7" ht="18.75" customHeight="1" x14ac:dyDescent="0.2">
      <c r="B1439" s="54" t="s">
        <v>5020</v>
      </c>
      <c r="C1439" s="55">
        <v>0</v>
      </c>
      <c r="D1439" s="55">
        <v>0</v>
      </c>
      <c r="E1439" s="151">
        <v>0</v>
      </c>
      <c r="F1439" s="151">
        <v>1</v>
      </c>
      <c r="G1439" s="56">
        <v>0</v>
      </c>
    </row>
    <row r="1440" spans="2:7" ht="18.75" customHeight="1" x14ac:dyDescent="0.2">
      <c r="B1440" s="54" t="s">
        <v>4844</v>
      </c>
      <c r="C1440" s="55">
        <v>0</v>
      </c>
      <c r="D1440" s="55">
        <v>1</v>
      </c>
      <c r="E1440" s="151">
        <v>0</v>
      </c>
      <c r="F1440" s="151">
        <v>0</v>
      </c>
      <c r="G1440" s="56">
        <v>0</v>
      </c>
    </row>
    <row r="1441" spans="2:7" ht="18.75" customHeight="1" x14ac:dyDescent="0.2">
      <c r="B1441" s="54" t="s">
        <v>1318</v>
      </c>
      <c r="C1441" s="55">
        <v>0</v>
      </c>
      <c r="D1441" s="55">
        <v>0</v>
      </c>
      <c r="E1441" s="151">
        <v>0</v>
      </c>
      <c r="F1441" s="151">
        <v>1</v>
      </c>
      <c r="G1441" s="56">
        <v>0</v>
      </c>
    </row>
    <row r="1442" spans="2:7" ht="18.75" customHeight="1" x14ac:dyDescent="0.2">
      <c r="B1442" s="54" t="s">
        <v>1475</v>
      </c>
      <c r="C1442" s="55">
        <v>0</v>
      </c>
      <c r="D1442" s="55">
        <v>1</v>
      </c>
      <c r="E1442" s="151">
        <v>0</v>
      </c>
      <c r="F1442" s="151">
        <v>0</v>
      </c>
      <c r="G1442" s="56">
        <v>0</v>
      </c>
    </row>
    <row r="1443" spans="2:7" ht="18.75" customHeight="1" x14ac:dyDescent="0.2">
      <c r="B1443" s="54" t="s">
        <v>4751</v>
      </c>
      <c r="C1443" s="55">
        <v>0</v>
      </c>
      <c r="D1443" s="55">
        <v>1</v>
      </c>
      <c r="E1443" s="151">
        <v>0</v>
      </c>
      <c r="F1443" s="151">
        <v>0</v>
      </c>
      <c r="G1443" s="56">
        <v>0</v>
      </c>
    </row>
    <row r="1444" spans="2:7" ht="18.75" customHeight="1" x14ac:dyDescent="0.2">
      <c r="B1444" s="54" t="s">
        <v>1640</v>
      </c>
      <c r="C1444" s="55">
        <v>0</v>
      </c>
      <c r="D1444" s="55">
        <v>1</v>
      </c>
      <c r="E1444" s="151">
        <v>0</v>
      </c>
      <c r="F1444" s="151">
        <v>0</v>
      </c>
      <c r="G1444" s="56">
        <v>0</v>
      </c>
    </row>
    <row r="1445" spans="2:7" ht="18.75" customHeight="1" x14ac:dyDescent="0.2">
      <c r="B1445" s="54" t="s">
        <v>4983</v>
      </c>
      <c r="C1445" s="55">
        <v>0</v>
      </c>
      <c r="D1445" s="55">
        <v>0</v>
      </c>
      <c r="E1445" s="151">
        <v>0</v>
      </c>
      <c r="F1445" s="151">
        <v>1</v>
      </c>
      <c r="G1445" s="56">
        <v>0</v>
      </c>
    </row>
    <row r="1446" spans="2:7" ht="18.75" customHeight="1" x14ac:dyDescent="0.2">
      <c r="B1446" s="54" t="s">
        <v>2020</v>
      </c>
      <c r="C1446" s="55">
        <v>0</v>
      </c>
      <c r="D1446" s="55">
        <v>0</v>
      </c>
      <c r="E1446" s="151">
        <v>0</v>
      </c>
      <c r="F1446" s="151">
        <v>0</v>
      </c>
      <c r="G1446" s="56">
        <v>1</v>
      </c>
    </row>
    <row r="1447" spans="2:7" ht="18.75" customHeight="1" x14ac:dyDescent="0.2">
      <c r="B1447" s="54" t="s">
        <v>4792</v>
      </c>
      <c r="C1447" s="55">
        <v>0</v>
      </c>
      <c r="D1447" s="55">
        <v>0</v>
      </c>
      <c r="E1447" s="151">
        <v>0</v>
      </c>
      <c r="F1447" s="151">
        <v>0</v>
      </c>
      <c r="G1447" s="56">
        <v>1</v>
      </c>
    </row>
    <row r="1448" spans="2:7" ht="18.75" customHeight="1" x14ac:dyDescent="0.2">
      <c r="B1448" s="54" t="s">
        <v>4345</v>
      </c>
      <c r="C1448" s="55">
        <v>0</v>
      </c>
      <c r="D1448" s="55">
        <v>0</v>
      </c>
      <c r="E1448" s="151">
        <v>1</v>
      </c>
      <c r="F1448" s="151">
        <v>0</v>
      </c>
      <c r="G1448" s="56">
        <v>0</v>
      </c>
    </row>
    <row r="1449" spans="2:7" ht="18.75" customHeight="1" x14ac:dyDescent="0.2">
      <c r="B1449" s="54" t="s">
        <v>2401</v>
      </c>
      <c r="C1449" s="55">
        <v>0</v>
      </c>
      <c r="D1449" s="55">
        <v>0</v>
      </c>
      <c r="E1449" s="151">
        <v>1</v>
      </c>
      <c r="F1449" s="151">
        <v>0</v>
      </c>
      <c r="G1449" s="56">
        <v>0</v>
      </c>
    </row>
    <row r="1450" spans="2:7" ht="18.75" customHeight="1" x14ac:dyDescent="0.2">
      <c r="B1450" s="54" t="s">
        <v>4781</v>
      </c>
      <c r="C1450" s="55">
        <v>0</v>
      </c>
      <c r="D1450" s="55">
        <v>0</v>
      </c>
      <c r="E1450" s="151">
        <v>1</v>
      </c>
      <c r="F1450" s="151">
        <v>0</v>
      </c>
      <c r="G1450" s="56">
        <v>0</v>
      </c>
    </row>
    <row r="1451" spans="2:7" ht="18.75" customHeight="1" x14ac:dyDescent="0.2">
      <c r="B1451" s="54" t="s">
        <v>4028</v>
      </c>
      <c r="C1451" s="55">
        <v>0</v>
      </c>
      <c r="D1451" s="55">
        <v>1</v>
      </c>
      <c r="E1451" s="151">
        <v>0</v>
      </c>
      <c r="F1451" s="151">
        <v>0</v>
      </c>
      <c r="G1451" s="56">
        <v>0</v>
      </c>
    </row>
    <row r="1452" spans="2:7" ht="18.75" customHeight="1" x14ac:dyDescent="0.2">
      <c r="B1452" s="54" t="s">
        <v>3684</v>
      </c>
      <c r="C1452" s="55">
        <v>0</v>
      </c>
      <c r="D1452" s="55">
        <v>0</v>
      </c>
      <c r="E1452" s="151">
        <v>0</v>
      </c>
      <c r="F1452" s="151">
        <v>0</v>
      </c>
      <c r="G1452" s="56">
        <v>1</v>
      </c>
    </row>
    <row r="1453" spans="2:7" ht="18.75" customHeight="1" x14ac:dyDescent="0.2">
      <c r="B1453" s="54" t="s">
        <v>4125</v>
      </c>
      <c r="C1453" s="55">
        <v>0</v>
      </c>
      <c r="D1453" s="55">
        <v>1</v>
      </c>
      <c r="E1453" s="151">
        <v>0</v>
      </c>
      <c r="F1453" s="151">
        <v>0</v>
      </c>
      <c r="G1453" s="56">
        <v>0</v>
      </c>
    </row>
    <row r="1454" spans="2:7" ht="18.75" customHeight="1" x14ac:dyDescent="0.2">
      <c r="B1454" s="54" t="s">
        <v>4529</v>
      </c>
      <c r="C1454" s="55">
        <v>0</v>
      </c>
      <c r="D1454" s="55">
        <v>0</v>
      </c>
      <c r="E1454" s="151">
        <v>0</v>
      </c>
      <c r="F1454" s="151">
        <v>1</v>
      </c>
      <c r="G1454" s="56">
        <v>0</v>
      </c>
    </row>
    <row r="1455" spans="2:7" ht="18.75" customHeight="1" x14ac:dyDescent="0.2">
      <c r="B1455" s="54" t="s">
        <v>4560</v>
      </c>
      <c r="C1455" s="55">
        <v>0</v>
      </c>
      <c r="D1455" s="55">
        <v>0</v>
      </c>
      <c r="E1455" s="151">
        <v>0</v>
      </c>
      <c r="F1455" s="151">
        <v>1</v>
      </c>
      <c r="G1455" s="56">
        <v>0</v>
      </c>
    </row>
    <row r="1456" spans="2:7" ht="18.75" customHeight="1" x14ac:dyDescent="0.2">
      <c r="B1456" s="54" t="s">
        <v>4609</v>
      </c>
      <c r="C1456" s="55">
        <v>0</v>
      </c>
      <c r="D1456" s="55">
        <v>0</v>
      </c>
      <c r="E1456" s="151">
        <v>1</v>
      </c>
      <c r="F1456" s="151">
        <v>0</v>
      </c>
      <c r="G1456" s="56">
        <v>0</v>
      </c>
    </row>
    <row r="1457" spans="2:7" ht="18.75" customHeight="1" x14ac:dyDescent="0.2">
      <c r="B1457" s="54" t="s">
        <v>4232</v>
      </c>
      <c r="C1457" s="55">
        <v>0</v>
      </c>
      <c r="D1457" s="55">
        <v>0</v>
      </c>
      <c r="E1457" s="151">
        <v>1</v>
      </c>
      <c r="F1457" s="151">
        <v>0</v>
      </c>
      <c r="G1457" s="56">
        <v>0</v>
      </c>
    </row>
    <row r="1458" spans="2:7" ht="18.75" customHeight="1" x14ac:dyDescent="0.2">
      <c r="B1458" s="54" t="s">
        <v>4223</v>
      </c>
      <c r="C1458" s="55">
        <v>0</v>
      </c>
      <c r="D1458" s="55">
        <v>0</v>
      </c>
      <c r="E1458" s="151">
        <v>1</v>
      </c>
      <c r="F1458" s="151">
        <v>0</v>
      </c>
      <c r="G1458" s="56">
        <v>0</v>
      </c>
    </row>
    <row r="1459" spans="2:7" ht="18.75" customHeight="1" x14ac:dyDescent="0.2">
      <c r="B1459" s="54" t="s">
        <v>3309</v>
      </c>
      <c r="C1459" s="55">
        <v>0</v>
      </c>
      <c r="D1459" s="55">
        <v>0</v>
      </c>
      <c r="E1459" s="151">
        <v>1</v>
      </c>
      <c r="F1459" s="151">
        <v>0</v>
      </c>
      <c r="G1459" s="56">
        <v>0</v>
      </c>
    </row>
    <row r="1460" spans="2:7" ht="18.75" customHeight="1" x14ac:dyDescent="0.2">
      <c r="B1460" s="54" t="s">
        <v>4235</v>
      </c>
      <c r="C1460" s="55">
        <v>0</v>
      </c>
      <c r="D1460" s="55">
        <v>0</v>
      </c>
      <c r="E1460" s="151">
        <v>1</v>
      </c>
      <c r="F1460" s="151">
        <v>0</v>
      </c>
      <c r="G1460" s="56">
        <v>0</v>
      </c>
    </row>
    <row r="1461" spans="2:7" ht="18.75" customHeight="1" x14ac:dyDescent="0.2">
      <c r="B1461" s="54" t="s">
        <v>5001</v>
      </c>
      <c r="C1461" s="55">
        <v>0</v>
      </c>
      <c r="D1461" s="55">
        <v>0</v>
      </c>
      <c r="E1461" s="151">
        <v>0</v>
      </c>
      <c r="F1461" s="151">
        <v>1</v>
      </c>
      <c r="G1461" s="56">
        <v>0</v>
      </c>
    </row>
    <row r="1462" spans="2:7" ht="18.75" customHeight="1" x14ac:dyDescent="0.2">
      <c r="B1462" s="54" t="s">
        <v>4081</v>
      </c>
      <c r="C1462" s="55">
        <v>0</v>
      </c>
      <c r="D1462" s="55">
        <v>1</v>
      </c>
      <c r="E1462" s="151">
        <v>0</v>
      </c>
      <c r="F1462" s="151">
        <v>0</v>
      </c>
      <c r="G1462" s="56">
        <v>0</v>
      </c>
    </row>
    <row r="1463" spans="2:7" ht="18.75" customHeight="1" x14ac:dyDescent="0.2">
      <c r="B1463" s="54" t="s">
        <v>4274</v>
      </c>
      <c r="C1463" s="55">
        <v>0</v>
      </c>
      <c r="D1463" s="55">
        <v>0</v>
      </c>
      <c r="E1463" s="151">
        <v>1</v>
      </c>
      <c r="F1463" s="151">
        <v>0</v>
      </c>
      <c r="G1463" s="56">
        <v>0</v>
      </c>
    </row>
    <row r="1464" spans="2:7" ht="18.75" customHeight="1" x14ac:dyDescent="0.2">
      <c r="B1464" s="54" t="s">
        <v>4516</v>
      </c>
      <c r="C1464" s="55">
        <v>0</v>
      </c>
      <c r="D1464" s="55">
        <v>0</v>
      </c>
      <c r="E1464" s="151">
        <v>0</v>
      </c>
      <c r="F1464" s="151">
        <v>1</v>
      </c>
      <c r="G1464" s="56">
        <v>0</v>
      </c>
    </row>
    <row r="1465" spans="2:7" ht="18.75" customHeight="1" x14ac:dyDescent="0.2">
      <c r="B1465" s="54" t="s">
        <v>4589</v>
      </c>
      <c r="C1465" s="55">
        <v>0</v>
      </c>
      <c r="D1465" s="55">
        <v>0</v>
      </c>
      <c r="E1465" s="151">
        <v>0</v>
      </c>
      <c r="F1465" s="151">
        <v>1</v>
      </c>
      <c r="G1465" s="56">
        <v>0</v>
      </c>
    </row>
    <row r="1466" spans="2:7" ht="18.75" customHeight="1" x14ac:dyDescent="0.2">
      <c r="B1466" s="54" t="s">
        <v>3843</v>
      </c>
      <c r="C1466" s="55">
        <v>1</v>
      </c>
      <c r="D1466" s="55">
        <v>0</v>
      </c>
      <c r="E1466" s="151">
        <v>0</v>
      </c>
      <c r="F1466" s="151">
        <v>0</v>
      </c>
      <c r="G1466" s="56">
        <v>0</v>
      </c>
    </row>
    <row r="1467" spans="2:7" ht="18.75" customHeight="1" x14ac:dyDescent="0.2">
      <c r="B1467" s="54" t="s">
        <v>3995</v>
      </c>
      <c r="C1467" s="55">
        <v>0</v>
      </c>
      <c r="D1467" s="55">
        <v>1</v>
      </c>
      <c r="E1467" s="151">
        <v>0</v>
      </c>
      <c r="F1467" s="151">
        <v>0</v>
      </c>
      <c r="G1467" s="56">
        <v>0</v>
      </c>
    </row>
    <row r="1468" spans="2:7" ht="18.75" customHeight="1" x14ac:dyDescent="0.2">
      <c r="B1468" s="54" t="s">
        <v>3694</v>
      </c>
      <c r="C1468" s="55">
        <v>0</v>
      </c>
      <c r="D1468" s="55">
        <v>0</v>
      </c>
      <c r="E1468" s="151">
        <v>0</v>
      </c>
      <c r="F1468" s="151">
        <v>1</v>
      </c>
      <c r="G1468" s="56">
        <v>0</v>
      </c>
    </row>
    <row r="1469" spans="2:7" ht="18.75" customHeight="1" x14ac:dyDescent="0.2">
      <c r="B1469" s="54" t="s">
        <v>4846</v>
      </c>
      <c r="C1469" s="55">
        <v>0</v>
      </c>
      <c r="D1469" s="55">
        <v>0</v>
      </c>
      <c r="E1469" s="151">
        <v>0</v>
      </c>
      <c r="F1469" s="151">
        <v>1</v>
      </c>
      <c r="G1469" s="56">
        <v>0</v>
      </c>
    </row>
    <row r="1470" spans="2:7" ht="18.75" customHeight="1" x14ac:dyDescent="0.2">
      <c r="B1470" s="54" t="s">
        <v>4804</v>
      </c>
      <c r="C1470" s="55">
        <v>1</v>
      </c>
      <c r="D1470" s="55">
        <v>0</v>
      </c>
      <c r="E1470" s="151">
        <v>0</v>
      </c>
      <c r="F1470" s="151">
        <v>0</v>
      </c>
      <c r="G1470" s="56">
        <v>0</v>
      </c>
    </row>
    <row r="1471" spans="2:7" ht="18.75" customHeight="1" x14ac:dyDescent="0.2">
      <c r="B1471" s="54" t="s">
        <v>5237</v>
      </c>
      <c r="C1471" s="55">
        <v>0</v>
      </c>
      <c r="D1471" s="55">
        <v>0</v>
      </c>
      <c r="E1471" s="151">
        <v>0</v>
      </c>
      <c r="F1471" s="151">
        <v>0</v>
      </c>
      <c r="G1471" s="56">
        <v>1</v>
      </c>
    </row>
    <row r="1472" spans="2:7" ht="18.75" customHeight="1" x14ac:dyDescent="0.2">
      <c r="B1472" s="54" t="s">
        <v>1305</v>
      </c>
      <c r="C1472" s="55">
        <v>0</v>
      </c>
      <c r="D1472" s="55">
        <v>0</v>
      </c>
      <c r="E1472" s="151">
        <v>1</v>
      </c>
      <c r="F1472" s="151">
        <v>0</v>
      </c>
      <c r="G1472" s="56">
        <v>0</v>
      </c>
    </row>
    <row r="1473" spans="2:7" ht="18.75" customHeight="1" x14ac:dyDescent="0.2">
      <c r="B1473" s="54" t="s">
        <v>4797</v>
      </c>
      <c r="C1473" s="55">
        <v>0</v>
      </c>
      <c r="D1473" s="55">
        <v>0</v>
      </c>
      <c r="E1473" s="151">
        <v>1</v>
      </c>
      <c r="F1473" s="151">
        <v>0</v>
      </c>
      <c r="G1473" s="56">
        <v>0</v>
      </c>
    </row>
    <row r="1474" spans="2:7" ht="18.75" customHeight="1" x14ac:dyDescent="0.2">
      <c r="B1474" s="54" t="s">
        <v>4237</v>
      </c>
      <c r="C1474" s="55">
        <v>0</v>
      </c>
      <c r="D1474" s="55">
        <v>0</v>
      </c>
      <c r="E1474" s="151">
        <v>1</v>
      </c>
      <c r="F1474" s="151">
        <v>0</v>
      </c>
      <c r="G1474" s="56">
        <v>0</v>
      </c>
    </row>
    <row r="1475" spans="2:7" ht="18.75" customHeight="1" x14ac:dyDescent="0.2">
      <c r="B1475" s="54" t="s">
        <v>1623</v>
      </c>
      <c r="C1475" s="55">
        <v>0</v>
      </c>
      <c r="D1475" s="55">
        <v>1</v>
      </c>
      <c r="E1475" s="151">
        <v>0</v>
      </c>
      <c r="F1475" s="151">
        <v>0</v>
      </c>
      <c r="G1475" s="56">
        <v>0</v>
      </c>
    </row>
    <row r="1476" spans="2:7" ht="18.75" customHeight="1" x14ac:dyDescent="0.2">
      <c r="B1476" s="54" t="s">
        <v>1917</v>
      </c>
      <c r="C1476" s="55">
        <v>0</v>
      </c>
      <c r="D1476" s="55">
        <v>0</v>
      </c>
      <c r="E1476" s="151">
        <v>0</v>
      </c>
      <c r="F1476" s="151">
        <v>1</v>
      </c>
      <c r="G1476" s="56">
        <v>0</v>
      </c>
    </row>
    <row r="1477" spans="2:7" ht="18.75" customHeight="1" x14ac:dyDescent="0.2">
      <c r="B1477" s="54" t="s">
        <v>5257</v>
      </c>
      <c r="C1477" s="55">
        <v>0</v>
      </c>
      <c r="D1477" s="55">
        <v>0</v>
      </c>
      <c r="E1477" s="151">
        <v>0</v>
      </c>
      <c r="F1477" s="151">
        <v>0</v>
      </c>
      <c r="G1477" s="56">
        <v>1</v>
      </c>
    </row>
    <row r="1478" spans="2:7" ht="18.75" customHeight="1" x14ac:dyDescent="0.2">
      <c r="B1478" s="54" t="s">
        <v>2620</v>
      </c>
      <c r="C1478" s="55">
        <v>0</v>
      </c>
      <c r="D1478" s="55">
        <v>0</v>
      </c>
      <c r="E1478" s="151">
        <v>0</v>
      </c>
      <c r="F1478" s="151">
        <v>1</v>
      </c>
      <c r="G1478" s="56">
        <v>0</v>
      </c>
    </row>
    <row r="1479" spans="2:7" ht="18.75" customHeight="1" x14ac:dyDescent="0.2">
      <c r="B1479" s="54" t="s">
        <v>4243</v>
      </c>
      <c r="C1479" s="55">
        <v>0</v>
      </c>
      <c r="D1479" s="55">
        <v>0</v>
      </c>
      <c r="E1479" s="151">
        <v>1</v>
      </c>
      <c r="F1479" s="151">
        <v>0</v>
      </c>
      <c r="G1479" s="56">
        <v>0</v>
      </c>
    </row>
    <row r="1480" spans="2:7" ht="18.75" customHeight="1" x14ac:dyDescent="0.2">
      <c r="B1480" s="54" t="s">
        <v>4766</v>
      </c>
      <c r="C1480" s="55">
        <v>1</v>
      </c>
      <c r="D1480" s="55">
        <v>0</v>
      </c>
      <c r="E1480" s="151">
        <v>0</v>
      </c>
      <c r="F1480" s="151">
        <v>0</v>
      </c>
      <c r="G1480" s="56">
        <v>0</v>
      </c>
    </row>
    <row r="1481" spans="2:7" ht="18.75" customHeight="1" x14ac:dyDescent="0.2">
      <c r="B1481" s="54" t="s">
        <v>4127</v>
      </c>
      <c r="C1481" s="55">
        <v>0</v>
      </c>
      <c r="D1481" s="55">
        <v>1</v>
      </c>
      <c r="E1481" s="151">
        <v>0</v>
      </c>
      <c r="F1481" s="151">
        <v>0</v>
      </c>
      <c r="G1481" s="56">
        <v>0</v>
      </c>
    </row>
    <row r="1482" spans="2:7" ht="18.75" customHeight="1" x14ac:dyDescent="0.2">
      <c r="B1482" s="54" t="s">
        <v>5280</v>
      </c>
      <c r="C1482" s="55">
        <v>0</v>
      </c>
      <c r="D1482" s="55">
        <v>0</v>
      </c>
      <c r="E1482" s="151">
        <v>0</v>
      </c>
      <c r="F1482" s="151">
        <v>0</v>
      </c>
      <c r="G1482" s="56">
        <v>1</v>
      </c>
    </row>
    <row r="1483" spans="2:7" ht="18.75" customHeight="1" x14ac:dyDescent="0.2">
      <c r="B1483" s="54" t="s">
        <v>5258</v>
      </c>
      <c r="C1483" s="55">
        <v>0</v>
      </c>
      <c r="D1483" s="55">
        <v>0</v>
      </c>
      <c r="E1483" s="151">
        <v>0</v>
      </c>
      <c r="F1483" s="151">
        <v>0</v>
      </c>
      <c r="G1483" s="56">
        <v>1</v>
      </c>
    </row>
    <row r="1484" spans="2:7" ht="18.75" customHeight="1" x14ac:dyDescent="0.2">
      <c r="B1484" s="54" t="s">
        <v>5136</v>
      </c>
      <c r="C1484" s="55">
        <v>1</v>
      </c>
      <c r="D1484" s="55">
        <v>0</v>
      </c>
      <c r="E1484" s="151">
        <v>0</v>
      </c>
      <c r="F1484" s="151">
        <v>0</v>
      </c>
      <c r="G1484" s="56">
        <v>0</v>
      </c>
    </row>
    <row r="1485" spans="2:7" ht="18.75" customHeight="1" x14ac:dyDescent="0.2">
      <c r="B1485" s="54" t="s">
        <v>4798</v>
      </c>
      <c r="C1485" s="55">
        <v>0</v>
      </c>
      <c r="D1485" s="55">
        <v>0</v>
      </c>
      <c r="E1485" s="151">
        <v>0</v>
      </c>
      <c r="F1485" s="151">
        <v>1</v>
      </c>
      <c r="G1485" s="56">
        <v>0</v>
      </c>
    </row>
    <row r="1486" spans="2:7" ht="18.75" customHeight="1" x14ac:dyDescent="0.2">
      <c r="B1486" s="54" t="s">
        <v>5132</v>
      </c>
      <c r="C1486" s="55">
        <v>0</v>
      </c>
      <c r="D1486" s="55">
        <v>0</v>
      </c>
      <c r="E1486" s="151">
        <v>1</v>
      </c>
      <c r="F1486" s="151">
        <v>0</v>
      </c>
      <c r="G1486" s="56">
        <v>0</v>
      </c>
    </row>
    <row r="1487" spans="2:7" ht="18.75" customHeight="1" x14ac:dyDescent="0.2">
      <c r="B1487" s="54" t="s">
        <v>4769</v>
      </c>
      <c r="C1487" s="55">
        <v>0</v>
      </c>
      <c r="D1487" s="55">
        <v>1</v>
      </c>
      <c r="E1487" s="151">
        <v>0</v>
      </c>
      <c r="F1487" s="151">
        <v>0</v>
      </c>
      <c r="G1487" s="56">
        <v>0</v>
      </c>
    </row>
    <row r="1488" spans="2:7" ht="18.75" customHeight="1" x14ac:dyDescent="0.2">
      <c r="B1488" s="54" t="s">
        <v>3848</v>
      </c>
      <c r="C1488" s="55">
        <v>1</v>
      </c>
      <c r="D1488" s="55">
        <v>0</v>
      </c>
      <c r="E1488" s="151">
        <v>0</v>
      </c>
      <c r="F1488" s="151">
        <v>0</v>
      </c>
      <c r="G1488" s="56">
        <v>0</v>
      </c>
    </row>
    <row r="1489" spans="2:7" ht="18.75" customHeight="1" x14ac:dyDescent="0.2">
      <c r="B1489" s="54" t="s">
        <v>3914</v>
      </c>
      <c r="C1489" s="55">
        <v>1</v>
      </c>
      <c r="D1489" s="55">
        <v>0</v>
      </c>
      <c r="E1489" s="151">
        <v>0</v>
      </c>
      <c r="F1489" s="151">
        <v>0</v>
      </c>
      <c r="G1489" s="56">
        <v>0</v>
      </c>
    </row>
    <row r="1490" spans="2:7" ht="18.75" customHeight="1" x14ac:dyDescent="0.2">
      <c r="B1490" s="54" t="s">
        <v>1479</v>
      </c>
      <c r="C1490" s="55">
        <v>0</v>
      </c>
      <c r="D1490" s="55">
        <v>0</v>
      </c>
      <c r="E1490" s="151">
        <v>1</v>
      </c>
      <c r="F1490" s="151">
        <v>0</v>
      </c>
      <c r="G1490" s="56">
        <v>0</v>
      </c>
    </row>
    <row r="1491" spans="2:7" ht="18.75" customHeight="1" x14ac:dyDescent="0.2">
      <c r="B1491" s="54" t="s">
        <v>4592</v>
      </c>
      <c r="C1491" s="55">
        <v>0</v>
      </c>
      <c r="D1491" s="55">
        <v>0</v>
      </c>
      <c r="E1491" s="151">
        <v>0</v>
      </c>
      <c r="F1491" s="151">
        <v>1</v>
      </c>
      <c r="G1491" s="56">
        <v>0</v>
      </c>
    </row>
    <row r="1492" spans="2:7" ht="18.75" customHeight="1" x14ac:dyDescent="0.2">
      <c r="B1492" s="54" t="s">
        <v>4803</v>
      </c>
      <c r="C1492" s="55">
        <v>0</v>
      </c>
      <c r="D1492" s="55">
        <v>0</v>
      </c>
      <c r="E1492" s="151">
        <v>0</v>
      </c>
      <c r="F1492" s="151">
        <v>0</v>
      </c>
      <c r="G1492" s="56">
        <v>1</v>
      </c>
    </row>
    <row r="1493" spans="2:7" ht="18.75" customHeight="1" x14ac:dyDescent="0.2">
      <c r="B1493" s="54" t="s">
        <v>4787</v>
      </c>
      <c r="C1493" s="55">
        <v>0</v>
      </c>
      <c r="D1493" s="55">
        <v>0</v>
      </c>
      <c r="E1493" s="151">
        <v>0</v>
      </c>
      <c r="F1493" s="151">
        <v>1</v>
      </c>
      <c r="G1493" s="56">
        <v>0</v>
      </c>
    </row>
    <row r="1494" spans="2:7" ht="18.75" customHeight="1" x14ac:dyDescent="0.2">
      <c r="B1494" s="54" t="s">
        <v>1763</v>
      </c>
      <c r="C1494" s="55">
        <v>1</v>
      </c>
      <c r="D1494" s="55">
        <v>0</v>
      </c>
      <c r="E1494" s="151">
        <v>0</v>
      </c>
      <c r="F1494" s="151">
        <v>0</v>
      </c>
      <c r="G1494" s="56">
        <v>0</v>
      </c>
    </row>
    <row r="1495" spans="2:7" ht="18.75" customHeight="1" x14ac:dyDescent="0.2">
      <c r="B1495" s="54" t="s">
        <v>4631</v>
      </c>
      <c r="C1495" s="55">
        <v>0</v>
      </c>
      <c r="D1495" s="55">
        <v>0</v>
      </c>
      <c r="E1495" s="151">
        <v>1</v>
      </c>
      <c r="F1495" s="151">
        <v>0</v>
      </c>
      <c r="G1495" s="56">
        <v>0</v>
      </c>
    </row>
    <row r="1496" spans="2:7" ht="18.75" customHeight="1" x14ac:dyDescent="0.2">
      <c r="B1496" s="54" t="s">
        <v>2647</v>
      </c>
      <c r="C1496" s="55">
        <v>0</v>
      </c>
      <c r="D1496" s="55">
        <v>0</v>
      </c>
      <c r="E1496" s="151">
        <v>0</v>
      </c>
      <c r="F1496" s="151">
        <v>1</v>
      </c>
      <c r="G1496" s="56">
        <v>0</v>
      </c>
    </row>
    <row r="1497" spans="2:7" ht="18.75" customHeight="1" x14ac:dyDescent="0.2">
      <c r="B1497" s="54" t="s">
        <v>3231</v>
      </c>
      <c r="C1497" s="55">
        <v>1</v>
      </c>
      <c r="D1497" s="55">
        <v>0</v>
      </c>
      <c r="E1497" s="151">
        <v>0</v>
      </c>
      <c r="F1497" s="151">
        <v>0</v>
      </c>
      <c r="G1497" s="56">
        <v>0</v>
      </c>
    </row>
    <row r="1498" spans="2:7" ht="18.75" customHeight="1" x14ac:dyDescent="0.2">
      <c r="B1498" s="54" t="s">
        <v>3098</v>
      </c>
      <c r="C1498" s="55">
        <v>0</v>
      </c>
      <c r="D1498" s="55">
        <v>0</v>
      </c>
      <c r="E1498" s="151">
        <v>1</v>
      </c>
      <c r="F1498" s="151">
        <v>0</v>
      </c>
      <c r="G1498" s="56">
        <v>0</v>
      </c>
    </row>
    <row r="1499" spans="2:7" ht="18.75" customHeight="1" x14ac:dyDescent="0.2">
      <c r="B1499" s="54" t="s">
        <v>3795</v>
      </c>
      <c r="C1499" s="55">
        <v>0</v>
      </c>
      <c r="D1499" s="55">
        <v>0</v>
      </c>
      <c r="E1499" s="151">
        <v>0</v>
      </c>
      <c r="F1499" s="151">
        <v>0</v>
      </c>
      <c r="G1499" s="56">
        <v>1</v>
      </c>
    </row>
    <row r="1500" spans="2:7" ht="18.75" customHeight="1" x14ac:dyDescent="0.2">
      <c r="B1500" s="54" t="s">
        <v>4120</v>
      </c>
      <c r="C1500" s="55">
        <v>0</v>
      </c>
      <c r="D1500" s="55">
        <v>1</v>
      </c>
      <c r="E1500" s="151">
        <v>0</v>
      </c>
      <c r="F1500" s="151">
        <v>0</v>
      </c>
      <c r="G1500" s="56">
        <v>0</v>
      </c>
    </row>
    <row r="1501" spans="2:7" ht="18.75" customHeight="1" x14ac:dyDescent="0.2">
      <c r="B1501" s="54" t="s">
        <v>1140</v>
      </c>
      <c r="C1501" s="55">
        <v>0</v>
      </c>
      <c r="D1501" s="55">
        <v>0</v>
      </c>
      <c r="E1501" s="151">
        <v>0</v>
      </c>
      <c r="F1501" s="151">
        <v>1</v>
      </c>
      <c r="G1501" s="56">
        <v>0</v>
      </c>
    </row>
    <row r="1502" spans="2:7" ht="18.75" customHeight="1" x14ac:dyDescent="0.2">
      <c r="B1502" s="54" t="s">
        <v>4311</v>
      </c>
      <c r="C1502" s="55">
        <v>0</v>
      </c>
      <c r="D1502" s="55">
        <v>0</v>
      </c>
      <c r="E1502" s="151">
        <v>1</v>
      </c>
      <c r="F1502" s="151">
        <v>0</v>
      </c>
      <c r="G1502" s="56">
        <v>0</v>
      </c>
    </row>
    <row r="1503" spans="2:7" ht="18.75" customHeight="1" x14ac:dyDescent="0.2">
      <c r="B1503" s="54" t="s">
        <v>5259</v>
      </c>
      <c r="C1503" s="55">
        <v>0</v>
      </c>
      <c r="D1503" s="55">
        <v>0</v>
      </c>
      <c r="E1503" s="151">
        <v>0</v>
      </c>
      <c r="F1503" s="151">
        <v>0</v>
      </c>
      <c r="G1503" s="56">
        <v>1</v>
      </c>
    </row>
    <row r="1504" spans="2:7" ht="18.75" customHeight="1" x14ac:dyDescent="0.2">
      <c r="B1504" s="54" t="s">
        <v>1357</v>
      </c>
      <c r="C1504" s="55">
        <v>1</v>
      </c>
      <c r="D1504" s="55">
        <v>0</v>
      </c>
      <c r="E1504" s="151">
        <v>0</v>
      </c>
      <c r="F1504" s="151">
        <v>0</v>
      </c>
      <c r="G1504" s="56">
        <v>0</v>
      </c>
    </row>
    <row r="1505" spans="2:7" ht="18.75" customHeight="1" x14ac:dyDescent="0.2">
      <c r="B1505" s="54" t="s">
        <v>5135</v>
      </c>
      <c r="C1505" s="55">
        <v>0</v>
      </c>
      <c r="D1505" s="55">
        <v>1</v>
      </c>
      <c r="E1505" s="151">
        <v>0</v>
      </c>
      <c r="F1505" s="151">
        <v>0</v>
      </c>
      <c r="G1505" s="56">
        <v>0</v>
      </c>
    </row>
    <row r="1506" spans="2:7" ht="18.75" customHeight="1" x14ac:dyDescent="0.2">
      <c r="B1506" s="54" t="s">
        <v>3245</v>
      </c>
      <c r="C1506" s="55">
        <v>0</v>
      </c>
      <c r="D1506" s="55">
        <v>0</v>
      </c>
      <c r="E1506" s="151">
        <v>0</v>
      </c>
      <c r="F1506" s="151">
        <v>1</v>
      </c>
      <c r="G1506" s="56">
        <v>0</v>
      </c>
    </row>
    <row r="1507" spans="2:7" ht="18.75" customHeight="1" x14ac:dyDescent="0.2">
      <c r="B1507" s="54" t="s">
        <v>1332</v>
      </c>
      <c r="C1507" s="55">
        <v>0</v>
      </c>
      <c r="D1507" s="55">
        <v>0</v>
      </c>
      <c r="E1507" s="151">
        <v>1</v>
      </c>
      <c r="F1507" s="151">
        <v>0</v>
      </c>
      <c r="G1507" s="56">
        <v>0</v>
      </c>
    </row>
    <row r="1508" spans="2:7" ht="18.75" customHeight="1" x14ac:dyDescent="0.2">
      <c r="B1508" s="54" t="s">
        <v>4078</v>
      </c>
      <c r="C1508" s="55">
        <v>0</v>
      </c>
      <c r="D1508" s="55">
        <v>1</v>
      </c>
      <c r="E1508" s="151">
        <v>0</v>
      </c>
      <c r="F1508" s="151">
        <v>0</v>
      </c>
      <c r="G1508" s="56">
        <v>0</v>
      </c>
    </row>
    <row r="1509" spans="2:7" ht="18.75" customHeight="1" x14ac:dyDescent="0.2">
      <c r="B1509" s="54" t="s">
        <v>2085</v>
      </c>
      <c r="C1509" s="55">
        <v>0</v>
      </c>
      <c r="D1509" s="55">
        <v>1</v>
      </c>
      <c r="E1509" s="151">
        <v>0</v>
      </c>
      <c r="F1509" s="151">
        <v>0</v>
      </c>
      <c r="G1509" s="56">
        <v>0</v>
      </c>
    </row>
    <row r="1510" spans="2:7" ht="18.75" customHeight="1" x14ac:dyDescent="0.2">
      <c r="B1510" s="54" t="s">
        <v>5227</v>
      </c>
      <c r="C1510" s="55">
        <v>0</v>
      </c>
      <c r="D1510" s="55">
        <v>0</v>
      </c>
      <c r="E1510" s="151">
        <v>0</v>
      </c>
      <c r="F1510" s="151">
        <v>0</v>
      </c>
      <c r="G1510" s="56">
        <v>1</v>
      </c>
    </row>
    <row r="1511" spans="2:7" ht="18.75" customHeight="1" x14ac:dyDescent="0.2">
      <c r="B1511" s="54" t="s">
        <v>2211</v>
      </c>
      <c r="C1511" s="55">
        <v>0</v>
      </c>
      <c r="D1511" s="55">
        <v>0</v>
      </c>
      <c r="E1511" s="151">
        <v>0</v>
      </c>
      <c r="F1511" s="151">
        <v>0</v>
      </c>
      <c r="G1511" s="56">
        <v>1</v>
      </c>
    </row>
    <row r="1512" spans="2:7" ht="18.75" customHeight="1" x14ac:dyDescent="0.2">
      <c r="B1512" s="54" t="s">
        <v>5040</v>
      </c>
      <c r="C1512" s="55">
        <v>0</v>
      </c>
      <c r="D1512" s="55">
        <v>0</v>
      </c>
      <c r="E1512" s="151">
        <v>1</v>
      </c>
      <c r="F1512" s="151">
        <v>0</v>
      </c>
      <c r="G1512" s="56">
        <v>0</v>
      </c>
    </row>
    <row r="1513" spans="2:7" ht="18.75" customHeight="1" x14ac:dyDescent="0.2">
      <c r="B1513" s="54" t="s">
        <v>4767</v>
      </c>
      <c r="C1513" s="55">
        <v>0</v>
      </c>
      <c r="D1513" s="55">
        <v>0</v>
      </c>
      <c r="E1513" s="151">
        <v>0</v>
      </c>
      <c r="F1513" s="151">
        <v>1</v>
      </c>
      <c r="G1513" s="56">
        <v>0</v>
      </c>
    </row>
    <row r="1514" spans="2:7" ht="18.75" customHeight="1" x14ac:dyDescent="0.2">
      <c r="B1514" s="54" t="s">
        <v>2673</v>
      </c>
      <c r="C1514" s="55">
        <v>0</v>
      </c>
      <c r="D1514" s="55">
        <v>0</v>
      </c>
      <c r="E1514" s="151">
        <v>0</v>
      </c>
      <c r="F1514" s="151">
        <v>0</v>
      </c>
      <c r="G1514" s="56">
        <v>1</v>
      </c>
    </row>
    <row r="1515" spans="2:7" ht="18.75" customHeight="1" x14ac:dyDescent="0.2">
      <c r="B1515" s="54" t="s">
        <v>5250</v>
      </c>
      <c r="C1515" s="55">
        <v>0</v>
      </c>
      <c r="D1515" s="55">
        <v>0</v>
      </c>
      <c r="E1515" s="151">
        <v>0</v>
      </c>
      <c r="F1515" s="151">
        <v>0</v>
      </c>
      <c r="G1515" s="56">
        <v>1</v>
      </c>
    </row>
    <row r="1516" spans="2:7" ht="18.75" customHeight="1" x14ac:dyDescent="0.2">
      <c r="B1516" s="54" t="s">
        <v>4842</v>
      </c>
      <c r="C1516" s="55">
        <v>0</v>
      </c>
      <c r="D1516" s="55">
        <v>0</v>
      </c>
      <c r="E1516" s="151">
        <v>0</v>
      </c>
      <c r="F1516" s="151">
        <v>1</v>
      </c>
      <c r="G1516" s="56">
        <v>0</v>
      </c>
    </row>
    <row r="1517" spans="2:7" ht="18.75" customHeight="1" x14ac:dyDescent="0.2">
      <c r="B1517" s="54" t="s">
        <v>4768</v>
      </c>
      <c r="C1517" s="55">
        <v>0</v>
      </c>
      <c r="D1517" s="55">
        <v>1</v>
      </c>
      <c r="E1517" s="151">
        <v>0</v>
      </c>
      <c r="F1517" s="151">
        <v>0</v>
      </c>
      <c r="G1517" s="56">
        <v>0</v>
      </c>
    </row>
    <row r="1518" spans="2:7" ht="18.75" customHeight="1" x14ac:dyDescent="0.2">
      <c r="B1518" s="54" t="s">
        <v>4845</v>
      </c>
      <c r="C1518" s="55">
        <v>0</v>
      </c>
      <c r="D1518" s="55">
        <v>0</v>
      </c>
      <c r="E1518" s="151">
        <v>0</v>
      </c>
      <c r="F1518" s="151">
        <v>0</v>
      </c>
      <c r="G1518" s="56">
        <v>1</v>
      </c>
    </row>
    <row r="1519" spans="2:7" ht="18.75" customHeight="1" x14ac:dyDescent="0.2">
      <c r="B1519" s="54" t="s">
        <v>4632</v>
      </c>
      <c r="C1519" s="55">
        <v>0</v>
      </c>
      <c r="D1519" s="55">
        <v>0</v>
      </c>
      <c r="E1519" s="151">
        <v>1</v>
      </c>
      <c r="F1519" s="151">
        <v>0</v>
      </c>
      <c r="G1519" s="56">
        <v>0</v>
      </c>
    </row>
    <row r="1520" spans="2:7" ht="18.75" customHeight="1" x14ac:dyDescent="0.2">
      <c r="B1520" s="54" t="s">
        <v>4314</v>
      </c>
      <c r="C1520" s="55">
        <v>0</v>
      </c>
      <c r="D1520" s="55">
        <v>0</v>
      </c>
      <c r="E1520" s="151">
        <v>1</v>
      </c>
      <c r="F1520" s="151">
        <v>0</v>
      </c>
      <c r="G1520" s="56">
        <v>0</v>
      </c>
    </row>
    <row r="1521" spans="2:7" ht="18.75" customHeight="1" x14ac:dyDescent="0.2">
      <c r="B1521" s="54" t="s">
        <v>4848</v>
      </c>
      <c r="C1521" s="55">
        <v>0</v>
      </c>
      <c r="D1521" s="55">
        <v>1</v>
      </c>
      <c r="E1521" s="151">
        <v>0</v>
      </c>
      <c r="F1521" s="151">
        <v>0</v>
      </c>
      <c r="G1521" s="56">
        <v>0</v>
      </c>
    </row>
    <row r="1522" spans="2:7" ht="18.75" customHeight="1" x14ac:dyDescent="0.2">
      <c r="B1522" s="54" t="s">
        <v>4839</v>
      </c>
      <c r="C1522" s="55">
        <v>0</v>
      </c>
      <c r="D1522" s="55">
        <v>0</v>
      </c>
      <c r="E1522" s="151">
        <v>0</v>
      </c>
      <c r="F1522" s="151">
        <v>1</v>
      </c>
      <c r="G1522" s="56">
        <v>0</v>
      </c>
    </row>
    <row r="1523" spans="2:7" ht="18.75" customHeight="1" x14ac:dyDescent="0.2">
      <c r="B1523" s="54" t="s">
        <v>2062</v>
      </c>
      <c r="C1523" s="55">
        <v>0</v>
      </c>
      <c r="D1523" s="55">
        <v>1</v>
      </c>
      <c r="E1523" s="151">
        <v>0</v>
      </c>
      <c r="F1523" s="151">
        <v>0</v>
      </c>
      <c r="G1523" s="56">
        <v>0</v>
      </c>
    </row>
    <row r="1524" spans="2:7" ht="18.75" customHeight="1" x14ac:dyDescent="0.2">
      <c r="B1524" s="54" t="s">
        <v>1806</v>
      </c>
      <c r="C1524" s="55">
        <v>0</v>
      </c>
      <c r="D1524" s="55">
        <v>0</v>
      </c>
      <c r="E1524" s="151">
        <v>0</v>
      </c>
      <c r="F1524" s="151">
        <v>0</v>
      </c>
      <c r="G1524" s="56">
        <v>1</v>
      </c>
    </row>
    <row r="1525" spans="2:7" ht="18.75" customHeight="1" x14ac:dyDescent="0.2">
      <c r="B1525" s="54" t="s">
        <v>2208</v>
      </c>
      <c r="C1525" s="55">
        <v>0</v>
      </c>
      <c r="D1525" s="55">
        <v>0</v>
      </c>
      <c r="E1525" s="151">
        <v>0</v>
      </c>
      <c r="F1525" s="151">
        <v>0</v>
      </c>
      <c r="G1525" s="56">
        <v>1</v>
      </c>
    </row>
    <row r="1526" spans="2:7" ht="18.75" customHeight="1" x14ac:dyDescent="0.2">
      <c r="B1526" s="54" t="s">
        <v>4537</v>
      </c>
      <c r="C1526" s="55">
        <v>0</v>
      </c>
      <c r="D1526" s="55">
        <v>0</v>
      </c>
      <c r="E1526" s="151">
        <v>0</v>
      </c>
      <c r="F1526" s="151">
        <v>1</v>
      </c>
      <c r="G1526" s="56">
        <v>0</v>
      </c>
    </row>
    <row r="1527" spans="2:7" ht="18.75" customHeight="1" x14ac:dyDescent="0.2">
      <c r="B1527" s="54" t="s">
        <v>5052</v>
      </c>
      <c r="C1527" s="55">
        <v>0</v>
      </c>
      <c r="D1527" s="55">
        <v>1</v>
      </c>
      <c r="E1527" s="151">
        <v>0</v>
      </c>
      <c r="F1527" s="151">
        <v>0</v>
      </c>
      <c r="G1527" s="56">
        <v>0</v>
      </c>
    </row>
    <row r="1528" spans="2:7" ht="18.75" customHeight="1" x14ac:dyDescent="0.2">
      <c r="B1528" s="54" t="s">
        <v>4741</v>
      </c>
      <c r="C1528" s="55">
        <v>0</v>
      </c>
      <c r="D1528" s="55">
        <v>1</v>
      </c>
      <c r="E1528" s="151">
        <v>0</v>
      </c>
      <c r="F1528" s="151">
        <v>0</v>
      </c>
      <c r="G1528" s="56">
        <v>0</v>
      </c>
    </row>
    <row r="1529" spans="2:7" ht="18.75" customHeight="1" x14ac:dyDescent="0.2">
      <c r="B1529" s="54" t="s">
        <v>2162</v>
      </c>
      <c r="C1529" s="55">
        <v>0</v>
      </c>
      <c r="D1529" s="55">
        <v>0</v>
      </c>
      <c r="E1529" s="151">
        <v>0</v>
      </c>
      <c r="F1529" s="151">
        <v>0</v>
      </c>
      <c r="G1529" s="56">
        <v>1</v>
      </c>
    </row>
    <row r="1530" spans="2:7" ht="18.75" customHeight="1" x14ac:dyDescent="0.2">
      <c r="B1530" s="54" t="s">
        <v>3905</v>
      </c>
      <c r="C1530" s="55">
        <v>1</v>
      </c>
      <c r="D1530" s="55">
        <v>0</v>
      </c>
      <c r="E1530" s="151">
        <v>0</v>
      </c>
      <c r="F1530" s="151">
        <v>0</v>
      </c>
      <c r="G1530" s="56">
        <v>0</v>
      </c>
    </row>
    <row r="1531" spans="2:7" ht="18.75" customHeight="1" x14ac:dyDescent="0.2">
      <c r="B1531" s="54" t="s">
        <v>2256</v>
      </c>
      <c r="C1531" s="55">
        <v>0</v>
      </c>
      <c r="D1531" s="55">
        <v>0</v>
      </c>
      <c r="E1531" s="151">
        <v>0</v>
      </c>
      <c r="F1531" s="151">
        <v>0</v>
      </c>
      <c r="G1531" s="56">
        <v>1</v>
      </c>
    </row>
    <row r="1532" spans="2:7" ht="18.75" customHeight="1" x14ac:dyDescent="0.2">
      <c r="B1532" s="54" t="s">
        <v>2158</v>
      </c>
      <c r="C1532" s="55">
        <v>0</v>
      </c>
      <c r="D1532" s="55">
        <v>0</v>
      </c>
      <c r="E1532" s="151">
        <v>0</v>
      </c>
      <c r="F1532" s="151">
        <v>1</v>
      </c>
      <c r="G1532" s="56">
        <v>0</v>
      </c>
    </row>
    <row r="1533" spans="2:7" ht="18.75" customHeight="1" x14ac:dyDescent="0.2">
      <c r="B1533" s="54" t="s">
        <v>1832</v>
      </c>
      <c r="C1533" s="55">
        <v>1</v>
      </c>
      <c r="D1533" s="55">
        <v>0</v>
      </c>
      <c r="E1533" s="151">
        <v>0</v>
      </c>
      <c r="F1533" s="151">
        <v>0</v>
      </c>
      <c r="G1533" s="56">
        <v>0</v>
      </c>
    </row>
    <row r="1534" spans="2:7" ht="18.75" customHeight="1" x14ac:dyDescent="0.2">
      <c r="B1534" s="54" t="s">
        <v>4805</v>
      </c>
      <c r="C1534" s="55">
        <v>0</v>
      </c>
      <c r="D1534" s="55">
        <v>1</v>
      </c>
      <c r="E1534" s="151">
        <v>0</v>
      </c>
      <c r="F1534" s="151">
        <v>0</v>
      </c>
      <c r="G1534" s="56">
        <v>0</v>
      </c>
    </row>
    <row r="1535" spans="2:7" ht="18.75" customHeight="1" x14ac:dyDescent="0.2">
      <c r="B1535" s="54" t="s">
        <v>4629</v>
      </c>
      <c r="C1535" s="55">
        <v>0</v>
      </c>
      <c r="D1535" s="55">
        <v>0</v>
      </c>
      <c r="E1535" s="151">
        <v>1</v>
      </c>
      <c r="F1535" s="151">
        <v>0</v>
      </c>
      <c r="G1535" s="56">
        <v>0</v>
      </c>
    </row>
    <row r="1536" spans="2:7" ht="18.75" customHeight="1" x14ac:dyDescent="0.2">
      <c r="B1536" s="54" t="s">
        <v>5133</v>
      </c>
      <c r="C1536" s="55">
        <v>0</v>
      </c>
      <c r="D1536" s="55">
        <v>0</v>
      </c>
      <c r="E1536" s="151">
        <v>0</v>
      </c>
      <c r="F1536" s="151">
        <v>1</v>
      </c>
      <c r="G1536" s="56">
        <v>0</v>
      </c>
    </row>
    <row r="1537" spans="2:7" ht="18.75" customHeight="1" x14ac:dyDescent="0.2">
      <c r="B1537" s="54" t="s">
        <v>4590</v>
      </c>
      <c r="C1537" s="55">
        <v>0</v>
      </c>
      <c r="D1537" s="55">
        <v>0</v>
      </c>
      <c r="E1537" s="151">
        <v>0</v>
      </c>
      <c r="F1537" s="151">
        <v>1</v>
      </c>
      <c r="G1537" s="56">
        <v>0</v>
      </c>
    </row>
    <row r="1538" spans="2:7" ht="18.75" customHeight="1" x14ac:dyDescent="0.2">
      <c r="B1538" s="54" t="s">
        <v>5138</v>
      </c>
      <c r="C1538" s="55">
        <v>1</v>
      </c>
      <c r="D1538" s="55">
        <v>0</v>
      </c>
      <c r="E1538" s="151">
        <v>0</v>
      </c>
      <c r="F1538" s="151">
        <v>0</v>
      </c>
      <c r="G1538" s="56">
        <v>0</v>
      </c>
    </row>
    <row r="1539" spans="2:7" ht="18.75" customHeight="1" x14ac:dyDescent="0.2">
      <c r="B1539" s="54" t="s">
        <v>1488</v>
      </c>
      <c r="C1539" s="55">
        <v>0</v>
      </c>
      <c r="D1539" s="55">
        <v>0</v>
      </c>
      <c r="E1539" s="151">
        <v>0</v>
      </c>
      <c r="F1539" s="151">
        <v>1</v>
      </c>
      <c r="G1539" s="56">
        <v>0</v>
      </c>
    </row>
    <row r="1540" spans="2:7" ht="18.75" customHeight="1" x14ac:dyDescent="0.2">
      <c r="B1540" s="54" t="s">
        <v>5134</v>
      </c>
      <c r="C1540" s="55">
        <v>0</v>
      </c>
      <c r="D1540" s="55">
        <v>1</v>
      </c>
      <c r="E1540" s="151">
        <v>0</v>
      </c>
      <c r="F1540" s="151">
        <v>0</v>
      </c>
      <c r="G1540" s="56">
        <v>0</v>
      </c>
    </row>
    <row r="1541" spans="2:7" ht="18.75" customHeight="1" x14ac:dyDescent="0.2">
      <c r="B1541" s="54" t="s">
        <v>4088</v>
      </c>
      <c r="C1541" s="55">
        <v>0</v>
      </c>
      <c r="D1541" s="55">
        <v>1</v>
      </c>
      <c r="E1541" s="151">
        <v>0</v>
      </c>
      <c r="F1541" s="151">
        <v>0</v>
      </c>
      <c r="G1541" s="56">
        <v>0</v>
      </c>
    </row>
    <row r="1542" spans="2:7" ht="18.75" customHeight="1" x14ac:dyDescent="0.2">
      <c r="B1542" s="54" t="s">
        <v>4104</v>
      </c>
      <c r="C1542" s="55">
        <v>0</v>
      </c>
      <c r="D1542" s="55">
        <v>1</v>
      </c>
      <c r="E1542" s="151">
        <v>0</v>
      </c>
      <c r="F1542" s="151">
        <v>0</v>
      </c>
      <c r="G1542" s="56">
        <v>0</v>
      </c>
    </row>
    <row r="1543" spans="2:7" ht="18.75" customHeight="1" x14ac:dyDescent="0.2">
      <c r="B1543" s="54" t="s">
        <v>4106</v>
      </c>
      <c r="C1543" s="55">
        <v>0</v>
      </c>
      <c r="D1543" s="55">
        <v>1</v>
      </c>
      <c r="E1543" s="151">
        <v>0</v>
      </c>
      <c r="F1543" s="151">
        <v>0</v>
      </c>
      <c r="G1543" s="56">
        <v>0</v>
      </c>
    </row>
    <row r="1544" spans="2:7" ht="18.75" customHeight="1" x14ac:dyDescent="0.2">
      <c r="B1544" s="54" t="s">
        <v>4079</v>
      </c>
      <c r="C1544" s="55">
        <v>0</v>
      </c>
      <c r="D1544" s="55">
        <v>1</v>
      </c>
      <c r="E1544" s="151">
        <v>0</v>
      </c>
      <c r="F1544" s="151">
        <v>0</v>
      </c>
      <c r="G1544" s="56">
        <v>0</v>
      </c>
    </row>
    <row r="1545" spans="2:7" ht="18.75" customHeight="1" x14ac:dyDescent="0.2">
      <c r="B1545" s="54" t="s">
        <v>4236</v>
      </c>
      <c r="C1545" s="55">
        <v>0</v>
      </c>
      <c r="D1545" s="55">
        <v>0</v>
      </c>
      <c r="E1545" s="151">
        <v>1</v>
      </c>
      <c r="F1545" s="151">
        <v>0</v>
      </c>
      <c r="G1545" s="56">
        <v>0</v>
      </c>
    </row>
    <row r="1546" spans="2:7" ht="18.75" customHeight="1" x14ac:dyDescent="0.2">
      <c r="B1546" s="54" t="s">
        <v>4790</v>
      </c>
      <c r="C1546" s="55">
        <v>0</v>
      </c>
      <c r="D1546" s="55">
        <v>1</v>
      </c>
      <c r="E1546" s="151">
        <v>0</v>
      </c>
      <c r="F1546" s="151">
        <v>0</v>
      </c>
      <c r="G1546" s="56">
        <v>0</v>
      </c>
    </row>
    <row r="1547" spans="2:7" ht="18.75" customHeight="1" x14ac:dyDescent="0.2">
      <c r="B1547" s="54" t="s">
        <v>4782</v>
      </c>
      <c r="C1547" s="55">
        <v>0</v>
      </c>
      <c r="D1547" s="55">
        <v>1</v>
      </c>
      <c r="E1547" s="151">
        <v>0</v>
      </c>
      <c r="F1547" s="151">
        <v>0</v>
      </c>
      <c r="G1547" s="56">
        <v>0</v>
      </c>
    </row>
    <row r="1548" spans="2:7" ht="18.75" customHeight="1" x14ac:dyDescent="0.2">
      <c r="B1548" s="54" t="s">
        <v>4096</v>
      </c>
      <c r="C1548" s="55">
        <v>0</v>
      </c>
      <c r="D1548" s="55">
        <v>1</v>
      </c>
      <c r="E1548" s="151">
        <v>0</v>
      </c>
      <c r="F1548" s="151">
        <v>0</v>
      </c>
      <c r="G1548" s="56">
        <v>0</v>
      </c>
    </row>
    <row r="1549" spans="2:7" ht="18.75" customHeight="1" x14ac:dyDescent="0.2">
      <c r="B1549" s="54" t="s">
        <v>950</v>
      </c>
      <c r="C1549" s="55">
        <v>0</v>
      </c>
      <c r="D1549" s="55">
        <v>1</v>
      </c>
      <c r="E1549" s="151">
        <v>0</v>
      </c>
      <c r="F1549" s="151">
        <v>0</v>
      </c>
      <c r="G1549" s="56">
        <v>0</v>
      </c>
    </row>
    <row r="1550" spans="2:7" ht="18.75" customHeight="1" x14ac:dyDescent="0.2">
      <c r="B1550" s="54" t="s">
        <v>4315</v>
      </c>
      <c r="C1550" s="55">
        <v>0</v>
      </c>
      <c r="D1550" s="55">
        <v>0</v>
      </c>
      <c r="E1550" s="151">
        <v>1</v>
      </c>
      <c r="F1550" s="151">
        <v>0</v>
      </c>
      <c r="G1550" s="56">
        <v>0</v>
      </c>
    </row>
    <row r="1551" spans="2:7" ht="18.75" customHeight="1" x14ac:dyDescent="0.2">
      <c r="B1551" s="54" t="s">
        <v>864</v>
      </c>
      <c r="C1551" s="55">
        <v>0</v>
      </c>
      <c r="D1551" s="55">
        <v>0</v>
      </c>
      <c r="E1551" s="151">
        <v>0</v>
      </c>
      <c r="F1551" s="151">
        <v>0</v>
      </c>
      <c r="G1551" s="56">
        <v>1</v>
      </c>
    </row>
    <row r="1552" spans="2:7" ht="18.75" customHeight="1" x14ac:dyDescent="0.2">
      <c r="B1552" s="54" t="s">
        <v>5059</v>
      </c>
      <c r="C1552" s="55">
        <v>0</v>
      </c>
      <c r="D1552" s="55">
        <v>1</v>
      </c>
      <c r="E1552" s="151">
        <v>0</v>
      </c>
      <c r="F1552" s="151">
        <v>0</v>
      </c>
      <c r="G1552" s="56">
        <v>0</v>
      </c>
    </row>
    <row r="1553" spans="2:7" ht="18.75" customHeight="1" x14ac:dyDescent="0.2">
      <c r="B1553" s="54" t="s">
        <v>5053</v>
      </c>
      <c r="C1553" s="55">
        <v>0</v>
      </c>
      <c r="D1553" s="55">
        <v>0</v>
      </c>
      <c r="E1553" s="151">
        <v>0</v>
      </c>
      <c r="F1553" s="151">
        <v>1</v>
      </c>
      <c r="G1553" s="56">
        <v>0</v>
      </c>
    </row>
    <row r="1554" spans="2:7" ht="18.75" customHeight="1" x14ac:dyDescent="0.2">
      <c r="B1554" s="54" t="s">
        <v>4799</v>
      </c>
      <c r="C1554" s="55">
        <v>0</v>
      </c>
      <c r="D1554" s="55">
        <v>0</v>
      </c>
      <c r="E1554" s="151">
        <v>0</v>
      </c>
      <c r="F1554" s="151">
        <v>0</v>
      </c>
      <c r="G1554" s="56">
        <v>1</v>
      </c>
    </row>
    <row r="1555" spans="2:7" ht="18.75" customHeight="1" x14ac:dyDescent="0.2">
      <c r="B1555" s="54" t="s">
        <v>3842</v>
      </c>
      <c r="C1555" s="55">
        <v>1</v>
      </c>
      <c r="D1555" s="55">
        <v>0</v>
      </c>
      <c r="E1555" s="151">
        <v>0</v>
      </c>
      <c r="F1555" s="151">
        <v>0</v>
      </c>
      <c r="G1555" s="56">
        <v>0</v>
      </c>
    </row>
    <row r="1556" spans="2:7" ht="18.75" customHeight="1" x14ac:dyDescent="0.2">
      <c r="B1556" s="54" t="s">
        <v>3556</v>
      </c>
      <c r="C1556" s="55">
        <v>1</v>
      </c>
      <c r="D1556" s="55">
        <v>0</v>
      </c>
      <c r="E1556" s="151">
        <v>0</v>
      </c>
      <c r="F1556" s="151">
        <v>0</v>
      </c>
      <c r="G1556" s="56">
        <v>0</v>
      </c>
    </row>
    <row r="1557" spans="2:7" ht="18.75" customHeight="1" x14ac:dyDescent="0.2">
      <c r="B1557" s="54" t="s">
        <v>4783</v>
      </c>
      <c r="C1557" s="55">
        <v>0</v>
      </c>
      <c r="D1557" s="55">
        <v>1</v>
      </c>
      <c r="E1557" s="151">
        <v>0</v>
      </c>
      <c r="F1557" s="151">
        <v>0</v>
      </c>
      <c r="G1557" s="56">
        <v>0</v>
      </c>
    </row>
    <row r="1558" spans="2:7" ht="18.75" customHeight="1" x14ac:dyDescent="0.2">
      <c r="B1558" s="54" t="s">
        <v>3721</v>
      </c>
      <c r="C1558" s="55">
        <v>0</v>
      </c>
      <c r="D1558" s="55">
        <v>1</v>
      </c>
      <c r="E1558" s="151">
        <v>0</v>
      </c>
      <c r="F1558" s="151">
        <v>0</v>
      </c>
      <c r="G1558" s="56">
        <v>0</v>
      </c>
    </row>
    <row r="1559" spans="2:7" ht="18.75" customHeight="1" x14ac:dyDescent="0.2">
      <c r="B1559" s="54" t="s">
        <v>1338</v>
      </c>
      <c r="C1559" s="55">
        <v>1</v>
      </c>
      <c r="D1559" s="55">
        <v>0</v>
      </c>
      <c r="E1559" s="151">
        <v>0</v>
      </c>
      <c r="F1559" s="151">
        <v>0</v>
      </c>
      <c r="G1559" s="56">
        <v>0</v>
      </c>
    </row>
    <row r="1560" spans="2:7" ht="18.75" customHeight="1" x14ac:dyDescent="0.2">
      <c r="B1560" s="54" t="s">
        <v>4853</v>
      </c>
      <c r="C1560" s="55">
        <v>0</v>
      </c>
      <c r="D1560" s="55">
        <v>1</v>
      </c>
      <c r="E1560" s="151">
        <v>0</v>
      </c>
      <c r="F1560" s="151">
        <v>0</v>
      </c>
      <c r="G1560" s="56">
        <v>0</v>
      </c>
    </row>
    <row r="1561" spans="2:7" ht="18.75" customHeight="1" x14ac:dyDescent="0.2">
      <c r="B1561" s="54" t="s">
        <v>5021</v>
      </c>
      <c r="C1561" s="55">
        <v>0</v>
      </c>
      <c r="D1561" s="55">
        <v>1</v>
      </c>
      <c r="E1561" s="151">
        <v>0</v>
      </c>
      <c r="F1561" s="151">
        <v>0</v>
      </c>
      <c r="G1561" s="56">
        <v>0</v>
      </c>
    </row>
    <row r="1562" spans="2:7" ht="18.75" customHeight="1" x14ac:dyDescent="0.2">
      <c r="B1562" s="54" t="s">
        <v>4850</v>
      </c>
      <c r="C1562" s="55">
        <v>0</v>
      </c>
      <c r="D1562" s="55">
        <v>0</v>
      </c>
      <c r="E1562" s="151">
        <v>0</v>
      </c>
      <c r="F1562" s="151">
        <v>0</v>
      </c>
      <c r="G1562" s="56">
        <v>1</v>
      </c>
    </row>
    <row r="1563" spans="2:7" ht="18.75" customHeight="1" x14ac:dyDescent="0.2">
      <c r="B1563" s="54" t="s">
        <v>1314</v>
      </c>
      <c r="C1563" s="55">
        <v>0</v>
      </c>
      <c r="D1563" s="55">
        <v>0</v>
      </c>
      <c r="E1563" s="151">
        <v>1</v>
      </c>
      <c r="F1563" s="151">
        <v>0</v>
      </c>
      <c r="G1563" s="56">
        <v>0</v>
      </c>
    </row>
    <row r="1564" spans="2:7" ht="18.75" customHeight="1" x14ac:dyDescent="0.2">
      <c r="B1564" s="54" t="s">
        <v>2261</v>
      </c>
      <c r="C1564" s="55">
        <v>0</v>
      </c>
      <c r="D1564" s="55">
        <v>0</v>
      </c>
      <c r="E1564" s="151">
        <v>1</v>
      </c>
      <c r="F1564" s="151">
        <v>0</v>
      </c>
      <c r="G1564" s="56">
        <v>0</v>
      </c>
    </row>
    <row r="1565" spans="2:7" ht="18.75" customHeight="1" x14ac:dyDescent="0.2">
      <c r="B1565" s="54" t="s">
        <v>4617</v>
      </c>
      <c r="C1565" s="55">
        <v>0</v>
      </c>
      <c r="D1565" s="55">
        <v>0</v>
      </c>
      <c r="E1565" s="151">
        <v>0</v>
      </c>
      <c r="F1565" s="151">
        <v>1</v>
      </c>
      <c r="G1565" s="56">
        <v>0</v>
      </c>
    </row>
    <row r="1566" spans="2:7" ht="18.75" customHeight="1" x14ac:dyDescent="0.2">
      <c r="B1566" s="54" t="s">
        <v>4312</v>
      </c>
      <c r="C1566" s="55">
        <v>0</v>
      </c>
      <c r="D1566" s="55">
        <v>0</v>
      </c>
      <c r="E1566" s="151">
        <v>1</v>
      </c>
      <c r="F1566" s="151">
        <v>0</v>
      </c>
      <c r="G1566" s="56">
        <v>0</v>
      </c>
    </row>
    <row r="1567" spans="2:7" ht="18.75" customHeight="1" x14ac:dyDescent="0.2">
      <c r="B1567" s="54" t="s">
        <v>4854</v>
      </c>
      <c r="C1567" s="55">
        <v>0</v>
      </c>
      <c r="D1567" s="55">
        <v>0</v>
      </c>
      <c r="E1567" s="151">
        <v>0</v>
      </c>
      <c r="F1567" s="151">
        <v>0</v>
      </c>
      <c r="G1567" s="56">
        <v>1</v>
      </c>
    </row>
    <row r="1568" spans="2:7" ht="18.75" customHeight="1" x14ac:dyDescent="0.2">
      <c r="B1568" s="54" t="s">
        <v>4229</v>
      </c>
      <c r="C1568" s="55">
        <v>0</v>
      </c>
      <c r="D1568" s="55">
        <v>0</v>
      </c>
      <c r="E1568" s="151">
        <v>1</v>
      </c>
      <c r="F1568" s="151">
        <v>0</v>
      </c>
      <c r="G1568" s="56">
        <v>0</v>
      </c>
    </row>
    <row r="1569" spans="2:7" ht="18.75" customHeight="1" x14ac:dyDescent="0.2">
      <c r="B1569" s="54" t="s">
        <v>5238</v>
      </c>
      <c r="C1569" s="55">
        <v>0</v>
      </c>
      <c r="D1569" s="55">
        <v>0</v>
      </c>
      <c r="E1569" s="151">
        <v>0</v>
      </c>
      <c r="F1569" s="151">
        <v>0</v>
      </c>
      <c r="G1569" s="56">
        <v>1</v>
      </c>
    </row>
    <row r="1570" spans="2:7" ht="18.75" customHeight="1" x14ac:dyDescent="0.2">
      <c r="B1570" s="54" t="s">
        <v>2740</v>
      </c>
      <c r="C1570" s="55">
        <v>0</v>
      </c>
      <c r="D1570" s="55">
        <v>0</v>
      </c>
      <c r="E1570" s="151">
        <v>0</v>
      </c>
      <c r="F1570" s="151">
        <v>1</v>
      </c>
      <c r="G1570" s="56">
        <v>0</v>
      </c>
    </row>
    <row r="1571" spans="2:7" ht="18.75" customHeight="1" x14ac:dyDescent="0.2">
      <c r="B1571" s="54" t="s">
        <v>5262</v>
      </c>
      <c r="C1571" s="55">
        <v>0</v>
      </c>
      <c r="D1571" s="55">
        <v>0</v>
      </c>
      <c r="E1571" s="151">
        <v>0</v>
      </c>
      <c r="F1571" s="151">
        <v>0</v>
      </c>
      <c r="G1571" s="56">
        <v>1</v>
      </c>
    </row>
    <row r="1572" spans="2:7" ht="18.75" customHeight="1" x14ac:dyDescent="0.2">
      <c r="B1572" s="54" t="s">
        <v>4280</v>
      </c>
      <c r="C1572" s="55">
        <v>0</v>
      </c>
      <c r="D1572" s="55">
        <v>0</v>
      </c>
      <c r="E1572" s="151">
        <v>1</v>
      </c>
      <c r="F1572" s="151">
        <v>0</v>
      </c>
      <c r="G1572" s="56">
        <v>0</v>
      </c>
    </row>
    <row r="1573" spans="2:7" ht="18.75" customHeight="1" x14ac:dyDescent="0.2">
      <c r="B1573" s="54" t="s">
        <v>4851</v>
      </c>
      <c r="C1573" s="55">
        <v>0</v>
      </c>
      <c r="D1573" s="55">
        <v>0</v>
      </c>
      <c r="E1573" s="151">
        <v>0</v>
      </c>
      <c r="F1573" s="151">
        <v>0</v>
      </c>
      <c r="G1573" s="56">
        <v>1</v>
      </c>
    </row>
    <row r="1574" spans="2:7" ht="18.75" customHeight="1" x14ac:dyDescent="0.2">
      <c r="B1574" s="54" t="s">
        <v>4250</v>
      </c>
      <c r="C1574" s="55">
        <v>0</v>
      </c>
      <c r="D1574" s="55">
        <v>0</v>
      </c>
      <c r="E1574" s="151">
        <v>1</v>
      </c>
      <c r="F1574" s="151">
        <v>0</v>
      </c>
      <c r="G1574" s="56">
        <v>0</v>
      </c>
    </row>
    <row r="1575" spans="2:7" ht="18.75" customHeight="1" x14ac:dyDescent="0.2">
      <c r="B1575" s="54" t="s">
        <v>2737</v>
      </c>
      <c r="C1575" s="55">
        <v>1</v>
      </c>
      <c r="D1575" s="55">
        <v>0</v>
      </c>
      <c r="E1575" s="151">
        <v>0</v>
      </c>
      <c r="F1575" s="151">
        <v>0</v>
      </c>
      <c r="G1575" s="56">
        <v>0</v>
      </c>
    </row>
    <row r="1576" spans="2:7" ht="18.75" customHeight="1" x14ac:dyDescent="0.2">
      <c r="B1576" s="54" t="s">
        <v>5144</v>
      </c>
      <c r="C1576" s="55">
        <v>0</v>
      </c>
      <c r="D1576" s="55">
        <v>0</v>
      </c>
      <c r="E1576" s="151">
        <v>1</v>
      </c>
      <c r="F1576" s="151">
        <v>0</v>
      </c>
      <c r="G1576" s="56">
        <v>0</v>
      </c>
    </row>
    <row r="1577" spans="2:7" ht="18.75" customHeight="1" x14ac:dyDescent="0.2">
      <c r="B1577" s="54" t="s">
        <v>4361</v>
      </c>
      <c r="C1577" s="55">
        <v>0</v>
      </c>
      <c r="D1577" s="55">
        <v>0</v>
      </c>
      <c r="E1577" s="151">
        <v>1</v>
      </c>
      <c r="F1577" s="151">
        <v>0</v>
      </c>
      <c r="G1577" s="56">
        <v>0</v>
      </c>
    </row>
    <row r="1578" spans="2:7" ht="18.75" customHeight="1" x14ac:dyDescent="0.2">
      <c r="B1578" s="54" t="s">
        <v>5261</v>
      </c>
      <c r="C1578" s="55">
        <v>0</v>
      </c>
      <c r="D1578" s="55">
        <v>0</v>
      </c>
      <c r="E1578" s="151">
        <v>0</v>
      </c>
      <c r="F1578" s="151">
        <v>0</v>
      </c>
      <c r="G1578" s="56">
        <v>1</v>
      </c>
    </row>
    <row r="1579" spans="2:7" ht="18.75" customHeight="1" x14ac:dyDescent="0.2">
      <c r="B1579" s="54" t="s">
        <v>951</v>
      </c>
      <c r="C1579" s="55">
        <v>0</v>
      </c>
      <c r="D1579" s="55">
        <v>0</v>
      </c>
      <c r="E1579" s="151">
        <v>1</v>
      </c>
      <c r="F1579" s="151">
        <v>0</v>
      </c>
      <c r="G1579" s="56">
        <v>0</v>
      </c>
    </row>
    <row r="1580" spans="2:7" ht="18.75" customHeight="1" x14ac:dyDescent="0.2">
      <c r="B1580" s="54" t="s">
        <v>4505</v>
      </c>
      <c r="C1580" s="55">
        <v>0</v>
      </c>
      <c r="D1580" s="55">
        <v>0</v>
      </c>
      <c r="E1580" s="151">
        <v>0</v>
      </c>
      <c r="F1580" s="151">
        <v>1</v>
      </c>
      <c r="G1580" s="56">
        <v>0</v>
      </c>
    </row>
    <row r="1581" spans="2:7" ht="18.75" customHeight="1" x14ac:dyDescent="0.2">
      <c r="B1581" s="54" t="s">
        <v>1014</v>
      </c>
      <c r="C1581" s="55">
        <v>0</v>
      </c>
      <c r="D1581" s="55">
        <v>0</v>
      </c>
      <c r="E1581" s="151">
        <v>1</v>
      </c>
      <c r="F1581" s="151">
        <v>0</v>
      </c>
      <c r="G1581" s="56">
        <v>0</v>
      </c>
    </row>
    <row r="1582" spans="2:7" ht="18.75" customHeight="1" x14ac:dyDescent="0.2">
      <c r="B1582" s="54" t="s">
        <v>5146</v>
      </c>
      <c r="C1582" s="55">
        <v>0</v>
      </c>
      <c r="D1582" s="55">
        <v>0</v>
      </c>
      <c r="E1582" s="151">
        <v>0</v>
      </c>
      <c r="F1582" s="151">
        <v>0</v>
      </c>
      <c r="G1582" s="56">
        <v>1</v>
      </c>
    </row>
    <row r="1583" spans="2:7" ht="18.75" customHeight="1" x14ac:dyDescent="0.2">
      <c r="B1583" s="54" t="s">
        <v>2225</v>
      </c>
      <c r="C1583" s="55">
        <v>0</v>
      </c>
      <c r="D1583" s="55">
        <v>0</v>
      </c>
      <c r="E1583" s="151">
        <v>1</v>
      </c>
      <c r="F1583" s="151">
        <v>0</v>
      </c>
      <c r="G1583" s="56">
        <v>0</v>
      </c>
    </row>
    <row r="1584" spans="2:7" ht="18.75" customHeight="1" x14ac:dyDescent="0.2">
      <c r="B1584" s="54" t="s">
        <v>3242</v>
      </c>
      <c r="C1584" s="55">
        <v>0</v>
      </c>
      <c r="D1584" s="55">
        <v>0</v>
      </c>
      <c r="E1584" s="151">
        <v>1</v>
      </c>
      <c r="F1584" s="151">
        <v>0</v>
      </c>
      <c r="G1584" s="56">
        <v>0</v>
      </c>
    </row>
    <row r="1585" spans="2:7" ht="18.75" customHeight="1" x14ac:dyDescent="0.2">
      <c r="B1585" s="54" t="s">
        <v>3205</v>
      </c>
      <c r="C1585" s="55">
        <v>0</v>
      </c>
      <c r="D1585" s="55">
        <v>0</v>
      </c>
      <c r="E1585" s="151">
        <v>0</v>
      </c>
      <c r="F1585" s="151">
        <v>1</v>
      </c>
      <c r="G1585" s="56">
        <v>0</v>
      </c>
    </row>
    <row r="1586" spans="2:7" ht="18.75" customHeight="1" x14ac:dyDescent="0.2">
      <c r="B1586" s="54" t="s">
        <v>4562</v>
      </c>
      <c r="C1586" s="55">
        <v>0</v>
      </c>
      <c r="D1586" s="55">
        <v>0</v>
      </c>
      <c r="E1586" s="151">
        <v>0</v>
      </c>
      <c r="F1586" s="151">
        <v>1</v>
      </c>
      <c r="G1586" s="56">
        <v>0</v>
      </c>
    </row>
    <row r="1587" spans="2:7" ht="18.75" customHeight="1" x14ac:dyDescent="0.2">
      <c r="B1587" s="54" t="s">
        <v>2414</v>
      </c>
      <c r="C1587" s="55">
        <v>1</v>
      </c>
      <c r="D1587" s="55">
        <v>0</v>
      </c>
      <c r="E1587" s="151">
        <v>0</v>
      </c>
      <c r="F1587" s="151">
        <v>0</v>
      </c>
      <c r="G1587" s="56">
        <v>0</v>
      </c>
    </row>
    <row r="1588" spans="2:7" ht="18.75" customHeight="1" x14ac:dyDescent="0.2">
      <c r="B1588" s="54" t="s">
        <v>3899</v>
      </c>
      <c r="C1588" s="55">
        <v>1</v>
      </c>
      <c r="D1588" s="55">
        <v>0</v>
      </c>
      <c r="E1588" s="151">
        <v>0</v>
      </c>
      <c r="F1588" s="151">
        <v>0</v>
      </c>
      <c r="G1588" s="56">
        <v>0</v>
      </c>
    </row>
    <row r="1589" spans="2:7" ht="18.75" customHeight="1" x14ac:dyDescent="0.2">
      <c r="B1589" s="54" t="s">
        <v>5140</v>
      </c>
      <c r="C1589" s="55">
        <v>0</v>
      </c>
      <c r="D1589" s="55">
        <v>0</v>
      </c>
      <c r="E1589" s="151">
        <v>0</v>
      </c>
      <c r="F1589" s="151">
        <v>1</v>
      </c>
      <c r="G1589" s="56">
        <v>0</v>
      </c>
    </row>
    <row r="1590" spans="2:7" ht="18.75" customHeight="1" x14ac:dyDescent="0.2">
      <c r="B1590" s="54" t="s">
        <v>2551</v>
      </c>
      <c r="C1590" s="55">
        <v>0</v>
      </c>
      <c r="D1590" s="55">
        <v>0</v>
      </c>
      <c r="E1590" s="151">
        <v>0</v>
      </c>
      <c r="F1590" s="151">
        <v>0</v>
      </c>
      <c r="G1590" s="56">
        <v>1</v>
      </c>
    </row>
    <row r="1591" spans="2:7" ht="18.75" customHeight="1" x14ac:dyDescent="0.2">
      <c r="B1591" s="54" t="s">
        <v>5260</v>
      </c>
      <c r="C1591" s="55">
        <v>0</v>
      </c>
      <c r="D1591" s="55">
        <v>0</v>
      </c>
      <c r="E1591" s="151">
        <v>0</v>
      </c>
      <c r="F1591" s="151">
        <v>0</v>
      </c>
      <c r="G1591" s="56">
        <v>1</v>
      </c>
    </row>
    <row r="1592" spans="2:7" ht="18.75" customHeight="1" x14ac:dyDescent="0.2">
      <c r="B1592" s="54" t="s">
        <v>4082</v>
      </c>
      <c r="C1592" s="55">
        <v>0</v>
      </c>
      <c r="D1592" s="55">
        <v>1</v>
      </c>
      <c r="E1592" s="151">
        <v>0</v>
      </c>
      <c r="F1592" s="151">
        <v>0</v>
      </c>
      <c r="G1592" s="56">
        <v>0</v>
      </c>
    </row>
    <row r="1593" spans="2:7" ht="18.75" customHeight="1" x14ac:dyDescent="0.2">
      <c r="B1593" s="54" t="s">
        <v>4847</v>
      </c>
      <c r="C1593" s="55">
        <v>0</v>
      </c>
      <c r="D1593" s="55">
        <v>0</v>
      </c>
      <c r="E1593" s="151">
        <v>1</v>
      </c>
      <c r="F1593" s="151">
        <v>0</v>
      </c>
      <c r="G1593" s="56">
        <v>0</v>
      </c>
    </row>
    <row r="1594" spans="2:7" ht="18.75" customHeight="1" x14ac:dyDescent="0.2">
      <c r="B1594" s="54" t="s">
        <v>1673</v>
      </c>
      <c r="C1594" s="55">
        <v>1</v>
      </c>
      <c r="D1594" s="55">
        <v>0</v>
      </c>
      <c r="E1594" s="151">
        <v>0</v>
      </c>
      <c r="F1594" s="151">
        <v>0</v>
      </c>
      <c r="G1594" s="56">
        <v>0</v>
      </c>
    </row>
    <row r="1595" spans="2:7" ht="18.75" customHeight="1" x14ac:dyDescent="0.2">
      <c r="B1595" s="54" t="s">
        <v>941</v>
      </c>
      <c r="C1595" s="55">
        <v>0</v>
      </c>
      <c r="D1595" s="55">
        <v>0</v>
      </c>
      <c r="E1595" s="151">
        <v>1</v>
      </c>
      <c r="F1595" s="151">
        <v>0</v>
      </c>
      <c r="G1595" s="56">
        <v>0</v>
      </c>
    </row>
    <row r="1596" spans="2:7" ht="18.75" customHeight="1" x14ac:dyDescent="0.2">
      <c r="B1596" s="54" t="s">
        <v>3400</v>
      </c>
      <c r="C1596" s="55">
        <v>1</v>
      </c>
      <c r="D1596" s="55">
        <v>0</v>
      </c>
      <c r="E1596" s="151">
        <v>0</v>
      </c>
      <c r="F1596" s="151">
        <v>0</v>
      </c>
      <c r="G1596" s="56">
        <v>0</v>
      </c>
    </row>
    <row r="1597" spans="2:7" ht="18.75" customHeight="1" x14ac:dyDescent="0.2">
      <c r="B1597" s="54" t="s">
        <v>1213</v>
      </c>
      <c r="C1597" s="55">
        <v>0</v>
      </c>
      <c r="D1597" s="55">
        <v>0</v>
      </c>
      <c r="E1597" s="151">
        <v>0</v>
      </c>
      <c r="F1597" s="151">
        <v>0</v>
      </c>
      <c r="G1597" s="56">
        <v>1</v>
      </c>
    </row>
    <row r="1598" spans="2:7" ht="18.75" customHeight="1" x14ac:dyDescent="0.2">
      <c r="B1598" s="54" t="s">
        <v>4364</v>
      </c>
      <c r="C1598" s="55">
        <v>0</v>
      </c>
      <c r="D1598" s="55">
        <v>0</v>
      </c>
      <c r="E1598" s="151">
        <v>1</v>
      </c>
      <c r="F1598" s="151">
        <v>0</v>
      </c>
      <c r="G1598" s="56">
        <v>0</v>
      </c>
    </row>
    <row r="1599" spans="2:7" ht="18.75" customHeight="1" x14ac:dyDescent="0.2">
      <c r="B1599" s="54" t="s">
        <v>1597</v>
      </c>
      <c r="C1599" s="55">
        <v>0</v>
      </c>
      <c r="D1599" s="55">
        <v>1</v>
      </c>
      <c r="E1599" s="151">
        <v>0</v>
      </c>
      <c r="F1599" s="151">
        <v>0</v>
      </c>
      <c r="G1599" s="56">
        <v>0</v>
      </c>
    </row>
    <row r="1600" spans="2:7" ht="18.75" customHeight="1" x14ac:dyDescent="0.2">
      <c r="B1600" s="54" t="s">
        <v>5211</v>
      </c>
      <c r="C1600" s="55">
        <v>0</v>
      </c>
      <c r="D1600" s="55">
        <v>0</v>
      </c>
      <c r="E1600" s="151">
        <v>0</v>
      </c>
      <c r="F1600" s="151">
        <v>0</v>
      </c>
      <c r="G1600" s="56">
        <v>1</v>
      </c>
    </row>
    <row r="1601" spans="2:7" ht="18.75" customHeight="1" x14ac:dyDescent="0.2">
      <c r="B1601" s="54" t="s">
        <v>3526</v>
      </c>
      <c r="C1601" s="55">
        <v>1</v>
      </c>
      <c r="D1601" s="55">
        <v>0</v>
      </c>
      <c r="E1601" s="151">
        <v>0</v>
      </c>
      <c r="F1601" s="151">
        <v>0</v>
      </c>
      <c r="G1601" s="56">
        <v>0</v>
      </c>
    </row>
    <row r="1602" spans="2:7" ht="18.75" customHeight="1" x14ac:dyDescent="0.2">
      <c r="B1602" s="54" t="s">
        <v>5148</v>
      </c>
      <c r="C1602" s="55">
        <v>0</v>
      </c>
      <c r="D1602" s="55">
        <v>0</v>
      </c>
      <c r="E1602" s="151">
        <v>1</v>
      </c>
      <c r="F1602" s="151">
        <v>0</v>
      </c>
      <c r="G1602" s="56">
        <v>0</v>
      </c>
    </row>
    <row r="1603" spans="2:7" ht="18.75" customHeight="1" x14ac:dyDescent="0.2">
      <c r="B1603" s="54" t="s">
        <v>5141</v>
      </c>
      <c r="C1603" s="55">
        <v>0</v>
      </c>
      <c r="D1603" s="55">
        <v>0</v>
      </c>
      <c r="E1603" s="151">
        <v>1</v>
      </c>
      <c r="F1603" s="151">
        <v>0</v>
      </c>
      <c r="G1603" s="56">
        <v>0</v>
      </c>
    </row>
    <row r="1604" spans="2:7" ht="18.75" customHeight="1" x14ac:dyDescent="0.2">
      <c r="B1604" s="54" t="s">
        <v>1324</v>
      </c>
      <c r="C1604" s="55">
        <v>1</v>
      </c>
      <c r="D1604" s="55">
        <v>0</v>
      </c>
      <c r="E1604" s="151">
        <v>0</v>
      </c>
      <c r="F1604" s="151">
        <v>0</v>
      </c>
      <c r="G1604" s="56">
        <v>0</v>
      </c>
    </row>
    <row r="1605" spans="2:7" ht="18.75" customHeight="1" x14ac:dyDescent="0.2">
      <c r="B1605" s="54" t="s">
        <v>4811</v>
      </c>
      <c r="C1605" s="55">
        <v>1</v>
      </c>
      <c r="D1605" s="55">
        <v>0</v>
      </c>
      <c r="E1605" s="151">
        <v>0</v>
      </c>
      <c r="F1605" s="151">
        <v>0</v>
      </c>
      <c r="G1605" s="56">
        <v>0</v>
      </c>
    </row>
    <row r="1606" spans="2:7" ht="18.75" customHeight="1" x14ac:dyDescent="0.2">
      <c r="B1606" s="54" t="s">
        <v>5145</v>
      </c>
      <c r="C1606" s="55">
        <v>0</v>
      </c>
      <c r="D1606" s="55">
        <v>0</v>
      </c>
      <c r="E1606" s="151">
        <v>0</v>
      </c>
      <c r="F1606" s="151">
        <v>1</v>
      </c>
      <c r="G1606" s="56">
        <v>0</v>
      </c>
    </row>
    <row r="1607" spans="2:7" ht="18.75" customHeight="1" x14ac:dyDescent="0.2">
      <c r="B1607" s="54" t="s">
        <v>4344</v>
      </c>
      <c r="C1607" s="55">
        <v>0</v>
      </c>
      <c r="D1607" s="55">
        <v>0</v>
      </c>
      <c r="E1607" s="151">
        <v>1</v>
      </c>
      <c r="F1607" s="151">
        <v>0</v>
      </c>
      <c r="G1607" s="56">
        <v>0</v>
      </c>
    </row>
    <row r="1608" spans="2:7" ht="18.75" customHeight="1" x14ac:dyDescent="0.2">
      <c r="B1608" s="54" t="s">
        <v>5147</v>
      </c>
      <c r="C1608" s="55">
        <v>0</v>
      </c>
      <c r="D1608" s="55">
        <v>1</v>
      </c>
      <c r="E1608" s="151">
        <v>0</v>
      </c>
      <c r="F1608" s="151">
        <v>0</v>
      </c>
      <c r="G1608" s="56">
        <v>0</v>
      </c>
    </row>
    <row r="1609" spans="2:7" ht="18.75" customHeight="1" x14ac:dyDescent="0.2">
      <c r="B1609" s="54" t="s">
        <v>2733</v>
      </c>
      <c r="C1609" s="55">
        <v>0</v>
      </c>
      <c r="D1609" s="55">
        <v>0</v>
      </c>
      <c r="E1609" s="151">
        <v>1</v>
      </c>
      <c r="F1609" s="151">
        <v>0</v>
      </c>
      <c r="G1609" s="56">
        <v>0</v>
      </c>
    </row>
    <row r="1610" spans="2:7" ht="18.75" customHeight="1" x14ac:dyDescent="0.2">
      <c r="B1610" s="54" t="s">
        <v>4249</v>
      </c>
      <c r="C1610" s="55">
        <v>0</v>
      </c>
      <c r="D1610" s="55">
        <v>0</v>
      </c>
      <c r="E1610" s="151">
        <v>1</v>
      </c>
      <c r="F1610" s="151">
        <v>0</v>
      </c>
      <c r="G1610" s="56">
        <v>0</v>
      </c>
    </row>
    <row r="1611" spans="2:7" ht="18.75" customHeight="1" x14ac:dyDescent="0.2">
      <c r="B1611" s="54" t="s">
        <v>1394</v>
      </c>
      <c r="C1611" s="55">
        <v>1</v>
      </c>
      <c r="D1611" s="55">
        <v>0</v>
      </c>
      <c r="E1611" s="151">
        <v>0</v>
      </c>
      <c r="F1611" s="151">
        <v>0</v>
      </c>
      <c r="G1611" s="56">
        <v>0</v>
      </c>
    </row>
    <row r="1612" spans="2:7" ht="18.75" customHeight="1" x14ac:dyDescent="0.2">
      <c r="B1612" s="54" t="s">
        <v>1130</v>
      </c>
      <c r="C1612" s="55">
        <v>0</v>
      </c>
      <c r="D1612" s="55">
        <v>0</v>
      </c>
      <c r="E1612" s="151">
        <v>1</v>
      </c>
      <c r="F1612" s="151">
        <v>0</v>
      </c>
      <c r="G1612" s="56">
        <v>0</v>
      </c>
    </row>
    <row r="1613" spans="2:7" ht="18.75" customHeight="1" x14ac:dyDescent="0.2">
      <c r="B1613" s="54" t="s">
        <v>5142</v>
      </c>
      <c r="C1613" s="55">
        <v>0</v>
      </c>
      <c r="D1613" s="55">
        <v>0</v>
      </c>
      <c r="E1613" s="151">
        <v>1</v>
      </c>
      <c r="F1613" s="151">
        <v>0</v>
      </c>
      <c r="G1613" s="56">
        <v>0</v>
      </c>
    </row>
    <row r="1614" spans="2:7" ht="18.75" customHeight="1" x14ac:dyDescent="0.2">
      <c r="B1614" s="54" t="s">
        <v>932</v>
      </c>
      <c r="C1614" s="55">
        <v>0</v>
      </c>
      <c r="D1614" s="55">
        <v>0</v>
      </c>
      <c r="E1614" s="151">
        <v>0</v>
      </c>
      <c r="F1614" s="151">
        <v>1</v>
      </c>
      <c r="G1614" s="56">
        <v>0</v>
      </c>
    </row>
    <row r="1615" spans="2:7" ht="18.75" customHeight="1" x14ac:dyDescent="0.2">
      <c r="B1615" s="54" t="s">
        <v>4351</v>
      </c>
      <c r="C1615" s="55">
        <v>0</v>
      </c>
      <c r="D1615" s="55">
        <v>0</v>
      </c>
      <c r="E1615" s="151">
        <v>1</v>
      </c>
      <c r="F1615" s="151">
        <v>0</v>
      </c>
      <c r="G1615" s="56">
        <v>0</v>
      </c>
    </row>
    <row r="1616" spans="2:7" ht="18.75" customHeight="1" x14ac:dyDescent="0.2">
      <c r="B1616" s="54" t="s">
        <v>3521</v>
      </c>
      <c r="C1616" s="55">
        <v>0</v>
      </c>
      <c r="D1616" s="55">
        <v>0</v>
      </c>
      <c r="E1616" s="151">
        <v>0</v>
      </c>
      <c r="F1616" s="151">
        <v>1</v>
      </c>
      <c r="G1616" s="56">
        <v>0</v>
      </c>
    </row>
    <row r="1617" spans="2:7" ht="18.75" customHeight="1" x14ac:dyDescent="0.2">
      <c r="B1617" s="54" t="s">
        <v>4522</v>
      </c>
      <c r="C1617" s="55">
        <v>0</v>
      </c>
      <c r="D1617" s="55">
        <v>0</v>
      </c>
      <c r="E1617" s="151">
        <v>0</v>
      </c>
      <c r="F1617" s="151">
        <v>1</v>
      </c>
      <c r="G1617" s="56">
        <v>0</v>
      </c>
    </row>
    <row r="1618" spans="2:7" ht="18.75" customHeight="1" x14ac:dyDescent="0.2">
      <c r="B1618" s="54" t="s">
        <v>4284</v>
      </c>
      <c r="C1618" s="55">
        <v>0</v>
      </c>
      <c r="D1618" s="55">
        <v>0</v>
      </c>
      <c r="E1618" s="151">
        <v>1</v>
      </c>
      <c r="F1618" s="151">
        <v>0</v>
      </c>
      <c r="G1618" s="56">
        <v>0</v>
      </c>
    </row>
    <row r="1619" spans="2:7" ht="18.75" customHeight="1" x14ac:dyDescent="0.2">
      <c r="B1619" s="54" t="s">
        <v>4777</v>
      </c>
      <c r="C1619" s="55">
        <v>0</v>
      </c>
      <c r="D1619" s="55">
        <v>0</v>
      </c>
      <c r="E1619" s="151">
        <v>0</v>
      </c>
      <c r="F1619" s="151">
        <v>1</v>
      </c>
      <c r="G1619" s="56">
        <v>0</v>
      </c>
    </row>
    <row r="1620" spans="2:7" ht="18.75" customHeight="1" x14ac:dyDescent="0.2">
      <c r="B1620" s="54" t="s">
        <v>2353</v>
      </c>
      <c r="C1620" s="55">
        <v>0</v>
      </c>
      <c r="D1620" s="55">
        <v>0</v>
      </c>
      <c r="E1620" s="151">
        <v>1</v>
      </c>
      <c r="F1620" s="151">
        <v>0</v>
      </c>
      <c r="G1620" s="56">
        <v>0</v>
      </c>
    </row>
    <row r="1621" spans="2:7" ht="18.75" customHeight="1" x14ac:dyDescent="0.2">
      <c r="B1621" s="54" t="s">
        <v>4523</v>
      </c>
      <c r="C1621" s="55">
        <v>0</v>
      </c>
      <c r="D1621" s="55">
        <v>0</v>
      </c>
      <c r="E1621" s="151">
        <v>0</v>
      </c>
      <c r="F1621" s="151">
        <v>1</v>
      </c>
      <c r="G1621" s="56">
        <v>0</v>
      </c>
    </row>
    <row r="1622" spans="2:7" ht="18.75" customHeight="1" x14ac:dyDescent="0.2">
      <c r="B1622" s="54" t="s">
        <v>2696</v>
      </c>
      <c r="C1622" s="55">
        <v>0</v>
      </c>
      <c r="D1622" s="55">
        <v>1</v>
      </c>
      <c r="E1622" s="151">
        <v>0</v>
      </c>
      <c r="F1622" s="151">
        <v>0</v>
      </c>
      <c r="G1622" s="56">
        <v>0</v>
      </c>
    </row>
    <row r="1623" spans="2:7" ht="18.75" customHeight="1" x14ac:dyDescent="0.2">
      <c r="B1623" s="54" t="s">
        <v>4518</v>
      </c>
      <c r="C1623" s="55">
        <v>0</v>
      </c>
      <c r="D1623" s="55">
        <v>0</v>
      </c>
      <c r="E1623" s="151">
        <v>0</v>
      </c>
      <c r="F1623" s="151">
        <v>1</v>
      </c>
      <c r="G1623" s="56">
        <v>0</v>
      </c>
    </row>
    <row r="1624" spans="2:7" ht="18.75" customHeight="1" x14ac:dyDescent="0.2">
      <c r="B1624" s="54" t="s">
        <v>4788</v>
      </c>
      <c r="C1624" s="55">
        <v>1</v>
      </c>
      <c r="D1624" s="55">
        <v>0</v>
      </c>
      <c r="E1624" s="151">
        <v>0</v>
      </c>
      <c r="F1624" s="151">
        <v>0</v>
      </c>
      <c r="G1624" s="56">
        <v>0</v>
      </c>
    </row>
    <row r="1625" spans="2:7" ht="18.75" customHeight="1" x14ac:dyDescent="0.2">
      <c r="B1625" s="54" t="s">
        <v>896</v>
      </c>
      <c r="C1625" s="55">
        <v>0</v>
      </c>
      <c r="D1625" s="55">
        <v>1</v>
      </c>
      <c r="E1625" s="151">
        <v>0</v>
      </c>
      <c r="F1625" s="151">
        <v>0</v>
      </c>
      <c r="G1625" s="56">
        <v>0</v>
      </c>
    </row>
    <row r="1626" spans="2:7" ht="18.75" customHeight="1" x14ac:dyDescent="0.2">
      <c r="B1626" s="54" t="s">
        <v>4615</v>
      </c>
      <c r="C1626" s="55">
        <v>0</v>
      </c>
      <c r="D1626" s="55">
        <v>1</v>
      </c>
      <c r="E1626" s="151">
        <v>0</v>
      </c>
      <c r="F1626" s="151">
        <v>0</v>
      </c>
      <c r="G1626" s="56">
        <v>0</v>
      </c>
    </row>
    <row r="1627" spans="2:7" ht="18.75" customHeight="1" x14ac:dyDescent="0.2">
      <c r="B1627" s="54" t="s">
        <v>3426</v>
      </c>
      <c r="C1627" s="55">
        <v>0</v>
      </c>
      <c r="D1627" s="55">
        <v>1</v>
      </c>
      <c r="E1627" s="151">
        <v>0</v>
      </c>
      <c r="F1627" s="151">
        <v>0</v>
      </c>
      <c r="G1627" s="56">
        <v>0</v>
      </c>
    </row>
    <row r="1628" spans="2:7" ht="18.75" customHeight="1" x14ac:dyDescent="0.2">
      <c r="B1628" s="54" t="s">
        <v>4012</v>
      </c>
      <c r="C1628" s="55">
        <v>0</v>
      </c>
      <c r="D1628" s="55">
        <v>1</v>
      </c>
      <c r="E1628" s="151">
        <v>0</v>
      </c>
      <c r="F1628" s="151">
        <v>0</v>
      </c>
      <c r="G1628" s="56">
        <v>0</v>
      </c>
    </row>
    <row r="1629" spans="2:7" ht="18.75" customHeight="1" x14ac:dyDescent="0.2">
      <c r="B1629" s="54" t="s">
        <v>4634</v>
      </c>
      <c r="C1629" s="55">
        <v>0</v>
      </c>
      <c r="D1629" s="55">
        <v>0</v>
      </c>
      <c r="E1629" s="151">
        <v>0</v>
      </c>
      <c r="F1629" s="151">
        <v>1</v>
      </c>
      <c r="G1629" s="56">
        <v>0</v>
      </c>
    </row>
    <row r="1630" spans="2:7" ht="18.75" customHeight="1" x14ac:dyDescent="0.2">
      <c r="B1630" s="54" t="s">
        <v>4770</v>
      </c>
      <c r="C1630" s="55">
        <v>0</v>
      </c>
      <c r="D1630" s="55">
        <v>0</v>
      </c>
      <c r="E1630" s="151">
        <v>0</v>
      </c>
      <c r="F1630" s="151">
        <v>0</v>
      </c>
      <c r="G1630" s="56">
        <v>1</v>
      </c>
    </row>
    <row r="1631" spans="2:7" ht="18.75" customHeight="1" x14ac:dyDescent="0.2">
      <c r="B1631" s="54" t="s">
        <v>5143</v>
      </c>
      <c r="C1631" s="55">
        <v>0</v>
      </c>
      <c r="D1631" s="55">
        <v>0</v>
      </c>
      <c r="E1631" s="151">
        <v>1</v>
      </c>
      <c r="F1631" s="151">
        <v>0</v>
      </c>
      <c r="G1631" s="56">
        <v>0</v>
      </c>
    </row>
    <row r="1632" spans="2:7" ht="18.75" customHeight="1" x14ac:dyDescent="0.2">
      <c r="B1632" s="54" t="s">
        <v>4245</v>
      </c>
      <c r="C1632" s="55">
        <v>0</v>
      </c>
      <c r="D1632" s="55">
        <v>0</v>
      </c>
      <c r="E1632" s="151">
        <v>1</v>
      </c>
      <c r="F1632" s="151">
        <v>0</v>
      </c>
      <c r="G1632" s="56">
        <v>0</v>
      </c>
    </row>
    <row r="1633" spans="2:7" ht="18.75" customHeight="1" x14ac:dyDescent="0.2">
      <c r="B1633" s="54" t="s">
        <v>4531</v>
      </c>
      <c r="C1633" s="55">
        <v>0</v>
      </c>
      <c r="D1633" s="55">
        <v>0</v>
      </c>
      <c r="E1633" s="151">
        <v>0</v>
      </c>
      <c r="F1633" s="151">
        <v>1</v>
      </c>
      <c r="G1633" s="56">
        <v>0</v>
      </c>
    </row>
    <row r="1634" spans="2:7" ht="18.75" customHeight="1" x14ac:dyDescent="0.2">
      <c r="B1634" s="54" t="s">
        <v>1402</v>
      </c>
      <c r="C1634" s="55">
        <v>0</v>
      </c>
      <c r="D1634" s="55">
        <v>0</v>
      </c>
      <c r="E1634" s="151">
        <v>0</v>
      </c>
      <c r="F1634" s="151">
        <v>1</v>
      </c>
      <c r="G1634" s="56">
        <v>0</v>
      </c>
    </row>
    <row r="1635" spans="2:7" ht="18.75" customHeight="1" x14ac:dyDescent="0.2">
      <c r="B1635" s="54" t="s">
        <v>3850</v>
      </c>
      <c r="C1635" s="55">
        <v>1</v>
      </c>
      <c r="D1635" s="55">
        <v>0</v>
      </c>
      <c r="E1635" s="151">
        <v>0</v>
      </c>
      <c r="F1635" s="151">
        <v>0</v>
      </c>
      <c r="G1635" s="56">
        <v>0</v>
      </c>
    </row>
    <row r="1636" spans="2:7" ht="18.75" customHeight="1" x14ac:dyDescent="0.2">
      <c r="B1636" s="54" t="s">
        <v>2735</v>
      </c>
      <c r="C1636" s="55">
        <v>0</v>
      </c>
      <c r="D1636" s="55">
        <v>1</v>
      </c>
      <c r="E1636" s="151">
        <v>0</v>
      </c>
      <c r="F1636" s="151">
        <v>0</v>
      </c>
      <c r="G1636" s="56">
        <v>0</v>
      </c>
    </row>
    <row r="1637" spans="2:7" ht="18.75" customHeight="1" x14ac:dyDescent="0.2">
      <c r="B1637" s="54" t="s">
        <v>4611</v>
      </c>
      <c r="C1637" s="55">
        <v>0</v>
      </c>
      <c r="D1637" s="55">
        <v>0</v>
      </c>
      <c r="E1637" s="151">
        <v>0</v>
      </c>
      <c r="F1637" s="151">
        <v>1</v>
      </c>
      <c r="G1637" s="56">
        <v>0</v>
      </c>
    </row>
    <row r="1638" spans="2:7" ht="18.75" customHeight="1" x14ac:dyDescent="0.2">
      <c r="B1638" s="54" t="s">
        <v>3893</v>
      </c>
      <c r="C1638" s="55">
        <v>1</v>
      </c>
      <c r="D1638" s="55">
        <v>0</v>
      </c>
      <c r="E1638" s="151">
        <v>0</v>
      </c>
      <c r="F1638" s="151">
        <v>0</v>
      </c>
      <c r="G1638" s="56">
        <v>0</v>
      </c>
    </row>
    <row r="1639" spans="2:7" ht="18.75" customHeight="1" x14ac:dyDescent="0.2">
      <c r="B1639" s="54" t="s">
        <v>5154</v>
      </c>
      <c r="C1639" s="55">
        <v>0</v>
      </c>
      <c r="D1639" s="55">
        <v>0</v>
      </c>
      <c r="E1639" s="151">
        <v>1</v>
      </c>
      <c r="F1639" s="151">
        <v>0</v>
      </c>
      <c r="G1639" s="56">
        <v>0</v>
      </c>
    </row>
    <row r="1640" spans="2:7" ht="18.75" customHeight="1" x14ac:dyDescent="0.2">
      <c r="B1640" s="54" t="s">
        <v>4117</v>
      </c>
      <c r="C1640" s="55">
        <v>0</v>
      </c>
      <c r="D1640" s="55">
        <v>1</v>
      </c>
      <c r="E1640" s="151">
        <v>0</v>
      </c>
      <c r="F1640" s="151">
        <v>0</v>
      </c>
      <c r="G1640" s="56">
        <v>0</v>
      </c>
    </row>
    <row r="1641" spans="2:7" ht="18.75" customHeight="1" x14ac:dyDescent="0.2">
      <c r="B1641" s="54" t="s">
        <v>4794</v>
      </c>
      <c r="C1641" s="55">
        <v>0</v>
      </c>
      <c r="D1641" s="55">
        <v>1</v>
      </c>
      <c r="E1641" s="151">
        <v>0</v>
      </c>
      <c r="F1641" s="151">
        <v>0</v>
      </c>
      <c r="G1641" s="56">
        <v>0</v>
      </c>
    </row>
    <row r="1642" spans="2:7" ht="18.75" customHeight="1" x14ac:dyDescent="0.2">
      <c r="B1642" s="54" t="s">
        <v>4008</v>
      </c>
      <c r="C1642" s="55">
        <v>0</v>
      </c>
      <c r="D1642" s="55">
        <v>1</v>
      </c>
      <c r="E1642" s="151">
        <v>0</v>
      </c>
      <c r="F1642" s="151">
        <v>0</v>
      </c>
      <c r="G1642" s="56">
        <v>0</v>
      </c>
    </row>
    <row r="1643" spans="2:7" ht="18.75" customHeight="1" x14ac:dyDescent="0.2">
      <c r="B1643" s="54" t="s">
        <v>4852</v>
      </c>
      <c r="C1643" s="55">
        <v>0</v>
      </c>
      <c r="D1643" s="55">
        <v>0</v>
      </c>
      <c r="E1643" s="151">
        <v>0</v>
      </c>
      <c r="F1643" s="151">
        <v>0</v>
      </c>
      <c r="G1643" s="56">
        <v>1</v>
      </c>
    </row>
    <row r="1644" spans="2:7" ht="18.75" customHeight="1" x14ac:dyDescent="0.2">
      <c r="B1644" s="54" t="s">
        <v>5252</v>
      </c>
      <c r="C1644" s="55">
        <v>0</v>
      </c>
      <c r="D1644" s="55">
        <v>0</v>
      </c>
      <c r="E1644" s="151">
        <v>0</v>
      </c>
      <c r="F1644" s="151">
        <v>0</v>
      </c>
      <c r="G1644" s="56">
        <v>1</v>
      </c>
    </row>
    <row r="1645" spans="2:7" ht="18.75" customHeight="1" x14ac:dyDescent="0.2">
      <c r="B1645" s="54" t="s">
        <v>3845</v>
      </c>
      <c r="C1645" s="55">
        <v>1</v>
      </c>
      <c r="D1645" s="55">
        <v>0</v>
      </c>
      <c r="E1645" s="151">
        <v>0</v>
      </c>
      <c r="F1645" s="151">
        <v>0</v>
      </c>
      <c r="G1645" s="56">
        <v>0</v>
      </c>
    </row>
    <row r="1646" spans="2:7" ht="18.75" customHeight="1" x14ac:dyDescent="0.2">
      <c r="B1646" s="54" t="s">
        <v>4077</v>
      </c>
      <c r="C1646" s="55">
        <v>0</v>
      </c>
      <c r="D1646" s="55">
        <v>1</v>
      </c>
      <c r="E1646" s="151">
        <v>0</v>
      </c>
      <c r="F1646" s="151">
        <v>0</v>
      </c>
      <c r="G1646" s="56">
        <v>0</v>
      </c>
    </row>
    <row r="1647" spans="2:7" ht="18.75" customHeight="1" x14ac:dyDescent="0.2">
      <c r="B1647" s="54" t="s">
        <v>1955</v>
      </c>
      <c r="C1647" s="55">
        <v>1</v>
      </c>
      <c r="D1647" s="55">
        <v>0</v>
      </c>
      <c r="E1647" s="151">
        <v>0</v>
      </c>
      <c r="F1647" s="151">
        <v>0</v>
      </c>
      <c r="G1647" s="56">
        <v>0</v>
      </c>
    </row>
    <row r="1648" spans="2:7" ht="18.75" customHeight="1" x14ac:dyDescent="0.2">
      <c r="B1648" s="54" t="s">
        <v>4534</v>
      </c>
      <c r="C1648" s="55">
        <v>0</v>
      </c>
      <c r="D1648" s="55">
        <v>0</v>
      </c>
      <c r="E1648" s="151">
        <v>0</v>
      </c>
      <c r="F1648" s="151">
        <v>1</v>
      </c>
      <c r="G1648" s="56">
        <v>0</v>
      </c>
    </row>
    <row r="1649" spans="2:7" ht="18.75" customHeight="1" x14ac:dyDescent="0.2">
      <c r="B1649" s="54" t="s">
        <v>4771</v>
      </c>
      <c r="C1649" s="55">
        <v>0</v>
      </c>
      <c r="D1649" s="55">
        <v>0</v>
      </c>
      <c r="E1649" s="151">
        <v>0</v>
      </c>
      <c r="F1649" s="151">
        <v>1</v>
      </c>
      <c r="G1649" s="56">
        <v>0</v>
      </c>
    </row>
    <row r="1650" spans="2:7" ht="18.75" customHeight="1" x14ac:dyDescent="0.2">
      <c r="B1650" s="54" t="s">
        <v>1871</v>
      </c>
      <c r="C1650" s="55">
        <v>0</v>
      </c>
      <c r="D1650" s="55">
        <v>1</v>
      </c>
      <c r="E1650" s="151">
        <v>0</v>
      </c>
      <c r="F1650" s="151">
        <v>0</v>
      </c>
      <c r="G1650" s="56">
        <v>0</v>
      </c>
    </row>
    <row r="1651" spans="2:7" ht="18.75" customHeight="1" x14ac:dyDescent="0.2">
      <c r="B1651" s="54" t="s">
        <v>4337</v>
      </c>
      <c r="C1651" s="55">
        <v>0</v>
      </c>
      <c r="D1651" s="55">
        <v>0</v>
      </c>
      <c r="E1651" s="151">
        <v>1</v>
      </c>
      <c r="F1651" s="151">
        <v>0</v>
      </c>
      <c r="G1651" s="56">
        <v>0</v>
      </c>
    </row>
    <row r="1652" spans="2:7" ht="18.75" customHeight="1" x14ac:dyDescent="0.2">
      <c r="B1652" s="54" t="s">
        <v>3916</v>
      </c>
      <c r="C1652" s="55">
        <v>1</v>
      </c>
      <c r="D1652" s="55">
        <v>0</v>
      </c>
      <c r="E1652" s="151">
        <v>0</v>
      </c>
      <c r="F1652" s="151">
        <v>0</v>
      </c>
      <c r="G1652" s="56">
        <v>0</v>
      </c>
    </row>
    <row r="1653" spans="2:7" ht="18.75" customHeight="1" x14ac:dyDescent="0.2">
      <c r="B1653" s="54" t="s">
        <v>1310</v>
      </c>
      <c r="C1653" s="55">
        <v>0</v>
      </c>
      <c r="D1653" s="55">
        <v>0</v>
      </c>
      <c r="E1653" s="151">
        <v>1</v>
      </c>
      <c r="F1653" s="151">
        <v>0</v>
      </c>
      <c r="G1653" s="56">
        <v>0</v>
      </c>
    </row>
    <row r="1654" spans="2:7" ht="18.75" customHeight="1" x14ac:dyDescent="0.2">
      <c r="B1654" s="54" t="s">
        <v>4793</v>
      </c>
      <c r="C1654" s="55">
        <v>0</v>
      </c>
      <c r="D1654" s="55">
        <v>0</v>
      </c>
      <c r="E1654" s="151">
        <v>0</v>
      </c>
      <c r="F1654" s="151">
        <v>0</v>
      </c>
      <c r="G1654" s="56">
        <v>1</v>
      </c>
    </row>
    <row r="1655" spans="2:7" ht="18.75" customHeight="1" x14ac:dyDescent="0.2">
      <c r="B1655" s="54" t="s">
        <v>3398</v>
      </c>
      <c r="C1655" s="55">
        <v>0</v>
      </c>
      <c r="D1655" s="55">
        <v>0</v>
      </c>
      <c r="E1655" s="151">
        <v>1</v>
      </c>
      <c r="F1655" s="151">
        <v>0</v>
      </c>
      <c r="G1655" s="56">
        <v>0</v>
      </c>
    </row>
    <row r="1656" spans="2:7" ht="18.75" customHeight="1" x14ac:dyDescent="0.2">
      <c r="B1656" s="54" t="s">
        <v>5159</v>
      </c>
      <c r="C1656" s="55">
        <v>0</v>
      </c>
      <c r="D1656" s="55">
        <v>1</v>
      </c>
      <c r="E1656" s="151">
        <v>0</v>
      </c>
      <c r="F1656" s="151">
        <v>0</v>
      </c>
      <c r="G1656" s="56">
        <v>0</v>
      </c>
    </row>
    <row r="1657" spans="2:7" ht="18.75" customHeight="1" x14ac:dyDescent="0.2">
      <c r="B1657" s="54" t="s">
        <v>3139</v>
      </c>
      <c r="C1657" s="55">
        <v>0</v>
      </c>
      <c r="D1657" s="55">
        <v>0</v>
      </c>
      <c r="E1657" s="151">
        <v>1</v>
      </c>
      <c r="F1657" s="151">
        <v>0</v>
      </c>
      <c r="G1657" s="56">
        <v>0</v>
      </c>
    </row>
    <row r="1658" spans="2:7" ht="18.75" customHeight="1" x14ac:dyDescent="0.2">
      <c r="B1658" s="54" t="s">
        <v>4564</v>
      </c>
      <c r="C1658" s="55">
        <v>0</v>
      </c>
      <c r="D1658" s="55">
        <v>0</v>
      </c>
      <c r="E1658" s="151">
        <v>0</v>
      </c>
      <c r="F1658" s="151">
        <v>1</v>
      </c>
      <c r="G1658" s="56">
        <v>0</v>
      </c>
    </row>
    <row r="1659" spans="2:7" ht="18.75" customHeight="1" x14ac:dyDescent="0.2">
      <c r="B1659" s="54" t="s">
        <v>5160</v>
      </c>
      <c r="C1659" s="55">
        <v>1</v>
      </c>
      <c r="D1659" s="55">
        <v>0</v>
      </c>
      <c r="E1659" s="151">
        <v>0</v>
      </c>
      <c r="F1659" s="151">
        <v>0</v>
      </c>
      <c r="G1659" s="56">
        <v>0</v>
      </c>
    </row>
    <row r="1660" spans="2:7" ht="18.75" customHeight="1" x14ac:dyDescent="0.2">
      <c r="B1660" s="54" t="s">
        <v>1735</v>
      </c>
      <c r="C1660" s="55">
        <v>0</v>
      </c>
      <c r="D1660" s="55">
        <v>0</v>
      </c>
      <c r="E1660" s="151">
        <v>0</v>
      </c>
      <c r="F1660" s="151">
        <v>1</v>
      </c>
      <c r="G1660" s="56">
        <v>0</v>
      </c>
    </row>
    <row r="1661" spans="2:7" ht="18.75" customHeight="1" x14ac:dyDescent="0.2">
      <c r="B1661" s="54" t="s">
        <v>2583</v>
      </c>
      <c r="C1661" s="55">
        <v>0</v>
      </c>
      <c r="D1661" s="55">
        <v>0</v>
      </c>
      <c r="E1661" s="151">
        <v>1</v>
      </c>
      <c r="F1661" s="151">
        <v>0</v>
      </c>
      <c r="G1661" s="56">
        <v>0</v>
      </c>
    </row>
    <row r="1662" spans="2:7" ht="18.75" customHeight="1" x14ac:dyDescent="0.2">
      <c r="B1662" s="54" t="s">
        <v>1667</v>
      </c>
      <c r="C1662" s="55">
        <v>0</v>
      </c>
      <c r="D1662" s="55">
        <v>0</v>
      </c>
      <c r="E1662" s="151">
        <v>0</v>
      </c>
      <c r="F1662" s="151">
        <v>1</v>
      </c>
      <c r="G1662" s="56">
        <v>0</v>
      </c>
    </row>
    <row r="1663" spans="2:7" ht="18.75" customHeight="1" x14ac:dyDescent="0.2">
      <c r="B1663" s="54" t="s">
        <v>4138</v>
      </c>
      <c r="C1663" s="55">
        <v>0</v>
      </c>
      <c r="D1663" s="55">
        <v>1</v>
      </c>
      <c r="E1663" s="151">
        <v>0</v>
      </c>
      <c r="F1663" s="151">
        <v>0</v>
      </c>
      <c r="G1663" s="56">
        <v>0</v>
      </c>
    </row>
    <row r="1664" spans="2:7" ht="18.75" customHeight="1" x14ac:dyDescent="0.2">
      <c r="B1664" s="54" t="s">
        <v>1460</v>
      </c>
      <c r="C1664" s="55">
        <v>1</v>
      </c>
      <c r="D1664" s="55">
        <v>0</v>
      </c>
      <c r="E1664" s="151">
        <v>0</v>
      </c>
      <c r="F1664" s="151">
        <v>0</v>
      </c>
      <c r="G1664" s="56">
        <v>0</v>
      </c>
    </row>
    <row r="1665" spans="2:7" ht="18.75" customHeight="1" x14ac:dyDescent="0.2">
      <c r="B1665" s="54" t="s">
        <v>4340</v>
      </c>
      <c r="C1665" s="55">
        <v>0</v>
      </c>
      <c r="D1665" s="55">
        <v>0</v>
      </c>
      <c r="E1665" s="151">
        <v>1</v>
      </c>
      <c r="F1665" s="151">
        <v>0</v>
      </c>
      <c r="G1665" s="56">
        <v>0</v>
      </c>
    </row>
    <row r="1666" spans="2:7" ht="18.75" customHeight="1" x14ac:dyDescent="0.2">
      <c r="B1666" s="54" t="s">
        <v>4748</v>
      </c>
      <c r="C1666" s="55">
        <v>0</v>
      </c>
      <c r="D1666" s="55">
        <v>1</v>
      </c>
      <c r="E1666" s="151">
        <v>0</v>
      </c>
      <c r="F1666" s="151">
        <v>0</v>
      </c>
      <c r="G1666" s="56">
        <v>0</v>
      </c>
    </row>
    <row r="1667" spans="2:7" ht="18.75" customHeight="1" x14ac:dyDescent="0.2">
      <c r="B1667" s="54" t="s">
        <v>2371</v>
      </c>
      <c r="C1667" s="55">
        <v>1</v>
      </c>
      <c r="D1667" s="55">
        <v>0</v>
      </c>
      <c r="E1667" s="151">
        <v>0</v>
      </c>
      <c r="F1667" s="151">
        <v>0</v>
      </c>
      <c r="G1667" s="56">
        <v>0</v>
      </c>
    </row>
    <row r="1668" spans="2:7" ht="18.75" customHeight="1" x14ac:dyDescent="0.2">
      <c r="B1668" s="54" t="s">
        <v>1683</v>
      </c>
      <c r="C1668" s="55">
        <v>1</v>
      </c>
      <c r="D1668" s="55">
        <v>0</v>
      </c>
      <c r="E1668" s="151">
        <v>0</v>
      </c>
      <c r="F1668" s="151">
        <v>0</v>
      </c>
      <c r="G1668" s="56">
        <v>0</v>
      </c>
    </row>
    <row r="1669" spans="2:7" ht="18.75" customHeight="1" x14ac:dyDescent="0.2">
      <c r="B1669" s="54" t="s">
        <v>5043</v>
      </c>
      <c r="C1669" s="55">
        <v>1</v>
      </c>
      <c r="D1669" s="55">
        <v>0</v>
      </c>
      <c r="E1669" s="151">
        <v>0</v>
      </c>
      <c r="F1669" s="151">
        <v>0</v>
      </c>
      <c r="G1669" s="56">
        <v>0</v>
      </c>
    </row>
    <row r="1670" spans="2:7" ht="18.75" customHeight="1" x14ac:dyDescent="0.2">
      <c r="B1670" s="54" t="s">
        <v>3837</v>
      </c>
      <c r="C1670" s="55">
        <v>1</v>
      </c>
      <c r="D1670" s="55">
        <v>0</v>
      </c>
      <c r="E1670" s="151">
        <v>0</v>
      </c>
      <c r="F1670" s="151">
        <v>0</v>
      </c>
      <c r="G1670" s="56">
        <v>0</v>
      </c>
    </row>
    <row r="1671" spans="2:7" ht="18.75" customHeight="1" x14ac:dyDescent="0.2">
      <c r="B1671" s="54" t="s">
        <v>1153</v>
      </c>
      <c r="C1671" s="55">
        <v>0</v>
      </c>
      <c r="D1671" s="55">
        <v>1</v>
      </c>
      <c r="E1671" s="151">
        <v>0</v>
      </c>
      <c r="F1671" s="151">
        <v>0</v>
      </c>
      <c r="G1671" s="56">
        <v>0</v>
      </c>
    </row>
    <row r="1672" spans="2:7" ht="18.75" customHeight="1" x14ac:dyDescent="0.2">
      <c r="B1672" s="54" t="s">
        <v>2708</v>
      </c>
      <c r="C1672" s="55">
        <v>0</v>
      </c>
      <c r="D1672" s="55">
        <v>0</v>
      </c>
      <c r="E1672" s="151">
        <v>0</v>
      </c>
      <c r="F1672" s="151">
        <v>0</v>
      </c>
      <c r="G1672" s="56">
        <v>1</v>
      </c>
    </row>
    <row r="1673" spans="2:7" ht="18.75" customHeight="1" x14ac:dyDescent="0.2">
      <c r="B1673" s="54" t="s">
        <v>4001</v>
      </c>
      <c r="C1673" s="55">
        <v>0</v>
      </c>
      <c r="D1673" s="55">
        <v>1</v>
      </c>
      <c r="E1673" s="151">
        <v>0</v>
      </c>
      <c r="F1673" s="151">
        <v>0</v>
      </c>
      <c r="G1673" s="56">
        <v>0</v>
      </c>
    </row>
    <row r="1674" spans="2:7" ht="18.75" customHeight="1" x14ac:dyDescent="0.2">
      <c r="B1674" s="54" t="s">
        <v>2308</v>
      </c>
      <c r="C1674" s="55">
        <v>1</v>
      </c>
      <c r="D1674" s="55">
        <v>0</v>
      </c>
      <c r="E1674" s="151">
        <v>0</v>
      </c>
      <c r="F1674" s="151">
        <v>0</v>
      </c>
      <c r="G1674" s="56">
        <v>0</v>
      </c>
    </row>
    <row r="1675" spans="2:7" ht="18.75" customHeight="1" x14ac:dyDescent="0.2">
      <c r="B1675" s="54" t="s">
        <v>5158</v>
      </c>
      <c r="C1675" s="55">
        <v>0</v>
      </c>
      <c r="D1675" s="55">
        <v>0</v>
      </c>
      <c r="E1675" s="151">
        <v>0</v>
      </c>
      <c r="F1675" s="151">
        <v>0</v>
      </c>
      <c r="G1675" s="56">
        <v>1</v>
      </c>
    </row>
    <row r="1676" spans="2:7" ht="18.75" customHeight="1" x14ac:dyDescent="0.2">
      <c r="B1676" s="54" t="s">
        <v>863</v>
      </c>
      <c r="C1676" s="55">
        <v>0</v>
      </c>
      <c r="D1676" s="55">
        <v>0</v>
      </c>
      <c r="E1676" s="151">
        <v>0</v>
      </c>
      <c r="F1676" s="151">
        <v>1</v>
      </c>
      <c r="G1676" s="56">
        <v>0</v>
      </c>
    </row>
    <row r="1677" spans="2:7" ht="18.75" customHeight="1" x14ac:dyDescent="0.2">
      <c r="B1677" s="54" t="s">
        <v>3517</v>
      </c>
      <c r="C1677" s="55">
        <v>0</v>
      </c>
      <c r="D1677" s="55">
        <v>0</v>
      </c>
      <c r="E1677" s="151">
        <v>1</v>
      </c>
      <c r="F1677" s="151">
        <v>0</v>
      </c>
      <c r="G1677" s="56">
        <v>0</v>
      </c>
    </row>
    <row r="1678" spans="2:7" ht="18.75" customHeight="1" x14ac:dyDescent="0.2">
      <c r="B1678" s="54" t="s">
        <v>5003</v>
      </c>
      <c r="C1678" s="55">
        <v>0</v>
      </c>
      <c r="D1678" s="55">
        <v>0</v>
      </c>
      <c r="E1678" s="151">
        <v>1</v>
      </c>
      <c r="F1678" s="151">
        <v>0</v>
      </c>
      <c r="G1678" s="56">
        <v>0</v>
      </c>
    </row>
    <row r="1679" spans="2:7" ht="18.75" customHeight="1" x14ac:dyDescent="0.2">
      <c r="B1679" s="54" t="s">
        <v>5151</v>
      </c>
      <c r="C1679" s="55">
        <v>0</v>
      </c>
      <c r="D1679" s="55">
        <v>1</v>
      </c>
      <c r="E1679" s="151">
        <v>0</v>
      </c>
      <c r="F1679" s="151">
        <v>0</v>
      </c>
      <c r="G1679" s="56">
        <v>0</v>
      </c>
    </row>
    <row r="1680" spans="2:7" ht="18.75" customHeight="1" x14ac:dyDescent="0.2">
      <c r="B1680" s="54" t="s">
        <v>4593</v>
      </c>
      <c r="C1680" s="55">
        <v>0</v>
      </c>
      <c r="D1680" s="55">
        <v>0</v>
      </c>
      <c r="E1680" s="151">
        <v>0</v>
      </c>
      <c r="F1680" s="151">
        <v>1</v>
      </c>
      <c r="G1680" s="56">
        <v>0</v>
      </c>
    </row>
    <row r="1681" spans="2:7" ht="18.75" customHeight="1" x14ac:dyDescent="0.2">
      <c r="B1681" s="54" t="s">
        <v>880</v>
      </c>
      <c r="C1681" s="55">
        <v>0</v>
      </c>
      <c r="D1681" s="55">
        <v>0</v>
      </c>
      <c r="E1681" s="151">
        <v>0</v>
      </c>
      <c r="F1681" s="151">
        <v>1</v>
      </c>
      <c r="G1681" s="56">
        <v>0</v>
      </c>
    </row>
    <row r="1682" spans="2:7" ht="18.75" customHeight="1" x14ac:dyDescent="0.2">
      <c r="B1682" s="54" t="s">
        <v>4856</v>
      </c>
      <c r="C1682" s="55">
        <v>0</v>
      </c>
      <c r="D1682" s="55">
        <v>0</v>
      </c>
      <c r="E1682" s="151">
        <v>0</v>
      </c>
      <c r="F1682" s="151">
        <v>1</v>
      </c>
      <c r="G1682" s="56">
        <v>0</v>
      </c>
    </row>
    <row r="1683" spans="2:7" ht="18.75" customHeight="1" x14ac:dyDescent="0.2">
      <c r="B1683" s="54" t="s">
        <v>4613</v>
      </c>
      <c r="C1683" s="55">
        <v>1</v>
      </c>
      <c r="D1683" s="55">
        <v>0</v>
      </c>
      <c r="E1683" s="151">
        <v>0</v>
      </c>
      <c r="F1683" s="151">
        <v>0</v>
      </c>
      <c r="G1683" s="56">
        <v>0</v>
      </c>
    </row>
    <row r="1684" spans="2:7" ht="18.75" customHeight="1" x14ac:dyDescent="0.2">
      <c r="B1684" s="54" t="s">
        <v>5233</v>
      </c>
      <c r="C1684" s="55">
        <v>0</v>
      </c>
      <c r="D1684" s="55">
        <v>0</v>
      </c>
      <c r="E1684" s="151">
        <v>0</v>
      </c>
      <c r="F1684" s="151">
        <v>0</v>
      </c>
      <c r="G1684" s="56">
        <v>1</v>
      </c>
    </row>
    <row r="1685" spans="2:7" ht="18.75" customHeight="1" x14ac:dyDescent="0.2">
      <c r="B1685" s="54" t="s">
        <v>177</v>
      </c>
      <c r="C1685" s="55">
        <v>0</v>
      </c>
      <c r="D1685" s="55">
        <v>0</v>
      </c>
      <c r="E1685" s="151">
        <v>1</v>
      </c>
      <c r="F1685" s="151">
        <v>0</v>
      </c>
      <c r="G1685" s="56">
        <v>0</v>
      </c>
    </row>
    <row r="1686" spans="2:7" ht="18.75" customHeight="1" x14ac:dyDescent="0.2">
      <c r="B1686" s="54" t="s">
        <v>5229</v>
      </c>
      <c r="C1686" s="55">
        <v>0</v>
      </c>
      <c r="D1686" s="55">
        <v>0</v>
      </c>
      <c r="E1686" s="151">
        <v>0</v>
      </c>
      <c r="F1686" s="151">
        <v>0</v>
      </c>
      <c r="G1686" s="56">
        <v>1</v>
      </c>
    </row>
    <row r="1687" spans="2:7" ht="18.75" customHeight="1" x14ac:dyDescent="0.2">
      <c r="B1687" s="54" t="s">
        <v>5062</v>
      </c>
      <c r="C1687" s="55">
        <v>1</v>
      </c>
      <c r="D1687" s="55">
        <v>0</v>
      </c>
      <c r="E1687" s="151">
        <v>0</v>
      </c>
      <c r="F1687" s="151">
        <v>0</v>
      </c>
      <c r="G1687" s="56">
        <v>0</v>
      </c>
    </row>
    <row r="1688" spans="2:7" ht="18.75" customHeight="1" x14ac:dyDescent="0.2">
      <c r="B1688" s="54" t="s">
        <v>4141</v>
      </c>
      <c r="C1688" s="55">
        <v>0</v>
      </c>
      <c r="D1688" s="55">
        <v>1</v>
      </c>
      <c r="E1688" s="151">
        <v>0</v>
      </c>
      <c r="F1688" s="151">
        <v>0</v>
      </c>
      <c r="G1688" s="56">
        <v>0</v>
      </c>
    </row>
    <row r="1689" spans="2:7" ht="18.75" customHeight="1" x14ac:dyDescent="0.2">
      <c r="B1689" s="54" t="s">
        <v>3656</v>
      </c>
      <c r="C1689" s="55">
        <v>0</v>
      </c>
      <c r="D1689" s="55">
        <v>1</v>
      </c>
      <c r="E1689" s="151">
        <v>0</v>
      </c>
      <c r="F1689" s="151">
        <v>0</v>
      </c>
      <c r="G1689" s="56">
        <v>0</v>
      </c>
    </row>
    <row r="1690" spans="2:7" ht="18.75" customHeight="1" x14ac:dyDescent="0.2">
      <c r="B1690" s="54" t="s">
        <v>4511</v>
      </c>
      <c r="C1690" s="55">
        <v>0</v>
      </c>
      <c r="D1690" s="55">
        <v>0</v>
      </c>
      <c r="E1690" s="151">
        <v>0</v>
      </c>
      <c r="F1690" s="151">
        <v>1</v>
      </c>
      <c r="G1690" s="56">
        <v>0</v>
      </c>
    </row>
    <row r="1691" spans="2:7" ht="18.75" customHeight="1" x14ac:dyDescent="0.2">
      <c r="B1691" s="54" t="s">
        <v>5263</v>
      </c>
      <c r="C1691" s="55">
        <v>0</v>
      </c>
      <c r="D1691" s="55">
        <v>0</v>
      </c>
      <c r="E1691" s="151">
        <v>0</v>
      </c>
      <c r="F1691" s="151">
        <v>0</v>
      </c>
      <c r="G1691" s="56">
        <v>1</v>
      </c>
    </row>
    <row r="1692" spans="2:7" ht="18.75" customHeight="1" x14ac:dyDescent="0.2">
      <c r="B1692" s="54" t="s">
        <v>1379</v>
      </c>
      <c r="C1692" s="55">
        <v>0</v>
      </c>
      <c r="D1692" s="55">
        <v>0</v>
      </c>
      <c r="E1692" s="151">
        <v>0</v>
      </c>
      <c r="F1692" s="151">
        <v>0</v>
      </c>
      <c r="G1692" s="56">
        <v>1</v>
      </c>
    </row>
    <row r="1693" spans="2:7" ht="18.75" customHeight="1" x14ac:dyDescent="0.2">
      <c r="B1693" s="54" t="s">
        <v>1639</v>
      </c>
      <c r="C1693" s="55">
        <v>0</v>
      </c>
      <c r="D1693" s="55">
        <v>0</v>
      </c>
      <c r="E1693" s="151">
        <v>0</v>
      </c>
      <c r="F1693" s="151">
        <v>1</v>
      </c>
      <c r="G1693" s="56">
        <v>0</v>
      </c>
    </row>
    <row r="1694" spans="2:7" ht="18.75" customHeight="1" x14ac:dyDescent="0.2">
      <c r="B1694" s="54" t="s">
        <v>4633</v>
      </c>
      <c r="C1694" s="55">
        <v>1</v>
      </c>
      <c r="D1694" s="55">
        <v>0</v>
      </c>
      <c r="E1694" s="151">
        <v>0</v>
      </c>
      <c r="F1694" s="151">
        <v>0</v>
      </c>
      <c r="G1694" s="56">
        <v>0</v>
      </c>
    </row>
    <row r="1695" spans="2:7" ht="18.75" customHeight="1" x14ac:dyDescent="0.2">
      <c r="B1695" s="54" t="s">
        <v>5152</v>
      </c>
      <c r="C1695" s="55">
        <v>0</v>
      </c>
      <c r="D1695" s="55">
        <v>1</v>
      </c>
      <c r="E1695" s="151">
        <v>0</v>
      </c>
      <c r="F1695" s="151">
        <v>0</v>
      </c>
      <c r="G1695" s="56">
        <v>0</v>
      </c>
    </row>
    <row r="1696" spans="2:7" ht="18.75" customHeight="1" x14ac:dyDescent="0.2">
      <c r="B1696" s="54" t="s">
        <v>4806</v>
      </c>
      <c r="C1696" s="55">
        <v>0</v>
      </c>
      <c r="D1696" s="55">
        <v>0</v>
      </c>
      <c r="E1696" s="151">
        <v>0</v>
      </c>
      <c r="F1696" s="151">
        <v>0</v>
      </c>
      <c r="G1696" s="56">
        <v>1</v>
      </c>
    </row>
    <row r="1697" spans="2:7" ht="18.75" customHeight="1" x14ac:dyDescent="0.2">
      <c r="B1697" s="54" t="s">
        <v>158</v>
      </c>
      <c r="C1697" s="55">
        <v>1</v>
      </c>
      <c r="D1697" s="55">
        <v>0</v>
      </c>
      <c r="E1697" s="151">
        <v>0</v>
      </c>
      <c r="F1697" s="151">
        <v>0</v>
      </c>
      <c r="G1697" s="56">
        <v>0</v>
      </c>
    </row>
    <row r="1698" spans="2:7" ht="18.75" customHeight="1" x14ac:dyDescent="0.2">
      <c r="B1698" s="54" t="s">
        <v>4800</v>
      </c>
      <c r="C1698" s="55">
        <v>0</v>
      </c>
      <c r="D1698" s="55">
        <v>0</v>
      </c>
      <c r="E1698" s="151">
        <v>1</v>
      </c>
      <c r="F1698" s="151">
        <v>0</v>
      </c>
      <c r="G1698" s="56">
        <v>0</v>
      </c>
    </row>
    <row r="1699" spans="2:7" ht="18.75" customHeight="1" x14ac:dyDescent="0.2">
      <c r="B1699" s="54" t="s">
        <v>4118</v>
      </c>
      <c r="C1699" s="55">
        <v>0</v>
      </c>
      <c r="D1699" s="55">
        <v>1</v>
      </c>
      <c r="E1699" s="151">
        <v>0</v>
      </c>
      <c r="F1699" s="151">
        <v>0</v>
      </c>
      <c r="G1699" s="56">
        <v>0</v>
      </c>
    </row>
    <row r="1700" spans="2:7" ht="18.75" customHeight="1" x14ac:dyDescent="0.2">
      <c r="B1700" s="54" t="s">
        <v>4278</v>
      </c>
      <c r="C1700" s="55">
        <v>0</v>
      </c>
      <c r="D1700" s="55">
        <v>0</v>
      </c>
      <c r="E1700" s="151">
        <v>1</v>
      </c>
      <c r="F1700" s="151">
        <v>0</v>
      </c>
      <c r="G1700" s="56">
        <v>0</v>
      </c>
    </row>
    <row r="1701" spans="2:7" ht="18.75" customHeight="1" x14ac:dyDescent="0.2">
      <c r="B1701" s="54" t="s">
        <v>1411</v>
      </c>
      <c r="C1701" s="55">
        <v>0</v>
      </c>
      <c r="D1701" s="55">
        <v>0</v>
      </c>
      <c r="E1701" s="151">
        <v>1</v>
      </c>
      <c r="F1701" s="151">
        <v>0</v>
      </c>
      <c r="G1701" s="56">
        <v>0</v>
      </c>
    </row>
    <row r="1702" spans="2:7" ht="18.75" customHeight="1" x14ac:dyDescent="0.2">
      <c r="B1702" s="54" t="s">
        <v>4519</v>
      </c>
      <c r="C1702" s="55">
        <v>0</v>
      </c>
      <c r="D1702" s="55">
        <v>0</v>
      </c>
      <c r="E1702" s="151">
        <v>0</v>
      </c>
      <c r="F1702" s="151">
        <v>1</v>
      </c>
      <c r="G1702" s="56">
        <v>0</v>
      </c>
    </row>
    <row r="1703" spans="2:7" ht="18.75" customHeight="1" x14ac:dyDescent="0.2">
      <c r="B1703" s="54" t="s">
        <v>5278</v>
      </c>
      <c r="C1703" s="55">
        <v>0</v>
      </c>
      <c r="D1703" s="55">
        <v>0</v>
      </c>
      <c r="E1703" s="151">
        <v>0</v>
      </c>
      <c r="F1703" s="151">
        <v>0</v>
      </c>
      <c r="G1703" s="56">
        <v>1</v>
      </c>
    </row>
    <row r="1704" spans="2:7" ht="18.75" customHeight="1" x14ac:dyDescent="0.2">
      <c r="B1704" s="54" t="s">
        <v>4494</v>
      </c>
      <c r="C1704" s="55">
        <v>0</v>
      </c>
      <c r="D1704" s="55">
        <v>1</v>
      </c>
      <c r="E1704" s="151">
        <v>0</v>
      </c>
      <c r="F1704" s="151">
        <v>0</v>
      </c>
      <c r="G1704" s="56">
        <v>0</v>
      </c>
    </row>
    <row r="1705" spans="2:7" ht="18.75" customHeight="1" x14ac:dyDescent="0.2">
      <c r="B1705" s="54" t="s">
        <v>3840</v>
      </c>
      <c r="C1705" s="55">
        <v>1</v>
      </c>
      <c r="D1705" s="55">
        <v>0</v>
      </c>
      <c r="E1705" s="151">
        <v>0</v>
      </c>
      <c r="F1705" s="151">
        <v>0</v>
      </c>
      <c r="G1705" s="56">
        <v>0</v>
      </c>
    </row>
    <row r="1706" spans="2:7" ht="18.75" customHeight="1" x14ac:dyDescent="0.2">
      <c r="B1706" s="54" t="s">
        <v>166</v>
      </c>
      <c r="C1706" s="55">
        <v>0</v>
      </c>
      <c r="D1706" s="55">
        <v>1</v>
      </c>
      <c r="E1706" s="151">
        <v>0</v>
      </c>
      <c r="F1706" s="151">
        <v>0</v>
      </c>
      <c r="G1706" s="56">
        <v>0</v>
      </c>
    </row>
    <row r="1707" spans="2:7" ht="18.75" customHeight="1" x14ac:dyDescent="0.2">
      <c r="B1707" s="54" t="s">
        <v>4784</v>
      </c>
      <c r="C1707" s="55">
        <v>0</v>
      </c>
      <c r="D1707" s="55">
        <v>0</v>
      </c>
      <c r="E1707" s="151">
        <v>0</v>
      </c>
      <c r="F1707" s="151">
        <v>0</v>
      </c>
      <c r="G1707" s="56">
        <v>1</v>
      </c>
    </row>
    <row r="1708" spans="2:7" ht="18.75" customHeight="1" x14ac:dyDescent="0.2">
      <c r="B1708" s="54" t="s">
        <v>5275</v>
      </c>
      <c r="C1708" s="55">
        <v>0</v>
      </c>
      <c r="D1708" s="55">
        <v>0</v>
      </c>
      <c r="E1708" s="151">
        <v>0</v>
      </c>
      <c r="F1708" s="151">
        <v>0</v>
      </c>
      <c r="G1708" s="56">
        <v>1</v>
      </c>
    </row>
    <row r="1709" spans="2:7" ht="18.75" customHeight="1" x14ac:dyDescent="0.2">
      <c r="B1709" s="54" t="s">
        <v>4004</v>
      </c>
      <c r="C1709" s="55">
        <v>0</v>
      </c>
      <c r="D1709" s="55">
        <v>1</v>
      </c>
      <c r="E1709" s="151">
        <v>0</v>
      </c>
      <c r="F1709" s="151">
        <v>0</v>
      </c>
      <c r="G1709" s="56">
        <v>0</v>
      </c>
    </row>
    <row r="1710" spans="2:7" ht="18.75" customHeight="1" x14ac:dyDescent="0.2">
      <c r="B1710" s="54" t="s">
        <v>4857</v>
      </c>
      <c r="C1710" s="55">
        <v>0</v>
      </c>
      <c r="D1710" s="55">
        <v>0</v>
      </c>
      <c r="E1710" s="151">
        <v>0</v>
      </c>
      <c r="F1710" s="151">
        <v>0</v>
      </c>
      <c r="G1710" s="56">
        <v>1</v>
      </c>
    </row>
    <row r="1711" spans="2:7" ht="18.75" customHeight="1" x14ac:dyDescent="0.2">
      <c r="B1711" s="54" t="s">
        <v>3841</v>
      </c>
      <c r="C1711" s="55">
        <v>1</v>
      </c>
      <c r="D1711" s="55">
        <v>0</v>
      </c>
      <c r="E1711" s="151">
        <v>0</v>
      </c>
      <c r="F1711" s="151">
        <v>0</v>
      </c>
      <c r="G1711" s="56">
        <v>0</v>
      </c>
    </row>
    <row r="1712" spans="2:7" ht="18.75" customHeight="1" x14ac:dyDescent="0.2">
      <c r="B1712" s="54" t="s">
        <v>4565</v>
      </c>
      <c r="C1712" s="55">
        <v>0</v>
      </c>
      <c r="D1712" s="55">
        <v>0</v>
      </c>
      <c r="E1712" s="151">
        <v>0</v>
      </c>
      <c r="F1712" s="151">
        <v>1</v>
      </c>
      <c r="G1712" s="56">
        <v>0</v>
      </c>
    </row>
    <row r="1713" spans="2:7" ht="18.75" customHeight="1" x14ac:dyDescent="0.2">
      <c r="B1713" s="54" t="s">
        <v>5150</v>
      </c>
      <c r="C1713" s="55">
        <v>0</v>
      </c>
      <c r="D1713" s="55">
        <v>0</v>
      </c>
      <c r="E1713" s="151">
        <v>1</v>
      </c>
      <c r="F1713" s="151">
        <v>0</v>
      </c>
      <c r="G1713" s="56">
        <v>0</v>
      </c>
    </row>
    <row r="1714" spans="2:7" ht="18.75" customHeight="1" x14ac:dyDescent="0.2">
      <c r="B1714" s="54" t="s">
        <v>4244</v>
      </c>
      <c r="C1714" s="55">
        <v>0</v>
      </c>
      <c r="D1714" s="55">
        <v>0</v>
      </c>
      <c r="E1714" s="151">
        <v>1</v>
      </c>
      <c r="F1714" s="151">
        <v>0</v>
      </c>
      <c r="G1714" s="56">
        <v>0</v>
      </c>
    </row>
    <row r="1715" spans="2:7" ht="18.75" customHeight="1" x14ac:dyDescent="0.2">
      <c r="B1715" s="54" t="s">
        <v>2352</v>
      </c>
      <c r="C1715" s="55">
        <v>0</v>
      </c>
      <c r="D1715" s="55">
        <v>1</v>
      </c>
      <c r="E1715" s="151">
        <v>0</v>
      </c>
      <c r="F1715" s="151">
        <v>0</v>
      </c>
      <c r="G1715" s="56">
        <v>0</v>
      </c>
    </row>
    <row r="1716" spans="2:7" ht="18.75" customHeight="1" x14ac:dyDescent="0.2">
      <c r="B1716" s="54" t="s">
        <v>4563</v>
      </c>
      <c r="C1716" s="55">
        <v>0</v>
      </c>
      <c r="D1716" s="55">
        <v>0</v>
      </c>
      <c r="E1716" s="151">
        <v>0</v>
      </c>
      <c r="F1716" s="151">
        <v>1</v>
      </c>
      <c r="G1716" s="56">
        <v>0</v>
      </c>
    </row>
    <row r="1717" spans="2:7" ht="18.75" customHeight="1" x14ac:dyDescent="0.2">
      <c r="B1717" s="54" t="s">
        <v>4569</v>
      </c>
      <c r="C1717" s="55">
        <v>0</v>
      </c>
      <c r="D1717" s="55">
        <v>0</v>
      </c>
      <c r="E1717" s="151">
        <v>0</v>
      </c>
      <c r="F1717" s="151">
        <v>1</v>
      </c>
      <c r="G1717" s="56">
        <v>0</v>
      </c>
    </row>
    <row r="1718" spans="2:7" ht="18.75" customHeight="1" x14ac:dyDescent="0.2">
      <c r="B1718" s="54" t="s">
        <v>4568</v>
      </c>
      <c r="C1718" s="55">
        <v>0</v>
      </c>
      <c r="D1718" s="55">
        <v>0</v>
      </c>
      <c r="E1718" s="151">
        <v>0</v>
      </c>
      <c r="F1718" s="151">
        <v>1</v>
      </c>
      <c r="G1718" s="56">
        <v>0</v>
      </c>
    </row>
    <row r="1719" spans="2:7" ht="18.75" customHeight="1" x14ac:dyDescent="0.2">
      <c r="B1719" s="54" t="s">
        <v>4097</v>
      </c>
      <c r="C1719" s="55">
        <v>0</v>
      </c>
      <c r="D1719" s="55">
        <v>1</v>
      </c>
      <c r="E1719" s="151">
        <v>0</v>
      </c>
      <c r="F1719" s="151">
        <v>0</v>
      </c>
      <c r="G1719" s="56">
        <v>0</v>
      </c>
    </row>
    <row r="1720" spans="2:7" ht="18.75" customHeight="1" x14ac:dyDescent="0.2">
      <c r="B1720" s="54" t="s">
        <v>5153</v>
      </c>
      <c r="C1720" s="55">
        <v>0</v>
      </c>
      <c r="D1720" s="55">
        <v>0</v>
      </c>
      <c r="E1720" s="151">
        <v>0</v>
      </c>
      <c r="F1720" s="151">
        <v>1</v>
      </c>
      <c r="G1720" s="56">
        <v>0</v>
      </c>
    </row>
    <row r="1721" spans="2:7" ht="18.75" customHeight="1" x14ac:dyDescent="0.2">
      <c r="B1721" s="54" t="s">
        <v>4740</v>
      </c>
      <c r="C1721" s="55">
        <v>0</v>
      </c>
      <c r="D1721" s="55">
        <v>0</v>
      </c>
      <c r="E1721" s="151">
        <v>1</v>
      </c>
      <c r="F1721" s="151">
        <v>0</v>
      </c>
      <c r="G1721" s="56">
        <v>0</v>
      </c>
    </row>
    <row r="1722" spans="2:7" ht="18.75" customHeight="1" x14ac:dyDescent="0.2">
      <c r="B1722" s="54" t="s">
        <v>2698</v>
      </c>
      <c r="C1722" s="55">
        <v>0</v>
      </c>
      <c r="D1722" s="55">
        <v>0</v>
      </c>
      <c r="E1722" s="151">
        <v>0</v>
      </c>
      <c r="F1722" s="151">
        <v>1</v>
      </c>
      <c r="G1722" s="56">
        <v>0</v>
      </c>
    </row>
    <row r="1723" spans="2:7" ht="18.75" customHeight="1" x14ac:dyDescent="0.2">
      <c r="B1723" s="54" t="s">
        <v>2705</v>
      </c>
      <c r="C1723" s="55">
        <v>0</v>
      </c>
      <c r="D1723" s="55">
        <v>0</v>
      </c>
      <c r="E1723" s="151">
        <v>0</v>
      </c>
      <c r="F1723" s="151">
        <v>0</v>
      </c>
      <c r="G1723" s="56">
        <v>1</v>
      </c>
    </row>
    <row r="1724" spans="2:7" ht="18.75" customHeight="1" x14ac:dyDescent="0.2">
      <c r="B1724" s="54" t="s">
        <v>1509</v>
      </c>
      <c r="C1724" s="55">
        <v>0</v>
      </c>
      <c r="D1724" s="55">
        <v>1</v>
      </c>
      <c r="E1724" s="151">
        <v>0</v>
      </c>
      <c r="F1724" s="151">
        <v>0</v>
      </c>
      <c r="G1724" s="56">
        <v>0</v>
      </c>
    </row>
    <row r="1725" spans="2:7" ht="18.75" customHeight="1" x14ac:dyDescent="0.2">
      <c r="B1725" s="54" t="s">
        <v>5155</v>
      </c>
      <c r="C1725" s="55">
        <v>0</v>
      </c>
      <c r="D1725" s="55">
        <v>1</v>
      </c>
      <c r="E1725" s="151">
        <v>0</v>
      </c>
      <c r="F1725" s="151">
        <v>0</v>
      </c>
      <c r="G1725" s="56">
        <v>0</v>
      </c>
    </row>
    <row r="1726" spans="2:7" ht="18.75" customHeight="1" x14ac:dyDescent="0.2">
      <c r="B1726" s="54" t="s">
        <v>2171</v>
      </c>
      <c r="C1726" s="55">
        <v>0</v>
      </c>
      <c r="D1726" s="55">
        <v>1</v>
      </c>
      <c r="E1726" s="151">
        <v>0</v>
      </c>
      <c r="F1726" s="151">
        <v>0</v>
      </c>
      <c r="G1726" s="56">
        <v>0</v>
      </c>
    </row>
    <row r="1727" spans="2:7" ht="18.75" customHeight="1" x14ac:dyDescent="0.2">
      <c r="B1727" s="54" t="s">
        <v>3336</v>
      </c>
      <c r="C1727" s="55">
        <v>0</v>
      </c>
      <c r="D1727" s="55">
        <v>0</v>
      </c>
      <c r="E1727" s="151">
        <v>0</v>
      </c>
      <c r="F1727" s="151">
        <v>1</v>
      </c>
      <c r="G1727" s="56">
        <v>0</v>
      </c>
    </row>
    <row r="1728" spans="2:7" ht="18.75" customHeight="1" x14ac:dyDescent="0.2">
      <c r="B1728" s="54" t="s">
        <v>2586</v>
      </c>
      <c r="C1728" s="55">
        <v>0</v>
      </c>
      <c r="D1728" s="55">
        <v>0</v>
      </c>
      <c r="E1728" s="151">
        <v>1</v>
      </c>
      <c r="F1728" s="151">
        <v>0</v>
      </c>
      <c r="G1728" s="56">
        <v>0</v>
      </c>
    </row>
    <row r="1729" spans="2:7" ht="18.75" customHeight="1" x14ac:dyDescent="0.2">
      <c r="B1729" s="54" t="s">
        <v>5168</v>
      </c>
      <c r="C1729" s="55">
        <v>0</v>
      </c>
      <c r="D1729" s="55">
        <v>0</v>
      </c>
      <c r="E1729" s="151">
        <v>0</v>
      </c>
      <c r="F1729" s="151">
        <v>1</v>
      </c>
      <c r="G1729" s="56">
        <v>0</v>
      </c>
    </row>
    <row r="1730" spans="2:7" ht="18.75" customHeight="1" x14ac:dyDescent="0.2">
      <c r="B1730" s="54" t="s">
        <v>4071</v>
      </c>
      <c r="C1730" s="55">
        <v>0</v>
      </c>
      <c r="D1730" s="55">
        <v>1</v>
      </c>
      <c r="E1730" s="151">
        <v>0</v>
      </c>
      <c r="F1730" s="151">
        <v>0</v>
      </c>
      <c r="G1730" s="56">
        <v>0</v>
      </c>
    </row>
    <row r="1731" spans="2:7" ht="18.75" customHeight="1" x14ac:dyDescent="0.2">
      <c r="B1731" s="54" t="s">
        <v>5246</v>
      </c>
      <c r="C1731" s="55">
        <v>0</v>
      </c>
      <c r="D1731" s="55">
        <v>0</v>
      </c>
      <c r="E1731" s="151">
        <v>0</v>
      </c>
      <c r="F1731" s="151">
        <v>0</v>
      </c>
      <c r="G1731" s="56">
        <v>1</v>
      </c>
    </row>
    <row r="1732" spans="2:7" ht="18.75" customHeight="1" x14ac:dyDescent="0.2">
      <c r="B1732" s="54" t="s">
        <v>3577</v>
      </c>
      <c r="C1732" s="55">
        <v>0</v>
      </c>
      <c r="D1732" s="55">
        <v>0</v>
      </c>
      <c r="E1732" s="151">
        <v>0</v>
      </c>
      <c r="F1732" s="151">
        <v>1</v>
      </c>
      <c r="G1732" s="56">
        <v>0</v>
      </c>
    </row>
    <row r="1733" spans="2:7" ht="18.75" customHeight="1" x14ac:dyDescent="0.2">
      <c r="B1733" s="54" t="s">
        <v>4251</v>
      </c>
      <c r="C1733" s="55">
        <v>0</v>
      </c>
      <c r="D1733" s="55">
        <v>0</v>
      </c>
      <c r="E1733" s="151">
        <v>1</v>
      </c>
      <c r="F1733" s="151">
        <v>0</v>
      </c>
      <c r="G1733" s="56">
        <v>0</v>
      </c>
    </row>
    <row r="1734" spans="2:7" ht="18.75" customHeight="1" x14ac:dyDescent="0.2">
      <c r="B1734" s="54" t="s">
        <v>3851</v>
      </c>
      <c r="C1734" s="55">
        <v>1</v>
      </c>
      <c r="D1734" s="55">
        <v>0</v>
      </c>
      <c r="E1734" s="151">
        <v>0</v>
      </c>
      <c r="F1734" s="151">
        <v>0</v>
      </c>
      <c r="G1734" s="56">
        <v>0</v>
      </c>
    </row>
    <row r="1735" spans="2:7" ht="18.75" customHeight="1" x14ac:dyDescent="0.2">
      <c r="B1735" s="54" t="s">
        <v>4107</v>
      </c>
      <c r="C1735" s="55">
        <v>0</v>
      </c>
      <c r="D1735" s="55">
        <v>1</v>
      </c>
      <c r="E1735" s="151">
        <v>0</v>
      </c>
      <c r="F1735" s="151">
        <v>0</v>
      </c>
      <c r="G1735" s="56">
        <v>0</v>
      </c>
    </row>
    <row r="1736" spans="2:7" ht="18.75" customHeight="1" x14ac:dyDescent="0.2">
      <c r="B1736" s="54" t="s">
        <v>5048</v>
      </c>
      <c r="C1736" s="55">
        <v>0</v>
      </c>
      <c r="D1736" s="55">
        <v>0</v>
      </c>
      <c r="E1736" s="151">
        <v>0</v>
      </c>
      <c r="F1736" s="151">
        <v>1</v>
      </c>
      <c r="G1736" s="56">
        <v>0</v>
      </c>
    </row>
    <row r="1737" spans="2:7" ht="18.75" customHeight="1" x14ac:dyDescent="0.2">
      <c r="B1737" s="54" t="s">
        <v>4764</v>
      </c>
      <c r="C1737" s="55">
        <v>0</v>
      </c>
      <c r="D1737" s="55">
        <v>0</v>
      </c>
      <c r="E1737" s="151">
        <v>1</v>
      </c>
      <c r="F1737" s="151">
        <v>0</v>
      </c>
      <c r="G1737" s="56">
        <v>0</v>
      </c>
    </row>
    <row r="1738" spans="2:7" ht="18.75" customHeight="1" x14ac:dyDescent="0.2">
      <c r="B1738" s="54" t="s">
        <v>4595</v>
      </c>
      <c r="C1738" s="55">
        <v>0</v>
      </c>
      <c r="D1738" s="55">
        <v>0</v>
      </c>
      <c r="E1738" s="151">
        <v>0</v>
      </c>
      <c r="F1738" s="151">
        <v>1</v>
      </c>
      <c r="G1738" s="56">
        <v>0</v>
      </c>
    </row>
    <row r="1739" spans="2:7" ht="18.75" customHeight="1" x14ac:dyDescent="0.2">
      <c r="B1739" s="54" t="s">
        <v>1147</v>
      </c>
      <c r="C1739" s="55">
        <v>1</v>
      </c>
      <c r="D1739" s="55">
        <v>0</v>
      </c>
      <c r="E1739" s="151">
        <v>0</v>
      </c>
      <c r="F1739" s="151">
        <v>0</v>
      </c>
      <c r="G1739" s="56">
        <v>0</v>
      </c>
    </row>
    <row r="1740" spans="2:7" ht="18.75" customHeight="1" x14ac:dyDescent="0.2">
      <c r="B1740" s="54" t="s">
        <v>1736</v>
      </c>
      <c r="C1740" s="55">
        <v>1</v>
      </c>
      <c r="D1740" s="55">
        <v>0</v>
      </c>
      <c r="E1740" s="151">
        <v>0</v>
      </c>
      <c r="F1740" s="151">
        <v>0</v>
      </c>
      <c r="G1740" s="56">
        <v>0</v>
      </c>
    </row>
    <row r="1741" spans="2:7" ht="18.75" customHeight="1" x14ac:dyDescent="0.2">
      <c r="B1741" s="54" t="s">
        <v>3920</v>
      </c>
      <c r="C1741" s="55">
        <v>1</v>
      </c>
      <c r="D1741" s="55">
        <v>0</v>
      </c>
      <c r="E1741" s="151">
        <v>0</v>
      </c>
      <c r="F1741" s="151">
        <v>0</v>
      </c>
      <c r="G1741" s="56">
        <v>0</v>
      </c>
    </row>
    <row r="1742" spans="2:7" ht="18.75" customHeight="1" x14ac:dyDescent="0.2">
      <c r="B1742" s="54" t="s">
        <v>3917</v>
      </c>
      <c r="C1742" s="55">
        <v>1</v>
      </c>
      <c r="D1742" s="55">
        <v>0</v>
      </c>
      <c r="E1742" s="151">
        <v>0</v>
      </c>
      <c r="F1742" s="151">
        <v>0</v>
      </c>
      <c r="G1742" s="56">
        <v>0</v>
      </c>
    </row>
    <row r="1743" spans="2:7" ht="18.75" customHeight="1" x14ac:dyDescent="0.2">
      <c r="B1743" s="54" t="s">
        <v>4360</v>
      </c>
      <c r="C1743" s="55">
        <v>0</v>
      </c>
      <c r="D1743" s="55">
        <v>0</v>
      </c>
      <c r="E1743" s="151">
        <v>1</v>
      </c>
      <c r="F1743" s="151">
        <v>0</v>
      </c>
      <c r="G1743" s="56">
        <v>0</v>
      </c>
    </row>
    <row r="1744" spans="2:7" ht="18.75" customHeight="1" x14ac:dyDescent="0.2">
      <c r="B1744" s="54" t="s">
        <v>2238</v>
      </c>
      <c r="C1744" s="55">
        <v>1</v>
      </c>
      <c r="D1744" s="55">
        <v>0</v>
      </c>
      <c r="E1744" s="151">
        <v>0</v>
      </c>
      <c r="F1744" s="151">
        <v>0</v>
      </c>
      <c r="G1744" s="56">
        <v>0</v>
      </c>
    </row>
    <row r="1745" spans="2:7" ht="18.75" customHeight="1" x14ac:dyDescent="0.2">
      <c r="B1745" s="54" t="s">
        <v>4812</v>
      </c>
      <c r="C1745" s="55">
        <v>0</v>
      </c>
      <c r="D1745" s="55">
        <v>0</v>
      </c>
      <c r="E1745" s="151">
        <v>1</v>
      </c>
      <c r="F1745" s="151">
        <v>0</v>
      </c>
      <c r="G1745" s="56">
        <v>0</v>
      </c>
    </row>
    <row r="1746" spans="2:7" ht="18.75" customHeight="1" x14ac:dyDescent="0.2">
      <c r="B1746" s="54" t="s">
        <v>4610</v>
      </c>
      <c r="C1746" s="55">
        <v>1</v>
      </c>
      <c r="D1746" s="55">
        <v>0</v>
      </c>
      <c r="E1746" s="151">
        <v>0</v>
      </c>
      <c r="F1746" s="151">
        <v>0</v>
      </c>
      <c r="G1746" s="56">
        <v>0</v>
      </c>
    </row>
    <row r="1747" spans="2:7" ht="18.75" customHeight="1" x14ac:dyDescent="0.2">
      <c r="B1747" s="54" t="s">
        <v>5169</v>
      </c>
      <c r="C1747" s="55">
        <v>0</v>
      </c>
      <c r="D1747" s="55">
        <v>1</v>
      </c>
      <c r="E1747" s="151">
        <v>0</v>
      </c>
      <c r="F1747" s="151">
        <v>0</v>
      </c>
      <c r="G1747" s="56">
        <v>0</v>
      </c>
    </row>
    <row r="1748" spans="2:7" ht="18.75" customHeight="1" x14ac:dyDescent="0.2">
      <c r="B1748" s="54" t="s">
        <v>1207</v>
      </c>
      <c r="C1748" s="55">
        <v>0</v>
      </c>
      <c r="D1748" s="55">
        <v>0</v>
      </c>
      <c r="E1748" s="151">
        <v>0</v>
      </c>
      <c r="F1748" s="151">
        <v>1</v>
      </c>
      <c r="G1748" s="56">
        <v>0</v>
      </c>
    </row>
    <row r="1749" spans="2:7" ht="18.75" customHeight="1" x14ac:dyDescent="0.2">
      <c r="B1749" s="54" t="s">
        <v>1998</v>
      </c>
      <c r="C1749" s="55">
        <v>0</v>
      </c>
      <c r="D1749" s="55">
        <v>1</v>
      </c>
      <c r="E1749" s="151">
        <v>0</v>
      </c>
      <c r="F1749" s="151">
        <v>0</v>
      </c>
      <c r="G1749" s="56">
        <v>0</v>
      </c>
    </row>
    <row r="1750" spans="2:7" ht="18.75" customHeight="1" x14ac:dyDescent="0.2">
      <c r="B1750" s="54" t="s">
        <v>3855</v>
      </c>
      <c r="C1750" s="55">
        <v>1</v>
      </c>
      <c r="D1750" s="55">
        <v>0</v>
      </c>
      <c r="E1750" s="151">
        <v>0</v>
      </c>
      <c r="F1750" s="151">
        <v>0</v>
      </c>
      <c r="G1750" s="56">
        <v>0</v>
      </c>
    </row>
    <row r="1751" spans="2:7" ht="18.75" customHeight="1" x14ac:dyDescent="0.2">
      <c r="B1751" s="54" t="s">
        <v>3988</v>
      </c>
      <c r="C1751" s="55">
        <v>0</v>
      </c>
      <c r="D1751" s="55">
        <v>1</v>
      </c>
      <c r="E1751" s="151">
        <v>0</v>
      </c>
      <c r="F1751" s="151">
        <v>0</v>
      </c>
      <c r="G1751" s="56">
        <v>0</v>
      </c>
    </row>
    <row r="1752" spans="2:7" ht="18.75" customHeight="1" x14ac:dyDescent="0.2">
      <c r="B1752" s="54" t="s">
        <v>5264</v>
      </c>
      <c r="C1752" s="55">
        <v>0</v>
      </c>
      <c r="D1752" s="55">
        <v>0</v>
      </c>
      <c r="E1752" s="151">
        <v>0</v>
      </c>
      <c r="F1752" s="151">
        <v>0</v>
      </c>
      <c r="G1752" s="56">
        <v>1</v>
      </c>
    </row>
    <row r="1753" spans="2:7" ht="18.75" customHeight="1" x14ac:dyDescent="0.2">
      <c r="B1753" s="54" t="s">
        <v>3996</v>
      </c>
      <c r="C1753" s="55">
        <v>0</v>
      </c>
      <c r="D1753" s="55">
        <v>1</v>
      </c>
      <c r="E1753" s="151">
        <v>0</v>
      </c>
      <c r="F1753" s="151">
        <v>0</v>
      </c>
      <c r="G1753" s="56">
        <v>0</v>
      </c>
    </row>
    <row r="1754" spans="2:7" ht="18.75" customHeight="1" x14ac:dyDescent="0.2">
      <c r="B1754" s="54" t="s">
        <v>1872</v>
      </c>
      <c r="C1754" s="55">
        <v>1</v>
      </c>
      <c r="D1754" s="55">
        <v>0</v>
      </c>
      <c r="E1754" s="151">
        <v>0</v>
      </c>
      <c r="F1754" s="151">
        <v>0</v>
      </c>
      <c r="G1754" s="56">
        <v>0</v>
      </c>
    </row>
    <row r="1755" spans="2:7" ht="18.75" customHeight="1" x14ac:dyDescent="0.2">
      <c r="B1755" s="54" t="s">
        <v>5167</v>
      </c>
      <c r="C1755" s="55">
        <v>0</v>
      </c>
      <c r="D1755" s="55">
        <v>0</v>
      </c>
      <c r="E1755" s="151">
        <v>1</v>
      </c>
      <c r="F1755" s="151">
        <v>0</v>
      </c>
      <c r="G1755" s="56">
        <v>0</v>
      </c>
    </row>
    <row r="1756" spans="2:7" ht="18.75" customHeight="1" x14ac:dyDescent="0.2">
      <c r="B1756" s="54" t="s">
        <v>1313</v>
      </c>
      <c r="C1756" s="55">
        <v>1</v>
      </c>
      <c r="D1756" s="55">
        <v>0</v>
      </c>
      <c r="E1756" s="151">
        <v>0</v>
      </c>
      <c r="F1756" s="151">
        <v>0</v>
      </c>
      <c r="G1756" s="56">
        <v>0</v>
      </c>
    </row>
    <row r="1757" spans="2:7" ht="18.75" customHeight="1" x14ac:dyDescent="0.2">
      <c r="B1757" s="54" t="s">
        <v>3894</v>
      </c>
      <c r="C1757" s="55">
        <v>1</v>
      </c>
      <c r="D1757" s="55">
        <v>0</v>
      </c>
      <c r="E1757" s="151">
        <v>0</v>
      </c>
      <c r="F1757" s="151">
        <v>0</v>
      </c>
      <c r="G1757" s="56">
        <v>0</v>
      </c>
    </row>
    <row r="1758" spans="2:7" ht="18.75" customHeight="1" x14ac:dyDescent="0.2">
      <c r="B1758" s="54" t="s">
        <v>4379</v>
      </c>
      <c r="C1758" s="55">
        <v>0</v>
      </c>
      <c r="D1758" s="55">
        <v>0</v>
      </c>
      <c r="E1758" s="151">
        <v>1</v>
      </c>
      <c r="F1758" s="151">
        <v>0</v>
      </c>
      <c r="G1758" s="56">
        <v>0</v>
      </c>
    </row>
    <row r="1759" spans="2:7" ht="18.75" customHeight="1" x14ac:dyDescent="0.2">
      <c r="B1759" s="54" t="s">
        <v>4533</v>
      </c>
      <c r="C1759" s="55">
        <v>0</v>
      </c>
      <c r="D1759" s="55">
        <v>0</v>
      </c>
      <c r="E1759" s="151">
        <v>0</v>
      </c>
      <c r="F1759" s="151">
        <v>1</v>
      </c>
      <c r="G1759" s="56">
        <v>0</v>
      </c>
    </row>
    <row r="1760" spans="2:7" ht="18.75" customHeight="1" x14ac:dyDescent="0.2">
      <c r="B1760" s="54" t="s">
        <v>5047</v>
      </c>
      <c r="C1760" s="55">
        <v>0</v>
      </c>
      <c r="D1760" s="55">
        <v>0</v>
      </c>
      <c r="E1760" s="151">
        <v>0</v>
      </c>
      <c r="F1760" s="151">
        <v>1</v>
      </c>
      <c r="G1760" s="56">
        <v>0</v>
      </c>
    </row>
    <row r="1761" spans="2:7" ht="18.75" customHeight="1" x14ac:dyDescent="0.2">
      <c r="B1761" s="54" t="s">
        <v>2011</v>
      </c>
      <c r="C1761" s="55">
        <v>0</v>
      </c>
      <c r="D1761" s="55">
        <v>0</v>
      </c>
      <c r="E1761" s="151">
        <v>1</v>
      </c>
      <c r="F1761" s="151">
        <v>0</v>
      </c>
      <c r="G1761" s="56">
        <v>0</v>
      </c>
    </row>
    <row r="1762" spans="2:7" ht="18.75" customHeight="1" x14ac:dyDescent="0.2">
      <c r="B1762" s="54" t="s">
        <v>2180</v>
      </c>
      <c r="C1762" s="55">
        <v>0</v>
      </c>
      <c r="D1762" s="55">
        <v>0</v>
      </c>
      <c r="E1762" s="151">
        <v>0</v>
      </c>
      <c r="F1762" s="151">
        <v>0</v>
      </c>
      <c r="G1762" s="56">
        <v>1</v>
      </c>
    </row>
    <row r="1763" spans="2:7" ht="18.75" customHeight="1" x14ac:dyDescent="0.2">
      <c r="B1763" s="54" t="s">
        <v>2145</v>
      </c>
      <c r="C1763" s="55">
        <v>0</v>
      </c>
      <c r="D1763" s="55">
        <v>0</v>
      </c>
      <c r="E1763" s="151">
        <v>1</v>
      </c>
      <c r="F1763" s="151">
        <v>0</v>
      </c>
      <c r="G1763" s="56">
        <v>0</v>
      </c>
    </row>
    <row r="1764" spans="2:7" ht="18.75" customHeight="1" x14ac:dyDescent="0.2">
      <c r="B1764" s="54" t="s">
        <v>5166</v>
      </c>
      <c r="C1764" s="55">
        <v>0</v>
      </c>
      <c r="D1764" s="55">
        <v>0</v>
      </c>
      <c r="E1764" s="151">
        <v>1</v>
      </c>
      <c r="F1764" s="151">
        <v>0</v>
      </c>
      <c r="G1764" s="56">
        <v>0</v>
      </c>
    </row>
    <row r="1765" spans="2:7" ht="18.75" customHeight="1" x14ac:dyDescent="0.2">
      <c r="B1765" s="54" t="s">
        <v>5212</v>
      </c>
      <c r="C1765" s="55">
        <v>0</v>
      </c>
      <c r="D1765" s="55">
        <v>0</v>
      </c>
      <c r="E1765" s="151">
        <v>0</v>
      </c>
      <c r="F1765" s="151">
        <v>0</v>
      </c>
      <c r="G1765" s="56">
        <v>1</v>
      </c>
    </row>
    <row r="1766" spans="2:7" ht="18.75" customHeight="1" x14ac:dyDescent="0.2">
      <c r="B1766" s="54" t="s">
        <v>2149</v>
      </c>
      <c r="C1766" s="55">
        <v>1</v>
      </c>
      <c r="D1766" s="55">
        <v>0</v>
      </c>
      <c r="E1766" s="151">
        <v>0</v>
      </c>
      <c r="F1766" s="151">
        <v>0</v>
      </c>
      <c r="G1766" s="56">
        <v>0</v>
      </c>
    </row>
    <row r="1767" spans="2:7" ht="18.75" customHeight="1" x14ac:dyDescent="0.2">
      <c r="B1767" s="54" t="s">
        <v>1219</v>
      </c>
      <c r="C1767" s="55">
        <v>0</v>
      </c>
      <c r="D1767" s="55">
        <v>1</v>
      </c>
      <c r="E1767" s="151">
        <v>0</v>
      </c>
      <c r="F1767" s="151">
        <v>0</v>
      </c>
      <c r="G1767" s="56">
        <v>0</v>
      </c>
    </row>
    <row r="1768" spans="2:7" ht="18.75" customHeight="1" x14ac:dyDescent="0.2">
      <c r="B1768" s="54" t="s">
        <v>3469</v>
      </c>
      <c r="C1768" s="55">
        <v>1</v>
      </c>
      <c r="D1768" s="55">
        <v>0</v>
      </c>
      <c r="E1768" s="151">
        <v>0</v>
      </c>
      <c r="F1768" s="151">
        <v>0</v>
      </c>
      <c r="G1768" s="56">
        <v>0</v>
      </c>
    </row>
    <row r="1769" spans="2:7" ht="18.75" customHeight="1" x14ac:dyDescent="0.2">
      <c r="B1769" s="54" t="s">
        <v>151</v>
      </c>
      <c r="C1769" s="55">
        <v>1</v>
      </c>
      <c r="D1769" s="55">
        <v>0</v>
      </c>
      <c r="E1769" s="151">
        <v>0</v>
      </c>
      <c r="F1769" s="151">
        <v>0</v>
      </c>
      <c r="G1769" s="56">
        <v>0</v>
      </c>
    </row>
    <row r="1770" spans="2:7" ht="18.75" customHeight="1" x14ac:dyDescent="0.2">
      <c r="B1770" s="54" t="s">
        <v>4860</v>
      </c>
      <c r="C1770" s="55">
        <v>0</v>
      </c>
      <c r="D1770" s="55">
        <v>1</v>
      </c>
      <c r="E1770" s="151">
        <v>0</v>
      </c>
      <c r="F1770" s="151">
        <v>0</v>
      </c>
      <c r="G1770" s="56">
        <v>0</v>
      </c>
    </row>
    <row r="1771" spans="2:7" ht="18.75" customHeight="1" x14ac:dyDescent="0.2">
      <c r="B1771" s="54" t="s">
        <v>2528</v>
      </c>
      <c r="C1771" s="55">
        <v>0</v>
      </c>
      <c r="D1771" s="55">
        <v>1</v>
      </c>
      <c r="E1771" s="151">
        <v>0</v>
      </c>
      <c r="F1771" s="151">
        <v>0</v>
      </c>
      <c r="G1771" s="56">
        <v>0</v>
      </c>
    </row>
    <row r="1772" spans="2:7" ht="18.75" customHeight="1" x14ac:dyDescent="0.2">
      <c r="B1772" s="54" t="s">
        <v>5291</v>
      </c>
      <c r="C1772" s="55">
        <v>0</v>
      </c>
      <c r="D1772" s="55">
        <v>0</v>
      </c>
      <c r="E1772" s="151">
        <v>0</v>
      </c>
      <c r="F1772" s="151">
        <v>0</v>
      </c>
      <c r="G1772" s="56">
        <v>1</v>
      </c>
    </row>
    <row r="1773" spans="2:7" ht="18.75" customHeight="1" x14ac:dyDescent="0.2">
      <c r="B1773" s="54" t="s">
        <v>5161</v>
      </c>
      <c r="C1773" s="55">
        <v>0</v>
      </c>
      <c r="D1773" s="55">
        <v>0</v>
      </c>
      <c r="E1773" s="151">
        <v>0</v>
      </c>
      <c r="F1773" s="151">
        <v>1</v>
      </c>
      <c r="G1773" s="56">
        <v>0</v>
      </c>
    </row>
    <row r="1774" spans="2:7" ht="18.75" customHeight="1" x14ac:dyDescent="0.2">
      <c r="B1774" s="54" t="s">
        <v>4855</v>
      </c>
      <c r="C1774" s="55">
        <v>0</v>
      </c>
      <c r="D1774" s="55">
        <v>0</v>
      </c>
      <c r="E1774" s="151">
        <v>0</v>
      </c>
      <c r="F1774" s="151">
        <v>0</v>
      </c>
      <c r="G1774" s="56">
        <v>1</v>
      </c>
    </row>
    <row r="1775" spans="2:7" ht="18.75" customHeight="1" x14ac:dyDescent="0.2">
      <c r="B1775" s="54" t="s">
        <v>2775</v>
      </c>
      <c r="C1775" s="55">
        <v>0</v>
      </c>
      <c r="D1775" s="55">
        <v>0</v>
      </c>
      <c r="E1775" s="151">
        <v>0</v>
      </c>
      <c r="F1775" s="151">
        <v>1</v>
      </c>
      <c r="G1775" s="56">
        <v>0</v>
      </c>
    </row>
    <row r="1776" spans="2:7" ht="18.75" customHeight="1" x14ac:dyDescent="0.2">
      <c r="B1776" s="54" t="s">
        <v>1588</v>
      </c>
      <c r="C1776" s="55">
        <v>1</v>
      </c>
      <c r="D1776" s="55">
        <v>0</v>
      </c>
      <c r="E1776" s="151">
        <v>0</v>
      </c>
      <c r="F1776" s="151">
        <v>0</v>
      </c>
      <c r="G1776" s="56">
        <v>0</v>
      </c>
    </row>
    <row r="1777" spans="2:7" ht="18.75" customHeight="1" x14ac:dyDescent="0.2">
      <c r="B1777" s="54" t="s">
        <v>4567</v>
      </c>
      <c r="C1777" s="55">
        <v>0</v>
      </c>
      <c r="D1777" s="55">
        <v>0</v>
      </c>
      <c r="E1777" s="151">
        <v>0</v>
      </c>
      <c r="F1777" s="151">
        <v>1</v>
      </c>
      <c r="G1777" s="56">
        <v>0</v>
      </c>
    </row>
    <row r="1778" spans="2:7" ht="18.75" customHeight="1" x14ac:dyDescent="0.2">
      <c r="B1778" s="54" t="s">
        <v>4316</v>
      </c>
      <c r="C1778" s="55">
        <v>0</v>
      </c>
      <c r="D1778" s="55">
        <v>0</v>
      </c>
      <c r="E1778" s="151">
        <v>1</v>
      </c>
      <c r="F1778" s="151">
        <v>0</v>
      </c>
      <c r="G1778" s="56">
        <v>0</v>
      </c>
    </row>
    <row r="1779" spans="2:7" ht="18.75" customHeight="1" x14ac:dyDescent="0.2">
      <c r="B1779" s="54" t="s">
        <v>5230</v>
      </c>
      <c r="C1779" s="55">
        <v>0</v>
      </c>
      <c r="D1779" s="55">
        <v>0</v>
      </c>
      <c r="E1779" s="151">
        <v>0</v>
      </c>
      <c r="F1779" s="151">
        <v>0</v>
      </c>
      <c r="G1779" s="56">
        <v>1</v>
      </c>
    </row>
    <row r="1780" spans="2:7" ht="18.75" customHeight="1" x14ac:dyDescent="0.2">
      <c r="B1780" s="54" t="s">
        <v>4528</v>
      </c>
      <c r="C1780" s="55">
        <v>0</v>
      </c>
      <c r="D1780" s="55">
        <v>0</v>
      </c>
      <c r="E1780" s="151">
        <v>0</v>
      </c>
      <c r="F1780" s="151">
        <v>1</v>
      </c>
      <c r="G1780" s="56">
        <v>0</v>
      </c>
    </row>
    <row r="1781" spans="2:7" ht="18.75" customHeight="1" x14ac:dyDescent="0.2">
      <c r="B1781" s="54" t="s">
        <v>1066</v>
      </c>
      <c r="C1781" s="55">
        <v>0</v>
      </c>
      <c r="D1781" s="55">
        <v>1</v>
      </c>
      <c r="E1781" s="151">
        <v>0</v>
      </c>
      <c r="F1781" s="151">
        <v>0</v>
      </c>
      <c r="G1781" s="56">
        <v>0</v>
      </c>
    </row>
    <row r="1782" spans="2:7" ht="18.75" customHeight="1" x14ac:dyDescent="0.2">
      <c r="B1782" s="54" t="s">
        <v>4380</v>
      </c>
      <c r="C1782" s="55">
        <v>0</v>
      </c>
      <c r="D1782" s="55">
        <v>0</v>
      </c>
      <c r="E1782" s="151">
        <v>1</v>
      </c>
      <c r="F1782" s="151">
        <v>0</v>
      </c>
      <c r="G1782" s="56">
        <v>0</v>
      </c>
    </row>
    <row r="1783" spans="2:7" ht="18.75" customHeight="1" x14ac:dyDescent="0.2">
      <c r="B1783" s="54" t="s">
        <v>2753</v>
      </c>
      <c r="C1783" s="55">
        <v>0</v>
      </c>
      <c r="D1783" s="55">
        <v>0</v>
      </c>
      <c r="E1783" s="151">
        <v>1</v>
      </c>
      <c r="F1783" s="151">
        <v>0</v>
      </c>
      <c r="G1783" s="56">
        <v>0</v>
      </c>
    </row>
    <row r="1784" spans="2:7" ht="18.75" customHeight="1" x14ac:dyDescent="0.2">
      <c r="B1784" s="54" t="s">
        <v>5063</v>
      </c>
      <c r="C1784" s="55">
        <v>0</v>
      </c>
      <c r="D1784" s="55">
        <v>1</v>
      </c>
      <c r="E1784" s="151">
        <v>0</v>
      </c>
      <c r="F1784" s="151">
        <v>0</v>
      </c>
      <c r="G1784" s="56">
        <v>0</v>
      </c>
    </row>
    <row r="1785" spans="2:7" ht="18.75" customHeight="1" x14ac:dyDescent="0.2">
      <c r="B1785" s="54" t="s">
        <v>4000</v>
      </c>
      <c r="C1785" s="55">
        <v>0</v>
      </c>
      <c r="D1785" s="55">
        <v>1</v>
      </c>
      <c r="E1785" s="151">
        <v>0</v>
      </c>
      <c r="F1785" s="151">
        <v>0</v>
      </c>
      <c r="G1785" s="56">
        <v>0</v>
      </c>
    </row>
    <row r="1786" spans="2:7" ht="18.75" customHeight="1" x14ac:dyDescent="0.2">
      <c r="B1786" s="54" t="s">
        <v>4072</v>
      </c>
      <c r="C1786" s="55">
        <v>0</v>
      </c>
      <c r="D1786" s="55">
        <v>1</v>
      </c>
      <c r="E1786" s="151">
        <v>0</v>
      </c>
      <c r="F1786" s="151">
        <v>0</v>
      </c>
      <c r="G1786" s="56">
        <v>0</v>
      </c>
    </row>
    <row r="1787" spans="2:7" ht="18.75" customHeight="1" x14ac:dyDescent="0.2">
      <c r="B1787" s="54" t="s">
        <v>2378</v>
      </c>
      <c r="C1787" s="55">
        <v>0</v>
      </c>
      <c r="D1787" s="55">
        <v>0</v>
      </c>
      <c r="E1787" s="151">
        <v>1</v>
      </c>
      <c r="F1787" s="151">
        <v>0</v>
      </c>
      <c r="G1787" s="56">
        <v>0</v>
      </c>
    </row>
    <row r="1788" spans="2:7" ht="18.75" customHeight="1" x14ac:dyDescent="0.2">
      <c r="B1788" s="54" t="s">
        <v>4815</v>
      </c>
      <c r="C1788" s="55">
        <v>0</v>
      </c>
      <c r="D1788" s="55">
        <v>0</v>
      </c>
      <c r="E1788" s="151">
        <v>1</v>
      </c>
      <c r="F1788" s="151">
        <v>0</v>
      </c>
      <c r="G1788" s="56">
        <v>0</v>
      </c>
    </row>
    <row r="1789" spans="2:7" ht="18.75" customHeight="1" x14ac:dyDescent="0.2">
      <c r="B1789" s="54" t="s">
        <v>5163</v>
      </c>
      <c r="C1789" s="55">
        <v>1</v>
      </c>
      <c r="D1789" s="55">
        <v>0</v>
      </c>
      <c r="E1789" s="151">
        <v>0</v>
      </c>
      <c r="F1789" s="151">
        <v>0</v>
      </c>
      <c r="G1789" s="56">
        <v>0</v>
      </c>
    </row>
    <row r="1790" spans="2:7" ht="18.75" customHeight="1" x14ac:dyDescent="0.2">
      <c r="B1790" s="54" t="s">
        <v>5164</v>
      </c>
      <c r="C1790" s="55">
        <v>0</v>
      </c>
      <c r="D1790" s="55">
        <v>1</v>
      </c>
      <c r="E1790" s="151">
        <v>0</v>
      </c>
      <c r="F1790" s="151">
        <v>0</v>
      </c>
      <c r="G1790" s="56">
        <v>0</v>
      </c>
    </row>
    <row r="1791" spans="2:7" ht="18.75" customHeight="1" x14ac:dyDescent="0.2">
      <c r="B1791" s="54" t="s">
        <v>4814</v>
      </c>
      <c r="C1791" s="55">
        <v>0</v>
      </c>
      <c r="D1791" s="55">
        <v>0</v>
      </c>
      <c r="E1791" s="151">
        <v>0</v>
      </c>
      <c r="F1791" s="151">
        <v>1</v>
      </c>
      <c r="G1791" s="56">
        <v>0</v>
      </c>
    </row>
    <row r="1792" spans="2:7" ht="18.75" customHeight="1" x14ac:dyDescent="0.2">
      <c r="B1792" s="54" t="s">
        <v>4807</v>
      </c>
      <c r="C1792" s="55">
        <v>0</v>
      </c>
      <c r="D1792" s="55">
        <v>1</v>
      </c>
      <c r="E1792" s="151">
        <v>0</v>
      </c>
      <c r="F1792" s="151">
        <v>0</v>
      </c>
      <c r="G1792" s="56">
        <v>0</v>
      </c>
    </row>
    <row r="1793" spans="2:7" ht="18.75" customHeight="1" x14ac:dyDescent="0.2">
      <c r="B1793" s="54" t="s">
        <v>4086</v>
      </c>
      <c r="C1793" s="55">
        <v>0</v>
      </c>
      <c r="D1793" s="55">
        <v>1</v>
      </c>
      <c r="E1793" s="151">
        <v>0</v>
      </c>
      <c r="F1793" s="151">
        <v>0</v>
      </c>
      <c r="G1793" s="56">
        <v>0</v>
      </c>
    </row>
    <row r="1794" spans="2:7" ht="18.75" customHeight="1" x14ac:dyDescent="0.2">
      <c r="B1794" s="54" t="s">
        <v>5165</v>
      </c>
      <c r="C1794" s="55">
        <v>0</v>
      </c>
      <c r="D1794" s="55">
        <v>0</v>
      </c>
      <c r="E1794" s="151">
        <v>0</v>
      </c>
      <c r="F1794" s="151">
        <v>1</v>
      </c>
      <c r="G1794" s="56">
        <v>0</v>
      </c>
    </row>
    <row r="1795" spans="2:7" ht="18.75" customHeight="1" x14ac:dyDescent="0.2">
      <c r="B1795" s="54" t="s">
        <v>3835</v>
      </c>
      <c r="C1795" s="55">
        <v>1</v>
      </c>
      <c r="D1795" s="55">
        <v>0</v>
      </c>
      <c r="E1795" s="151">
        <v>0</v>
      </c>
      <c r="F1795" s="151">
        <v>0</v>
      </c>
      <c r="G1795" s="56">
        <v>0</v>
      </c>
    </row>
    <row r="1796" spans="2:7" ht="18.75" customHeight="1" x14ac:dyDescent="0.2">
      <c r="B1796" s="54" t="s">
        <v>4636</v>
      </c>
      <c r="C1796" s="55">
        <v>0</v>
      </c>
      <c r="D1796" s="55">
        <v>0</v>
      </c>
      <c r="E1796" s="151">
        <v>1</v>
      </c>
      <c r="F1796" s="151">
        <v>0</v>
      </c>
      <c r="G1796" s="56">
        <v>0</v>
      </c>
    </row>
    <row r="1797" spans="2:7" ht="18.75" customHeight="1" x14ac:dyDescent="0.2">
      <c r="B1797" s="54" t="s">
        <v>4378</v>
      </c>
      <c r="C1797" s="55">
        <v>0</v>
      </c>
      <c r="D1797" s="55">
        <v>0</v>
      </c>
      <c r="E1797" s="151">
        <v>1</v>
      </c>
      <c r="F1797" s="151">
        <v>0</v>
      </c>
      <c r="G1797" s="56">
        <v>0</v>
      </c>
    </row>
    <row r="1798" spans="2:7" ht="18.75" customHeight="1" x14ac:dyDescent="0.2">
      <c r="B1798" s="54" t="s">
        <v>4308</v>
      </c>
      <c r="C1798" s="55">
        <v>0</v>
      </c>
      <c r="D1798" s="55">
        <v>0</v>
      </c>
      <c r="E1798" s="151">
        <v>1</v>
      </c>
      <c r="F1798" s="151">
        <v>0</v>
      </c>
      <c r="G1798" s="56">
        <v>0</v>
      </c>
    </row>
    <row r="1799" spans="2:7" ht="18.75" customHeight="1" x14ac:dyDescent="0.2">
      <c r="B1799" s="54" t="s">
        <v>4128</v>
      </c>
      <c r="C1799" s="55">
        <v>0</v>
      </c>
      <c r="D1799" s="55">
        <v>1</v>
      </c>
      <c r="E1799" s="151">
        <v>0</v>
      </c>
      <c r="F1799" s="151">
        <v>0</v>
      </c>
      <c r="G1799" s="56">
        <v>0</v>
      </c>
    </row>
    <row r="1800" spans="2:7" ht="18.75" customHeight="1" x14ac:dyDescent="0.2">
      <c r="B1800" s="54" t="s">
        <v>2426</v>
      </c>
      <c r="C1800" s="55">
        <v>1</v>
      </c>
      <c r="D1800" s="55">
        <v>0</v>
      </c>
      <c r="E1800" s="151">
        <v>0</v>
      </c>
      <c r="F1800" s="151">
        <v>0</v>
      </c>
      <c r="G1800" s="56">
        <v>0</v>
      </c>
    </row>
    <row r="1801" spans="2:7" ht="18.75" customHeight="1" x14ac:dyDescent="0.2">
      <c r="B1801" s="54" t="s">
        <v>5279</v>
      </c>
      <c r="C1801" s="55">
        <v>0</v>
      </c>
      <c r="D1801" s="55">
        <v>0</v>
      </c>
      <c r="E1801" s="151">
        <v>0</v>
      </c>
      <c r="F1801" s="151">
        <v>0</v>
      </c>
      <c r="G1801" s="56">
        <v>1</v>
      </c>
    </row>
    <row r="1802" spans="2:7" ht="18.75" customHeight="1" x14ac:dyDescent="0.2">
      <c r="B1802" s="54" t="s">
        <v>4743</v>
      </c>
      <c r="C1802" s="55">
        <v>1</v>
      </c>
      <c r="D1802" s="55">
        <v>0</v>
      </c>
      <c r="E1802" s="151">
        <v>0</v>
      </c>
      <c r="F1802" s="151">
        <v>0</v>
      </c>
      <c r="G1802" s="56">
        <v>0</v>
      </c>
    </row>
    <row r="1803" spans="2:7" ht="18.75" customHeight="1" x14ac:dyDescent="0.2">
      <c r="B1803" s="54" t="s">
        <v>1122</v>
      </c>
      <c r="C1803" s="55">
        <v>0</v>
      </c>
      <c r="D1803" s="55">
        <v>1</v>
      </c>
      <c r="E1803" s="151">
        <v>0</v>
      </c>
      <c r="F1803" s="151">
        <v>0</v>
      </c>
      <c r="G1803" s="56">
        <v>0</v>
      </c>
    </row>
    <row r="1804" spans="2:7" ht="18.75" customHeight="1" x14ac:dyDescent="0.2">
      <c r="B1804" s="54" t="s">
        <v>2759</v>
      </c>
      <c r="C1804" s="55">
        <v>0</v>
      </c>
      <c r="D1804" s="55">
        <v>0</v>
      </c>
      <c r="E1804" s="151">
        <v>0</v>
      </c>
      <c r="F1804" s="151">
        <v>0</v>
      </c>
      <c r="G1804" s="56">
        <v>1</v>
      </c>
    </row>
    <row r="1805" spans="2:7" ht="18.75" customHeight="1" x14ac:dyDescent="0.2">
      <c r="B1805" s="54" t="s">
        <v>4779</v>
      </c>
      <c r="C1805" s="55">
        <v>1</v>
      </c>
      <c r="D1805" s="55">
        <v>0</v>
      </c>
      <c r="E1805" s="151">
        <v>0</v>
      </c>
      <c r="F1805" s="151">
        <v>0</v>
      </c>
      <c r="G1805" s="56">
        <v>0</v>
      </c>
    </row>
    <row r="1806" spans="2:7" ht="18.75" customHeight="1" x14ac:dyDescent="0.2">
      <c r="B1806" s="54" t="s">
        <v>969</v>
      </c>
      <c r="C1806" s="55">
        <v>0</v>
      </c>
      <c r="D1806" s="55">
        <v>1</v>
      </c>
      <c r="E1806" s="151">
        <v>0</v>
      </c>
      <c r="F1806" s="151">
        <v>0</v>
      </c>
      <c r="G1806" s="56">
        <v>0</v>
      </c>
    </row>
    <row r="1807" spans="2:7" ht="18.75" customHeight="1" x14ac:dyDescent="0.2">
      <c r="B1807" s="54" t="s">
        <v>4988</v>
      </c>
      <c r="C1807" s="55">
        <v>0</v>
      </c>
      <c r="D1807" s="55">
        <v>0</v>
      </c>
      <c r="E1807" s="151">
        <v>1</v>
      </c>
      <c r="F1807" s="151">
        <v>0</v>
      </c>
      <c r="G1807" s="56">
        <v>0</v>
      </c>
    </row>
    <row r="1808" spans="2:7" ht="18.75" customHeight="1" x14ac:dyDescent="0.2">
      <c r="B1808" s="54" t="s">
        <v>2765</v>
      </c>
      <c r="C1808" s="55">
        <v>0</v>
      </c>
      <c r="D1808" s="55">
        <v>0</v>
      </c>
      <c r="E1808" s="151">
        <v>1</v>
      </c>
      <c r="F1808" s="151">
        <v>0</v>
      </c>
      <c r="G1808" s="56">
        <v>0</v>
      </c>
    </row>
    <row r="1809" spans="2:7" ht="18.75" customHeight="1" x14ac:dyDescent="0.2">
      <c r="B1809" s="54" t="s">
        <v>3584</v>
      </c>
      <c r="C1809" s="55">
        <v>0</v>
      </c>
      <c r="D1809" s="55">
        <v>0</v>
      </c>
      <c r="E1809" s="151">
        <v>0</v>
      </c>
      <c r="F1809" s="151">
        <v>1</v>
      </c>
      <c r="G1809" s="56">
        <v>0</v>
      </c>
    </row>
    <row r="1810" spans="2:7" ht="18.75" customHeight="1" x14ac:dyDescent="0.2">
      <c r="B1810" s="54" t="s">
        <v>4862</v>
      </c>
      <c r="C1810" s="55">
        <v>0</v>
      </c>
      <c r="D1810" s="55">
        <v>0</v>
      </c>
      <c r="E1810" s="151">
        <v>0</v>
      </c>
      <c r="F1810" s="151">
        <v>0</v>
      </c>
      <c r="G1810" s="56">
        <v>1</v>
      </c>
    </row>
    <row r="1811" spans="2:7" ht="18.75" customHeight="1" x14ac:dyDescent="0.2">
      <c r="B1811" s="54" t="s">
        <v>1984</v>
      </c>
      <c r="C1811" s="55">
        <v>0</v>
      </c>
      <c r="D1811" s="55">
        <v>1</v>
      </c>
      <c r="E1811" s="151">
        <v>0</v>
      </c>
      <c r="F1811" s="151">
        <v>0</v>
      </c>
      <c r="G1811" s="56">
        <v>0</v>
      </c>
    </row>
    <row r="1812" spans="2:7" ht="18.75" customHeight="1" x14ac:dyDescent="0.2">
      <c r="B1812" s="54" t="s">
        <v>3416</v>
      </c>
      <c r="C1812" s="55">
        <v>0</v>
      </c>
      <c r="D1812" s="55">
        <v>0</v>
      </c>
      <c r="E1812" s="151">
        <v>1</v>
      </c>
      <c r="F1812" s="151">
        <v>0</v>
      </c>
      <c r="G1812" s="56">
        <v>0</v>
      </c>
    </row>
    <row r="1813" spans="2:7" ht="18.75" customHeight="1" x14ac:dyDescent="0.2">
      <c r="B1813" s="54" t="s">
        <v>1689</v>
      </c>
      <c r="C1813" s="55">
        <v>0</v>
      </c>
      <c r="D1813" s="55">
        <v>0</v>
      </c>
      <c r="E1813" s="151">
        <v>0</v>
      </c>
      <c r="F1813" s="151">
        <v>1</v>
      </c>
      <c r="G1813" s="56">
        <v>0</v>
      </c>
    </row>
    <row r="1814" spans="2:7" ht="18.75" customHeight="1" x14ac:dyDescent="0.2">
      <c r="B1814" s="54" t="s">
        <v>2425</v>
      </c>
      <c r="C1814" s="55">
        <v>0</v>
      </c>
      <c r="D1814" s="55">
        <v>1</v>
      </c>
      <c r="E1814" s="151">
        <v>0</v>
      </c>
      <c r="F1814" s="151">
        <v>0</v>
      </c>
      <c r="G1814" s="56">
        <v>0</v>
      </c>
    </row>
    <row r="1815" spans="2:7" ht="18.75" customHeight="1" x14ac:dyDescent="0.2">
      <c r="B1815" s="54" t="s">
        <v>4861</v>
      </c>
      <c r="C1815" s="55">
        <v>0</v>
      </c>
      <c r="D1815" s="55">
        <v>0</v>
      </c>
      <c r="E1815" s="151">
        <v>1</v>
      </c>
      <c r="F1815" s="151">
        <v>0</v>
      </c>
      <c r="G1815" s="56">
        <v>0</v>
      </c>
    </row>
    <row r="1816" spans="2:7" ht="18.75" customHeight="1" x14ac:dyDescent="0.2">
      <c r="B1816" s="54" t="s">
        <v>3650</v>
      </c>
      <c r="C1816" s="55">
        <v>0</v>
      </c>
      <c r="D1816" s="55">
        <v>0</v>
      </c>
      <c r="E1816" s="151">
        <v>1</v>
      </c>
      <c r="F1816" s="151">
        <v>0</v>
      </c>
      <c r="G1816" s="56">
        <v>0</v>
      </c>
    </row>
    <row r="1817" spans="2:7" ht="18.75" customHeight="1" x14ac:dyDescent="0.2">
      <c r="B1817" s="54" t="s">
        <v>2191</v>
      </c>
      <c r="C1817" s="55">
        <v>0</v>
      </c>
      <c r="D1817" s="55">
        <v>0</v>
      </c>
      <c r="E1817" s="151">
        <v>1</v>
      </c>
      <c r="F1817" s="151">
        <v>0</v>
      </c>
      <c r="G1817" s="56">
        <v>0</v>
      </c>
    </row>
    <row r="1818" spans="2:7" ht="18.75" customHeight="1" x14ac:dyDescent="0.2">
      <c r="B1818" s="54" t="s">
        <v>4087</v>
      </c>
      <c r="C1818" s="55">
        <v>0</v>
      </c>
      <c r="D1818" s="55">
        <v>1</v>
      </c>
      <c r="E1818" s="151">
        <v>0</v>
      </c>
      <c r="F1818" s="151">
        <v>0</v>
      </c>
      <c r="G1818" s="56">
        <v>0</v>
      </c>
    </row>
    <row r="1819" spans="2:7" ht="18.75" customHeight="1" x14ac:dyDescent="0.2">
      <c r="B1819" s="54" t="s">
        <v>4498</v>
      </c>
      <c r="C1819" s="55">
        <v>0</v>
      </c>
      <c r="D1819" s="55">
        <v>0</v>
      </c>
      <c r="E1819" s="151">
        <v>0</v>
      </c>
      <c r="F1819" s="151">
        <v>1</v>
      </c>
      <c r="G1819" s="56">
        <v>0</v>
      </c>
    </row>
    <row r="1820" spans="2:7" ht="18.75" customHeight="1" x14ac:dyDescent="0.2">
      <c r="B1820" s="54" t="s">
        <v>3127</v>
      </c>
      <c r="C1820" s="55">
        <v>0</v>
      </c>
      <c r="D1820" s="55">
        <v>0</v>
      </c>
      <c r="E1820" s="151">
        <v>1</v>
      </c>
      <c r="F1820" s="151">
        <v>0</v>
      </c>
      <c r="G1820" s="56">
        <v>0</v>
      </c>
    </row>
    <row r="1821" spans="2:7" ht="18.75" customHeight="1" x14ac:dyDescent="0.2">
      <c r="B1821" s="54" t="s">
        <v>2772</v>
      </c>
      <c r="C1821" s="55">
        <v>0</v>
      </c>
      <c r="D1821" s="55">
        <v>1</v>
      </c>
      <c r="E1821" s="151">
        <v>0</v>
      </c>
      <c r="F1821" s="151">
        <v>0</v>
      </c>
      <c r="G1821" s="56">
        <v>0</v>
      </c>
    </row>
    <row r="1822" spans="2:7" ht="18.75" customHeight="1" x14ac:dyDescent="0.2">
      <c r="B1822" s="54" t="s">
        <v>3001</v>
      </c>
      <c r="C1822" s="55">
        <v>0</v>
      </c>
      <c r="D1822" s="55">
        <v>1</v>
      </c>
      <c r="E1822" s="151">
        <v>0</v>
      </c>
      <c r="F1822" s="151">
        <v>0</v>
      </c>
      <c r="G1822" s="56">
        <v>0</v>
      </c>
    </row>
    <row r="1823" spans="2:7" ht="18.75" customHeight="1" x14ac:dyDescent="0.2">
      <c r="B1823" s="54" t="s">
        <v>1655</v>
      </c>
      <c r="C1823" s="55">
        <v>0</v>
      </c>
      <c r="D1823" s="55">
        <v>0</v>
      </c>
      <c r="E1823" s="151">
        <v>0</v>
      </c>
      <c r="F1823" s="151">
        <v>1</v>
      </c>
      <c r="G1823" s="56">
        <v>0</v>
      </c>
    </row>
    <row r="1824" spans="2:7" ht="18.75" customHeight="1" x14ac:dyDescent="0.2">
      <c r="B1824" s="54" t="s">
        <v>4327</v>
      </c>
      <c r="C1824" s="55">
        <v>0</v>
      </c>
      <c r="D1824" s="55">
        <v>0</v>
      </c>
      <c r="E1824" s="151">
        <v>1</v>
      </c>
      <c r="F1824" s="151">
        <v>0</v>
      </c>
      <c r="G1824" s="56">
        <v>0</v>
      </c>
    </row>
    <row r="1825" spans="2:7" ht="18.75" customHeight="1" x14ac:dyDescent="0.2">
      <c r="B1825" s="54" t="s">
        <v>2050</v>
      </c>
      <c r="C1825" s="55">
        <v>0</v>
      </c>
      <c r="D1825" s="55">
        <v>0</v>
      </c>
      <c r="E1825" s="151">
        <v>0</v>
      </c>
      <c r="F1825" s="151">
        <v>1</v>
      </c>
      <c r="G1825" s="56">
        <v>0</v>
      </c>
    </row>
    <row r="1826" spans="2:7" ht="18.75" customHeight="1" x14ac:dyDescent="0.2">
      <c r="B1826" s="54" t="s">
        <v>2123</v>
      </c>
      <c r="C1826" s="55">
        <v>0</v>
      </c>
      <c r="D1826" s="55">
        <v>0</v>
      </c>
      <c r="E1826" s="151">
        <v>1</v>
      </c>
      <c r="F1826" s="151">
        <v>0</v>
      </c>
      <c r="G1826" s="56">
        <v>0</v>
      </c>
    </row>
    <row r="1827" spans="2:7" ht="18.75" customHeight="1" x14ac:dyDescent="0.2">
      <c r="B1827" s="54" t="s">
        <v>1291</v>
      </c>
      <c r="C1827" s="55">
        <v>0</v>
      </c>
      <c r="D1827" s="55">
        <v>0</v>
      </c>
      <c r="E1827" s="151">
        <v>0</v>
      </c>
      <c r="F1827" s="151">
        <v>1</v>
      </c>
      <c r="G1827" s="56">
        <v>0</v>
      </c>
    </row>
    <row r="1828" spans="2:7" ht="18.75" customHeight="1" x14ac:dyDescent="0.2">
      <c r="B1828" s="54" t="s">
        <v>4747</v>
      </c>
      <c r="C1828" s="55">
        <v>0</v>
      </c>
      <c r="D1828" s="55">
        <v>1</v>
      </c>
      <c r="E1828" s="151">
        <v>0</v>
      </c>
      <c r="F1828" s="151">
        <v>0</v>
      </c>
      <c r="G1828" s="56">
        <v>0</v>
      </c>
    </row>
    <row r="1829" spans="2:7" ht="18.75" customHeight="1" x14ac:dyDescent="0.2">
      <c r="B1829" s="54" t="s">
        <v>4868</v>
      </c>
      <c r="C1829" s="55">
        <v>0</v>
      </c>
      <c r="D1829" s="55">
        <v>0</v>
      </c>
      <c r="E1829" s="151">
        <v>0</v>
      </c>
      <c r="F1829" s="151">
        <v>1</v>
      </c>
      <c r="G1829" s="56">
        <v>0</v>
      </c>
    </row>
    <row r="1830" spans="2:7" ht="18.75" customHeight="1" x14ac:dyDescent="0.2">
      <c r="B1830" s="54" t="s">
        <v>5082</v>
      </c>
      <c r="C1830" s="55">
        <v>1</v>
      </c>
      <c r="D1830" s="55">
        <v>0</v>
      </c>
      <c r="E1830" s="151">
        <v>0</v>
      </c>
      <c r="F1830" s="151">
        <v>0</v>
      </c>
      <c r="G1830" s="56">
        <v>0</v>
      </c>
    </row>
    <row r="1831" spans="2:7" ht="18.75" customHeight="1" x14ac:dyDescent="0.2">
      <c r="B1831" s="54" t="s">
        <v>4526</v>
      </c>
      <c r="C1831" s="55">
        <v>0</v>
      </c>
      <c r="D1831" s="55">
        <v>0</v>
      </c>
      <c r="E1831" s="151">
        <v>0</v>
      </c>
      <c r="F1831" s="151">
        <v>1</v>
      </c>
      <c r="G1831" s="56">
        <v>0</v>
      </c>
    </row>
    <row r="1832" spans="2:7" ht="18.75" customHeight="1" x14ac:dyDescent="0.2">
      <c r="B1832" s="54" t="s">
        <v>3550</v>
      </c>
      <c r="C1832" s="55">
        <v>1</v>
      </c>
      <c r="D1832" s="55">
        <v>0</v>
      </c>
      <c r="E1832" s="151">
        <v>0</v>
      </c>
      <c r="F1832" s="151">
        <v>0</v>
      </c>
      <c r="G1832" s="56">
        <v>0</v>
      </c>
    </row>
    <row r="1833" spans="2:7" ht="18.75" customHeight="1" x14ac:dyDescent="0.2">
      <c r="B1833" s="54" t="s">
        <v>3836</v>
      </c>
      <c r="C1833" s="55">
        <v>1</v>
      </c>
      <c r="D1833" s="55">
        <v>0</v>
      </c>
      <c r="E1833" s="151">
        <v>0</v>
      </c>
      <c r="F1833" s="151">
        <v>0</v>
      </c>
      <c r="G1833" s="56">
        <v>0</v>
      </c>
    </row>
    <row r="1834" spans="2:7" ht="18.75" customHeight="1" x14ac:dyDescent="0.2">
      <c r="B1834" s="54" t="s">
        <v>1499</v>
      </c>
      <c r="C1834" s="55">
        <v>1</v>
      </c>
      <c r="D1834" s="55">
        <v>0</v>
      </c>
      <c r="E1834" s="151">
        <v>0</v>
      </c>
      <c r="F1834" s="151">
        <v>0</v>
      </c>
      <c r="G1834" s="56">
        <v>0</v>
      </c>
    </row>
    <row r="1835" spans="2:7" ht="18.75" customHeight="1" x14ac:dyDescent="0.2">
      <c r="B1835" s="54" t="s">
        <v>5171</v>
      </c>
      <c r="C1835" s="55">
        <v>0</v>
      </c>
      <c r="D1835" s="55">
        <v>1</v>
      </c>
      <c r="E1835" s="151">
        <v>0</v>
      </c>
      <c r="F1835" s="151">
        <v>0</v>
      </c>
      <c r="G1835" s="56">
        <v>0</v>
      </c>
    </row>
    <row r="1836" spans="2:7" ht="18.75" customHeight="1" x14ac:dyDescent="0.2">
      <c r="B1836" s="54" t="s">
        <v>4635</v>
      </c>
      <c r="C1836" s="55">
        <v>0</v>
      </c>
      <c r="D1836" s="55">
        <v>1</v>
      </c>
      <c r="E1836" s="151">
        <v>0</v>
      </c>
      <c r="F1836" s="151">
        <v>0</v>
      </c>
      <c r="G1836" s="56">
        <v>0</v>
      </c>
    </row>
    <row r="1837" spans="2:7" ht="18.75" customHeight="1" x14ac:dyDescent="0.2">
      <c r="B1837" s="54" t="s">
        <v>5318</v>
      </c>
      <c r="C1837" s="55">
        <v>0</v>
      </c>
      <c r="D1837" s="55">
        <v>0</v>
      </c>
      <c r="E1837" s="151">
        <v>0</v>
      </c>
      <c r="F1837" s="151">
        <v>0</v>
      </c>
      <c r="G1837" s="56">
        <v>1</v>
      </c>
    </row>
    <row r="1838" spans="2:7" ht="18.75" customHeight="1" x14ac:dyDescent="0.2">
      <c r="B1838" s="54" t="s">
        <v>1196</v>
      </c>
      <c r="C1838" s="55">
        <v>0</v>
      </c>
      <c r="D1838" s="55">
        <v>0</v>
      </c>
      <c r="E1838" s="151">
        <v>0</v>
      </c>
      <c r="F1838" s="151">
        <v>1</v>
      </c>
      <c r="G1838" s="56">
        <v>0</v>
      </c>
    </row>
    <row r="1839" spans="2:7" ht="18.75" customHeight="1" x14ac:dyDescent="0.2">
      <c r="B1839" s="54" t="s">
        <v>4073</v>
      </c>
      <c r="C1839" s="55">
        <v>0</v>
      </c>
      <c r="D1839" s="55">
        <v>1</v>
      </c>
      <c r="E1839" s="151">
        <v>0</v>
      </c>
      <c r="F1839" s="151">
        <v>0</v>
      </c>
      <c r="G1839" s="56">
        <v>0</v>
      </c>
    </row>
    <row r="1840" spans="2:7" ht="18.75" customHeight="1" x14ac:dyDescent="0.2">
      <c r="B1840" s="54" t="s">
        <v>4076</v>
      </c>
      <c r="C1840" s="55">
        <v>0</v>
      </c>
      <c r="D1840" s="55">
        <v>1</v>
      </c>
      <c r="E1840" s="151">
        <v>0</v>
      </c>
      <c r="F1840" s="151">
        <v>0</v>
      </c>
      <c r="G1840" s="56">
        <v>0</v>
      </c>
    </row>
    <row r="1841" spans="2:7" ht="18.75" customHeight="1" x14ac:dyDescent="0.2">
      <c r="B1841" s="54" t="s">
        <v>5202</v>
      </c>
      <c r="C1841" s="55">
        <v>0</v>
      </c>
      <c r="D1841" s="55">
        <v>0</v>
      </c>
      <c r="E1841" s="151">
        <v>0</v>
      </c>
      <c r="F1841" s="151">
        <v>0</v>
      </c>
      <c r="G1841" s="56">
        <v>1</v>
      </c>
    </row>
    <row r="1842" spans="2:7" ht="18.75" customHeight="1" x14ac:dyDescent="0.2">
      <c r="B1842" s="54" t="s">
        <v>1303</v>
      </c>
      <c r="C1842" s="55">
        <v>1</v>
      </c>
      <c r="D1842" s="55">
        <v>0</v>
      </c>
      <c r="E1842" s="151">
        <v>0</v>
      </c>
      <c r="F1842" s="151">
        <v>0</v>
      </c>
      <c r="G1842" s="56">
        <v>0</v>
      </c>
    </row>
    <row r="1843" spans="2:7" ht="18.75" customHeight="1" x14ac:dyDescent="0.2">
      <c r="B1843" s="54" t="s">
        <v>4778</v>
      </c>
      <c r="C1843" s="55">
        <v>0</v>
      </c>
      <c r="D1843" s="55">
        <v>1</v>
      </c>
      <c r="E1843" s="151">
        <v>0</v>
      </c>
      <c r="F1843" s="151">
        <v>0</v>
      </c>
      <c r="G1843" s="56">
        <v>0</v>
      </c>
    </row>
    <row r="1844" spans="2:7" ht="18.75" customHeight="1" x14ac:dyDescent="0.2">
      <c r="B1844" s="54" t="s">
        <v>1225</v>
      </c>
      <c r="C1844" s="55">
        <v>1</v>
      </c>
      <c r="D1844" s="55">
        <v>0</v>
      </c>
      <c r="E1844" s="151">
        <v>0</v>
      </c>
      <c r="F1844" s="151">
        <v>0</v>
      </c>
      <c r="G1844" s="56">
        <v>0</v>
      </c>
    </row>
    <row r="1845" spans="2:7" ht="18.75" customHeight="1" x14ac:dyDescent="0.2">
      <c r="B1845" s="54" t="s">
        <v>4863</v>
      </c>
      <c r="C1845" s="55">
        <v>0</v>
      </c>
      <c r="D1845" s="55">
        <v>1</v>
      </c>
      <c r="E1845" s="151">
        <v>0</v>
      </c>
      <c r="F1845" s="151">
        <v>0</v>
      </c>
      <c r="G1845" s="56">
        <v>0</v>
      </c>
    </row>
    <row r="1846" spans="2:7" ht="18.75" customHeight="1" x14ac:dyDescent="0.2">
      <c r="B1846" s="54" t="s">
        <v>4858</v>
      </c>
      <c r="C1846" s="55">
        <v>0</v>
      </c>
      <c r="D1846" s="55">
        <v>0</v>
      </c>
      <c r="E1846" s="151">
        <v>1</v>
      </c>
      <c r="F1846" s="151">
        <v>0</v>
      </c>
      <c r="G1846" s="56">
        <v>0</v>
      </c>
    </row>
    <row r="1847" spans="2:7" ht="18.75" customHeight="1" x14ac:dyDescent="0.2">
      <c r="B1847" s="54" t="s">
        <v>4513</v>
      </c>
      <c r="C1847" s="55">
        <v>0</v>
      </c>
      <c r="D1847" s="55">
        <v>0</v>
      </c>
      <c r="E1847" s="151">
        <v>0</v>
      </c>
      <c r="F1847" s="151">
        <v>1</v>
      </c>
      <c r="G1847" s="56">
        <v>0</v>
      </c>
    </row>
    <row r="1848" spans="2:7" ht="18.75" customHeight="1" x14ac:dyDescent="0.2">
      <c r="B1848" s="54" t="s">
        <v>2423</v>
      </c>
      <c r="C1848" s="55">
        <v>0</v>
      </c>
      <c r="D1848" s="55">
        <v>0</v>
      </c>
      <c r="E1848" s="151">
        <v>0</v>
      </c>
      <c r="F1848" s="151">
        <v>1</v>
      </c>
      <c r="G1848" s="56">
        <v>0</v>
      </c>
    </row>
    <row r="1849" spans="2:7" ht="18.75" customHeight="1" x14ac:dyDescent="0.2">
      <c r="B1849" s="54" t="s">
        <v>1903</v>
      </c>
      <c r="C1849" s="55">
        <v>1</v>
      </c>
      <c r="D1849" s="55">
        <v>0</v>
      </c>
      <c r="E1849" s="151">
        <v>0</v>
      </c>
      <c r="F1849" s="151">
        <v>0</v>
      </c>
      <c r="G1849" s="56">
        <v>0</v>
      </c>
    </row>
    <row r="1850" spans="2:7" ht="18.75" customHeight="1" x14ac:dyDescent="0.2">
      <c r="B1850" s="54" t="s">
        <v>2317</v>
      </c>
      <c r="C1850" s="55">
        <v>0</v>
      </c>
      <c r="D1850" s="55">
        <v>0</v>
      </c>
      <c r="E1850" s="151">
        <v>1</v>
      </c>
      <c r="F1850" s="151">
        <v>0</v>
      </c>
      <c r="G1850" s="56">
        <v>0</v>
      </c>
    </row>
    <row r="1851" spans="2:7" ht="18.75" customHeight="1" x14ac:dyDescent="0.2">
      <c r="B1851" s="54" t="s">
        <v>4285</v>
      </c>
      <c r="C1851" s="55">
        <v>0</v>
      </c>
      <c r="D1851" s="55">
        <v>0</v>
      </c>
      <c r="E1851" s="151">
        <v>1</v>
      </c>
      <c r="F1851" s="151">
        <v>0</v>
      </c>
      <c r="G1851" s="56">
        <v>0</v>
      </c>
    </row>
    <row r="1852" spans="2:7" ht="18.75" customHeight="1" x14ac:dyDescent="0.2">
      <c r="B1852" s="54" t="s">
        <v>2228</v>
      </c>
      <c r="C1852" s="55">
        <v>0</v>
      </c>
      <c r="D1852" s="55">
        <v>0</v>
      </c>
      <c r="E1852" s="151">
        <v>0</v>
      </c>
      <c r="F1852" s="151">
        <v>1</v>
      </c>
      <c r="G1852" s="56">
        <v>0</v>
      </c>
    </row>
    <row r="1853" spans="2:7" ht="18.75" customHeight="1" x14ac:dyDescent="0.2">
      <c r="B1853" s="54" t="s">
        <v>4638</v>
      </c>
      <c r="C1853" s="55">
        <v>0</v>
      </c>
      <c r="D1853" s="55">
        <v>1</v>
      </c>
      <c r="E1853" s="151">
        <v>0</v>
      </c>
      <c r="F1853" s="151">
        <v>0</v>
      </c>
      <c r="G1853" s="56">
        <v>0</v>
      </c>
    </row>
    <row r="1854" spans="2:7" ht="18.75" customHeight="1" x14ac:dyDescent="0.2">
      <c r="B1854" s="54" t="s">
        <v>5004</v>
      </c>
      <c r="C1854" s="55">
        <v>0</v>
      </c>
      <c r="D1854" s="55">
        <v>0</v>
      </c>
      <c r="E1854" s="151">
        <v>0</v>
      </c>
      <c r="F1854" s="151">
        <v>1</v>
      </c>
      <c r="G1854" s="56">
        <v>0</v>
      </c>
    </row>
    <row r="1855" spans="2:7" ht="18.75" customHeight="1" x14ac:dyDescent="0.2">
      <c r="B1855" s="54" t="s">
        <v>3921</v>
      </c>
      <c r="C1855" s="55">
        <v>1</v>
      </c>
      <c r="D1855" s="55">
        <v>0</v>
      </c>
      <c r="E1855" s="151">
        <v>0</v>
      </c>
      <c r="F1855" s="151">
        <v>0</v>
      </c>
      <c r="G1855" s="56">
        <v>0</v>
      </c>
    </row>
    <row r="1856" spans="2:7" ht="18.75" customHeight="1" x14ac:dyDescent="0.2">
      <c r="B1856" s="54" t="s">
        <v>4573</v>
      </c>
      <c r="C1856" s="55">
        <v>0</v>
      </c>
      <c r="D1856" s="55">
        <v>0</v>
      </c>
      <c r="E1856" s="151">
        <v>1</v>
      </c>
      <c r="F1856" s="151">
        <v>0</v>
      </c>
      <c r="G1856" s="56">
        <v>0</v>
      </c>
    </row>
    <row r="1857" spans="2:7" ht="18.75" customHeight="1" x14ac:dyDescent="0.2">
      <c r="B1857" s="54" t="s">
        <v>3649</v>
      </c>
      <c r="C1857" s="55">
        <v>1</v>
      </c>
      <c r="D1857" s="55">
        <v>0</v>
      </c>
      <c r="E1857" s="151">
        <v>0</v>
      </c>
      <c r="F1857" s="151">
        <v>0</v>
      </c>
      <c r="G1857" s="56">
        <v>0</v>
      </c>
    </row>
    <row r="1858" spans="2:7" ht="18.75" customHeight="1" x14ac:dyDescent="0.2">
      <c r="B1858" s="54" t="s">
        <v>3522</v>
      </c>
      <c r="C1858" s="55">
        <v>0</v>
      </c>
      <c r="D1858" s="55">
        <v>0</v>
      </c>
      <c r="E1858" s="151">
        <v>0</v>
      </c>
      <c r="F1858" s="151">
        <v>0</v>
      </c>
      <c r="G1858" s="56">
        <v>1</v>
      </c>
    </row>
    <row r="1859" spans="2:7" ht="18.75" customHeight="1" x14ac:dyDescent="0.2">
      <c r="B1859" s="54" t="s">
        <v>3844</v>
      </c>
      <c r="C1859" s="55">
        <v>1</v>
      </c>
      <c r="D1859" s="55">
        <v>0</v>
      </c>
      <c r="E1859" s="151">
        <v>0</v>
      </c>
      <c r="F1859" s="151">
        <v>0</v>
      </c>
      <c r="G1859" s="56">
        <v>0</v>
      </c>
    </row>
    <row r="1860" spans="2:7" ht="18.75" customHeight="1" x14ac:dyDescent="0.2">
      <c r="B1860" s="54" t="s">
        <v>2795</v>
      </c>
      <c r="C1860" s="55">
        <v>0</v>
      </c>
      <c r="D1860" s="55">
        <v>0</v>
      </c>
      <c r="E1860" s="151">
        <v>1</v>
      </c>
      <c r="F1860" s="151">
        <v>0</v>
      </c>
      <c r="G1860" s="56">
        <v>0</v>
      </c>
    </row>
    <row r="1861" spans="2:7" ht="18.75" customHeight="1" x14ac:dyDescent="0.2">
      <c r="B1861" s="54" t="s">
        <v>887</v>
      </c>
      <c r="C1861" s="55">
        <v>0</v>
      </c>
      <c r="D1861" s="55">
        <v>0</v>
      </c>
      <c r="E1861" s="151">
        <v>0</v>
      </c>
      <c r="F1861" s="151">
        <v>1</v>
      </c>
      <c r="G1861" s="56">
        <v>0</v>
      </c>
    </row>
    <row r="1862" spans="2:7" ht="18.75" customHeight="1" x14ac:dyDescent="0.2">
      <c r="B1862" s="54" t="s">
        <v>2380</v>
      </c>
      <c r="C1862" s="55">
        <v>0</v>
      </c>
      <c r="D1862" s="55">
        <v>1</v>
      </c>
      <c r="E1862" s="151">
        <v>0</v>
      </c>
      <c r="F1862" s="151">
        <v>0</v>
      </c>
      <c r="G1862" s="56">
        <v>0</v>
      </c>
    </row>
    <row r="1863" spans="2:7" ht="18.75" customHeight="1" x14ac:dyDescent="0.2">
      <c r="B1863" s="54" t="s">
        <v>1359</v>
      </c>
      <c r="C1863" s="55">
        <v>0</v>
      </c>
      <c r="D1863" s="55">
        <v>1</v>
      </c>
      <c r="E1863" s="151">
        <v>0</v>
      </c>
      <c r="F1863" s="151">
        <v>0</v>
      </c>
      <c r="G1863" s="56">
        <v>0</v>
      </c>
    </row>
    <row r="1864" spans="2:7" ht="18.75" customHeight="1" x14ac:dyDescent="0.2">
      <c r="B1864" s="54" t="s">
        <v>2192</v>
      </c>
      <c r="C1864" s="55">
        <v>0</v>
      </c>
      <c r="D1864" s="55">
        <v>0</v>
      </c>
      <c r="E1864" s="151">
        <v>0</v>
      </c>
      <c r="F1864" s="151">
        <v>1</v>
      </c>
      <c r="G1864" s="56">
        <v>0</v>
      </c>
    </row>
    <row r="1865" spans="2:7" ht="18.75" customHeight="1" x14ac:dyDescent="0.2">
      <c r="B1865" s="54" t="s">
        <v>2147</v>
      </c>
      <c r="C1865" s="55">
        <v>0</v>
      </c>
      <c r="D1865" s="55">
        <v>0</v>
      </c>
      <c r="E1865" s="151">
        <v>0</v>
      </c>
      <c r="F1865" s="151">
        <v>0</v>
      </c>
      <c r="G1865" s="56">
        <v>1</v>
      </c>
    </row>
    <row r="1866" spans="2:7" ht="18.75" customHeight="1" x14ac:dyDescent="0.2">
      <c r="B1866" s="54" t="s">
        <v>3852</v>
      </c>
      <c r="C1866" s="55">
        <v>1</v>
      </c>
      <c r="D1866" s="55">
        <v>0</v>
      </c>
      <c r="E1866" s="151">
        <v>0</v>
      </c>
      <c r="F1866" s="151">
        <v>0</v>
      </c>
      <c r="G1866" s="56">
        <v>0</v>
      </c>
    </row>
    <row r="1867" spans="2:7" ht="18.75" customHeight="1" x14ac:dyDescent="0.2">
      <c r="B1867" s="54" t="s">
        <v>1249</v>
      </c>
      <c r="C1867" s="55">
        <v>0</v>
      </c>
      <c r="D1867" s="55">
        <v>1</v>
      </c>
      <c r="E1867" s="151">
        <v>0</v>
      </c>
      <c r="F1867" s="151">
        <v>0</v>
      </c>
      <c r="G1867" s="56">
        <v>0</v>
      </c>
    </row>
    <row r="1868" spans="2:7" ht="18.75" customHeight="1" x14ac:dyDescent="0.2">
      <c r="B1868" s="54" t="s">
        <v>1236</v>
      </c>
      <c r="C1868" s="55">
        <v>0</v>
      </c>
      <c r="D1868" s="55">
        <v>1</v>
      </c>
      <c r="E1868" s="151">
        <v>0</v>
      </c>
      <c r="F1868" s="151">
        <v>0</v>
      </c>
      <c r="G1868" s="56">
        <v>0</v>
      </c>
    </row>
    <row r="1869" spans="2:7" ht="18.75" customHeight="1" x14ac:dyDescent="0.2">
      <c r="B1869" s="54" t="s">
        <v>5065</v>
      </c>
      <c r="C1869" s="55">
        <v>0</v>
      </c>
      <c r="D1869" s="55">
        <v>0</v>
      </c>
      <c r="E1869" s="151">
        <v>0</v>
      </c>
      <c r="F1869" s="151">
        <v>1</v>
      </c>
      <c r="G1869" s="56">
        <v>0</v>
      </c>
    </row>
    <row r="1870" spans="2:7" ht="18.75" customHeight="1" x14ac:dyDescent="0.2">
      <c r="B1870" s="54" t="s">
        <v>4033</v>
      </c>
      <c r="C1870" s="55">
        <v>0</v>
      </c>
      <c r="D1870" s="55">
        <v>1</v>
      </c>
      <c r="E1870" s="151">
        <v>0</v>
      </c>
      <c r="F1870" s="151">
        <v>0</v>
      </c>
      <c r="G1870" s="56">
        <v>0</v>
      </c>
    </row>
    <row r="1871" spans="2:7" ht="18.75" customHeight="1" x14ac:dyDescent="0.2">
      <c r="B1871" s="54" t="s">
        <v>1156</v>
      </c>
      <c r="C1871" s="55">
        <v>0</v>
      </c>
      <c r="D1871" s="55">
        <v>0</v>
      </c>
      <c r="E1871" s="151">
        <v>0</v>
      </c>
      <c r="F1871" s="151">
        <v>0</v>
      </c>
      <c r="G1871" s="56">
        <v>1</v>
      </c>
    </row>
    <row r="1872" spans="2:7" ht="18.75" customHeight="1" x14ac:dyDescent="0.2">
      <c r="B1872" s="54" t="s">
        <v>2182</v>
      </c>
      <c r="C1872" s="55">
        <v>0</v>
      </c>
      <c r="D1872" s="55">
        <v>0</v>
      </c>
      <c r="E1872" s="151">
        <v>1</v>
      </c>
      <c r="F1872" s="151">
        <v>0</v>
      </c>
      <c r="G1872" s="56">
        <v>0</v>
      </c>
    </row>
    <row r="1873" spans="2:7" ht="18.75" customHeight="1" x14ac:dyDescent="0.2">
      <c r="B1873" s="54" t="s">
        <v>4330</v>
      </c>
      <c r="C1873" s="55">
        <v>0</v>
      </c>
      <c r="D1873" s="55">
        <v>0</v>
      </c>
      <c r="E1873" s="151">
        <v>1</v>
      </c>
      <c r="F1873" s="151">
        <v>0</v>
      </c>
      <c r="G1873" s="56">
        <v>0</v>
      </c>
    </row>
    <row r="1874" spans="2:7" ht="18.75" customHeight="1" x14ac:dyDescent="0.2">
      <c r="B1874" s="54" t="s">
        <v>3758</v>
      </c>
      <c r="C1874" s="55">
        <v>0</v>
      </c>
      <c r="D1874" s="55">
        <v>1</v>
      </c>
      <c r="E1874" s="151">
        <v>0</v>
      </c>
      <c r="F1874" s="151">
        <v>0</v>
      </c>
      <c r="G1874" s="56">
        <v>0</v>
      </c>
    </row>
    <row r="1875" spans="2:7" ht="18.75" customHeight="1" x14ac:dyDescent="0.2">
      <c r="B1875" s="54" t="s">
        <v>5172</v>
      </c>
      <c r="C1875" s="55">
        <v>0</v>
      </c>
      <c r="D1875" s="55">
        <v>1</v>
      </c>
      <c r="E1875" s="151">
        <v>0</v>
      </c>
      <c r="F1875" s="151">
        <v>0</v>
      </c>
      <c r="G1875" s="56">
        <v>0</v>
      </c>
    </row>
    <row r="1876" spans="2:7" ht="18.75" customHeight="1" x14ac:dyDescent="0.2">
      <c r="B1876" s="54" t="s">
        <v>4313</v>
      </c>
      <c r="C1876" s="55">
        <v>0</v>
      </c>
      <c r="D1876" s="55">
        <v>0</v>
      </c>
      <c r="E1876" s="151">
        <v>1</v>
      </c>
      <c r="F1876" s="151">
        <v>0</v>
      </c>
      <c r="G1876" s="56">
        <v>0</v>
      </c>
    </row>
    <row r="1877" spans="2:7" ht="18.75" customHeight="1" x14ac:dyDescent="0.2">
      <c r="B1877" s="54" t="s">
        <v>1581</v>
      </c>
      <c r="C1877" s="55">
        <v>0</v>
      </c>
      <c r="D1877" s="55">
        <v>1</v>
      </c>
      <c r="E1877" s="151">
        <v>0</v>
      </c>
      <c r="F1877" s="151">
        <v>0</v>
      </c>
      <c r="G1877" s="56">
        <v>0</v>
      </c>
    </row>
    <row r="1878" spans="2:7" ht="18.75" customHeight="1" x14ac:dyDescent="0.2">
      <c r="B1878" s="54" t="s">
        <v>3530</v>
      </c>
      <c r="C1878" s="55">
        <v>0</v>
      </c>
      <c r="D1878" s="55">
        <v>1</v>
      </c>
      <c r="E1878" s="151">
        <v>0</v>
      </c>
      <c r="F1878" s="151">
        <v>0</v>
      </c>
      <c r="G1878" s="56">
        <v>0</v>
      </c>
    </row>
    <row r="1879" spans="2:7" ht="18.75" customHeight="1" x14ac:dyDescent="0.2">
      <c r="B1879" s="54" t="s">
        <v>4785</v>
      </c>
      <c r="C1879" s="55">
        <v>0</v>
      </c>
      <c r="D1879" s="55">
        <v>0</v>
      </c>
      <c r="E1879" s="151">
        <v>0</v>
      </c>
      <c r="F1879" s="151">
        <v>1</v>
      </c>
      <c r="G1879" s="56">
        <v>0</v>
      </c>
    </row>
    <row r="1880" spans="2:7" ht="18.75" customHeight="1" x14ac:dyDescent="0.2">
      <c r="B1880" s="54" t="s">
        <v>5206</v>
      </c>
      <c r="C1880" s="55">
        <v>0</v>
      </c>
      <c r="D1880" s="55">
        <v>0</v>
      </c>
      <c r="E1880" s="151">
        <v>0</v>
      </c>
      <c r="F1880" s="151">
        <v>0</v>
      </c>
      <c r="G1880" s="56">
        <v>1</v>
      </c>
    </row>
    <row r="1881" spans="2:7" ht="18.75" customHeight="1" x14ac:dyDescent="0.2">
      <c r="B1881" s="54" t="s">
        <v>4745</v>
      </c>
      <c r="C1881" s="55">
        <v>0</v>
      </c>
      <c r="D1881" s="55">
        <v>1</v>
      </c>
      <c r="E1881" s="151">
        <v>0</v>
      </c>
      <c r="F1881" s="151">
        <v>0</v>
      </c>
      <c r="G1881" s="56">
        <v>0</v>
      </c>
    </row>
    <row r="1882" spans="2:7" ht="18.75" customHeight="1" x14ac:dyDescent="0.2">
      <c r="B1882" s="54" t="s">
        <v>1275</v>
      </c>
      <c r="C1882" s="55">
        <v>0</v>
      </c>
      <c r="D1882" s="55">
        <v>1</v>
      </c>
      <c r="E1882" s="151">
        <v>0</v>
      </c>
      <c r="F1882" s="151">
        <v>0</v>
      </c>
      <c r="G1882" s="56">
        <v>0</v>
      </c>
    </row>
    <row r="1883" spans="2:7" ht="18.75" customHeight="1" x14ac:dyDescent="0.2">
      <c r="B1883" s="54" t="s">
        <v>2091</v>
      </c>
      <c r="C1883" s="55">
        <v>0</v>
      </c>
      <c r="D1883" s="55">
        <v>0</v>
      </c>
      <c r="E1883" s="151">
        <v>1</v>
      </c>
      <c r="F1883" s="151">
        <v>0</v>
      </c>
      <c r="G1883" s="56">
        <v>0</v>
      </c>
    </row>
    <row r="1884" spans="2:7" ht="18.75" customHeight="1" x14ac:dyDescent="0.2">
      <c r="B1884" s="54" t="s">
        <v>4637</v>
      </c>
      <c r="C1884" s="55">
        <v>0</v>
      </c>
      <c r="D1884" s="55">
        <v>1</v>
      </c>
      <c r="E1884" s="151">
        <v>0</v>
      </c>
      <c r="F1884" s="151">
        <v>0</v>
      </c>
      <c r="G1884" s="56">
        <v>0</v>
      </c>
    </row>
    <row r="1885" spans="2:7" ht="18.75" customHeight="1" x14ac:dyDescent="0.2">
      <c r="B1885" s="54" t="s">
        <v>4865</v>
      </c>
      <c r="C1885" s="55">
        <v>0</v>
      </c>
      <c r="D1885" s="55">
        <v>0</v>
      </c>
      <c r="E1885" s="151">
        <v>0</v>
      </c>
      <c r="F1885" s="151">
        <v>1</v>
      </c>
      <c r="G1885" s="56">
        <v>0</v>
      </c>
    </row>
    <row r="1886" spans="2:7" ht="18.75" customHeight="1" x14ac:dyDescent="0.2">
      <c r="B1886" s="54" t="s">
        <v>2844</v>
      </c>
      <c r="C1886" s="55">
        <v>0</v>
      </c>
      <c r="D1886" s="55">
        <v>0</v>
      </c>
      <c r="E1886" s="151">
        <v>0</v>
      </c>
      <c r="F1886" s="151">
        <v>0</v>
      </c>
      <c r="G1886" s="56">
        <v>1</v>
      </c>
    </row>
    <row r="1887" spans="2:7" ht="18.75" customHeight="1" x14ac:dyDescent="0.2">
      <c r="B1887" s="54" t="s">
        <v>1262</v>
      </c>
      <c r="C1887" s="55">
        <v>0</v>
      </c>
      <c r="D1887" s="55">
        <v>0</v>
      </c>
      <c r="E1887" s="151">
        <v>0</v>
      </c>
      <c r="F1887" s="151">
        <v>1</v>
      </c>
      <c r="G1887" s="56">
        <v>0</v>
      </c>
    </row>
    <row r="1888" spans="2:7" ht="18.75" customHeight="1" x14ac:dyDescent="0.2">
      <c r="B1888" s="54" t="s">
        <v>1817</v>
      </c>
      <c r="C1888" s="55">
        <v>0</v>
      </c>
      <c r="D1888" s="55">
        <v>1</v>
      </c>
      <c r="E1888" s="151">
        <v>0</v>
      </c>
      <c r="F1888" s="151">
        <v>0</v>
      </c>
      <c r="G1888" s="56">
        <v>0</v>
      </c>
    </row>
    <row r="1889" spans="2:7" ht="18.75" customHeight="1" x14ac:dyDescent="0.2">
      <c r="B1889" s="54" t="s">
        <v>4773</v>
      </c>
      <c r="C1889" s="55">
        <v>0</v>
      </c>
      <c r="D1889" s="55">
        <v>0</v>
      </c>
      <c r="E1889" s="151">
        <v>0</v>
      </c>
      <c r="F1889" s="151">
        <v>1</v>
      </c>
      <c r="G1889" s="56">
        <v>0</v>
      </c>
    </row>
    <row r="1890" spans="2:7" ht="18.75" customHeight="1" x14ac:dyDescent="0.2">
      <c r="B1890" s="54" t="s">
        <v>5181</v>
      </c>
      <c r="C1890" s="55">
        <v>0</v>
      </c>
      <c r="D1890" s="55">
        <v>1</v>
      </c>
      <c r="E1890" s="151">
        <v>0</v>
      </c>
      <c r="F1890" s="151">
        <v>0</v>
      </c>
      <c r="G1890" s="56">
        <v>0</v>
      </c>
    </row>
    <row r="1891" spans="2:7" ht="18.75" customHeight="1" x14ac:dyDescent="0.2">
      <c r="B1891" s="54" t="s">
        <v>4867</v>
      </c>
      <c r="C1891" s="55">
        <v>0</v>
      </c>
      <c r="D1891" s="55">
        <v>0</v>
      </c>
      <c r="E1891" s="151">
        <v>1</v>
      </c>
      <c r="F1891" s="151">
        <v>0</v>
      </c>
      <c r="G1891" s="56">
        <v>0</v>
      </c>
    </row>
    <row r="1892" spans="2:7" ht="18.75" customHeight="1" x14ac:dyDescent="0.2">
      <c r="B1892" s="54" t="s">
        <v>4496</v>
      </c>
      <c r="C1892" s="55">
        <v>0</v>
      </c>
      <c r="D1892" s="55">
        <v>0</v>
      </c>
      <c r="E1892" s="151">
        <v>0</v>
      </c>
      <c r="F1892" s="151">
        <v>1</v>
      </c>
      <c r="G1892" s="56">
        <v>0</v>
      </c>
    </row>
    <row r="1893" spans="2:7" ht="18.75" customHeight="1" x14ac:dyDescent="0.2">
      <c r="B1893" s="54" t="s">
        <v>4246</v>
      </c>
      <c r="C1893" s="55">
        <v>0</v>
      </c>
      <c r="D1893" s="55">
        <v>0</v>
      </c>
      <c r="E1893" s="151">
        <v>1</v>
      </c>
      <c r="F1893" s="151">
        <v>0</v>
      </c>
      <c r="G1893" s="56">
        <v>0</v>
      </c>
    </row>
    <row r="1894" spans="2:7" ht="18.75" customHeight="1" x14ac:dyDescent="0.2">
      <c r="B1894" s="54" t="s">
        <v>1962</v>
      </c>
      <c r="C1894" s="55">
        <v>1</v>
      </c>
      <c r="D1894" s="55">
        <v>0</v>
      </c>
      <c r="E1894" s="151">
        <v>0</v>
      </c>
      <c r="F1894" s="151">
        <v>0</v>
      </c>
      <c r="G1894" s="56">
        <v>0</v>
      </c>
    </row>
    <row r="1895" spans="2:7" ht="18.75" customHeight="1" x14ac:dyDescent="0.2">
      <c r="B1895" s="54" t="s">
        <v>3258</v>
      </c>
      <c r="C1895" s="55">
        <v>0</v>
      </c>
      <c r="D1895" s="55">
        <v>0</v>
      </c>
      <c r="E1895" s="151">
        <v>0</v>
      </c>
      <c r="F1895" s="151">
        <v>0</v>
      </c>
      <c r="G1895" s="56">
        <v>1</v>
      </c>
    </row>
    <row r="1896" spans="2:7" ht="18.75" customHeight="1" x14ac:dyDescent="0.2">
      <c r="B1896" s="54" t="s">
        <v>5173</v>
      </c>
      <c r="C1896" s="55">
        <v>0</v>
      </c>
      <c r="D1896" s="55">
        <v>1</v>
      </c>
      <c r="E1896" s="151">
        <v>0</v>
      </c>
      <c r="F1896" s="151">
        <v>0</v>
      </c>
      <c r="G1896" s="56">
        <v>0</v>
      </c>
    </row>
    <row r="1897" spans="2:7" ht="18.75" customHeight="1" x14ac:dyDescent="0.2">
      <c r="B1897" s="54" t="s">
        <v>4750</v>
      </c>
      <c r="C1897" s="55">
        <v>0</v>
      </c>
      <c r="D1897" s="55">
        <v>0</v>
      </c>
      <c r="E1897" s="151">
        <v>0</v>
      </c>
      <c r="F1897" s="151">
        <v>0</v>
      </c>
      <c r="G1897" s="56">
        <v>1</v>
      </c>
    </row>
    <row r="1898" spans="2:7" ht="18.75" customHeight="1" x14ac:dyDescent="0.2">
      <c r="B1898" s="54" t="s">
        <v>4091</v>
      </c>
      <c r="C1898" s="55">
        <v>0</v>
      </c>
      <c r="D1898" s="55">
        <v>1</v>
      </c>
      <c r="E1898" s="151">
        <v>0</v>
      </c>
      <c r="F1898" s="151">
        <v>0</v>
      </c>
      <c r="G1898" s="56">
        <v>0</v>
      </c>
    </row>
    <row r="1899" spans="2:7" ht="18.75" customHeight="1" x14ac:dyDescent="0.2">
      <c r="B1899" s="54" t="s">
        <v>4257</v>
      </c>
      <c r="C1899" s="55">
        <v>0</v>
      </c>
      <c r="D1899" s="55">
        <v>0</v>
      </c>
      <c r="E1899" s="151">
        <v>1</v>
      </c>
      <c r="F1899" s="151">
        <v>0</v>
      </c>
      <c r="G1899" s="56">
        <v>0</v>
      </c>
    </row>
    <row r="1900" spans="2:7" ht="18.75" customHeight="1" x14ac:dyDescent="0.2">
      <c r="B1900" s="54" t="s">
        <v>4596</v>
      </c>
      <c r="C1900" s="55">
        <v>0</v>
      </c>
      <c r="D1900" s="55">
        <v>0</v>
      </c>
      <c r="E1900" s="151">
        <v>0</v>
      </c>
      <c r="F1900" s="151">
        <v>1</v>
      </c>
      <c r="G1900" s="56">
        <v>0</v>
      </c>
    </row>
    <row r="1901" spans="2:7" ht="18.75" customHeight="1" x14ac:dyDescent="0.2">
      <c r="B1901" s="54" t="s">
        <v>5176</v>
      </c>
      <c r="C1901" s="55">
        <v>0</v>
      </c>
      <c r="D1901" s="55">
        <v>0</v>
      </c>
      <c r="E1901" s="151">
        <v>1</v>
      </c>
      <c r="F1901" s="151">
        <v>0</v>
      </c>
      <c r="G1901" s="56">
        <v>0</v>
      </c>
    </row>
    <row r="1902" spans="2:7" ht="18.75" customHeight="1" x14ac:dyDescent="0.2">
      <c r="B1902" s="54" t="s">
        <v>5266</v>
      </c>
      <c r="C1902" s="55">
        <v>0</v>
      </c>
      <c r="D1902" s="55">
        <v>0</v>
      </c>
      <c r="E1902" s="151">
        <v>0</v>
      </c>
      <c r="F1902" s="151">
        <v>0</v>
      </c>
      <c r="G1902" s="56">
        <v>1</v>
      </c>
    </row>
    <row r="1903" spans="2:7" ht="18.75" customHeight="1" x14ac:dyDescent="0.2">
      <c r="B1903" s="54" t="s">
        <v>4108</v>
      </c>
      <c r="C1903" s="55">
        <v>0</v>
      </c>
      <c r="D1903" s="55">
        <v>1</v>
      </c>
      <c r="E1903" s="151">
        <v>0</v>
      </c>
      <c r="F1903" s="151">
        <v>0</v>
      </c>
      <c r="G1903" s="56">
        <v>0</v>
      </c>
    </row>
    <row r="1904" spans="2:7" ht="18.75" customHeight="1" x14ac:dyDescent="0.2">
      <c r="B1904" s="54" t="s">
        <v>2864</v>
      </c>
      <c r="C1904" s="55">
        <v>0</v>
      </c>
      <c r="D1904" s="55">
        <v>1</v>
      </c>
      <c r="E1904" s="151">
        <v>0</v>
      </c>
      <c r="F1904" s="151">
        <v>0</v>
      </c>
      <c r="G1904" s="56">
        <v>0</v>
      </c>
    </row>
    <row r="1905" spans="2:7" ht="18.75" customHeight="1" x14ac:dyDescent="0.2">
      <c r="B1905" s="54" t="s">
        <v>4869</v>
      </c>
      <c r="C1905" s="55">
        <v>0</v>
      </c>
      <c r="D1905" s="55">
        <v>1</v>
      </c>
      <c r="E1905" s="151">
        <v>0</v>
      </c>
      <c r="F1905" s="151">
        <v>0</v>
      </c>
      <c r="G1905" s="56">
        <v>0</v>
      </c>
    </row>
    <row r="1906" spans="2:7" ht="18.75" customHeight="1" x14ac:dyDescent="0.2">
      <c r="B1906" s="54" t="s">
        <v>4864</v>
      </c>
      <c r="C1906" s="55">
        <v>0</v>
      </c>
      <c r="D1906" s="55">
        <v>1</v>
      </c>
      <c r="E1906" s="151">
        <v>0</v>
      </c>
      <c r="F1906" s="151">
        <v>0</v>
      </c>
      <c r="G1906" s="56">
        <v>0</v>
      </c>
    </row>
    <row r="1907" spans="2:7" ht="18.75" customHeight="1" x14ac:dyDescent="0.2">
      <c r="B1907" s="54" t="s">
        <v>5177</v>
      </c>
      <c r="C1907" s="55">
        <v>0</v>
      </c>
      <c r="D1907" s="55">
        <v>0</v>
      </c>
      <c r="E1907" s="151">
        <v>1</v>
      </c>
      <c r="F1907" s="151">
        <v>0</v>
      </c>
      <c r="G1907" s="56">
        <v>0</v>
      </c>
    </row>
    <row r="1908" spans="2:7" ht="18.75" customHeight="1" x14ac:dyDescent="0.2">
      <c r="B1908" s="54" t="s">
        <v>5026</v>
      </c>
      <c r="C1908" s="55">
        <v>0</v>
      </c>
      <c r="D1908" s="55">
        <v>1</v>
      </c>
      <c r="E1908" s="151">
        <v>0</v>
      </c>
      <c r="F1908" s="151">
        <v>0</v>
      </c>
      <c r="G1908" s="56">
        <v>0</v>
      </c>
    </row>
    <row r="1909" spans="2:7" ht="18.75" customHeight="1" x14ac:dyDescent="0.2">
      <c r="B1909" s="54" t="s">
        <v>4572</v>
      </c>
      <c r="C1909" s="55">
        <v>0</v>
      </c>
      <c r="D1909" s="55">
        <v>0</v>
      </c>
      <c r="E1909" s="151">
        <v>0</v>
      </c>
      <c r="F1909" s="151">
        <v>1</v>
      </c>
      <c r="G1909" s="56">
        <v>0</v>
      </c>
    </row>
    <row r="1910" spans="2:7" ht="18.75" customHeight="1" x14ac:dyDescent="0.2">
      <c r="B1910" s="54" t="s">
        <v>5180</v>
      </c>
      <c r="C1910" s="55">
        <v>0</v>
      </c>
      <c r="D1910" s="55">
        <v>0</v>
      </c>
      <c r="E1910" s="151">
        <v>0</v>
      </c>
      <c r="F1910" s="151">
        <v>1</v>
      </c>
      <c r="G1910" s="56">
        <v>0</v>
      </c>
    </row>
    <row r="1911" spans="2:7" ht="18.75" customHeight="1" x14ac:dyDescent="0.2">
      <c r="B1911" s="54" t="s">
        <v>5035</v>
      </c>
      <c r="C1911" s="55">
        <v>0</v>
      </c>
      <c r="D1911" s="55">
        <v>0</v>
      </c>
      <c r="E1911" s="151">
        <v>0</v>
      </c>
      <c r="F1911" s="151">
        <v>1</v>
      </c>
      <c r="G1911" s="56">
        <v>0</v>
      </c>
    </row>
    <row r="1912" spans="2:7" ht="18.75" customHeight="1" x14ac:dyDescent="0.2">
      <c r="B1912" s="54" t="s">
        <v>4256</v>
      </c>
      <c r="C1912" s="55">
        <v>0</v>
      </c>
      <c r="D1912" s="55">
        <v>0</v>
      </c>
      <c r="E1912" s="151">
        <v>1</v>
      </c>
      <c r="F1912" s="151">
        <v>0</v>
      </c>
      <c r="G1912" s="56">
        <v>0</v>
      </c>
    </row>
    <row r="1913" spans="2:7" ht="18.75" customHeight="1" x14ac:dyDescent="0.2">
      <c r="B1913" s="54" t="s">
        <v>3854</v>
      </c>
      <c r="C1913" s="55">
        <v>1</v>
      </c>
      <c r="D1913" s="55">
        <v>0</v>
      </c>
      <c r="E1913" s="151">
        <v>0</v>
      </c>
      <c r="F1913" s="151">
        <v>0</v>
      </c>
      <c r="G1913" s="56">
        <v>0</v>
      </c>
    </row>
    <row r="1914" spans="2:7" ht="18.75" customHeight="1" x14ac:dyDescent="0.2">
      <c r="B1914" s="54" t="s">
        <v>1311</v>
      </c>
      <c r="C1914" s="55">
        <v>0</v>
      </c>
      <c r="D1914" s="55">
        <v>1</v>
      </c>
      <c r="E1914" s="151">
        <v>0</v>
      </c>
      <c r="F1914" s="151">
        <v>0</v>
      </c>
      <c r="G1914" s="56">
        <v>0</v>
      </c>
    </row>
    <row r="1915" spans="2:7" ht="18.75" customHeight="1" x14ac:dyDescent="0.2">
      <c r="B1915" s="54" t="s">
        <v>5186</v>
      </c>
      <c r="C1915" s="55">
        <v>0</v>
      </c>
      <c r="D1915" s="55">
        <v>1</v>
      </c>
      <c r="E1915" s="151">
        <v>0</v>
      </c>
      <c r="F1915" s="151">
        <v>0</v>
      </c>
      <c r="G1915" s="56">
        <v>0</v>
      </c>
    </row>
    <row r="1916" spans="2:7" ht="18.75" customHeight="1" x14ac:dyDescent="0.2">
      <c r="B1916" s="54" t="s">
        <v>3225</v>
      </c>
      <c r="C1916" s="55">
        <v>0</v>
      </c>
      <c r="D1916" s="55">
        <v>0</v>
      </c>
      <c r="E1916" s="151">
        <v>0</v>
      </c>
      <c r="F1916" s="151">
        <v>0</v>
      </c>
      <c r="G1916" s="56">
        <v>1</v>
      </c>
    </row>
    <row r="1917" spans="2:7" ht="18.75" customHeight="1" x14ac:dyDescent="0.2">
      <c r="B1917" s="54" t="s">
        <v>4258</v>
      </c>
      <c r="C1917" s="55">
        <v>0</v>
      </c>
      <c r="D1917" s="55">
        <v>0</v>
      </c>
      <c r="E1917" s="151">
        <v>1</v>
      </c>
      <c r="F1917" s="151">
        <v>0</v>
      </c>
      <c r="G1917" s="56">
        <v>0</v>
      </c>
    </row>
    <row r="1918" spans="2:7" ht="18.75" customHeight="1" x14ac:dyDescent="0.2">
      <c r="B1918" s="54" t="s">
        <v>2388</v>
      </c>
      <c r="C1918" s="55">
        <v>1</v>
      </c>
      <c r="D1918" s="55">
        <v>0</v>
      </c>
      <c r="E1918" s="151">
        <v>0</v>
      </c>
      <c r="F1918" s="151">
        <v>0</v>
      </c>
      <c r="G1918" s="56">
        <v>0</v>
      </c>
    </row>
    <row r="1919" spans="2:7" ht="18.75" customHeight="1" x14ac:dyDescent="0.2">
      <c r="B1919" s="54" t="s">
        <v>3707</v>
      </c>
      <c r="C1919" s="55">
        <v>0</v>
      </c>
      <c r="D1919" s="55">
        <v>1</v>
      </c>
      <c r="E1919" s="151">
        <v>0</v>
      </c>
      <c r="F1919" s="151">
        <v>0</v>
      </c>
      <c r="G1919" s="56">
        <v>0</v>
      </c>
    </row>
    <row r="1920" spans="2:7" ht="18.75" customHeight="1" x14ac:dyDescent="0.2">
      <c r="B1920" s="54" t="s">
        <v>5319</v>
      </c>
      <c r="C1920" s="55">
        <v>0</v>
      </c>
      <c r="D1920" s="55">
        <v>0</v>
      </c>
      <c r="E1920" s="151">
        <v>0</v>
      </c>
      <c r="F1920" s="151">
        <v>0</v>
      </c>
      <c r="G1920" s="56">
        <v>1</v>
      </c>
    </row>
    <row r="1921" spans="2:7" ht="18.75" customHeight="1" x14ac:dyDescent="0.2">
      <c r="B1921" s="54" t="s">
        <v>4575</v>
      </c>
      <c r="C1921" s="55">
        <v>0</v>
      </c>
      <c r="D1921" s="55">
        <v>0</v>
      </c>
      <c r="E1921" s="151">
        <v>0</v>
      </c>
      <c r="F1921" s="151">
        <v>1</v>
      </c>
      <c r="G1921" s="56">
        <v>0</v>
      </c>
    </row>
    <row r="1922" spans="2:7" ht="18.75" customHeight="1" x14ac:dyDescent="0.2">
      <c r="B1922" s="54" t="s">
        <v>994</v>
      </c>
      <c r="C1922" s="55">
        <v>0</v>
      </c>
      <c r="D1922" s="55">
        <v>0</v>
      </c>
      <c r="E1922" s="151">
        <v>0</v>
      </c>
      <c r="F1922" s="151">
        <v>1</v>
      </c>
      <c r="G1922" s="56">
        <v>0</v>
      </c>
    </row>
    <row r="1923" spans="2:7" ht="18.75" customHeight="1" x14ac:dyDescent="0.2">
      <c r="B1923" s="54" t="s">
        <v>1280</v>
      </c>
      <c r="C1923" s="55">
        <v>0</v>
      </c>
      <c r="D1923" s="55">
        <v>1</v>
      </c>
      <c r="E1923" s="151">
        <v>0</v>
      </c>
      <c r="F1923" s="151">
        <v>0</v>
      </c>
      <c r="G1923" s="56">
        <v>0</v>
      </c>
    </row>
    <row r="1924" spans="2:7" ht="18.75" customHeight="1" x14ac:dyDescent="0.2">
      <c r="B1924" s="54" t="s">
        <v>5179</v>
      </c>
      <c r="C1924" s="55">
        <v>0</v>
      </c>
      <c r="D1924" s="55">
        <v>0</v>
      </c>
      <c r="E1924" s="151">
        <v>0</v>
      </c>
      <c r="F1924" s="151">
        <v>1</v>
      </c>
      <c r="G1924" s="56">
        <v>0</v>
      </c>
    </row>
    <row r="1925" spans="2:7" ht="18.75" customHeight="1" x14ac:dyDescent="0.2">
      <c r="B1925" s="54" t="s">
        <v>3322</v>
      </c>
      <c r="C1925" s="55">
        <v>0</v>
      </c>
      <c r="D1925" s="55">
        <v>0</v>
      </c>
      <c r="E1925" s="151">
        <v>0</v>
      </c>
      <c r="F1925" s="151">
        <v>1</v>
      </c>
      <c r="G1925" s="56">
        <v>0</v>
      </c>
    </row>
    <row r="1926" spans="2:7" ht="18.75" customHeight="1" x14ac:dyDescent="0.2">
      <c r="B1926" s="54" t="s">
        <v>3346</v>
      </c>
      <c r="C1926" s="55">
        <v>0</v>
      </c>
      <c r="D1926" s="55">
        <v>1</v>
      </c>
      <c r="E1926" s="151">
        <v>0</v>
      </c>
      <c r="F1926" s="151">
        <v>0</v>
      </c>
      <c r="G1926" s="56">
        <v>0</v>
      </c>
    </row>
    <row r="1927" spans="2:7" ht="18.75" customHeight="1" x14ac:dyDescent="0.2">
      <c r="B1927" s="54" t="s">
        <v>3687</v>
      </c>
      <c r="C1927" s="55">
        <v>0</v>
      </c>
      <c r="D1927" s="55">
        <v>0</v>
      </c>
      <c r="E1927" s="151">
        <v>1</v>
      </c>
      <c r="F1927" s="151">
        <v>0</v>
      </c>
      <c r="G1927" s="56">
        <v>0</v>
      </c>
    </row>
    <row r="1928" spans="2:7" ht="18.75" customHeight="1" x14ac:dyDescent="0.2">
      <c r="B1928" s="54" t="s">
        <v>2242</v>
      </c>
      <c r="C1928" s="55">
        <v>0</v>
      </c>
      <c r="D1928" s="55">
        <v>0</v>
      </c>
      <c r="E1928" s="151">
        <v>0</v>
      </c>
      <c r="F1928" s="151">
        <v>0</v>
      </c>
      <c r="G1928" s="56">
        <v>1</v>
      </c>
    </row>
    <row r="1929" spans="2:7" ht="18.75" customHeight="1" x14ac:dyDescent="0.2">
      <c r="B1929" s="54" t="s">
        <v>4225</v>
      </c>
      <c r="C1929" s="55">
        <v>0</v>
      </c>
      <c r="D1929" s="55">
        <v>0</v>
      </c>
      <c r="E1929" s="151">
        <v>1</v>
      </c>
      <c r="F1929" s="151">
        <v>0</v>
      </c>
      <c r="G1929" s="56">
        <v>0</v>
      </c>
    </row>
    <row r="1930" spans="2:7" ht="18.75" customHeight="1" x14ac:dyDescent="0.2">
      <c r="B1930" s="54" t="s">
        <v>5232</v>
      </c>
      <c r="C1930" s="55">
        <v>0</v>
      </c>
      <c r="D1930" s="55">
        <v>0</v>
      </c>
      <c r="E1930" s="151">
        <v>0</v>
      </c>
      <c r="F1930" s="151">
        <v>0</v>
      </c>
      <c r="G1930" s="56">
        <v>1</v>
      </c>
    </row>
    <row r="1931" spans="2:7" ht="18.75" customHeight="1" x14ac:dyDescent="0.2">
      <c r="B1931" s="54" t="s">
        <v>4288</v>
      </c>
      <c r="C1931" s="55">
        <v>0</v>
      </c>
      <c r="D1931" s="55">
        <v>0</v>
      </c>
      <c r="E1931" s="151">
        <v>1</v>
      </c>
      <c r="F1931" s="151">
        <v>0</v>
      </c>
      <c r="G1931" s="56">
        <v>0</v>
      </c>
    </row>
    <row r="1932" spans="2:7" ht="18.75" customHeight="1" x14ac:dyDescent="0.2">
      <c r="B1932" s="54" t="s">
        <v>2565</v>
      </c>
      <c r="C1932" s="55">
        <v>1</v>
      </c>
      <c r="D1932" s="55">
        <v>0</v>
      </c>
      <c r="E1932" s="151">
        <v>0</v>
      </c>
      <c r="F1932" s="151">
        <v>0</v>
      </c>
      <c r="G1932" s="56">
        <v>0</v>
      </c>
    </row>
    <row r="1933" spans="2:7" ht="18.75" customHeight="1" x14ac:dyDescent="0.2">
      <c r="B1933" s="54" t="s">
        <v>1282</v>
      </c>
      <c r="C1933" s="55">
        <v>0</v>
      </c>
      <c r="D1933" s="55">
        <v>0</v>
      </c>
      <c r="E1933" s="151">
        <v>0</v>
      </c>
      <c r="F1933" s="151">
        <v>0</v>
      </c>
      <c r="G1933" s="56">
        <v>1</v>
      </c>
    </row>
    <row r="1934" spans="2:7" ht="18.75" customHeight="1" x14ac:dyDescent="0.2">
      <c r="B1934" s="54" t="s">
        <v>4571</v>
      </c>
      <c r="C1934" s="55">
        <v>0</v>
      </c>
      <c r="D1934" s="55">
        <v>0</v>
      </c>
      <c r="E1934" s="151">
        <v>0</v>
      </c>
      <c r="F1934" s="151">
        <v>1</v>
      </c>
      <c r="G1934" s="56">
        <v>0</v>
      </c>
    </row>
    <row r="1935" spans="2:7" ht="18.75" customHeight="1" x14ac:dyDescent="0.2">
      <c r="B1935" s="54" t="s">
        <v>4252</v>
      </c>
      <c r="C1935" s="55">
        <v>0</v>
      </c>
      <c r="D1935" s="55">
        <v>0</v>
      </c>
      <c r="E1935" s="151">
        <v>1</v>
      </c>
      <c r="F1935" s="151">
        <v>0</v>
      </c>
      <c r="G1935" s="56">
        <v>0</v>
      </c>
    </row>
    <row r="1936" spans="2:7" ht="18.75" customHeight="1" x14ac:dyDescent="0.2">
      <c r="B1936" s="54" t="s">
        <v>4591</v>
      </c>
      <c r="C1936" s="55">
        <v>0</v>
      </c>
      <c r="D1936" s="55">
        <v>0</v>
      </c>
      <c r="E1936" s="151">
        <v>0</v>
      </c>
      <c r="F1936" s="151">
        <v>1</v>
      </c>
      <c r="G1936" s="56">
        <v>0</v>
      </c>
    </row>
    <row r="1937" spans="2:7" ht="18.75" customHeight="1" x14ac:dyDescent="0.2">
      <c r="B1937" s="54" t="s">
        <v>4808</v>
      </c>
      <c r="C1937" s="55">
        <v>0</v>
      </c>
      <c r="D1937" s="55">
        <v>0</v>
      </c>
      <c r="E1937" s="151">
        <v>0</v>
      </c>
      <c r="F1937" s="151">
        <v>0</v>
      </c>
      <c r="G1937" s="56">
        <v>1</v>
      </c>
    </row>
    <row r="1938" spans="2:7" ht="18.75" customHeight="1" x14ac:dyDescent="0.2">
      <c r="B1938" s="54" t="s">
        <v>5013</v>
      </c>
      <c r="C1938" s="55">
        <v>0</v>
      </c>
      <c r="D1938" s="55">
        <v>1</v>
      </c>
      <c r="E1938" s="151">
        <v>0</v>
      </c>
      <c r="F1938" s="151">
        <v>0</v>
      </c>
      <c r="G1938" s="56">
        <v>0</v>
      </c>
    </row>
    <row r="1939" spans="2:7" ht="18.75" customHeight="1" x14ac:dyDescent="0.2">
      <c r="B1939" s="54" t="s">
        <v>4866</v>
      </c>
      <c r="C1939" s="55">
        <v>0</v>
      </c>
      <c r="D1939" s="55">
        <v>0</v>
      </c>
      <c r="E1939" s="151">
        <v>0</v>
      </c>
      <c r="F1939" s="151">
        <v>1</v>
      </c>
      <c r="G1939" s="56">
        <v>0</v>
      </c>
    </row>
    <row r="1940" spans="2:7" ht="18.75" customHeight="1" x14ac:dyDescent="0.2">
      <c r="B1940" s="54" t="s">
        <v>2286</v>
      </c>
      <c r="C1940" s="55">
        <v>1</v>
      </c>
      <c r="D1940" s="55">
        <v>0</v>
      </c>
      <c r="E1940" s="151">
        <v>0</v>
      </c>
      <c r="F1940" s="151">
        <v>0</v>
      </c>
      <c r="G1940" s="56">
        <v>0</v>
      </c>
    </row>
    <row r="1941" spans="2:7" ht="18.75" customHeight="1" x14ac:dyDescent="0.2">
      <c r="B1941" s="54" t="s">
        <v>5184</v>
      </c>
      <c r="C1941" s="55">
        <v>0</v>
      </c>
      <c r="D1941" s="55">
        <v>1</v>
      </c>
      <c r="E1941" s="151">
        <v>0</v>
      </c>
      <c r="F1941" s="151">
        <v>0</v>
      </c>
      <c r="G1941" s="56">
        <v>0</v>
      </c>
    </row>
    <row r="1942" spans="2:7" ht="18.75" customHeight="1" x14ac:dyDescent="0.2">
      <c r="B1942" s="54" t="s">
        <v>5292</v>
      </c>
      <c r="C1942" s="55">
        <v>0</v>
      </c>
      <c r="D1942" s="55">
        <v>0</v>
      </c>
      <c r="E1942" s="151">
        <v>0</v>
      </c>
      <c r="F1942" s="151">
        <v>0</v>
      </c>
      <c r="G1942" s="56">
        <v>1</v>
      </c>
    </row>
    <row r="1943" spans="2:7" ht="18.75" customHeight="1" x14ac:dyDescent="0.2">
      <c r="B1943" s="54" t="s">
        <v>5175</v>
      </c>
      <c r="C1943" s="55">
        <v>0</v>
      </c>
      <c r="D1943" s="55">
        <v>1</v>
      </c>
      <c r="E1943" s="151">
        <v>0</v>
      </c>
      <c r="F1943" s="151">
        <v>0</v>
      </c>
      <c r="G1943" s="56">
        <v>0</v>
      </c>
    </row>
    <row r="1944" spans="2:7" ht="18.75" customHeight="1" x14ac:dyDescent="0.2">
      <c r="B1944" s="54" t="s">
        <v>5281</v>
      </c>
      <c r="C1944" s="55">
        <v>0</v>
      </c>
      <c r="D1944" s="55">
        <v>0</v>
      </c>
      <c r="E1944" s="151">
        <v>0</v>
      </c>
      <c r="F1944" s="151">
        <v>0</v>
      </c>
      <c r="G1944" s="56">
        <v>1</v>
      </c>
    </row>
    <row r="1945" spans="2:7" ht="18.75" customHeight="1" x14ac:dyDescent="0.2">
      <c r="B1945" s="54" t="s">
        <v>2848</v>
      </c>
      <c r="C1945" s="55">
        <v>0</v>
      </c>
      <c r="D1945" s="55">
        <v>0</v>
      </c>
      <c r="E1945" s="151">
        <v>0</v>
      </c>
      <c r="F1945" s="151">
        <v>1</v>
      </c>
      <c r="G1945" s="56">
        <v>0</v>
      </c>
    </row>
    <row r="1946" spans="2:7" ht="18.75" customHeight="1" x14ac:dyDescent="0.2">
      <c r="B1946" s="54" t="s">
        <v>2899</v>
      </c>
      <c r="C1946" s="55">
        <v>1</v>
      </c>
      <c r="D1946" s="55">
        <v>0</v>
      </c>
      <c r="E1946" s="151">
        <v>0</v>
      </c>
      <c r="F1946" s="151">
        <v>0</v>
      </c>
      <c r="G1946" s="56">
        <v>0</v>
      </c>
    </row>
    <row r="1947" spans="2:7" ht="18.75" customHeight="1" x14ac:dyDescent="0.2">
      <c r="B1947" s="54" t="s">
        <v>5214</v>
      </c>
      <c r="C1947" s="55">
        <v>0</v>
      </c>
      <c r="D1947" s="55">
        <v>0</v>
      </c>
      <c r="E1947" s="151">
        <v>0</v>
      </c>
      <c r="F1947" s="151">
        <v>0</v>
      </c>
      <c r="G1947" s="56">
        <v>1</v>
      </c>
    </row>
    <row r="1948" spans="2:7" ht="18.75" customHeight="1" x14ac:dyDescent="0.2">
      <c r="B1948" s="54" t="s">
        <v>3847</v>
      </c>
      <c r="C1948" s="55">
        <v>1</v>
      </c>
      <c r="D1948" s="55">
        <v>0</v>
      </c>
      <c r="E1948" s="151">
        <v>0</v>
      </c>
      <c r="F1948" s="151">
        <v>0</v>
      </c>
      <c r="G1948" s="56">
        <v>0</v>
      </c>
    </row>
    <row r="1949" spans="2:7" ht="18.75" customHeight="1" x14ac:dyDescent="0.2">
      <c r="B1949" s="54" t="s">
        <v>3061</v>
      </c>
      <c r="C1949" s="55">
        <v>0</v>
      </c>
      <c r="D1949" s="55">
        <v>1</v>
      </c>
      <c r="E1949" s="151">
        <v>0</v>
      </c>
      <c r="F1949" s="151">
        <v>0</v>
      </c>
      <c r="G1949" s="56">
        <v>0</v>
      </c>
    </row>
    <row r="1950" spans="2:7" ht="18.75" customHeight="1" x14ac:dyDescent="0.2">
      <c r="B1950" s="54" t="s">
        <v>3014</v>
      </c>
      <c r="C1950" s="55">
        <v>0</v>
      </c>
      <c r="D1950" s="55">
        <v>0</v>
      </c>
      <c r="E1950" s="151">
        <v>0</v>
      </c>
      <c r="F1950" s="151">
        <v>0</v>
      </c>
      <c r="G1950" s="56">
        <v>1</v>
      </c>
    </row>
    <row r="1951" spans="2:7" ht="18.75" customHeight="1" x14ac:dyDescent="0.2">
      <c r="B1951" s="54" t="s">
        <v>2431</v>
      </c>
      <c r="C1951" s="55">
        <v>1</v>
      </c>
      <c r="D1951" s="55">
        <v>0</v>
      </c>
      <c r="E1951" s="151">
        <v>0</v>
      </c>
      <c r="F1951" s="151">
        <v>0</v>
      </c>
      <c r="G1951" s="56">
        <v>0</v>
      </c>
    </row>
    <row r="1952" spans="2:7" ht="18.75" customHeight="1" x14ac:dyDescent="0.2">
      <c r="B1952" s="54" t="s">
        <v>4366</v>
      </c>
      <c r="C1952" s="55">
        <v>0</v>
      </c>
      <c r="D1952" s="55">
        <v>0</v>
      </c>
      <c r="E1952" s="151">
        <v>1</v>
      </c>
      <c r="F1952" s="151">
        <v>0</v>
      </c>
      <c r="G1952" s="56">
        <v>0</v>
      </c>
    </row>
    <row r="1953" spans="2:7" ht="18.75" customHeight="1" x14ac:dyDescent="0.2">
      <c r="B1953" s="54" t="s">
        <v>3994</v>
      </c>
      <c r="C1953" s="55">
        <v>0</v>
      </c>
      <c r="D1953" s="55">
        <v>1</v>
      </c>
      <c r="E1953" s="151">
        <v>0</v>
      </c>
      <c r="F1953" s="151">
        <v>0</v>
      </c>
      <c r="G1953" s="56">
        <v>0</v>
      </c>
    </row>
    <row r="1954" spans="2:7" ht="18.75" customHeight="1" x14ac:dyDescent="0.2">
      <c r="B1954" s="54" t="s">
        <v>1474</v>
      </c>
      <c r="C1954" s="55">
        <v>0</v>
      </c>
      <c r="D1954" s="55">
        <v>1</v>
      </c>
      <c r="E1954" s="151">
        <v>0</v>
      </c>
      <c r="F1954" s="151">
        <v>0</v>
      </c>
      <c r="G1954" s="56">
        <v>0</v>
      </c>
    </row>
    <row r="1955" spans="2:7" ht="18.75" customHeight="1" x14ac:dyDescent="0.2">
      <c r="B1955" s="54" t="s">
        <v>5178</v>
      </c>
      <c r="C1955" s="55">
        <v>1</v>
      </c>
      <c r="D1955" s="55">
        <v>0</v>
      </c>
      <c r="E1955" s="151">
        <v>0</v>
      </c>
      <c r="F1955" s="151">
        <v>0</v>
      </c>
      <c r="G1955" s="56">
        <v>0</v>
      </c>
    </row>
    <row r="1956" spans="2:7" ht="18.75" customHeight="1" x14ac:dyDescent="0.2">
      <c r="B1956" s="54" t="s">
        <v>4343</v>
      </c>
      <c r="C1956" s="55">
        <v>0</v>
      </c>
      <c r="D1956" s="55">
        <v>0</v>
      </c>
      <c r="E1956" s="151">
        <v>1</v>
      </c>
      <c r="F1956" s="151">
        <v>0</v>
      </c>
      <c r="G1956" s="56">
        <v>0</v>
      </c>
    </row>
    <row r="1957" spans="2:7" ht="18.75" customHeight="1" x14ac:dyDescent="0.2">
      <c r="B1957" s="54" t="s">
        <v>3833</v>
      </c>
      <c r="C1957" s="55">
        <v>1</v>
      </c>
      <c r="D1957" s="55">
        <v>0</v>
      </c>
      <c r="E1957" s="151">
        <v>0</v>
      </c>
      <c r="F1957" s="151">
        <v>0</v>
      </c>
      <c r="G1957" s="56">
        <v>0</v>
      </c>
    </row>
    <row r="1958" spans="2:7" ht="18.75" customHeight="1" x14ac:dyDescent="0.2">
      <c r="B1958" s="54" t="s">
        <v>3890</v>
      </c>
      <c r="C1958" s="55">
        <v>1</v>
      </c>
      <c r="D1958" s="55">
        <v>0</v>
      </c>
      <c r="E1958" s="151">
        <v>0</v>
      </c>
      <c r="F1958" s="151">
        <v>0</v>
      </c>
      <c r="G1958" s="56">
        <v>0</v>
      </c>
    </row>
    <row r="1959" spans="2:7" ht="18.75" customHeight="1" x14ac:dyDescent="0.2">
      <c r="B1959" s="54" t="s">
        <v>4989</v>
      </c>
      <c r="C1959" s="55">
        <v>0</v>
      </c>
      <c r="D1959" s="55">
        <v>0</v>
      </c>
      <c r="E1959" s="151">
        <v>0</v>
      </c>
      <c r="F1959" s="151">
        <v>0</v>
      </c>
      <c r="G1959" s="56">
        <v>1</v>
      </c>
    </row>
    <row r="1960" spans="2:7" ht="18.75" customHeight="1" x14ac:dyDescent="0.2">
      <c r="B1960" s="54" t="s">
        <v>2081</v>
      </c>
      <c r="C1960" s="55">
        <v>0</v>
      </c>
      <c r="D1960" s="55">
        <v>0</v>
      </c>
      <c r="E1960" s="151">
        <v>0</v>
      </c>
      <c r="F1960" s="151">
        <v>1</v>
      </c>
      <c r="G1960" s="56">
        <v>0</v>
      </c>
    </row>
    <row r="1961" spans="2:7" ht="18.75" customHeight="1" x14ac:dyDescent="0.2">
      <c r="B1961" s="54" t="s">
        <v>5183</v>
      </c>
      <c r="C1961" s="55">
        <v>0</v>
      </c>
      <c r="D1961" s="55">
        <v>0</v>
      </c>
      <c r="E1961" s="151">
        <v>1</v>
      </c>
      <c r="F1961" s="151">
        <v>0</v>
      </c>
      <c r="G1961" s="56">
        <v>0</v>
      </c>
    </row>
    <row r="1962" spans="2:7" ht="18.75" customHeight="1" x14ac:dyDescent="0.2">
      <c r="B1962" s="54" t="s">
        <v>1017</v>
      </c>
      <c r="C1962" s="55">
        <v>0</v>
      </c>
      <c r="D1962" s="55">
        <v>0</v>
      </c>
      <c r="E1962" s="151">
        <v>0</v>
      </c>
      <c r="F1962" s="151">
        <v>0</v>
      </c>
      <c r="G1962" s="56">
        <v>1</v>
      </c>
    </row>
    <row r="1963" spans="2:7" ht="18.75" customHeight="1" x14ac:dyDescent="0.2">
      <c r="B1963" s="54" t="s">
        <v>4514</v>
      </c>
      <c r="C1963" s="55">
        <v>0</v>
      </c>
      <c r="D1963" s="55">
        <v>0</v>
      </c>
      <c r="E1963" s="151">
        <v>1</v>
      </c>
      <c r="F1963" s="151">
        <v>0</v>
      </c>
      <c r="G1963" s="56">
        <v>0</v>
      </c>
    </row>
    <row r="1964" spans="2:7" ht="18.75" customHeight="1" x14ac:dyDescent="0.2">
      <c r="B1964" s="54" t="s">
        <v>2148</v>
      </c>
      <c r="C1964" s="55">
        <v>1</v>
      </c>
      <c r="D1964" s="55">
        <v>0</v>
      </c>
      <c r="E1964" s="151">
        <v>0</v>
      </c>
      <c r="F1964" s="151">
        <v>0</v>
      </c>
      <c r="G1964" s="56">
        <v>0</v>
      </c>
    </row>
    <row r="1965" spans="2:7" ht="18.75" customHeight="1" x14ac:dyDescent="0.2">
      <c r="B1965" s="54" t="s">
        <v>3891</v>
      </c>
      <c r="C1965" s="55">
        <v>1</v>
      </c>
      <c r="D1965" s="55">
        <v>0</v>
      </c>
      <c r="E1965" s="151">
        <v>0</v>
      </c>
      <c r="F1965" s="151">
        <v>0</v>
      </c>
      <c r="G1965" s="56">
        <v>0</v>
      </c>
    </row>
    <row r="1966" spans="2:7" ht="18.75" customHeight="1" x14ac:dyDescent="0.2">
      <c r="B1966" s="54" t="s">
        <v>5213</v>
      </c>
      <c r="C1966" s="55">
        <v>0</v>
      </c>
      <c r="D1966" s="55">
        <v>0</v>
      </c>
      <c r="E1966" s="151">
        <v>0</v>
      </c>
      <c r="F1966" s="151">
        <v>0</v>
      </c>
      <c r="G1966" s="56">
        <v>1</v>
      </c>
    </row>
    <row r="1967" spans="2:7" ht="18.75" customHeight="1" x14ac:dyDescent="0.2">
      <c r="B1967" s="54" t="s">
        <v>5069</v>
      </c>
      <c r="C1967" s="55">
        <v>0</v>
      </c>
      <c r="D1967" s="55">
        <v>1</v>
      </c>
      <c r="E1967" s="151">
        <v>0</v>
      </c>
      <c r="F1967" s="151">
        <v>0</v>
      </c>
      <c r="G1967" s="56">
        <v>0</v>
      </c>
    </row>
    <row r="1968" spans="2:7" ht="18.75" customHeight="1" x14ac:dyDescent="0.2">
      <c r="B1968" s="54" t="s">
        <v>2078</v>
      </c>
      <c r="C1968" s="55">
        <v>1</v>
      </c>
      <c r="D1968" s="55">
        <v>0</v>
      </c>
      <c r="E1968" s="151">
        <v>0</v>
      </c>
      <c r="F1968" s="151">
        <v>0</v>
      </c>
      <c r="G1968" s="56">
        <v>0</v>
      </c>
    </row>
    <row r="1969" spans="2:7" ht="18.75" customHeight="1" x14ac:dyDescent="0.2">
      <c r="B1969" s="54" t="s">
        <v>4092</v>
      </c>
      <c r="C1969" s="55">
        <v>0</v>
      </c>
      <c r="D1969" s="55">
        <v>1</v>
      </c>
      <c r="E1969" s="151">
        <v>0</v>
      </c>
      <c r="F1969" s="151">
        <v>0</v>
      </c>
      <c r="G1969" s="56">
        <v>0</v>
      </c>
    </row>
    <row r="1970" spans="2:7" ht="18.75" customHeight="1" x14ac:dyDescent="0.2">
      <c r="B1970" s="54" t="s">
        <v>3013</v>
      </c>
      <c r="C1970" s="55">
        <v>1</v>
      </c>
      <c r="D1970" s="55">
        <v>0</v>
      </c>
      <c r="E1970" s="151">
        <v>0</v>
      </c>
      <c r="F1970" s="151">
        <v>0</v>
      </c>
      <c r="G1970" s="56">
        <v>0</v>
      </c>
    </row>
    <row r="1971" spans="2:7" ht="18.75" customHeight="1" x14ac:dyDescent="0.2">
      <c r="B1971" s="54" t="s">
        <v>5215</v>
      </c>
      <c r="C1971" s="55">
        <v>0</v>
      </c>
      <c r="D1971" s="55">
        <v>0</v>
      </c>
      <c r="E1971" s="151">
        <v>0</v>
      </c>
      <c r="F1971" s="151">
        <v>0</v>
      </c>
      <c r="G1971" s="56">
        <v>1</v>
      </c>
    </row>
    <row r="1972" spans="2:7" ht="18.75" customHeight="1" x14ac:dyDescent="0.2">
      <c r="B1972" s="54" t="s">
        <v>4536</v>
      </c>
      <c r="C1972" s="55">
        <v>0</v>
      </c>
      <c r="D1972" s="55">
        <v>0</v>
      </c>
      <c r="E1972" s="151">
        <v>0</v>
      </c>
      <c r="F1972" s="151">
        <v>1</v>
      </c>
      <c r="G1972" s="56">
        <v>0</v>
      </c>
    </row>
    <row r="1973" spans="2:7" ht="18.75" customHeight="1" x14ac:dyDescent="0.2">
      <c r="B1973" s="54" t="s">
        <v>4034</v>
      </c>
      <c r="C1973" s="55">
        <v>0</v>
      </c>
      <c r="D1973" s="55">
        <v>1</v>
      </c>
      <c r="E1973" s="151">
        <v>0</v>
      </c>
      <c r="F1973" s="151">
        <v>0</v>
      </c>
      <c r="G1973" s="56">
        <v>0</v>
      </c>
    </row>
    <row r="1974" spans="2:7" ht="18.75" customHeight="1" x14ac:dyDescent="0.2">
      <c r="B1974" s="54" t="s">
        <v>5174</v>
      </c>
      <c r="C1974" s="55">
        <v>0</v>
      </c>
      <c r="D1974" s="55">
        <v>1</v>
      </c>
      <c r="E1974" s="151">
        <v>0</v>
      </c>
      <c r="F1974" s="151">
        <v>0</v>
      </c>
      <c r="G1974" s="56">
        <v>0</v>
      </c>
    </row>
    <row r="1975" spans="2:7" ht="18.75" customHeight="1" x14ac:dyDescent="0.2">
      <c r="B1975" s="54" t="s">
        <v>4570</v>
      </c>
      <c r="C1975" s="55">
        <v>0</v>
      </c>
      <c r="D1975" s="55">
        <v>0</v>
      </c>
      <c r="E1975" s="151">
        <v>0</v>
      </c>
      <c r="F1975" s="151">
        <v>1</v>
      </c>
      <c r="G1975" s="56">
        <v>0</v>
      </c>
    </row>
    <row r="1976" spans="2:7" ht="18.75" customHeight="1" x14ac:dyDescent="0.2">
      <c r="B1976" s="54" t="s">
        <v>2128</v>
      </c>
      <c r="C1976" s="55">
        <v>0</v>
      </c>
      <c r="D1976" s="55">
        <v>1</v>
      </c>
      <c r="E1976" s="151">
        <v>0</v>
      </c>
      <c r="F1976" s="151">
        <v>0</v>
      </c>
      <c r="G1976" s="56">
        <v>0</v>
      </c>
    </row>
    <row r="1977" spans="2:7" ht="18.75" customHeight="1" x14ac:dyDescent="0.2">
      <c r="B1977" s="54" t="s">
        <v>5293</v>
      </c>
      <c r="C1977" s="55">
        <v>1</v>
      </c>
      <c r="D1977" s="55">
        <v>0</v>
      </c>
      <c r="E1977" s="151">
        <v>0</v>
      </c>
      <c r="F1977" s="151">
        <v>0</v>
      </c>
      <c r="G1977" s="56">
        <v>0</v>
      </c>
    </row>
    <row r="1978" spans="2:7" ht="18.75" customHeight="1" x14ac:dyDescent="0.2">
      <c r="B1978" s="54" t="s">
        <v>4809</v>
      </c>
      <c r="C1978" s="55">
        <v>0</v>
      </c>
      <c r="D1978" s="55">
        <v>0</v>
      </c>
      <c r="E1978" s="151">
        <v>1</v>
      </c>
      <c r="F1978" s="151">
        <v>0</v>
      </c>
      <c r="G1978" s="56">
        <v>0</v>
      </c>
    </row>
    <row r="1979" spans="2:7" ht="18.75" customHeight="1" x14ac:dyDescent="0.2">
      <c r="B1979" s="54" t="s">
        <v>5320</v>
      </c>
      <c r="C1979" s="55">
        <v>0</v>
      </c>
      <c r="D1979" s="55">
        <v>0</v>
      </c>
      <c r="E1979" s="151">
        <v>0</v>
      </c>
      <c r="F1979" s="151">
        <v>0</v>
      </c>
      <c r="G1979" s="56">
        <v>1</v>
      </c>
    </row>
    <row r="1980" spans="2:7" ht="18.75" customHeight="1" x14ac:dyDescent="0.2">
      <c r="B1980" s="54" t="s">
        <v>4332</v>
      </c>
      <c r="C1980" s="55">
        <v>0</v>
      </c>
      <c r="D1980" s="55">
        <v>0</v>
      </c>
      <c r="E1980" s="151">
        <v>1</v>
      </c>
      <c r="F1980" s="151">
        <v>0</v>
      </c>
      <c r="G1980" s="56">
        <v>0</v>
      </c>
    </row>
    <row r="1981" spans="2:7" ht="18.75" customHeight="1" x14ac:dyDescent="0.2">
      <c r="B1981" s="54" t="s">
        <v>2541</v>
      </c>
      <c r="C1981" s="55">
        <v>0</v>
      </c>
      <c r="D1981" s="55">
        <v>0</v>
      </c>
      <c r="E1981" s="151">
        <v>0</v>
      </c>
      <c r="F1981" s="151">
        <v>1</v>
      </c>
      <c r="G1981" s="56">
        <v>0</v>
      </c>
    </row>
    <row r="1982" spans="2:7" ht="18.75" customHeight="1" x14ac:dyDescent="0.2">
      <c r="B1982" s="54" t="s">
        <v>4577</v>
      </c>
      <c r="C1982" s="55">
        <v>0</v>
      </c>
      <c r="D1982" s="55">
        <v>0</v>
      </c>
      <c r="E1982" s="151">
        <v>0</v>
      </c>
      <c r="F1982" s="151">
        <v>1</v>
      </c>
      <c r="G1982" s="56">
        <v>0</v>
      </c>
    </row>
    <row r="1983" spans="2:7" ht="18.75" customHeight="1" x14ac:dyDescent="0.2">
      <c r="B1983" s="54" t="s">
        <v>2525</v>
      </c>
      <c r="C1983" s="55">
        <v>0</v>
      </c>
      <c r="D1983" s="55">
        <v>0</v>
      </c>
      <c r="E1983" s="151">
        <v>1</v>
      </c>
      <c r="F1983" s="151">
        <v>0</v>
      </c>
      <c r="G1983" s="56">
        <v>0</v>
      </c>
    </row>
    <row r="1984" spans="2:7" ht="18.75" customHeight="1" x14ac:dyDescent="0.2">
      <c r="B1984" s="54" t="s">
        <v>4870</v>
      </c>
      <c r="C1984" s="55">
        <v>0</v>
      </c>
      <c r="D1984" s="55">
        <v>0</v>
      </c>
      <c r="E1984" s="151">
        <v>0</v>
      </c>
      <c r="F1984" s="151">
        <v>1</v>
      </c>
      <c r="G1984" s="56">
        <v>0</v>
      </c>
    </row>
    <row r="1985" spans="2:7" ht="18.75" customHeight="1" x14ac:dyDescent="0.2">
      <c r="B1985" s="54" t="s">
        <v>5216</v>
      </c>
      <c r="C1985" s="55">
        <v>0</v>
      </c>
      <c r="D1985" s="55">
        <v>0</v>
      </c>
      <c r="E1985" s="151">
        <v>0</v>
      </c>
      <c r="F1985" s="151">
        <v>0</v>
      </c>
      <c r="G1985" s="56">
        <v>1</v>
      </c>
    </row>
    <row r="1986" spans="2:7" ht="18.75" customHeight="1" x14ac:dyDescent="0.2">
      <c r="B1986" s="54" t="s">
        <v>2332</v>
      </c>
      <c r="C1986" s="55">
        <v>0</v>
      </c>
      <c r="D1986" s="55">
        <v>0</v>
      </c>
      <c r="E1986" s="151">
        <v>0</v>
      </c>
      <c r="F1986" s="151">
        <v>1</v>
      </c>
      <c r="G1986" s="56">
        <v>0</v>
      </c>
    </row>
    <row r="1987" spans="2:7" ht="18.75" customHeight="1" x14ac:dyDescent="0.2">
      <c r="B1987" s="54" t="s">
        <v>5195</v>
      </c>
      <c r="C1987" s="55">
        <v>0</v>
      </c>
      <c r="D1987" s="55">
        <v>0</v>
      </c>
      <c r="E1987" s="151">
        <v>1</v>
      </c>
      <c r="F1987" s="151">
        <v>0</v>
      </c>
      <c r="G1987" s="56">
        <v>0</v>
      </c>
    </row>
    <row r="1988" spans="2:7" ht="18.75" customHeight="1" x14ac:dyDescent="0.2">
      <c r="B1988" s="54" t="s">
        <v>3335</v>
      </c>
      <c r="C1988" s="55">
        <v>0</v>
      </c>
      <c r="D1988" s="55">
        <v>0</v>
      </c>
      <c r="E1988" s="151">
        <v>1</v>
      </c>
      <c r="F1988" s="151">
        <v>0</v>
      </c>
      <c r="G1988" s="56">
        <v>0</v>
      </c>
    </row>
    <row r="1989" spans="2:7" ht="18.75" customHeight="1" x14ac:dyDescent="0.2">
      <c r="B1989" s="54" t="s">
        <v>100</v>
      </c>
      <c r="C1989" s="55">
        <v>0</v>
      </c>
      <c r="D1989" s="55">
        <v>1</v>
      </c>
      <c r="E1989" s="151">
        <v>0</v>
      </c>
      <c r="F1989" s="151">
        <v>0</v>
      </c>
      <c r="G1989" s="56">
        <v>0</v>
      </c>
    </row>
    <row r="1990" spans="2:7" ht="18.75" customHeight="1" x14ac:dyDescent="0.2">
      <c r="B1990" s="54" t="s">
        <v>5290</v>
      </c>
      <c r="C1990" s="55">
        <v>0</v>
      </c>
      <c r="D1990" s="55">
        <v>0</v>
      </c>
      <c r="E1990" s="151">
        <v>0</v>
      </c>
      <c r="F1990" s="151">
        <v>0</v>
      </c>
      <c r="G1990" s="56">
        <v>1</v>
      </c>
    </row>
    <row r="1991" spans="2:7" ht="18.75" customHeight="1" x14ac:dyDescent="0.2">
      <c r="B1991" s="54" t="s">
        <v>860</v>
      </c>
      <c r="C1991" s="55">
        <v>1</v>
      </c>
      <c r="D1991" s="55">
        <v>0</v>
      </c>
      <c r="E1991" s="151">
        <v>0</v>
      </c>
      <c r="F1991" s="151">
        <v>0</v>
      </c>
      <c r="G1991" s="56">
        <v>0</v>
      </c>
    </row>
    <row r="1992" spans="2:7" ht="18.75" customHeight="1" x14ac:dyDescent="0.2">
      <c r="B1992" s="54" t="s">
        <v>4616</v>
      </c>
      <c r="C1992" s="55">
        <v>0</v>
      </c>
      <c r="D1992" s="55">
        <v>1</v>
      </c>
      <c r="E1992" s="151">
        <v>0</v>
      </c>
      <c r="F1992" s="151">
        <v>0</v>
      </c>
      <c r="G1992" s="56">
        <v>0</v>
      </c>
    </row>
    <row r="1993" spans="2:7" ht="18.75" customHeight="1" x14ac:dyDescent="0.2">
      <c r="B1993" s="54" t="s">
        <v>4578</v>
      </c>
      <c r="C1993" s="55">
        <v>0</v>
      </c>
      <c r="D1993" s="55">
        <v>0</v>
      </c>
      <c r="E1993" s="151">
        <v>0</v>
      </c>
      <c r="F1993" s="151">
        <v>1</v>
      </c>
      <c r="G1993" s="56">
        <v>0</v>
      </c>
    </row>
    <row r="1994" spans="2:7" ht="18.75" customHeight="1" x14ac:dyDescent="0.2">
      <c r="B1994" s="54" t="s">
        <v>4254</v>
      </c>
      <c r="C1994" s="55">
        <v>0</v>
      </c>
      <c r="D1994" s="55">
        <v>0</v>
      </c>
      <c r="E1994" s="151">
        <v>1</v>
      </c>
      <c r="F1994" s="151">
        <v>0</v>
      </c>
      <c r="G1994" s="56">
        <v>0</v>
      </c>
    </row>
    <row r="1995" spans="2:7" ht="18.75" customHeight="1" x14ac:dyDescent="0.2">
      <c r="B1995" s="54" t="s">
        <v>3889</v>
      </c>
      <c r="C1995" s="55">
        <v>1</v>
      </c>
      <c r="D1995" s="55">
        <v>0</v>
      </c>
      <c r="E1995" s="151">
        <v>0</v>
      </c>
      <c r="F1995" s="151">
        <v>0</v>
      </c>
      <c r="G1995" s="56">
        <v>0</v>
      </c>
    </row>
    <row r="1996" spans="2:7" ht="18.75" customHeight="1" x14ac:dyDescent="0.2">
      <c r="B1996" s="54" t="s">
        <v>4139</v>
      </c>
      <c r="C1996" s="55">
        <v>0</v>
      </c>
      <c r="D1996" s="55">
        <v>1</v>
      </c>
      <c r="E1996" s="151">
        <v>0</v>
      </c>
      <c r="F1996" s="151">
        <v>0</v>
      </c>
      <c r="G1996" s="56">
        <v>0</v>
      </c>
    </row>
    <row r="1997" spans="2:7" ht="18.75" customHeight="1" x14ac:dyDescent="0.2">
      <c r="B1997" s="54" t="s">
        <v>4509</v>
      </c>
      <c r="C1997" s="55">
        <v>0</v>
      </c>
      <c r="D1997" s="55">
        <v>0</v>
      </c>
      <c r="E1997" s="151">
        <v>1</v>
      </c>
      <c r="F1997" s="151">
        <v>0</v>
      </c>
      <c r="G1997" s="56">
        <v>0</v>
      </c>
    </row>
    <row r="1998" spans="2:7" ht="18.75" customHeight="1" x14ac:dyDescent="0.2">
      <c r="B1998" s="54" t="s">
        <v>4310</v>
      </c>
      <c r="C1998" s="55">
        <v>0</v>
      </c>
      <c r="D1998" s="55">
        <v>0</v>
      </c>
      <c r="E1998" s="151">
        <v>1</v>
      </c>
      <c r="F1998" s="151">
        <v>0</v>
      </c>
      <c r="G1998" s="56">
        <v>0</v>
      </c>
    </row>
    <row r="1999" spans="2:7" ht="18.75" customHeight="1" x14ac:dyDescent="0.2">
      <c r="B1999" s="54" t="s">
        <v>2883</v>
      </c>
      <c r="C1999" s="55">
        <v>0</v>
      </c>
      <c r="D1999" s="55">
        <v>0</v>
      </c>
      <c r="E1999" s="151">
        <v>0</v>
      </c>
      <c r="F1999" s="151">
        <v>0</v>
      </c>
      <c r="G1999" s="56">
        <v>1</v>
      </c>
    </row>
    <row r="2000" spans="2:7" ht="18.75" customHeight="1" x14ac:dyDescent="0.2">
      <c r="B2000" s="54" t="s">
        <v>5239</v>
      </c>
      <c r="C2000" s="55">
        <v>0</v>
      </c>
      <c r="D2000" s="55">
        <v>0</v>
      </c>
      <c r="E2000" s="151">
        <v>0</v>
      </c>
      <c r="F2000" s="151">
        <v>0</v>
      </c>
      <c r="G2000" s="56">
        <v>1</v>
      </c>
    </row>
    <row r="2001" spans="2:7" ht="18.75" customHeight="1" x14ac:dyDescent="0.2">
      <c r="B2001" s="54" t="s">
        <v>4362</v>
      </c>
      <c r="C2001" s="55">
        <v>0</v>
      </c>
      <c r="D2001" s="55">
        <v>0</v>
      </c>
      <c r="E2001" s="151">
        <v>1</v>
      </c>
      <c r="F2001" s="151">
        <v>0</v>
      </c>
      <c r="G2001" s="56">
        <v>0</v>
      </c>
    </row>
    <row r="2002" spans="2:7" ht="18.75" customHeight="1" x14ac:dyDescent="0.2">
      <c r="B2002" s="54" t="s">
        <v>5074</v>
      </c>
      <c r="C2002" s="55">
        <v>0</v>
      </c>
      <c r="D2002" s="55">
        <v>0</v>
      </c>
      <c r="E2002" s="151">
        <v>0</v>
      </c>
      <c r="F2002" s="151">
        <v>1</v>
      </c>
      <c r="G2002" s="56">
        <v>0</v>
      </c>
    </row>
    <row r="2003" spans="2:7" ht="18.75" customHeight="1" x14ac:dyDescent="0.2">
      <c r="B2003" s="54" t="s">
        <v>1428</v>
      </c>
      <c r="C2003" s="55">
        <v>0</v>
      </c>
      <c r="D2003" s="55">
        <v>0</v>
      </c>
      <c r="E2003" s="151">
        <v>0</v>
      </c>
      <c r="F2003" s="151">
        <v>0</v>
      </c>
      <c r="G2003" s="56">
        <v>1</v>
      </c>
    </row>
    <row r="2004" spans="2:7" ht="18.75" customHeight="1" x14ac:dyDescent="0.2">
      <c r="B2004" s="54" t="s">
        <v>3129</v>
      </c>
      <c r="C2004" s="55">
        <v>0</v>
      </c>
      <c r="D2004" s="55">
        <v>0</v>
      </c>
      <c r="E2004" s="151">
        <v>0</v>
      </c>
      <c r="F2004" s="151">
        <v>1</v>
      </c>
      <c r="G2004" s="56">
        <v>0</v>
      </c>
    </row>
    <row r="2005" spans="2:7" ht="18.75" customHeight="1" x14ac:dyDescent="0.2">
      <c r="B2005" s="54" t="s">
        <v>4009</v>
      </c>
      <c r="C2005" s="55">
        <v>0</v>
      </c>
      <c r="D2005" s="55">
        <v>1</v>
      </c>
      <c r="E2005" s="151">
        <v>0</v>
      </c>
      <c r="F2005" s="151">
        <v>0</v>
      </c>
      <c r="G2005" s="56">
        <v>0</v>
      </c>
    </row>
    <row r="2006" spans="2:7" ht="18.75" customHeight="1" x14ac:dyDescent="0.2">
      <c r="B2006" s="54" t="s">
        <v>3931</v>
      </c>
      <c r="C2006" s="55">
        <v>1</v>
      </c>
      <c r="D2006" s="55">
        <v>0</v>
      </c>
      <c r="E2006" s="151">
        <v>0</v>
      </c>
      <c r="F2006" s="151">
        <v>0</v>
      </c>
      <c r="G2006" s="56">
        <v>0</v>
      </c>
    </row>
    <row r="2007" spans="2:7" ht="18.75" customHeight="1" x14ac:dyDescent="0.2">
      <c r="B2007" s="54" t="s">
        <v>3918</v>
      </c>
      <c r="C2007" s="55">
        <v>1</v>
      </c>
      <c r="D2007" s="55">
        <v>0</v>
      </c>
      <c r="E2007" s="151">
        <v>0</v>
      </c>
      <c r="F2007" s="151">
        <v>0</v>
      </c>
      <c r="G2007" s="56">
        <v>0</v>
      </c>
    </row>
    <row r="2008" spans="2:7" ht="18.75" customHeight="1" x14ac:dyDescent="0.2">
      <c r="B2008" s="54" t="s">
        <v>1080</v>
      </c>
      <c r="C2008" s="55">
        <v>0</v>
      </c>
      <c r="D2008" s="55">
        <v>1</v>
      </c>
      <c r="E2008" s="151">
        <v>0</v>
      </c>
      <c r="F2008" s="151">
        <v>0</v>
      </c>
      <c r="G2008" s="56">
        <v>0</v>
      </c>
    </row>
    <row r="2009" spans="2:7" ht="18.75" customHeight="1" x14ac:dyDescent="0.2">
      <c r="B2009" s="54" t="s">
        <v>5268</v>
      </c>
      <c r="C2009" s="55">
        <v>0</v>
      </c>
      <c r="D2009" s="55">
        <v>0</v>
      </c>
      <c r="E2009" s="151">
        <v>0</v>
      </c>
      <c r="F2009" s="151">
        <v>0</v>
      </c>
      <c r="G2009" s="56">
        <v>1</v>
      </c>
    </row>
    <row r="2010" spans="2:7" ht="18.75" customHeight="1" x14ac:dyDescent="0.2">
      <c r="B2010" s="54" t="s">
        <v>4240</v>
      </c>
      <c r="C2010" s="55">
        <v>0</v>
      </c>
      <c r="D2010" s="55">
        <v>0</v>
      </c>
      <c r="E2010" s="151">
        <v>1</v>
      </c>
      <c r="F2010" s="151">
        <v>0</v>
      </c>
      <c r="G2010" s="56">
        <v>0</v>
      </c>
    </row>
    <row r="2011" spans="2:7" ht="18.75" customHeight="1" x14ac:dyDescent="0.2">
      <c r="B2011" s="54" t="s">
        <v>4871</v>
      </c>
      <c r="C2011" s="55">
        <v>0</v>
      </c>
      <c r="D2011" s="55">
        <v>0</v>
      </c>
      <c r="E2011" s="151">
        <v>0</v>
      </c>
      <c r="F2011" s="151">
        <v>1</v>
      </c>
      <c r="G2011" s="56">
        <v>0</v>
      </c>
    </row>
    <row r="2012" spans="2:7" ht="18.75" customHeight="1" x14ac:dyDescent="0.2">
      <c r="B2012" s="54" t="s">
        <v>3749</v>
      </c>
      <c r="C2012" s="55">
        <v>0</v>
      </c>
      <c r="D2012" s="55">
        <v>0</v>
      </c>
      <c r="E2012" s="151">
        <v>0</v>
      </c>
      <c r="F2012" s="151">
        <v>1</v>
      </c>
      <c r="G2012" s="56">
        <v>0</v>
      </c>
    </row>
    <row r="2013" spans="2:7" ht="18.75" customHeight="1" x14ac:dyDescent="0.2">
      <c r="B2013" s="54" t="s">
        <v>4614</v>
      </c>
      <c r="C2013" s="55">
        <v>0</v>
      </c>
      <c r="D2013" s="55">
        <v>0</v>
      </c>
      <c r="E2013" s="151">
        <v>0</v>
      </c>
      <c r="F2013" s="151">
        <v>1</v>
      </c>
      <c r="G2013" s="56">
        <v>0</v>
      </c>
    </row>
    <row r="2014" spans="2:7" ht="18.75" customHeight="1" x14ac:dyDescent="0.2">
      <c r="B2014" s="54" t="s">
        <v>5241</v>
      </c>
      <c r="C2014" s="55">
        <v>0</v>
      </c>
      <c r="D2014" s="55">
        <v>0</v>
      </c>
      <c r="E2014" s="151">
        <v>0</v>
      </c>
      <c r="F2014" s="151">
        <v>0</v>
      </c>
      <c r="G2014" s="56">
        <v>1</v>
      </c>
    </row>
    <row r="2015" spans="2:7" ht="18.75" customHeight="1" x14ac:dyDescent="0.2">
      <c r="B2015" s="54" t="s">
        <v>1320</v>
      </c>
      <c r="C2015" s="55">
        <v>0</v>
      </c>
      <c r="D2015" s="55">
        <v>1</v>
      </c>
      <c r="E2015" s="151">
        <v>0</v>
      </c>
      <c r="F2015" s="151">
        <v>0</v>
      </c>
      <c r="G2015" s="56">
        <v>0</v>
      </c>
    </row>
    <row r="2016" spans="2:7" ht="18.75" customHeight="1" x14ac:dyDescent="0.2">
      <c r="B2016" s="54" t="s">
        <v>3206</v>
      </c>
      <c r="C2016" s="55">
        <v>0</v>
      </c>
      <c r="D2016" s="55">
        <v>0</v>
      </c>
      <c r="E2016" s="151">
        <v>1</v>
      </c>
      <c r="F2016" s="151">
        <v>0</v>
      </c>
      <c r="G2016" s="56">
        <v>0</v>
      </c>
    </row>
    <row r="2017" spans="2:7" ht="18.75" customHeight="1" x14ac:dyDescent="0.2">
      <c r="B2017" s="54" t="s">
        <v>5267</v>
      </c>
      <c r="C2017" s="55">
        <v>0</v>
      </c>
      <c r="D2017" s="55">
        <v>0</v>
      </c>
      <c r="E2017" s="151">
        <v>0</v>
      </c>
      <c r="F2017" s="151">
        <v>0</v>
      </c>
      <c r="G2017" s="56">
        <v>1</v>
      </c>
    </row>
    <row r="2018" spans="2:7" ht="18.75" customHeight="1" x14ac:dyDescent="0.2">
      <c r="B2018" s="54" t="s">
        <v>4329</v>
      </c>
      <c r="C2018" s="55">
        <v>0</v>
      </c>
      <c r="D2018" s="55">
        <v>0</v>
      </c>
      <c r="E2018" s="151">
        <v>1</v>
      </c>
      <c r="F2018" s="151">
        <v>0</v>
      </c>
      <c r="G2018" s="56">
        <v>0</v>
      </c>
    </row>
    <row r="2019" spans="2:7" ht="18.75" customHeight="1" x14ac:dyDescent="0.2">
      <c r="B2019" s="54" t="s">
        <v>5277</v>
      </c>
      <c r="C2019" s="55">
        <v>0</v>
      </c>
      <c r="D2019" s="55">
        <v>0</v>
      </c>
      <c r="E2019" s="151">
        <v>0</v>
      </c>
      <c r="F2019" s="151">
        <v>0</v>
      </c>
      <c r="G2019" s="56">
        <v>1</v>
      </c>
    </row>
    <row r="2020" spans="2:7" ht="18.75" customHeight="1" x14ac:dyDescent="0.2">
      <c r="B2020" s="54" t="s">
        <v>4810</v>
      </c>
      <c r="C2020" s="55">
        <v>1</v>
      </c>
      <c r="D2020" s="55">
        <v>0</v>
      </c>
      <c r="E2020" s="151">
        <v>0</v>
      </c>
      <c r="F2020" s="151">
        <v>0</v>
      </c>
      <c r="G2020" s="56">
        <v>0</v>
      </c>
    </row>
    <row r="2021" spans="2:7" ht="18.75" customHeight="1" x14ac:dyDescent="0.2">
      <c r="B2021" s="54" t="s">
        <v>1171</v>
      </c>
      <c r="C2021" s="55">
        <v>0</v>
      </c>
      <c r="D2021" s="55">
        <v>0</v>
      </c>
      <c r="E2021" s="151">
        <v>0</v>
      </c>
      <c r="F2021" s="151">
        <v>1</v>
      </c>
      <c r="G2021" s="56">
        <v>0</v>
      </c>
    </row>
    <row r="2022" spans="2:7" ht="18.75" customHeight="1" x14ac:dyDescent="0.2">
      <c r="B2022" s="54" t="s">
        <v>4363</v>
      </c>
      <c r="C2022" s="55">
        <v>0</v>
      </c>
      <c r="D2022" s="55">
        <v>0</v>
      </c>
      <c r="E2022" s="151">
        <v>1</v>
      </c>
      <c r="F2022" s="151">
        <v>0</v>
      </c>
      <c r="G2022" s="56">
        <v>0</v>
      </c>
    </row>
    <row r="2023" spans="2:7" ht="18.75" customHeight="1" x14ac:dyDescent="0.2">
      <c r="B2023" s="54" t="s">
        <v>2398</v>
      </c>
      <c r="C2023" s="55">
        <v>0</v>
      </c>
      <c r="D2023" s="55">
        <v>0</v>
      </c>
      <c r="E2023" s="151">
        <v>0</v>
      </c>
      <c r="F2023" s="151">
        <v>1</v>
      </c>
      <c r="G2023" s="56">
        <v>0</v>
      </c>
    </row>
    <row r="2024" spans="2:7" ht="18.75" customHeight="1" x14ac:dyDescent="0.2">
      <c r="B2024" s="54" t="s">
        <v>4874</v>
      </c>
      <c r="C2024" s="55">
        <v>0</v>
      </c>
      <c r="D2024" s="55">
        <v>0</v>
      </c>
      <c r="E2024" s="151">
        <v>0</v>
      </c>
      <c r="F2024" s="151">
        <v>1</v>
      </c>
      <c r="G2024" s="56">
        <v>0</v>
      </c>
    </row>
    <row r="2025" spans="2:7" ht="18.75" customHeight="1" x14ac:dyDescent="0.2">
      <c r="B2025" s="54" t="s">
        <v>4759</v>
      </c>
      <c r="C2025" s="55">
        <v>1</v>
      </c>
      <c r="D2025" s="55">
        <v>0</v>
      </c>
      <c r="E2025" s="151">
        <v>0</v>
      </c>
      <c r="F2025" s="151">
        <v>0</v>
      </c>
      <c r="G2025" s="56">
        <v>0</v>
      </c>
    </row>
    <row r="2026" spans="2:7" ht="18.75" customHeight="1" x14ac:dyDescent="0.2">
      <c r="B2026" s="54" t="s">
        <v>4765</v>
      </c>
      <c r="C2026" s="55">
        <v>0</v>
      </c>
      <c r="D2026" s="55">
        <v>1</v>
      </c>
      <c r="E2026" s="151">
        <v>0</v>
      </c>
      <c r="F2026" s="151">
        <v>0</v>
      </c>
      <c r="G2026" s="56">
        <v>0</v>
      </c>
    </row>
    <row r="2027" spans="2:7" ht="18.75" customHeight="1" x14ac:dyDescent="0.2">
      <c r="B2027" s="54" t="s">
        <v>4003</v>
      </c>
      <c r="C2027" s="55">
        <v>0</v>
      </c>
      <c r="D2027" s="55">
        <v>1</v>
      </c>
      <c r="E2027" s="151">
        <v>0</v>
      </c>
      <c r="F2027" s="151">
        <v>0</v>
      </c>
      <c r="G2027" s="56">
        <v>0</v>
      </c>
    </row>
    <row r="2028" spans="2:7" ht="18.75" customHeight="1" x14ac:dyDescent="0.2">
      <c r="B2028" s="54" t="s">
        <v>5193</v>
      </c>
      <c r="C2028" s="55">
        <v>0</v>
      </c>
      <c r="D2028" s="55">
        <v>0</v>
      </c>
      <c r="E2028" s="151">
        <v>1</v>
      </c>
      <c r="F2028" s="151">
        <v>0</v>
      </c>
      <c r="G2028" s="56">
        <v>0</v>
      </c>
    </row>
    <row r="2029" spans="2:7" ht="18.75" customHeight="1" x14ac:dyDescent="0.2">
      <c r="B2029" s="54" t="s">
        <v>4535</v>
      </c>
      <c r="C2029" s="55">
        <v>0</v>
      </c>
      <c r="D2029" s="55">
        <v>0</v>
      </c>
      <c r="E2029" s="151">
        <v>0</v>
      </c>
      <c r="F2029" s="151">
        <v>1</v>
      </c>
      <c r="G2029" s="56">
        <v>0</v>
      </c>
    </row>
    <row r="2030" spans="2:7" ht="18.75" customHeight="1" x14ac:dyDescent="0.2">
      <c r="B2030" s="54" t="s">
        <v>2197</v>
      </c>
      <c r="C2030" s="55">
        <v>0</v>
      </c>
      <c r="D2030" s="55">
        <v>0</v>
      </c>
      <c r="E2030" s="151">
        <v>0</v>
      </c>
      <c r="F2030" s="151">
        <v>1</v>
      </c>
      <c r="G2030" s="56">
        <v>0</v>
      </c>
    </row>
    <row r="2031" spans="2:7" ht="18.75" customHeight="1" x14ac:dyDescent="0.2">
      <c r="B2031" s="54" t="s">
        <v>4872</v>
      </c>
      <c r="C2031" s="55">
        <v>0</v>
      </c>
      <c r="D2031" s="55">
        <v>0</v>
      </c>
      <c r="E2031" s="151">
        <v>0</v>
      </c>
      <c r="F2031" s="151">
        <v>1</v>
      </c>
      <c r="G2031" s="56">
        <v>0</v>
      </c>
    </row>
    <row r="2032" spans="2:7" ht="18.75" customHeight="1" x14ac:dyDescent="0.2">
      <c r="B2032" s="54" t="s">
        <v>4816</v>
      </c>
      <c r="C2032" s="55">
        <v>0</v>
      </c>
      <c r="D2032" s="55">
        <v>1</v>
      </c>
      <c r="E2032" s="151">
        <v>0</v>
      </c>
      <c r="F2032" s="151">
        <v>0</v>
      </c>
      <c r="G2032" s="56">
        <v>0</v>
      </c>
    </row>
    <row r="2033" spans="2:7" ht="18.75" customHeight="1" x14ac:dyDescent="0.2">
      <c r="B2033" s="54" t="s">
        <v>4512</v>
      </c>
      <c r="C2033" s="55">
        <v>0</v>
      </c>
      <c r="D2033" s="55">
        <v>0</v>
      </c>
      <c r="E2033" s="151">
        <v>0</v>
      </c>
      <c r="F2033" s="151">
        <v>1</v>
      </c>
      <c r="G2033" s="56">
        <v>0</v>
      </c>
    </row>
    <row r="2034" spans="2:7" ht="18.75" customHeight="1" x14ac:dyDescent="0.2">
      <c r="B2034" s="54" t="s">
        <v>3906</v>
      </c>
      <c r="C2034" s="55">
        <v>1</v>
      </c>
      <c r="D2034" s="55">
        <v>0</v>
      </c>
      <c r="E2034" s="151">
        <v>0</v>
      </c>
      <c r="F2034" s="151">
        <v>0</v>
      </c>
      <c r="G2034" s="56">
        <v>0</v>
      </c>
    </row>
    <row r="2035" spans="2:7" ht="18.75" customHeight="1" x14ac:dyDescent="0.2">
      <c r="B2035" s="54" t="s">
        <v>3088</v>
      </c>
      <c r="C2035" s="55">
        <v>0</v>
      </c>
      <c r="D2035" s="55">
        <v>1</v>
      </c>
      <c r="E2035" s="151">
        <v>0</v>
      </c>
      <c r="F2035" s="151">
        <v>0</v>
      </c>
      <c r="G2035" s="56">
        <v>0</v>
      </c>
    </row>
    <row r="2036" spans="2:7" ht="18.75" customHeight="1" x14ac:dyDescent="0.2">
      <c r="B2036" s="54" t="s">
        <v>4282</v>
      </c>
      <c r="C2036" s="55">
        <v>0</v>
      </c>
      <c r="D2036" s="55">
        <v>0</v>
      </c>
      <c r="E2036" s="151">
        <v>1</v>
      </c>
      <c r="F2036" s="151">
        <v>0</v>
      </c>
      <c r="G2036" s="56">
        <v>0</v>
      </c>
    </row>
    <row r="2037" spans="2:7" ht="18.75" customHeight="1" x14ac:dyDescent="0.2">
      <c r="B2037" s="54" t="s">
        <v>4253</v>
      </c>
      <c r="C2037" s="55">
        <v>0</v>
      </c>
      <c r="D2037" s="55">
        <v>0</v>
      </c>
      <c r="E2037" s="151">
        <v>1</v>
      </c>
      <c r="F2037" s="151">
        <v>0</v>
      </c>
      <c r="G2037" s="56">
        <v>0</v>
      </c>
    </row>
    <row r="2038" spans="2:7" ht="18.75" customHeight="1" x14ac:dyDescent="0.2">
      <c r="B2038" s="54" t="s">
        <v>4780</v>
      </c>
      <c r="C2038" s="55">
        <v>1</v>
      </c>
      <c r="D2038" s="55">
        <v>0</v>
      </c>
      <c r="E2038" s="151">
        <v>0</v>
      </c>
      <c r="F2038" s="151">
        <v>0</v>
      </c>
      <c r="G2038" s="56">
        <v>0</v>
      </c>
    </row>
    <row r="2039" spans="2:7" ht="18.75" customHeight="1" x14ac:dyDescent="0.2">
      <c r="B2039" s="54" t="s">
        <v>4953</v>
      </c>
      <c r="C2039" s="55">
        <v>0</v>
      </c>
      <c r="D2039" s="55">
        <v>1</v>
      </c>
      <c r="E2039" s="151">
        <v>0</v>
      </c>
      <c r="F2039" s="151">
        <v>0</v>
      </c>
      <c r="G2039" s="56">
        <v>0</v>
      </c>
    </row>
    <row r="2040" spans="2:7" ht="18.75" customHeight="1" x14ac:dyDescent="0.2">
      <c r="B2040" s="54" t="s">
        <v>2326</v>
      </c>
      <c r="C2040" s="55">
        <v>0</v>
      </c>
      <c r="D2040" s="55">
        <v>1</v>
      </c>
      <c r="E2040" s="151">
        <v>0</v>
      </c>
      <c r="F2040" s="151">
        <v>0</v>
      </c>
      <c r="G2040" s="56">
        <v>0</v>
      </c>
    </row>
    <row r="2041" spans="2:7" ht="18.75" customHeight="1" x14ac:dyDescent="0.2">
      <c r="B2041" s="54" t="s">
        <v>4786</v>
      </c>
      <c r="C2041" s="55">
        <v>1</v>
      </c>
      <c r="D2041" s="55">
        <v>0</v>
      </c>
      <c r="E2041" s="151">
        <v>0</v>
      </c>
      <c r="F2041" s="151">
        <v>0</v>
      </c>
      <c r="G2041" s="56">
        <v>0</v>
      </c>
    </row>
    <row r="2042" spans="2:7" ht="18.75" customHeight="1" x14ac:dyDescent="0.2">
      <c r="B2042" s="54" t="s">
        <v>2013</v>
      </c>
      <c r="C2042" s="55">
        <v>0</v>
      </c>
      <c r="D2042" s="55">
        <v>0</v>
      </c>
      <c r="E2042" s="151">
        <v>0</v>
      </c>
      <c r="F2042" s="151">
        <v>0</v>
      </c>
      <c r="G2042" s="56">
        <v>1</v>
      </c>
    </row>
    <row r="2043" spans="2:7" ht="18.75" customHeight="1" x14ac:dyDescent="0.2">
      <c r="B2043" s="54" t="s">
        <v>5253</v>
      </c>
      <c r="C2043" s="55">
        <v>0</v>
      </c>
      <c r="D2043" s="55">
        <v>0</v>
      </c>
      <c r="E2043" s="151">
        <v>0</v>
      </c>
      <c r="F2043" s="151">
        <v>0</v>
      </c>
      <c r="G2043" s="56">
        <v>1</v>
      </c>
    </row>
    <row r="2044" spans="2:7" ht="18.75" customHeight="1" x14ac:dyDescent="0.2">
      <c r="B2044" s="54" t="s">
        <v>5208</v>
      </c>
      <c r="C2044" s="55">
        <v>0</v>
      </c>
      <c r="D2044" s="55">
        <v>0</v>
      </c>
      <c r="E2044" s="151">
        <v>0</v>
      </c>
      <c r="F2044" s="151">
        <v>0</v>
      </c>
      <c r="G2044" s="56">
        <v>1</v>
      </c>
    </row>
    <row r="2045" spans="2:7" ht="18.75" customHeight="1" x14ac:dyDescent="0.2">
      <c r="B2045" s="54" t="s">
        <v>1214</v>
      </c>
      <c r="C2045" s="55">
        <v>0</v>
      </c>
      <c r="D2045" s="55">
        <v>1</v>
      </c>
      <c r="E2045" s="151">
        <v>0</v>
      </c>
      <c r="F2045" s="151">
        <v>0</v>
      </c>
      <c r="G2045" s="56">
        <v>0</v>
      </c>
    </row>
    <row r="2046" spans="2:7" ht="18.75" customHeight="1" x14ac:dyDescent="0.2">
      <c r="B2046" s="54" t="s">
        <v>5191</v>
      </c>
      <c r="C2046" s="55">
        <v>1</v>
      </c>
      <c r="D2046" s="55">
        <v>0</v>
      </c>
      <c r="E2046" s="151">
        <v>0</v>
      </c>
      <c r="F2046" s="151">
        <v>0</v>
      </c>
      <c r="G2046" s="56">
        <v>0</v>
      </c>
    </row>
    <row r="2047" spans="2:7" ht="18.75" customHeight="1" x14ac:dyDescent="0.2">
      <c r="B2047" s="54" t="s">
        <v>4255</v>
      </c>
      <c r="C2047" s="55">
        <v>0</v>
      </c>
      <c r="D2047" s="55">
        <v>0</v>
      </c>
      <c r="E2047" s="151">
        <v>1</v>
      </c>
      <c r="F2047" s="151">
        <v>0</v>
      </c>
      <c r="G2047" s="56">
        <v>0</v>
      </c>
    </row>
    <row r="2048" spans="2:7" ht="18.75" customHeight="1" x14ac:dyDescent="0.2">
      <c r="B2048" s="54" t="s">
        <v>3989</v>
      </c>
      <c r="C2048" s="55">
        <v>0</v>
      </c>
      <c r="D2048" s="55">
        <v>1</v>
      </c>
      <c r="E2048" s="151">
        <v>0</v>
      </c>
      <c r="F2048" s="151">
        <v>0</v>
      </c>
      <c r="G2048" s="56">
        <v>0</v>
      </c>
    </row>
    <row r="2049" spans="2:7" ht="18.75" customHeight="1" x14ac:dyDescent="0.2">
      <c r="B2049" s="54" t="s">
        <v>5190</v>
      </c>
      <c r="C2049" s="55">
        <v>0</v>
      </c>
      <c r="D2049" s="55">
        <v>1</v>
      </c>
      <c r="E2049" s="151">
        <v>0</v>
      </c>
      <c r="F2049" s="151">
        <v>0</v>
      </c>
      <c r="G2049" s="56">
        <v>0</v>
      </c>
    </row>
    <row r="2050" spans="2:7" ht="18.75" customHeight="1" x14ac:dyDescent="0.2">
      <c r="B2050" s="54" t="s">
        <v>1812</v>
      </c>
      <c r="C2050" s="55">
        <v>0</v>
      </c>
      <c r="D2050" s="55">
        <v>0</v>
      </c>
      <c r="E2050" s="151">
        <v>0</v>
      </c>
      <c r="F2050" s="151">
        <v>0</v>
      </c>
      <c r="G2050" s="56">
        <v>1</v>
      </c>
    </row>
    <row r="2051" spans="2:7" ht="18.75" customHeight="1" x14ac:dyDescent="0.2">
      <c r="B2051" s="54" t="s">
        <v>2875</v>
      </c>
      <c r="C2051" s="55">
        <v>0</v>
      </c>
      <c r="D2051" s="55">
        <v>0</v>
      </c>
      <c r="E2051" s="151">
        <v>0</v>
      </c>
      <c r="F2051" s="151">
        <v>0</v>
      </c>
      <c r="G2051" s="56">
        <v>1</v>
      </c>
    </row>
    <row r="2052" spans="2:7" ht="18.75" customHeight="1" x14ac:dyDescent="0.2">
      <c r="B2052" s="54" t="s">
        <v>4574</v>
      </c>
      <c r="C2052" s="55">
        <v>0</v>
      </c>
      <c r="D2052" s="55">
        <v>1</v>
      </c>
      <c r="E2052" s="151">
        <v>0</v>
      </c>
      <c r="F2052" s="151">
        <v>0</v>
      </c>
      <c r="G2052" s="56">
        <v>0</v>
      </c>
    </row>
    <row r="2053" spans="2:7" ht="18.75" customHeight="1" x14ac:dyDescent="0.2">
      <c r="B2053" s="54" t="s">
        <v>4749</v>
      </c>
      <c r="C2053" s="55">
        <v>0</v>
      </c>
      <c r="D2053" s="55">
        <v>0</v>
      </c>
      <c r="E2053" s="151">
        <v>0</v>
      </c>
      <c r="F2053" s="151">
        <v>0</v>
      </c>
      <c r="G2053" s="56">
        <v>1</v>
      </c>
    </row>
    <row r="2054" spans="2:7" ht="18.75" customHeight="1" x14ac:dyDescent="0.2">
      <c r="B2054" s="54" t="s">
        <v>5240</v>
      </c>
      <c r="C2054" s="55">
        <v>0</v>
      </c>
      <c r="D2054" s="55">
        <v>0</v>
      </c>
      <c r="E2054" s="151">
        <v>0</v>
      </c>
      <c r="F2054" s="151">
        <v>0</v>
      </c>
      <c r="G2054" s="56">
        <v>1</v>
      </c>
    </row>
    <row r="2055" spans="2:7" ht="18.75" customHeight="1" x14ac:dyDescent="0.2">
      <c r="B2055" s="54" t="s">
        <v>3919</v>
      </c>
      <c r="C2055" s="55">
        <v>1</v>
      </c>
      <c r="D2055" s="55">
        <v>0</v>
      </c>
      <c r="E2055" s="151">
        <v>0</v>
      </c>
      <c r="F2055" s="151">
        <v>0</v>
      </c>
      <c r="G2055" s="56">
        <v>0</v>
      </c>
    </row>
    <row r="2056" spans="2:7" ht="18.75" customHeight="1" x14ac:dyDescent="0.2">
      <c r="B2056" s="54" t="s">
        <v>4510</v>
      </c>
      <c r="C2056" s="55">
        <v>0</v>
      </c>
      <c r="D2056" s="55">
        <v>0</v>
      </c>
      <c r="E2056" s="151">
        <v>0</v>
      </c>
      <c r="F2056" s="151">
        <v>1</v>
      </c>
      <c r="G2056" s="56">
        <v>0</v>
      </c>
    </row>
    <row r="2057" spans="2:7" ht="18.75" customHeight="1" x14ac:dyDescent="0.2">
      <c r="B2057" s="54" t="s">
        <v>2877</v>
      </c>
      <c r="C2057" s="55">
        <v>0</v>
      </c>
      <c r="D2057" s="55">
        <v>0</v>
      </c>
      <c r="E2057" s="151">
        <v>1</v>
      </c>
      <c r="F2057" s="151">
        <v>0</v>
      </c>
      <c r="G2057" s="56">
        <v>0</v>
      </c>
    </row>
    <row r="2058" spans="2:7" ht="18.75" customHeight="1" x14ac:dyDescent="0.2">
      <c r="B2058" s="54" t="s">
        <v>5242</v>
      </c>
      <c r="C2058" s="55">
        <v>0</v>
      </c>
      <c r="D2058" s="55">
        <v>0</v>
      </c>
      <c r="E2058" s="151">
        <v>0</v>
      </c>
      <c r="F2058" s="151">
        <v>0</v>
      </c>
      <c r="G2058" s="56">
        <v>1</v>
      </c>
    </row>
    <row r="2059" spans="2:7" ht="18.75" customHeight="1" x14ac:dyDescent="0.2">
      <c r="B2059" s="54" t="s">
        <v>5284</v>
      </c>
      <c r="C2059" s="55">
        <v>0</v>
      </c>
      <c r="D2059" s="55">
        <v>0</v>
      </c>
      <c r="E2059" s="151">
        <v>0</v>
      </c>
      <c r="F2059" s="151">
        <v>0</v>
      </c>
      <c r="G2059" s="56">
        <v>1</v>
      </c>
    </row>
    <row r="2060" spans="2:7" ht="18.75" customHeight="1" x14ac:dyDescent="0.2">
      <c r="B2060" s="54" t="s">
        <v>1814</v>
      </c>
      <c r="C2060" s="55">
        <v>0</v>
      </c>
      <c r="D2060" s="55">
        <v>1</v>
      </c>
      <c r="E2060" s="151">
        <v>0</v>
      </c>
      <c r="F2060" s="151">
        <v>0</v>
      </c>
      <c r="G2060" s="56">
        <v>0</v>
      </c>
    </row>
    <row r="2061" spans="2:7" ht="18.75" customHeight="1" x14ac:dyDescent="0.2">
      <c r="B2061" s="54" t="s">
        <v>1908</v>
      </c>
      <c r="C2061" s="55">
        <v>0</v>
      </c>
      <c r="D2061" s="55">
        <v>1</v>
      </c>
      <c r="E2061" s="151">
        <v>0</v>
      </c>
      <c r="F2061" s="151">
        <v>0</v>
      </c>
      <c r="G2061" s="56">
        <v>0</v>
      </c>
    </row>
    <row r="2062" spans="2:7" ht="18.75" customHeight="1" x14ac:dyDescent="0.2">
      <c r="B2062" s="54" t="s">
        <v>3467</v>
      </c>
      <c r="C2062" s="55">
        <v>0</v>
      </c>
      <c r="D2062" s="55">
        <v>1</v>
      </c>
      <c r="E2062" s="151">
        <v>0</v>
      </c>
      <c r="F2062" s="151">
        <v>0</v>
      </c>
      <c r="G2062" s="56">
        <v>0</v>
      </c>
    </row>
    <row r="2063" spans="2:7" ht="18.75" customHeight="1" x14ac:dyDescent="0.2">
      <c r="B2063" s="54" t="s">
        <v>5194</v>
      </c>
      <c r="C2063" s="55">
        <v>0</v>
      </c>
      <c r="D2063" s="55">
        <v>0</v>
      </c>
      <c r="E2063" s="151">
        <v>1</v>
      </c>
      <c r="F2063" s="151">
        <v>0</v>
      </c>
      <c r="G2063" s="56">
        <v>0</v>
      </c>
    </row>
    <row r="2064" spans="2:7" ht="18.75" customHeight="1" x14ac:dyDescent="0.2">
      <c r="B2064" s="54" t="s">
        <v>4110</v>
      </c>
      <c r="C2064" s="55">
        <v>0</v>
      </c>
      <c r="D2064" s="55">
        <v>1</v>
      </c>
      <c r="E2064" s="151">
        <v>0</v>
      </c>
      <c r="F2064" s="151">
        <v>0</v>
      </c>
      <c r="G2064" s="56">
        <v>0</v>
      </c>
    </row>
    <row r="2065" spans="2:7" ht="18.75" customHeight="1" x14ac:dyDescent="0.2">
      <c r="B2065" s="54" t="s">
        <v>1212</v>
      </c>
      <c r="C2065" s="55">
        <v>0</v>
      </c>
      <c r="D2065" s="55">
        <v>0</v>
      </c>
      <c r="E2065" s="151">
        <v>1</v>
      </c>
      <c r="F2065" s="151">
        <v>0</v>
      </c>
      <c r="G2065" s="56">
        <v>0</v>
      </c>
    </row>
    <row r="2066" spans="2:7" ht="18.75" customHeight="1" x14ac:dyDescent="0.2">
      <c r="B2066" s="54" t="s">
        <v>5189</v>
      </c>
      <c r="C2066" s="55">
        <v>0</v>
      </c>
      <c r="D2066" s="55">
        <v>0</v>
      </c>
      <c r="E2066" s="151">
        <v>1</v>
      </c>
      <c r="F2066" s="151">
        <v>0</v>
      </c>
      <c r="G2066" s="56">
        <v>0</v>
      </c>
    </row>
    <row r="2067" spans="2:7" ht="18.75" customHeight="1" x14ac:dyDescent="0.2">
      <c r="B2067" s="54" t="s">
        <v>3834</v>
      </c>
      <c r="C2067" s="55">
        <v>1</v>
      </c>
      <c r="D2067" s="55">
        <v>0</v>
      </c>
      <c r="E2067" s="151">
        <v>0</v>
      </c>
      <c r="F2067" s="151">
        <v>0</v>
      </c>
      <c r="G2067" s="56">
        <v>0</v>
      </c>
    </row>
    <row r="2068" spans="2:7" ht="18.75" customHeight="1" x14ac:dyDescent="0.2">
      <c r="B2068" s="54" t="s">
        <v>2203</v>
      </c>
      <c r="C2068" s="55">
        <v>0</v>
      </c>
      <c r="D2068" s="55">
        <v>0</v>
      </c>
      <c r="E2068" s="151">
        <v>1</v>
      </c>
      <c r="F2068" s="151">
        <v>0</v>
      </c>
      <c r="G2068" s="56">
        <v>0</v>
      </c>
    </row>
    <row r="2069" spans="2:7" ht="18.75" customHeight="1" x14ac:dyDescent="0.2">
      <c r="B2069" s="54" t="s">
        <v>4774</v>
      </c>
      <c r="C2069" s="55">
        <v>0</v>
      </c>
      <c r="D2069" s="55">
        <v>0</v>
      </c>
      <c r="E2069" s="151">
        <v>0</v>
      </c>
      <c r="F2069" s="151">
        <v>1</v>
      </c>
      <c r="G2069" s="56">
        <v>0</v>
      </c>
    </row>
    <row r="2070" spans="2:7" ht="18.75" customHeight="1" x14ac:dyDescent="0.2">
      <c r="B2070" s="54" t="s">
        <v>4875</v>
      </c>
      <c r="C2070" s="55">
        <v>0</v>
      </c>
      <c r="D2070" s="55">
        <v>0</v>
      </c>
      <c r="E2070" s="151">
        <v>0</v>
      </c>
      <c r="F2070" s="151">
        <v>0</v>
      </c>
      <c r="G2070" s="56">
        <v>1</v>
      </c>
    </row>
    <row r="2071" spans="2:7" ht="18.75" customHeight="1" x14ac:dyDescent="0.2">
      <c r="B2071" s="54" t="s">
        <v>3839</v>
      </c>
      <c r="C2071" s="55">
        <v>1</v>
      </c>
      <c r="D2071" s="55">
        <v>0</v>
      </c>
      <c r="E2071" s="151">
        <v>0</v>
      </c>
      <c r="F2071" s="151">
        <v>0</v>
      </c>
      <c r="G2071" s="56">
        <v>0</v>
      </c>
    </row>
    <row r="2072" spans="2:7" ht="18.75" customHeight="1" x14ac:dyDescent="0.2">
      <c r="B2072" s="54" t="s">
        <v>1006</v>
      </c>
      <c r="C2072" s="55">
        <v>1</v>
      </c>
      <c r="D2072" s="55">
        <v>0</v>
      </c>
      <c r="E2072" s="151">
        <v>0</v>
      </c>
      <c r="F2072" s="151">
        <v>0</v>
      </c>
      <c r="G2072" s="56">
        <v>0</v>
      </c>
    </row>
    <row r="2073" spans="2:7" ht="18.75" customHeight="1" x14ac:dyDescent="0.2">
      <c r="B2073" s="54" t="s">
        <v>4746</v>
      </c>
      <c r="C2073" s="55">
        <v>1</v>
      </c>
      <c r="D2073" s="55">
        <v>0</v>
      </c>
      <c r="E2073" s="151">
        <v>0</v>
      </c>
      <c r="F2073" s="151">
        <v>0</v>
      </c>
      <c r="G2073" s="56">
        <v>0</v>
      </c>
    </row>
    <row r="2074" spans="2:7" ht="18.75" customHeight="1" x14ac:dyDescent="0.2">
      <c r="B2074" s="54" t="s">
        <v>4241</v>
      </c>
      <c r="C2074" s="55">
        <v>0</v>
      </c>
      <c r="D2074" s="55">
        <v>0</v>
      </c>
      <c r="E2074" s="151">
        <v>1</v>
      </c>
      <c r="F2074" s="151">
        <v>0</v>
      </c>
      <c r="G2074" s="56">
        <v>0</v>
      </c>
    </row>
    <row r="2075" spans="2:7" ht="18.75" customHeight="1" x14ac:dyDescent="0.2">
      <c r="B2075" s="54" t="s">
        <v>4121</v>
      </c>
      <c r="C2075" s="55">
        <v>0</v>
      </c>
      <c r="D2075" s="55">
        <v>1</v>
      </c>
      <c r="E2075" s="151">
        <v>0</v>
      </c>
      <c r="F2075" s="151">
        <v>0</v>
      </c>
      <c r="G2075" s="56">
        <v>0</v>
      </c>
    </row>
    <row r="2076" spans="2:7" ht="18.75" customHeight="1" x14ac:dyDescent="0.2">
      <c r="B2076" s="54" t="s">
        <v>4520</v>
      </c>
      <c r="C2076" s="55">
        <v>0</v>
      </c>
      <c r="D2076" s="55">
        <v>0</v>
      </c>
      <c r="E2076" s="151">
        <v>0</v>
      </c>
      <c r="F2076" s="151">
        <v>1</v>
      </c>
      <c r="G2076" s="56">
        <v>0</v>
      </c>
    </row>
    <row r="2077" spans="2:7" ht="18.75" customHeight="1" x14ac:dyDescent="0.2">
      <c r="B2077" s="54" t="s">
        <v>1021</v>
      </c>
      <c r="C2077" s="55">
        <v>0</v>
      </c>
      <c r="D2077" s="55">
        <v>1</v>
      </c>
      <c r="E2077" s="151">
        <v>0</v>
      </c>
      <c r="F2077" s="151">
        <v>0</v>
      </c>
      <c r="G2077" s="56">
        <v>0</v>
      </c>
    </row>
    <row r="2078" spans="2:7" ht="18.75" customHeight="1" x14ac:dyDescent="0.2">
      <c r="B2078" s="54" t="s">
        <v>4744</v>
      </c>
      <c r="C2078" s="55">
        <v>0</v>
      </c>
      <c r="D2078" s="55">
        <v>0</v>
      </c>
      <c r="E2078" s="151">
        <v>1</v>
      </c>
      <c r="F2078" s="151">
        <v>0</v>
      </c>
      <c r="G2078" s="56">
        <v>0</v>
      </c>
    </row>
    <row r="2079" spans="2:7" ht="18.75" customHeight="1" x14ac:dyDescent="0.2">
      <c r="B2079" s="54" t="s">
        <v>4576</v>
      </c>
      <c r="C2079" s="55">
        <v>0</v>
      </c>
      <c r="D2079" s="55">
        <v>0</v>
      </c>
      <c r="E2079" s="151">
        <v>0</v>
      </c>
      <c r="F2079" s="151">
        <v>1</v>
      </c>
      <c r="G2079" s="56">
        <v>0</v>
      </c>
    </row>
    <row r="2080" spans="2:7" ht="18.75" customHeight="1" x14ac:dyDescent="0.2">
      <c r="B2080" s="54" t="s">
        <v>5192</v>
      </c>
      <c r="C2080" s="55">
        <v>0</v>
      </c>
      <c r="D2080" s="55">
        <v>0</v>
      </c>
      <c r="E2080" s="151">
        <v>0</v>
      </c>
      <c r="F2080" s="151">
        <v>0</v>
      </c>
      <c r="G2080" s="56">
        <v>1</v>
      </c>
    </row>
    <row r="2081" spans="2:7" ht="18.75" customHeight="1" x14ac:dyDescent="0.2">
      <c r="B2081" s="54" t="s">
        <v>3838</v>
      </c>
      <c r="C2081" s="55">
        <v>1</v>
      </c>
      <c r="D2081" s="55">
        <v>0</v>
      </c>
      <c r="E2081" s="151">
        <v>0</v>
      </c>
      <c r="F2081" s="151">
        <v>0</v>
      </c>
      <c r="G2081" s="56">
        <v>0</v>
      </c>
    </row>
    <row r="2082" spans="2:7" ht="18.75" customHeight="1" x14ac:dyDescent="0.2">
      <c r="B2082" s="54" t="s">
        <v>4639</v>
      </c>
      <c r="C2082" s="55">
        <v>0</v>
      </c>
      <c r="D2082" s="55">
        <v>0</v>
      </c>
      <c r="E2082" s="151">
        <v>0</v>
      </c>
      <c r="F2082" s="151">
        <v>1</v>
      </c>
      <c r="G2082" s="56">
        <v>0</v>
      </c>
    </row>
    <row r="2083" spans="2:7" ht="18.75" customHeight="1" x14ac:dyDescent="0.2">
      <c r="B2083" s="54" t="s">
        <v>1485</v>
      </c>
      <c r="C2083" s="55">
        <v>0</v>
      </c>
      <c r="D2083" s="55">
        <v>0</v>
      </c>
      <c r="E2083" s="151">
        <v>1</v>
      </c>
      <c r="F2083" s="151">
        <v>0</v>
      </c>
      <c r="G2083" s="56">
        <v>0</v>
      </c>
    </row>
    <row r="2084" spans="2:7" ht="18.75" customHeight="1" x14ac:dyDescent="0.2">
      <c r="B2084" s="54" t="s">
        <v>5055</v>
      </c>
      <c r="C2084" s="55">
        <v>0</v>
      </c>
      <c r="D2084" s="55">
        <v>0</v>
      </c>
      <c r="E2084" s="151">
        <v>0</v>
      </c>
      <c r="F2084" s="151">
        <v>1</v>
      </c>
      <c r="G2084" s="56">
        <v>0</v>
      </c>
    </row>
    <row r="2085" spans="2:7" ht="18.75" customHeight="1" x14ac:dyDescent="0.2">
      <c r="B2085" s="54" t="s">
        <v>4873</v>
      </c>
      <c r="C2085" s="55">
        <v>0</v>
      </c>
      <c r="D2085" s="55">
        <v>1</v>
      </c>
      <c r="E2085" s="151">
        <v>0</v>
      </c>
      <c r="F2085" s="151">
        <v>0</v>
      </c>
      <c r="G2085" s="56">
        <v>0</v>
      </c>
    </row>
    <row r="2086" spans="2:7" ht="18.75" customHeight="1" x14ac:dyDescent="0.2">
      <c r="B2086" s="54" t="s">
        <v>5188</v>
      </c>
      <c r="C2086" s="55">
        <v>0</v>
      </c>
      <c r="D2086" s="55">
        <v>0</v>
      </c>
      <c r="E2086" s="151">
        <v>0</v>
      </c>
      <c r="F2086" s="151">
        <v>1</v>
      </c>
      <c r="G2086" s="56">
        <v>0</v>
      </c>
    </row>
    <row r="2087" spans="2:7" ht="18.75" customHeight="1" x14ac:dyDescent="0.2">
      <c r="B2087" s="54" t="s">
        <v>4515</v>
      </c>
      <c r="C2087" s="55">
        <v>0</v>
      </c>
      <c r="D2087" s="55">
        <v>0</v>
      </c>
      <c r="E2087" s="151">
        <v>1</v>
      </c>
      <c r="F2087" s="151">
        <v>0</v>
      </c>
      <c r="G2087" s="56">
        <v>0</v>
      </c>
    </row>
    <row r="2088" spans="2:7" ht="18.75" customHeight="1" x14ac:dyDescent="0.2">
      <c r="B2088" s="54" t="s">
        <v>2617</v>
      </c>
      <c r="C2088" s="55">
        <v>0</v>
      </c>
      <c r="D2088" s="55">
        <v>1</v>
      </c>
      <c r="E2088" s="151">
        <v>0</v>
      </c>
      <c r="F2088" s="151">
        <v>0</v>
      </c>
      <c r="G2088" s="56">
        <v>0</v>
      </c>
    </row>
    <row r="2089" spans="2:7" ht="18.75" customHeight="1" thickBot="1" x14ac:dyDescent="0.25">
      <c r="B2089" s="54" t="s">
        <v>2206</v>
      </c>
      <c r="C2089" s="55">
        <v>0</v>
      </c>
      <c r="D2089" s="55">
        <v>0</v>
      </c>
      <c r="E2089" s="151">
        <v>0</v>
      </c>
      <c r="F2089" s="151">
        <v>1</v>
      </c>
      <c r="G2089" s="56">
        <v>0</v>
      </c>
    </row>
    <row r="2090" spans="2:7" ht="18.75" customHeight="1" thickBot="1" x14ac:dyDescent="0.25">
      <c r="B2090" s="57" t="s">
        <v>3067</v>
      </c>
      <c r="C2090" s="58">
        <f>SUM(C7:C2089)</f>
        <v>52860</v>
      </c>
      <c r="D2090" s="58">
        <f>SUM(D7:D2089)</f>
        <v>94820</v>
      </c>
      <c r="E2090" s="59">
        <f>SUM(E7:E2089)</f>
        <v>118395</v>
      </c>
      <c r="F2090" s="59">
        <f>SUM(F7:F2089)</f>
        <v>132997</v>
      </c>
      <c r="G2090" s="59">
        <f>SUM(G7:G2089)</f>
        <v>111716</v>
      </c>
    </row>
    <row r="2092" spans="2:7" ht="18.75" customHeight="1" x14ac:dyDescent="0.25">
      <c r="B2092" s="160" t="s">
        <v>4187</v>
      </c>
    </row>
  </sheetData>
  <mergeCells count="7">
    <mergeCell ref="B5:B6"/>
    <mergeCell ref="C5:C6"/>
    <mergeCell ref="G5:G6"/>
    <mergeCell ref="B2:G2"/>
    <mergeCell ref="E5:E6"/>
    <mergeCell ref="D5:D6"/>
    <mergeCell ref="F5:F6"/>
  </mergeCells>
  <hyperlinks>
    <hyperlink ref="B4" location="Portada!A1" display="Volver" xr:uid="{00000000-0004-0000-1800-000000000000}"/>
  </hyperlinks>
  <printOptions horizontalCentered="1"/>
  <pageMargins left="0.23622047244094491" right="0.23622047244094491" top="0.39370078740157483" bottom="0.39370078740157483" header="0.31496062992125984" footer="0.31496062992125984"/>
  <pageSetup scale="6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8ed62-1f99-4878-81ee-21e52708c2a1">
      <Terms xmlns="http://schemas.microsoft.com/office/infopath/2007/PartnerControls"/>
    </lcf76f155ced4ddcb4097134ff3c332f>
    <TaxCatchAll xmlns="47394129-aaec-42cb-ab2a-5f4429823a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6" ma:contentTypeDescription="Crear nuevo documento." ma:contentTypeScope="" ma:versionID="21d23c3ae8db859b0978c9630128cadb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488c6d4cd6651a5926b19307592feb86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f9c173-3f06-4d09-92d2-7d71734fd323}" ma:internalName="TaxCatchAll" ma:showField="CatchAllData" ma:web="47394129-aaec-42cb-ab2a-5f4429823a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59B29-6C5A-4F0D-8E8B-0D81A55BD0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E08CC9-619D-4865-86C4-B096CC999DAC}">
  <ds:schemaRefs>
    <ds:schemaRef ds:uri="http://purl.org/dc/elements/1.1/"/>
    <ds:schemaRef ds:uri="http://www.w3.org/XML/1998/namespace"/>
    <ds:schemaRef ds:uri="bd28ed62-1f99-4878-81ee-21e52708c2a1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7394129-aaec-42cb-ab2a-5f4429823a11"/>
  </ds:schemaRefs>
</ds:datastoreItem>
</file>

<file path=customXml/itemProps3.xml><?xml version="1.0" encoding="utf-8"?>
<ds:datastoreItem xmlns:ds="http://schemas.openxmlformats.org/officeDocument/2006/customXml" ds:itemID="{9F88CA35-019A-46F9-9E4B-F710C42CD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24</vt:i4>
      </vt:variant>
    </vt:vector>
  </HeadingPairs>
  <TitlesOfParts>
    <vt:vector size="49" baseType="lpstr">
      <vt:lpstr>1.Portada</vt:lpstr>
      <vt:lpstr>2. Ent. y Sal. men. Pax</vt:lpstr>
      <vt:lpstr>3. Ent-Sal Anual 2005-2024</vt:lpstr>
      <vt:lpstr>4. Pasajeros por tipo de vuelos</vt:lpstr>
      <vt:lpstr>5. Pasajeros por Aeropuertos</vt:lpstr>
      <vt:lpstr>6. Pax por Aerolíneas 2005-2009</vt:lpstr>
      <vt:lpstr>7. Pax por Aerolíneas 2010-2014</vt:lpstr>
      <vt:lpstr>8. Pax por Aerolíneas 2015-2019</vt:lpstr>
      <vt:lpstr>9.Pax por aerol 2020-2024</vt:lpstr>
      <vt:lpstr>10. Pax por Rutas 2005 - 2009</vt:lpstr>
      <vt:lpstr>11. Pax por Rutas 2010 - 2014</vt:lpstr>
      <vt:lpstr>12. Pax por Rutas 2015 - 2019</vt:lpstr>
      <vt:lpstr>13.Pax por Rutas 2020-2024</vt:lpstr>
      <vt:lpstr>14. Entradas y Salidas de OPS</vt:lpstr>
      <vt:lpstr>15. Ent-Sal de OPS 2005-2024</vt:lpstr>
      <vt:lpstr>16. Ops por tipo de vuelo</vt:lpstr>
      <vt:lpstr>17. Operaciones por Aeropuertos</vt:lpstr>
      <vt:lpstr>18.Ops por Aerolíneas 2005-2009</vt:lpstr>
      <vt:lpstr>19 Ops por Aerolíneas 2010-2014</vt:lpstr>
      <vt:lpstr>20 Ops por Aerolíneas 2015-2019</vt:lpstr>
      <vt:lpstr>21. Ops por aero 2020-2024</vt:lpstr>
      <vt:lpstr>22 Ops por Rutas 2005 - 2009</vt:lpstr>
      <vt:lpstr>23 Ops por Rutas 2010 - 2014 </vt:lpstr>
      <vt:lpstr>24 Ops por Rutas 2015 - 2019</vt:lpstr>
      <vt:lpstr>25. Ops por Rutas 2020-2024 </vt:lpstr>
      <vt:lpstr>'15. Ent-Sal de OPS 2005-2024'!Área_de_impresión</vt:lpstr>
      <vt:lpstr>'3. Ent-Sal Anual 2005-2024'!Área_de_impresión</vt:lpstr>
      <vt:lpstr>'10. Pax por Rutas 2005 - 2009'!Títulos_a_imprimir</vt:lpstr>
      <vt:lpstr>'11. Pax por Rutas 2010 - 2014'!Títulos_a_imprimir</vt:lpstr>
      <vt:lpstr>'12. Pax por Rutas 2015 - 2019'!Títulos_a_imprimir</vt:lpstr>
      <vt:lpstr>'13.Pax por Rutas 2020-2024'!Títulos_a_imprimir</vt:lpstr>
      <vt:lpstr>'14. Entradas y Salidas de OPS'!Títulos_a_imprimir</vt:lpstr>
      <vt:lpstr>'16. Ops por tipo de vuelo'!Títulos_a_imprimir</vt:lpstr>
      <vt:lpstr>'17. Operaciones por Aeropuertos'!Títulos_a_imprimir</vt:lpstr>
      <vt:lpstr>'18.Ops por Aerolíneas 2005-2009'!Títulos_a_imprimir</vt:lpstr>
      <vt:lpstr>'19 Ops por Aerolíneas 2010-2014'!Títulos_a_imprimir</vt:lpstr>
      <vt:lpstr>'2. Ent. y Sal. men. Pax'!Títulos_a_imprimir</vt:lpstr>
      <vt:lpstr>'20 Ops por Aerolíneas 2015-2019'!Títulos_a_imprimir</vt:lpstr>
      <vt:lpstr>'21. Ops por aero 2020-2024'!Títulos_a_imprimir</vt:lpstr>
      <vt:lpstr>'22 Ops por Rutas 2005 - 2009'!Títulos_a_imprimir</vt:lpstr>
      <vt:lpstr>'23 Ops por Rutas 2010 - 2014 '!Títulos_a_imprimir</vt:lpstr>
      <vt:lpstr>'24 Ops por Rutas 2015 - 2019'!Títulos_a_imprimir</vt:lpstr>
      <vt:lpstr>'25. Ops por Rutas 2020-2024 '!Títulos_a_imprimir</vt:lpstr>
      <vt:lpstr>'4. Pasajeros por tipo de vuelos'!Títulos_a_imprimir</vt:lpstr>
      <vt:lpstr>'5. Pasajeros por Aeropuertos'!Títulos_a_imprimir</vt:lpstr>
      <vt:lpstr>'6. Pax por Aerolíneas 2005-2009'!Títulos_a_imprimir</vt:lpstr>
      <vt:lpstr>'7. Pax por Aerolíneas 2010-2014'!Títulos_a_imprimir</vt:lpstr>
      <vt:lpstr>'8. Pax por Aerolíneas 2015-2019'!Títulos_a_imprimir</vt:lpstr>
      <vt:lpstr>'9.Pax por aerol 2020-2024'!Títulos_a_imprimir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Gloriel Johanna Cruz Mejía</cp:lastModifiedBy>
  <cp:lastPrinted>2024-11-18T15:24:51Z</cp:lastPrinted>
  <dcterms:created xsi:type="dcterms:W3CDTF">2013-04-23T13:08:02Z</dcterms:created>
  <dcterms:modified xsi:type="dcterms:W3CDTF">2024-11-18T15:32:10Z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  <property fmtid="{D5CDD505-2E9C-101B-9397-08002B2CF9AE}" pid="3" name="MediaServiceImageTags">
    <vt:lpwstr/>
  </property>
</Properties>
</file>