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FINANCIERO/PORTAL/REPORTES/2025/3-MARZO/"/>
    </mc:Choice>
  </mc:AlternateContent>
  <xr:revisionPtr revIDLastSave="1221" documentId="14_{546A6567-ADAF-4370-8A25-4EF6A20EE728}" xr6:coauthVersionLast="47" xr6:coauthVersionMax="47" xr10:uidLastSave="{7161B773-C993-47EA-9192-CABA39DDAAC6}"/>
  <bookViews>
    <workbookView xWindow="-120" yWindow="-120" windowWidth="29040" windowHeight="15720" xr2:uid="{00000000-000D-0000-FFFF-FFFF00000000}"/>
  </bookViews>
  <sheets>
    <sheet name="Cuentas por Pagar" sheetId="1" r:id="rId1"/>
  </sheets>
  <definedNames>
    <definedName name="_Hlk52870620" localSheetId="0">'Cuentas por Pagar'!#REF!</definedName>
    <definedName name="_Hlk71266442" localSheetId="0">'Cuentas por Pagar'!#REF!</definedName>
    <definedName name="_Hlk78981727" localSheetId="0">'Cuentas por Pagar'!#REF!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1" l="1"/>
  <c r="I31" i="1"/>
  <c r="J31" i="1"/>
  <c r="J27" i="1"/>
  <c r="I23" i="1" l="1"/>
  <c r="J23" i="1" s="1"/>
  <c r="I21" i="1"/>
  <c r="J21" i="1" s="1"/>
  <c r="I20" i="1"/>
  <c r="J20" i="1" s="1"/>
  <c r="I19" i="1"/>
  <c r="J19" i="1" s="1"/>
  <c r="I13" i="1"/>
  <c r="J13" i="1" s="1"/>
  <c r="I11" i="1"/>
  <c r="I10" i="1"/>
  <c r="J14" i="1"/>
  <c r="J24" i="1"/>
  <c r="J10" i="1" l="1"/>
  <c r="J11" i="1"/>
</calcChain>
</file>

<file path=xl/sharedStrings.xml><?xml version="1.0" encoding="utf-8"?>
<sst xmlns="http://schemas.openxmlformats.org/spreadsheetml/2006/main" count="71" uniqueCount="70">
  <si>
    <t>Aprobado por:</t>
  </si>
  <si>
    <t>Núm.</t>
  </si>
  <si>
    <t>Elaborado por:</t>
  </si>
  <si>
    <t>Revisado por:</t>
  </si>
  <si>
    <t>Marino Veras R.</t>
  </si>
  <si>
    <t>Eloida Núñez</t>
  </si>
  <si>
    <t>Izzet Sansur Q.</t>
  </si>
  <si>
    <t>Proveedor</t>
  </si>
  <si>
    <t>Concepto</t>
  </si>
  <si>
    <t>Monto pendiente</t>
  </si>
  <si>
    <t>Relación de Cuentas por Pagar</t>
  </si>
  <si>
    <t>(Valores en RD$)</t>
  </si>
  <si>
    <t>Enc. Depto. Financiero</t>
  </si>
  <si>
    <t>Enc. Div. de Contabilidad</t>
  </si>
  <si>
    <t>Fecha de registro</t>
  </si>
  <si>
    <t>Director Administrativo y Financiero</t>
  </si>
  <si>
    <t>Total</t>
  </si>
  <si>
    <t>Monto facturado</t>
  </si>
  <si>
    <t>Monto pagado</t>
  </si>
  <si>
    <t>Núm. de Comprobante</t>
  </si>
  <si>
    <t>Cuenta Objetal</t>
  </si>
  <si>
    <t>CAECOM, S. R. L.</t>
  </si>
  <si>
    <t>2.2.7.1.01</t>
  </si>
  <si>
    <t>Remozamiento de espacios fisicos de la Junta de Aviación Civil.</t>
  </si>
  <si>
    <t>PRINT PALACE AM, SRL</t>
  </si>
  <si>
    <t>Servicios de empastado y carpetas, para trámites de documentos de la JAC.</t>
  </si>
  <si>
    <t>SANTO DOMINGO MOTORS COMPANY S.A.</t>
  </si>
  <si>
    <t>E450000001917</t>
  </si>
  <si>
    <t>Servicio de mantenimiento de vehículos propiedad de la Institución.</t>
  </si>
  <si>
    <t>2.2.7.2.06</t>
  </si>
  <si>
    <t>SOLUCIONES CORPORATIVAS, SRL.</t>
  </si>
  <si>
    <t>B1500000335</t>
  </si>
  <si>
    <t>Adquisición de equipos audivisuales.</t>
  </si>
  <si>
    <t>2.2.2.2.01</t>
  </si>
  <si>
    <t>2.3.9.2.02</t>
  </si>
  <si>
    <t>B1500000411</t>
  </si>
  <si>
    <t>B1500000410</t>
  </si>
  <si>
    <t>2.3.9.8.02</t>
  </si>
  <si>
    <t>2.3.9.6.01</t>
  </si>
  <si>
    <t>2.6.2.1.01</t>
  </si>
  <si>
    <t>2.6.2.3.01</t>
  </si>
  <si>
    <t>2.2.8.8.01</t>
  </si>
  <si>
    <t>CENTRO DE SERVICIOS RUTEN, SRL.</t>
  </si>
  <si>
    <t>B1500000255</t>
  </si>
  <si>
    <t>Servicio de laminado a vehículos de la Institución.</t>
  </si>
  <si>
    <t>CREACIONES SORIVEL,  S. R. L.</t>
  </si>
  <si>
    <t>B1500002678</t>
  </si>
  <si>
    <t>Adquisición de una corona de flores blancas para ser ofrendada en el Altar de la Patria.</t>
  </si>
  <si>
    <t>2.3.1.3.03</t>
  </si>
  <si>
    <t>CLARO</t>
  </si>
  <si>
    <t>E450000068228</t>
  </si>
  <si>
    <t>E45000006899</t>
  </si>
  <si>
    <t>Servicios telefónicos de la flota y servicio internet fijo, febrero 2025.</t>
  </si>
  <si>
    <t>2.2.1.3.01</t>
  </si>
  <si>
    <t>2.2.1.5.01</t>
  </si>
  <si>
    <t>INVERSIONES LUGSAV, SRL</t>
  </si>
  <si>
    <t>B1500000018</t>
  </si>
  <si>
    <t>2.2.9.2.01</t>
  </si>
  <si>
    <t>Servicio de almuerzo diarios para los servidores de esta Institución, febrero 2025.</t>
  </si>
  <si>
    <t>ABATECARIBE, SRL.</t>
  </si>
  <si>
    <t>2.6.1.4.01</t>
  </si>
  <si>
    <t>2.6.2.4.01</t>
  </si>
  <si>
    <t>2.6.5.7.01</t>
  </si>
  <si>
    <t>B1500000270</t>
  </si>
  <si>
    <t>Adquisición de herramientas para ser utilizadas por la Institución, según documentos anexos.</t>
  </si>
  <si>
    <t>Al 31 de marzo de 2025</t>
  </si>
  <si>
    <t>B1500000284</t>
  </si>
  <si>
    <t>GRUPO RAYEKA, SRL.</t>
  </si>
  <si>
    <t>B1500000013</t>
  </si>
  <si>
    <t>Adquisición de accesorios, para el sistema de grabación (sistema de intercomunicación inalámbrico, fuente de corriente directa para cámara y memorias SD).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</si>
</sst>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D$&quot;* #,##0.00_-;\-&quot;RD$&quot;* #,##0.00_-;_-&quot;RD$&quot;* &quot;-&quot;??_-;_-@_-"/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43" fontId="3" fillId="0" borderId="0" xfId="1" applyFont="1"/>
    <xf numFmtId="0" fontId="3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14" fontId="3" fillId="0" borderId="0" xfId="0" applyNumberFormat="1" applyFont="1" applyAlignment="1">
      <alignment horizontal="center" vertical="center"/>
    </xf>
    <xf numFmtId="44" fontId="3" fillId="0" borderId="0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44" fontId="3" fillId="0" borderId="0" xfId="0" applyNumberFormat="1" applyFont="1"/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164" fontId="4" fillId="0" borderId="3" xfId="1" applyNumberFormat="1" applyFont="1" applyBorder="1" applyAlignment="1"/>
    <xf numFmtId="0" fontId="4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justify" vertical="center" wrapText="1"/>
    </xf>
    <xf numFmtId="43" fontId="3" fillId="0" borderId="0" xfId="0" applyNumberFormat="1" applyFont="1"/>
    <xf numFmtId="164" fontId="3" fillId="0" borderId="3" xfId="1" applyNumberFormat="1" applyFont="1" applyBorder="1" applyAlignment="1">
      <alignment vertical="center"/>
    </xf>
    <xf numFmtId="14" fontId="3" fillId="0" borderId="8" xfId="0" applyNumberFormat="1" applyFont="1" applyBorder="1" applyAlignment="1">
      <alignment horizontal="center" vertical="center" wrapText="1"/>
    </xf>
    <xf numFmtId="14" fontId="3" fillId="0" borderId="9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164" fontId="3" fillId="0" borderId="8" xfId="1" applyNumberFormat="1" applyFont="1" applyBorder="1" applyAlignment="1">
      <alignment horizontal="center" vertical="center"/>
    </xf>
    <xf numFmtId="164" fontId="3" fillId="0" borderId="9" xfId="1" applyNumberFormat="1" applyFont="1" applyBorder="1" applyAlignment="1">
      <alignment horizontal="center" vertical="center"/>
    </xf>
    <xf numFmtId="164" fontId="3" fillId="0" borderId="7" xfId="1" applyNumberFormat="1" applyFont="1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43" fontId="4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J61"/>
  <sheetViews>
    <sheetView showGridLines="0" tabSelected="1" topLeftCell="A32" zoomScaleNormal="100" workbookViewId="0">
      <selection activeCell="L53" sqref="L53"/>
    </sheetView>
  </sheetViews>
  <sheetFormatPr baseColWidth="10" defaultColWidth="9.140625" defaultRowHeight="12.75" x14ac:dyDescent="0.2"/>
  <cols>
    <col min="1" max="1" width="2" style="1" customWidth="1"/>
    <col min="2" max="2" width="4.85546875" style="1" bestFit="1" customWidth="1"/>
    <col min="3" max="3" width="9" style="1" customWidth="1"/>
    <col min="4" max="4" width="14.42578125" style="1" customWidth="1"/>
    <col min="5" max="5" width="27.85546875" style="1" customWidth="1"/>
    <col min="6" max="6" width="35.5703125" style="1" customWidth="1"/>
    <col min="7" max="7" width="9.28515625" style="1" customWidth="1"/>
    <col min="8" max="8" width="9.7109375" style="1" customWidth="1"/>
    <col min="9" max="9" width="8.85546875" style="2" customWidth="1"/>
    <col min="10" max="10" width="12.5703125" style="1" customWidth="1"/>
    <col min="11" max="16384" width="9.140625" style="1"/>
  </cols>
  <sheetData>
    <row r="4" spans="2:10" ht="81" customHeight="1" x14ac:dyDescent="0.2"/>
    <row r="5" spans="2:10" x14ac:dyDescent="0.2">
      <c r="B5" s="40" t="s">
        <v>10</v>
      </c>
      <c r="C5" s="40"/>
      <c r="D5" s="40"/>
      <c r="E5" s="40"/>
      <c r="F5" s="40"/>
      <c r="G5" s="40"/>
      <c r="H5" s="40"/>
      <c r="I5" s="40"/>
      <c r="J5" s="40"/>
    </row>
    <row r="6" spans="2:10" x14ac:dyDescent="0.2">
      <c r="B6" s="41" t="s">
        <v>65</v>
      </c>
      <c r="C6" s="41"/>
      <c r="D6" s="41"/>
      <c r="E6" s="41"/>
      <c r="F6" s="41"/>
      <c r="G6" s="41"/>
      <c r="H6" s="41"/>
      <c r="I6" s="41"/>
      <c r="J6" s="41"/>
    </row>
    <row r="7" spans="2:10" ht="15" customHeight="1" x14ac:dyDescent="0.2">
      <c r="B7" s="41" t="s">
        <v>11</v>
      </c>
      <c r="C7" s="41"/>
      <c r="D7" s="41"/>
      <c r="E7" s="41"/>
      <c r="F7" s="41"/>
      <c r="G7" s="41"/>
      <c r="H7" s="41"/>
      <c r="I7" s="41"/>
      <c r="J7" s="41"/>
    </row>
    <row r="8" spans="2:10" x14ac:dyDescent="0.2">
      <c r="B8" s="48" t="s">
        <v>1</v>
      </c>
      <c r="C8" s="44" t="s">
        <v>14</v>
      </c>
      <c r="D8" s="44" t="s">
        <v>19</v>
      </c>
      <c r="E8" s="46" t="s">
        <v>7</v>
      </c>
      <c r="F8" s="48" t="s">
        <v>8</v>
      </c>
      <c r="G8" s="44" t="s">
        <v>20</v>
      </c>
      <c r="H8" s="44" t="s">
        <v>17</v>
      </c>
      <c r="I8" s="44" t="s">
        <v>18</v>
      </c>
      <c r="J8" s="44" t="s">
        <v>9</v>
      </c>
    </row>
    <row r="9" spans="2:10" x14ac:dyDescent="0.2">
      <c r="B9" s="48"/>
      <c r="C9" s="44"/>
      <c r="D9" s="44"/>
      <c r="E9" s="47"/>
      <c r="F9" s="48"/>
      <c r="G9" s="44"/>
      <c r="H9" s="44"/>
      <c r="I9" s="44"/>
      <c r="J9" s="44"/>
    </row>
    <row r="10" spans="2:10" ht="25.5" x14ac:dyDescent="0.2">
      <c r="B10" s="18">
        <v>1</v>
      </c>
      <c r="C10" s="4">
        <v>45716</v>
      </c>
      <c r="D10" s="19" t="s">
        <v>66</v>
      </c>
      <c r="E10" s="5" t="s">
        <v>21</v>
      </c>
      <c r="F10" s="7" t="s">
        <v>23</v>
      </c>
      <c r="G10" s="3" t="s">
        <v>22</v>
      </c>
      <c r="H10" s="21">
        <v>3746728.11</v>
      </c>
      <c r="I10" s="21">
        <f>+H10</f>
        <v>3746728.11</v>
      </c>
      <c r="J10" s="21">
        <f>+H10-I10</f>
        <v>0</v>
      </c>
    </row>
    <row r="11" spans="2:10" x14ac:dyDescent="0.2">
      <c r="B11" s="28">
        <v>2</v>
      </c>
      <c r="C11" s="22">
        <v>45716</v>
      </c>
      <c r="D11" s="19" t="s">
        <v>36</v>
      </c>
      <c r="E11" s="37" t="s">
        <v>24</v>
      </c>
      <c r="F11" s="37" t="s">
        <v>25</v>
      </c>
      <c r="G11" s="3" t="s">
        <v>33</v>
      </c>
      <c r="H11" s="34">
        <v>45705</v>
      </c>
      <c r="I11" s="34">
        <f>+H11</f>
        <v>45705</v>
      </c>
      <c r="J11" s="34">
        <f t="shared" ref="J11:J24" si="0">+H11-I11</f>
        <v>0</v>
      </c>
    </row>
    <row r="12" spans="2:10" x14ac:dyDescent="0.2">
      <c r="B12" s="30"/>
      <c r="C12" s="24"/>
      <c r="D12" s="19" t="s">
        <v>35</v>
      </c>
      <c r="E12" s="39"/>
      <c r="F12" s="39"/>
      <c r="G12" s="3" t="s">
        <v>34</v>
      </c>
      <c r="H12" s="36"/>
      <c r="I12" s="36"/>
      <c r="J12" s="36"/>
    </row>
    <row r="13" spans="2:10" ht="25.5" x14ac:dyDescent="0.2">
      <c r="B13" s="18">
        <v>3</v>
      </c>
      <c r="C13" s="4">
        <v>45716</v>
      </c>
      <c r="D13" s="19" t="s">
        <v>27</v>
      </c>
      <c r="E13" s="5" t="s">
        <v>26</v>
      </c>
      <c r="F13" s="7" t="s">
        <v>28</v>
      </c>
      <c r="G13" s="3" t="s">
        <v>29</v>
      </c>
      <c r="H13" s="21">
        <v>45734.59</v>
      </c>
      <c r="I13" s="21">
        <f>+H13</f>
        <v>45734.59</v>
      </c>
      <c r="J13" s="21">
        <f t="shared" si="0"/>
        <v>0</v>
      </c>
    </row>
    <row r="14" spans="2:10" x14ac:dyDescent="0.2">
      <c r="B14" s="28">
        <v>4</v>
      </c>
      <c r="C14" s="22">
        <v>45716</v>
      </c>
      <c r="D14" s="31" t="s">
        <v>31</v>
      </c>
      <c r="E14" s="37" t="s">
        <v>30</v>
      </c>
      <c r="F14" s="37" t="s">
        <v>32</v>
      </c>
      <c r="G14" s="3" t="s">
        <v>37</v>
      </c>
      <c r="H14" s="34">
        <v>566549.56000000006</v>
      </c>
      <c r="I14" s="34">
        <v>0</v>
      </c>
      <c r="J14" s="34">
        <f t="shared" si="0"/>
        <v>566549.56000000006</v>
      </c>
    </row>
    <row r="15" spans="2:10" x14ac:dyDescent="0.2">
      <c r="B15" s="29"/>
      <c r="C15" s="23"/>
      <c r="D15" s="32"/>
      <c r="E15" s="38"/>
      <c r="F15" s="38"/>
      <c r="G15" s="3" t="s">
        <v>38</v>
      </c>
      <c r="H15" s="35"/>
      <c r="I15" s="35"/>
      <c r="J15" s="35"/>
    </row>
    <row r="16" spans="2:10" x14ac:dyDescent="0.2">
      <c r="B16" s="29"/>
      <c r="C16" s="23"/>
      <c r="D16" s="32"/>
      <c r="E16" s="38"/>
      <c r="F16" s="38"/>
      <c r="G16" s="3" t="s">
        <v>39</v>
      </c>
      <c r="H16" s="35"/>
      <c r="I16" s="35"/>
      <c r="J16" s="35"/>
    </row>
    <row r="17" spans="2:10" x14ac:dyDescent="0.2">
      <c r="B17" s="29"/>
      <c r="C17" s="23"/>
      <c r="D17" s="32"/>
      <c r="E17" s="38"/>
      <c r="F17" s="38"/>
      <c r="G17" s="3" t="s">
        <v>40</v>
      </c>
      <c r="H17" s="35"/>
      <c r="I17" s="35"/>
      <c r="J17" s="35"/>
    </row>
    <row r="18" spans="2:10" x14ac:dyDescent="0.2">
      <c r="B18" s="30"/>
      <c r="C18" s="24"/>
      <c r="D18" s="33"/>
      <c r="E18" s="39"/>
      <c r="F18" s="39"/>
      <c r="G18" s="3" t="s">
        <v>41</v>
      </c>
      <c r="H18" s="36"/>
      <c r="I18" s="36"/>
      <c r="J18" s="36"/>
    </row>
    <row r="19" spans="2:10" ht="25.5" x14ac:dyDescent="0.2">
      <c r="B19" s="18">
        <v>5</v>
      </c>
      <c r="C19" s="4">
        <v>45716</v>
      </c>
      <c r="D19" s="19" t="s">
        <v>43</v>
      </c>
      <c r="E19" s="5" t="s">
        <v>42</v>
      </c>
      <c r="F19" s="7" t="s">
        <v>44</v>
      </c>
      <c r="G19" s="3" t="s">
        <v>29</v>
      </c>
      <c r="H19" s="21">
        <v>231280</v>
      </c>
      <c r="I19" s="21">
        <f>+H19</f>
        <v>231280</v>
      </c>
      <c r="J19" s="21">
        <f t="shared" si="0"/>
        <v>0</v>
      </c>
    </row>
    <row r="20" spans="2:10" ht="25.5" x14ac:dyDescent="0.2">
      <c r="B20" s="18">
        <v>6</v>
      </c>
      <c r="C20" s="4">
        <v>45716</v>
      </c>
      <c r="D20" s="19" t="s">
        <v>46</v>
      </c>
      <c r="E20" s="5" t="s">
        <v>45</v>
      </c>
      <c r="F20" s="6" t="s">
        <v>47</v>
      </c>
      <c r="G20" s="3" t="s">
        <v>48</v>
      </c>
      <c r="H20" s="21">
        <v>11800</v>
      </c>
      <c r="I20" s="21">
        <f>+H20</f>
        <v>11800</v>
      </c>
      <c r="J20" s="21">
        <f t="shared" si="0"/>
        <v>0</v>
      </c>
    </row>
    <row r="21" spans="2:10" x14ac:dyDescent="0.2">
      <c r="B21" s="28">
        <v>7</v>
      </c>
      <c r="C21" s="22">
        <v>45716</v>
      </c>
      <c r="D21" s="19" t="s">
        <v>50</v>
      </c>
      <c r="E21" s="37" t="s">
        <v>49</v>
      </c>
      <c r="F21" s="37" t="s">
        <v>52</v>
      </c>
      <c r="G21" s="3" t="s">
        <v>53</v>
      </c>
      <c r="H21" s="34">
        <v>176754.27</v>
      </c>
      <c r="I21" s="34">
        <f>+H21</f>
        <v>176754.27</v>
      </c>
      <c r="J21" s="34">
        <f t="shared" si="0"/>
        <v>0</v>
      </c>
    </row>
    <row r="22" spans="2:10" x14ac:dyDescent="0.2">
      <c r="B22" s="30"/>
      <c r="C22" s="24"/>
      <c r="D22" s="19" t="s">
        <v>51</v>
      </c>
      <c r="E22" s="39"/>
      <c r="F22" s="39"/>
      <c r="G22" s="3" t="s">
        <v>54</v>
      </c>
      <c r="H22" s="36"/>
      <c r="I22" s="36"/>
      <c r="J22" s="36"/>
    </row>
    <row r="23" spans="2:10" ht="25.5" x14ac:dyDescent="0.2">
      <c r="B23" s="18">
        <v>8</v>
      </c>
      <c r="C23" s="4">
        <v>45716</v>
      </c>
      <c r="D23" s="19" t="s">
        <v>56</v>
      </c>
      <c r="E23" s="5" t="s">
        <v>55</v>
      </c>
      <c r="F23" s="6" t="s">
        <v>58</v>
      </c>
      <c r="G23" s="3" t="s">
        <v>57</v>
      </c>
      <c r="H23" s="21">
        <v>1799677</v>
      </c>
      <c r="I23" s="21">
        <f>+H23</f>
        <v>1799677</v>
      </c>
      <c r="J23" s="21">
        <f t="shared" si="0"/>
        <v>0</v>
      </c>
    </row>
    <row r="24" spans="2:10" x14ac:dyDescent="0.2">
      <c r="B24" s="28">
        <v>9</v>
      </c>
      <c r="C24" s="22">
        <v>45716</v>
      </c>
      <c r="D24" s="31" t="s">
        <v>63</v>
      </c>
      <c r="E24" s="37" t="s">
        <v>59</v>
      </c>
      <c r="F24" s="37" t="s">
        <v>64</v>
      </c>
      <c r="G24" s="3" t="s">
        <v>60</v>
      </c>
      <c r="H24" s="34">
        <v>180557.7</v>
      </c>
      <c r="I24" s="34">
        <v>0</v>
      </c>
      <c r="J24" s="34">
        <f t="shared" si="0"/>
        <v>180557.7</v>
      </c>
    </row>
    <row r="25" spans="2:10" x14ac:dyDescent="0.2">
      <c r="B25" s="29"/>
      <c r="C25" s="23"/>
      <c r="D25" s="32"/>
      <c r="E25" s="38"/>
      <c r="F25" s="38"/>
      <c r="G25" s="3" t="s">
        <v>61</v>
      </c>
      <c r="H25" s="35"/>
      <c r="I25" s="35"/>
      <c r="J25" s="35"/>
    </row>
    <row r="26" spans="2:10" x14ac:dyDescent="0.2">
      <c r="B26" s="30"/>
      <c r="C26" s="24"/>
      <c r="D26" s="33"/>
      <c r="E26" s="39"/>
      <c r="F26" s="39"/>
      <c r="G26" s="3" t="s">
        <v>62</v>
      </c>
      <c r="H26" s="36"/>
      <c r="I26" s="36"/>
      <c r="J26" s="36"/>
    </row>
    <row r="27" spans="2:10" x14ac:dyDescent="0.2">
      <c r="B27" s="28">
        <v>10</v>
      </c>
      <c r="C27" s="22">
        <v>45747</v>
      </c>
      <c r="D27" s="25" t="s">
        <v>68</v>
      </c>
      <c r="E27" s="25" t="s">
        <v>67</v>
      </c>
      <c r="F27" s="31" t="s">
        <v>69</v>
      </c>
      <c r="G27" s="3">
        <v>2398.02</v>
      </c>
      <c r="H27" s="34">
        <v>140184</v>
      </c>
      <c r="I27" s="34">
        <v>0</v>
      </c>
      <c r="J27" s="34">
        <f>+H27-I27</f>
        <v>140184</v>
      </c>
    </row>
    <row r="28" spans="2:10" x14ac:dyDescent="0.2">
      <c r="B28" s="29"/>
      <c r="C28" s="23"/>
      <c r="D28" s="26"/>
      <c r="E28" s="26"/>
      <c r="F28" s="32"/>
      <c r="G28" s="3">
        <v>2396.0100000000002</v>
      </c>
      <c r="H28" s="35"/>
      <c r="I28" s="35"/>
      <c r="J28" s="35"/>
    </row>
    <row r="29" spans="2:10" x14ac:dyDescent="0.2">
      <c r="B29" s="29"/>
      <c r="C29" s="23"/>
      <c r="D29" s="26"/>
      <c r="E29" s="26"/>
      <c r="F29" s="32"/>
      <c r="G29" s="3">
        <v>2392.0100000000002</v>
      </c>
      <c r="H29" s="35"/>
      <c r="I29" s="35"/>
      <c r="J29" s="35"/>
    </row>
    <row r="30" spans="2:10" x14ac:dyDescent="0.2">
      <c r="B30" s="30"/>
      <c r="C30" s="24"/>
      <c r="D30" s="27"/>
      <c r="E30" s="27"/>
      <c r="F30" s="33"/>
      <c r="G30" s="3">
        <v>2288.0100000000002</v>
      </c>
      <c r="H30" s="36"/>
      <c r="I30" s="36"/>
      <c r="J30" s="36"/>
    </row>
    <row r="31" spans="2:10" x14ac:dyDescent="0.2">
      <c r="B31" s="49" t="s">
        <v>16</v>
      </c>
      <c r="C31" s="49"/>
      <c r="D31" s="49"/>
      <c r="E31" s="50"/>
      <c r="F31" s="49"/>
      <c r="G31" s="49"/>
      <c r="H31" s="17">
        <f t="shared" ref="H31:I31" si="1">SUM(H10:H30)</f>
        <v>6944970.2299999995</v>
      </c>
      <c r="I31" s="17">
        <f t="shared" si="1"/>
        <v>6057678.9699999997</v>
      </c>
      <c r="J31" s="17">
        <f>SUM(J10:J30)</f>
        <v>887291.26</v>
      </c>
    </row>
    <row r="32" spans="2:10" x14ac:dyDescent="0.2">
      <c r="E32" s="8"/>
      <c r="F32" s="9"/>
      <c r="G32" s="10"/>
      <c r="H32" s="11"/>
    </row>
    <row r="33" spans="3:10" x14ac:dyDescent="0.2">
      <c r="E33" s="12"/>
      <c r="J33" s="2"/>
    </row>
    <row r="34" spans="3:10" x14ac:dyDescent="0.2">
      <c r="E34" s="12"/>
      <c r="J34" s="20"/>
    </row>
    <row r="35" spans="3:10" x14ac:dyDescent="0.2">
      <c r="E35" s="12"/>
    </row>
    <row r="36" spans="3:10" x14ac:dyDescent="0.2">
      <c r="E36" s="12"/>
    </row>
    <row r="37" spans="3:10" x14ac:dyDescent="0.2">
      <c r="E37" s="12"/>
    </row>
    <row r="39" spans="3:10" x14ac:dyDescent="0.2">
      <c r="E39" s="13"/>
      <c r="I39" s="1"/>
    </row>
    <row r="40" spans="3:10" x14ac:dyDescent="0.2">
      <c r="C40" s="13"/>
      <c r="I40" s="1"/>
    </row>
    <row r="41" spans="3:10" x14ac:dyDescent="0.2">
      <c r="C41" s="45"/>
      <c r="D41" s="45"/>
      <c r="H41" s="45"/>
      <c r="I41" s="45"/>
      <c r="J41" s="45"/>
    </row>
    <row r="42" spans="3:10" ht="15" customHeight="1" x14ac:dyDescent="0.2">
      <c r="C42" s="42" t="s">
        <v>2</v>
      </c>
      <c r="D42" s="42"/>
      <c r="H42" s="42" t="s">
        <v>3</v>
      </c>
      <c r="I42" s="42"/>
      <c r="J42" s="42"/>
    </row>
    <row r="43" spans="3:10" s="52" customFormat="1" ht="15" customHeight="1" x14ac:dyDescent="0.2">
      <c r="C43" s="51" t="s">
        <v>4</v>
      </c>
      <c r="D43" s="51"/>
      <c r="H43" s="51" t="s">
        <v>5</v>
      </c>
      <c r="I43" s="51"/>
      <c r="J43" s="51"/>
    </row>
    <row r="44" spans="3:10" x14ac:dyDescent="0.2">
      <c r="C44" s="43" t="s">
        <v>13</v>
      </c>
      <c r="D44" s="43"/>
      <c r="H44" s="43" t="s">
        <v>12</v>
      </c>
      <c r="I44" s="43"/>
      <c r="J44" s="43"/>
    </row>
    <row r="45" spans="3:10" x14ac:dyDescent="0.2">
      <c r="I45" s="1"/>
    </row>
    <row r="46" spans="3:10" x14ac:dyDescent="0.2">
      <c r="I46" s="1"/>
    </row>
    <row r="49" spans="6:10" x14ac:dyDescent="0.2">
      <c r="I49" s="1"/>
    </row>
    <row r="50" spans="6:10" x14ac:dyDescent="0.2">
      <c r="I50" s="1"/>
    </row>
    <row r="51" spans="6:10" x14ac:dyDescent="0.2">
      <c r="H51" s="2"/>
      <c r="I51" s="1"/>
    </row>
    <row r="52" spans="6:10" x14ac:dyDescent="0.2">
      <c r="H52" s="2"/>
      <c r="I52" s="1"/>
    </row>
    <row r="53" spans="6:10" x14ac:dyDescent="0.2">
      <c r="F53" s="16"/>
      <c r="H53" s="2"/>
      <c r="I53" s="1"/>
    </row>
    <row r="54" spans="6:10" x14ac:dyDescent="0.2">
      <c r="F54" s="14" t="s">
        <v>0</v>
      </c>
      <c r="H54" s="2"/>
      <c r="I54" s="1"/>
    </row>
    <row r="55" spans="6:10" s="52" customFormat="1" x14ac:dyDescent="0.2">
      <c r="F55" s="53" t="s">
        <v>6</v>
      </c>
      <c r="H55" s="54"/>
    </row>
    <row r="56" spans="6:10" x14ac:dyDescent="0.2">
      <c r="F56" s="15" t="s">
        <v>15</v>
      </c>
      <c r="H56" s="2"/>
      <c r="I56" s="1"/>
    </row>
    <row r="57" spans="6:10" x14ac:dyDescent="0.2">
      <c r="F57" s="15"/>
      <c r="H57" s="2"/>
      <c r="I57" s="1"/>
    </row>
    <row r="58" spans="6:10" x14ac:dyDescent="0.2">
      <c r="I58" s="1"/>
      <c r="J58" s="2"/>
    </row>
    <row r="59" spans="6:10" x14ac:dyDescent="0.2">
      <c r="I59" s="1"/>
      <c r="J59" s="2"/>
    </row>
    <row r="60" spans="6:10" x14ac:dyDescent="0.2">
      <c r="I60" s="1"/>
      <c r="J60" s="2"/>
    </row>
    <row r="61" spans="6:10" x14ac:dyDescent="0.2">
      <c r="I61" s="1"/>
      <c r="J61" s="2"/>
    </row>
  </sheetData>
  <mergeCells count="59">
    <mergeCell ref="I8:I9"/>
    <mergeCell ref="J8:J9"/>
    <mergeCell ref="H41:J41"/>
    <mergeCell ref="H42:J42"/>
    <mergeCell ref="B8:B9"/>
    <mergeCell ref="B11:B12"/>
    <mergeCell ref="C11:C12"/>
    <mergeCell ref="E11:E12"/>
    <mergeCell ref="F11:F12"/>
    <mergeCell ref="H11:H12"/>
    <mergeCell ref="I11:I12"/>
    <mergeCell ref="J11:J12"/>
    <mergeCell ref="B14:B18"/>
    <mergeCell ref="C14:C18"/>
    <mergeCell ref="D14:D18"/>
    <mergeCell ref="E14:E18"/>
    <mergeCell ref="B5:J5"/>
    <mergeCell ref="B6:J6"/>
    <mergeCell ref="C42:D42"/>
    <mergeCell ref="C43:D43"/>
    <mergeCell ref="C44:D44"/>
    <mergeCell ref="H43:J43"/>
    <mergeCell ref="H44:J44"/>
    <mergeCell ref="C8:C9"/>
    <mergeCell ref="G8:G9"/>
    <mergeCell ref="C41:D41"/>
    <mergeCell ref="H8:H9"/>
    <mergeCell ref="E8:E9"/>
    <mergeCell ref="F8:F9"/>
    <mergeCell ref="D8:D9"/>
    <mergeCell ref="B31:G31"/>
    <mergeCell ref="B7:J7"/>
    <mergeCell ref="F14:F18"/>
    <mergeCell ref="H14:H18"/>
    <mergeCell ref="I14:I18"/>
    <mergeCell ref="J14:J18"/>
    <mergeCell ref="B21:B22"/>
    <mergeCell ref="C21:C22"/>
    <mergeCell ref="E21:E22"/>
    <mergeCell ref="F21:F22"/>
    <mergeCell ref="H21:H22"/>
    <mergeCell ref="I21:I22"/>
    <mergeCell ref="J21:J22"/>
    <mergeCell ref="B24:B26"/>
    <mergeCell ref="C24:C26"/>
    <mergeCell ref="D24:D26"/>
    <mergeCell ref="E24:E26"/>
    <mergeCell ref="F24:F26"/>
    <mergeCell ref="H27:H30"/>
    <mergeCell ref="I27:I30"/>
    <mergeCell ref="J27:J30"/>
    <mergeCell ref="H24:H26"/>
    <mergeCell ref="I24:I26"/>
    <mergeCell ref="J24:J26"/>
    <mergeCell ref="C27:C30"/>
    <mergeCell ref="D27:D30"/>
    <mergeCell ref="B27:B30"/>
    <mergeCell ref="E27:E30"/>
    <mergeCell ref="F27:F30"/>
  </mergeCells>
  <phoneticPr fontId="2" type="noConversion"/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64ad79e-96ee-430a-bb0e-de714f4396ae">
      <Terms xmlns="http://schemas.microsoft.com/office/infopath/2007/PartnerControls"/>
    </lcf76f155ced4ddcb4097134ff3c332f>
    <TaxCatchAll xmlns="a425c96b-313c-43ce-820c-dafd782290a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6" ma:contentTypeDescription="Crear nuevo documento." ma:contentTypeScope="" ma:versionID="f68009f99bbd864aba3d4bbb4ade8d3f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73853d6362457e0e0fc5a78866a475e0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C280AC-19E1-4577-97AD-8516B85B5EC1}">
  <ds:schemaRefs>
    <ds:schemaRef ds:uri="864ad79e-96ee-430a-bb0e-de714f4396ae"/>
    <ds:schemaRef ds:uri="http://schemas.microsoft.com/office/2006/documentManagement/types"/>
    <ds:schemaRef ds:uri="a425c96b-313c-43ce-820c-dafd782290ad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3379F69-91C5-4FB2-8098-6A75A248F9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CBF34F2-F862-4F11-A228-D938E8861E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Cuentas por Pagar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Jenniffer Amarante</dc:creator>
  <cp:keywords/>
  <dc:description/>
  <cp:lastModifiedBy>Jenniffer Amarante</cp:lastModifiedBy>
  <cp:revision/>
  <cp:lastPrinted>2025-04-11T18:20:51Z</cp:lastPrinted>
  <dcterms:created xsi:type="dcterms:W3CDTF">2015-06-05T18:19:34Z</dcterms:created>
  <dcterms:modified xsi:type="dcterms:W3CDTF">2025-04-11T18:21:04Z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